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d.docs.live.net/673D351FD4488BE7/ドキュメント/"/>
    </mc:Choice>
  </mc:AlternateContent>
  <xr:revisionPtr revIDLastSave="4702" documentId="8_{E7293DE3-03F3-CC4D-B60D-41BD85D4BA90}" xr6:coauthVersionLast="47" xr6:coauthVersionMax="47" xr10:uidLastSave="{3DC4AA9D-CD8B-3546-924D-02F1E9E9E17C}"/>
  <bookViews>
    <workbookView xWindow="0" yWindow="760" windowWidth="32960" windowHeight="22460" tabRatio="775" activeTab="9" xr2:uid="{00000000-000D-0000-FFFF-FFFF00000000}"/>
  </bookViews>
  <sheets>
    <sheet name="鹿屋" sheetId="34" r:id="rId1"/>
    <sheet name="都城" sheetId="37" r:id="rId2"/>
    <sheet name="霧島" sheetId="36" r:id="rId3"/>
    <sheet name="宇宿" sheetId="38" r:id="rId4"/>
    <sheet name="川内" sheetId="39" r:id="rId5"/>
    <sheet name="中央" sheetId="40" r:id="rId6"/>
    <sheet name="天文館" sheetId="41" r:id="rId7"/>
    <sheet name="ガチャ" sheetId="35" r:id="rId8"/>
    <sheet name="クレーン熊本" sheetId="33" r:id="rId9"/>
    <sheet name="集金" sheetId="2" r:id="rId10"/>
  </sheets>
  <definedNames>
    <definedName name="_xlnm._FilterDatabase" localSheetId="7" hidden="1">ガチャ!$J$4:$L$67</definedName>
    <definedName name="_xlnm._FilterDatabase" localSheetId="9" hidden="1">集金!$AN$1:$AP$255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9" roundtripDataChecksum="7Oz8aWlf7oOxGoxRGDQsFbL+GqsadgAiuAs6aPfQJPQ="/>
    </ext>
  </extLst>
</workbook>
</file>

<file path=xl/calcChain.xml><?xml version="1.0" encoding="utf-8"?>
<calcChain xmlns="http://schemas.openxmlformats.org/spreadsheetml/2006/main">
  <c r="T89" i="33" l="1"/>
  <c r="U89" i="33"/>
  <c r="V96" i="33"/>
  <c r="V91" i="33"/>
  <c r="V97" i="33"/>
  <c r="V98" i="33"/>
  <c r="Y186" i="35"/>
  <c r="Y187" i="35"/>
  <c r="X186" i="35"/>
  <c r="X187" i="35"/>
  <c r="Y185" i="35"/>
  <c r="X185" i="35"/>
  <c r="Y184" i="35"/>
  <c r="X184" i="35"/>
  <c r="U151" i="35"/>
  <c r="U150" i="35"/>
  <c r="Y63" i="35"/>
  <c r="Y70" i="35"/>
  <c r="Y71" i="35"/>
  <c r="Y72" i="35"/>
  <c r="Y73" i="35"/>
  <c r="Y80" i="35"/>
  <c r="Y81" i="35"/>
  <c r="Y82" i="35"/>
  <c r="Y83" i="35"/>
  <c r="Y90" i="35"/>
  <c r="Y91" i="35"/>
  <c r="Y92" i="35"/>
  <c r="Y93" i="35"/>
  <c r="Y100" i="35"/>
  <c r="Y101" i="35"/>
  <c r="Y102" i="35"/>
  <c r="Y103" i="35"/>
  <c r="Y110" i="35"/>
  <c r="Y111" i="35"/>
  <c r="Y112" i="35"/>
  <c r="Y113" i="35"/>
  <c r="Y120" i="35"/>
  <c r="Y121" i="35"/>
  <c r="Y122" i="35"/>
  <c r="Y123" i="35"/>
  <c r="Y130" i="35"/>
  <c r="Y131" i="35"/>
  <c r="Y132" i="35"/>
  <c r="Y133" i="35"/>
  <c r="Y140" i="35"/>
  <c r="Y141" i="35"/>
  <c r="Y60" i="35"/>
  <c r="Y61" i="35"/>
  <c r="Y53" i="35"/>
  <c r="Y50" i="35"/>
  <c r="Y51" i="35"/>
  <c r="Y43" i="35"/>
  <c r="Y40" i="35"/>
  <c r="Y41" i="35"/>
  <c r="Y33" i="35"/>
  <c r="Y30" i="35"/>
  <c r="Y31" i="35"/>
  <c r="Y23" i="35"/>
  <c r="Y20" i="35"/>
  <c r="Y21" i="35"/>
  <c r="Y13" i="35"/>
  <c r="Y10" i="35"/>
  <c r="Y11" i="35"/>
  <c r="X63" i="35"/>
  <c r="X70" i="35"/>
  <c r="X71" i="35"/>
  <c r="X72" i="35"/>
  <c r="X73" i="35"/>
  <c r="X80" i="35"/>
  <c r="X81" i="35"/>
  <c r="X82" i="35"/>
  <c r="X83" i="35"/>
  <c r="X90" i="35"/>
  <c r="X91" i="35"/>
  <c r="X92" i="35"/>
  <c r="X93" i="35"/>
  <c r="X100" i="35"/>
  <c r="X101" i="35"/>
  <c r="X102" i="35"/>
  <c r="X103" i="35"/>
  <c r="X110" i="35"/>
  <c r="X111" i="35"/>
  <c r="X112" i="35"/>
  <c r="X113" i="35"/>
  <c r="X120" i="35"/>
  <c r="X121" i="35"/>
  <c r="X122" i="35"/>
  <c r="X123" i="35"/>
  <c r="X130" i="35"/>
  <c r="X131" i="35"/>
  <c r="X132" i="35"/>
  <c r="X133" i="35"/>
  <c r="X140" i="35"/>
  <c r="X141" i="35"/>
  <c r="X60" i="35"/>
  <c r="X61" i="35"/>
  <c r="X53" i="35"/>
  <c r="X50" i="35"/>
  <c r="X51" i="35"/>
  <c r="X43" i="35"/>
  <c r="X40" i="35"/>
  <c r="X41" i="35"/>
  <c r="X33" i="35"/>
  <c r="X30" i="35"/>
  <c r="X31" i="35"/>
  <c r="X23" i="35"/>
  <c r="X20" i="35"/>
  <c r="X21" i="35"/>
  <c r="X13" i="35"/>
  <c r="X10" i="35"/>
  <c r="X11" i="35"/>
  <c r="X150" i="35"/>
  <c r="X151" i="35"/>
  <c r="S65" i="41"/>
  <c r="S108" i="33"/>
  <c r="S103" i="33"/>
  <c r="S109" i="33"/>
  <c r="S110" i="33"/>
  <c r="S365" i="33"/>
  <c r="S372" i="33"/>
  <c r="S367" i="33"/>
  <c r="S373" i="33"/>
  <c r="S374" i="33"/>
  <c r="T161" i="35"/>
  <c r="U161" i="35"/>
  <c r="V161" i="35"/>
  <c r="T162" i="35"/>
  <c r="U162" i="35"/>
  <c r="V162" i="35"/>
  <c r="T163" i="35"/>
  <c r="U163" i="35"/>
  <c r="V163" i="35"/>
  <c r="T164" i="35"/>
  <c r="U164" i="35"/>
  <c r="V164" i="35"/>
  <c r="T165" i="35"/>
  <c r="U165" i="35"/>
  <c r="V165" i="35"/>
  <c r="T173" i="35"/>
  <c r="U173" i="35"/>
  <c r="V173" i="35"/>
  <c r="T174" i="35"/>
  <c r="U174" i="35"/>
  <c r="V174" i="35"/>
  <c r="T175" i="35"/>
  <c r="U175" i="35"/>
  <c r="V175" i="35"/>
  <c r="T176" i="35"/>
  <c r="U176" i="35"/>
  <c r="V176" i="35"/>
  <c r="T177" i="35"/>
  <c r="U177" i="35"/>
  <c r="V177" i="35"/>
  <c r="T184" i="35"/>
  <c r="U184" i="35"/>
  <c r="V184" i="35"/>
  <c r="T185" i="35"/>
  <c r="U185" i="35"/>
  <c r="V185" i="35"/>
  <c r="T186" i="35"/>
  <c r="U186" i="35"/>
  <c r="V186" i="35"/>
  <c r="T187" i="35"/>
  <c r="U187" i="35"/>
  <c r="V187" i="35"/>
  <c r="T194" i="35"/>
  <c r="U194" i="35"/>
  <c r="V194" i="35"/>
  <c r="T195" i="35"/>
  <c r="U195" i="35"/>
  <c r="V195" i="35"/>
  <c r="T196" i="35"/>
  <c r="U196" i="35"/>
  <c r="V196" i="35"/>
  <c r="T197" i="35"/>
  <c r="U197" i="35"/>
  <c r="V197" i="35"/>
  <c r="T205" i="35"/>
  <c r="U205" i="35"/>
  <c r="V205" i="35"/>
  <c r="T206" i="35"/>
  <c r="U206" i="35"/>
  <c r="V206" i="35"/>
  <c r="T207" i="35"/>
  <c r="U207" i="35"/>
  <c r="V207" i="35"/>
  <c r="T208" i="35"/>
  <c r="U208" i="35"/>
  <c r="V208" i="35"/>
  <c r="T209" i="35"/>
  <c r="U209" i="35"/>
  <c r="V209" i="35"/>
  <c r="T217" i="35"/>
  <c r="U217" i="35"/>
  <c r="V217" i="35"/>
  <c r="T218" i="35"/>
  <c r="U218" i="35"/>
  <c r="V218" i="35"/>
  <c r="T219" i="35"/>
  <c r="U219" i="35"/>
  <c r="V219" i="35"/>
  <c r="T220" i="35"/>
  <c r="U220" i="35"/>
  <c r="V220" i="35"/>
  <c r="T221" i="35"/>
  <c r="U221" i="35"/>
  <c r="V221" i="35"/>
  <c r="W10" i="35"/>
  <c r="W11" i="35"/>
  <c r="W12" i="35"/>
  <c r="W13" i="35"/>
  <c r="W20" i="35"/>
  <c r="W21" i="35"/>
  <c r="W22" i="35"/>
  <c r="W23" i="35"/>
  <c r="W30" i="35"/>
  <c r="W31" i="35"/>
  <c r="W32" i="35"/>
  <c r="W33" i="35"/>
  <c r="W40" i="35"/>
  <c r="W41" i="35"/>
  <c r="W42" i="35"/>
  <c r="W43" i="35"/>
  <c r="W50" i="35"/>
  <c r="W51" i="35"/>
  <c r="W52" i="35"/>
  <c r="W53" i="35"/>
  <c r="W60" i="35"/>
  <c r="W61" i="35"/>
  <c r="W62" i="35"/>
  <c r="W63" i="35"/>
  <c r="W70" i="35"/>
  <c r="W71" i="35"/>
  <c r="W72" i="35"/>
  <c r="W73" i="35"/>
  <c r="W80" i="35"/>
  <c r="W81" i="35"/>
  <c r="W82" i="35"/>
  <c r="W83" i="35"/>
  <c r="W90" i="35"/>
  <c r="W91" i="35"/>
  <c r="W92" i="35"/>
  <c r="W93" i="35"/>
  <c r="W100" i="35"/>
  <c r="W101" i="35"/>
  <c r="W102" i="35"/>
  <c r="W103" i="35"/>
  <c r="W110" i="35"/>
  <c r="W111" i="35"/>
  <c r="W112" i="35"/>
  <c r="W113" i="35"/>
  <c r="W120" i="35"/>
  <c r="W121" i="35"/>
  <c r="W122" i="35"/>
  <c r="W123" i="35"/>
  <c r="W130" i="35"/>
  <c r="W131" i="35"/>
  <c r="W132" i="35"/>
  <c r="W133" i="35"/>
  <c r="W140" i="35"/>
  <c r="W141" i="35"/>
  <c r="W142" i="35"/>
  <c r="W143" i="35"/>
  <c r="W150" i="35"/>
  <c r="W151" i="35"/>
  <c r="W152" i="35"/>
  <c r="W153" i="35"/>
  <c r="V152" i="35"/>
  <c r="V153" i="35"/>
  <c r="V151" i="35"/>
  <c r="V150" i="35"/>
  <c r="V142" i="35"/>
  <c r="V143" i="35"/>
  <c r="V141" i="35"/>
  <c r="V140" i="35"/>
  <c r="V132" i="35"/>
  <c r="V133" i="35"/>
  <c r="V131" i="35"/>
  <c r="V130" i="35"/>
  <c r="V122" i="35"/>
  <c r="V123" i="35"/>
  <c r="V121" i="35"/>
  <c r="V120" i="35"/>
  <c r="V112" i="35"/>
  <c r="V113" i="35"/>
  <c r="V111" i="35"/>
  <c r="V110" i="35"/>
  <c r="V102" i="35"/>
  <c r="V103" i="35"/>
  <c r="V101" i="35"/>
  <c r="V100" i="35"/>
  <c r="V92" i="35"/>
  <c r="V93" i="35"/>
  <c r="V91" i="35"/>
  <c r="V90" i="35"/>
  <c r="V82" i="35"/>
  <c r="V83" i="35"/>
  <c r="V81" i="35"/>
  <c r="V80" i="35"/>
  <c r="V72" i="35"/>
  <c r="V73" i="35"/>
  <c r="V71" i="35"/>
  <c r="V70" i="35"/>
  <c r="V62" i="35"/>
  <c r="V63" i="35"/>
  <c r="V61" i="35"/>
  <c r="V60" i="35"/>
  <c r="V52" i="35"/>
  <c r="V53" i="35"/>
  <c r="V51" i="35"/>
  <c r="V50" i="35"/>
  <c r="V42" i="35"/>
  <c r="V43" i="35"/>
  <c r="V41" i="35"/>
  <c r="V40" i="35"/>
  <c r="V32" i="35"/>
  <c r="V33" i="35"/>
  <c r="V31" i="35"/>
  <c r="V30" i="35"/>
  <c r="V22" i="35"/>
  <c r="V23" i="35"/>
  <c r="V21" i="35"/>
  <c r="V20" i="35"/>
  <c r="V12" i="35"/>
  <c r="V13" i="35"/>
  <c r="V11" i="35"/>
  <c r="V10" i="35"/>
  <c r="U152" i="35"/>
  <c r="U153" i="35"/>
  <c r="U142" i="35"/>
  <c r="U143" i="35"/>
  <c r="U141" i="35"/>
  <c r="U140" i="35"/>
  <c r="U132" i="35"/>
  <c r="U133" i="35"/>
  <c r="U131" i="35"/>
  <c r="U130" i="35"/>
  <c r="U122" i="35"/>
  <c r="U123" i="35"/>
  <c r="U121" i="35"/>
  <c r="U120" i="35"/>
  <c r="U112" i="35"/>
  <c r="U113" i="35"/>
  <c r="U111" i="35"/>
  <c r="U110" i="35"/>
  <c r="U102" i="35"/>
  <c r="U103" i="35"/>
  <c r="U101" i="35"/>
  <c r="U100" i="35"/>
  <c r="U92" i="35"/>
  <c r="U93" i="35"/>
  <c r="U91" i="35"/>
  <c r="U90" i="35"/>
  <c r="U82" i="35"/>
  <c r="U83" i="35"/>
  <c r="U81" i="35"/>
  <c r="U80" i="35"/>
  <c r="U72" i="35"/>
  <c r="U73" i="35"/>
  <c r="U71" i="35"/>
  <c r="U70" i="35"/>
  <c r="U62" i="35"/>
  <c r="U63" i="35"/>
  <c r="U61" i="35"/>
  <c r="U60" i="35"/>
  <c r="U52" i="35"/>
  <c r="U53" i="35"/>
  <c r="U51" i="35"/>
  <c r="U50" i="35"/>
  <c r="U42" i="35"/>
  <c r="U43" i="35"/>
  <c r="U41" i="35"/>
  <c r="U40" i="35"/>
  <c r="U32" i="35"/>
  <c r="U33" i="35"/>
  <c r="U31" i="35"/>
  <c r="U30" i="35"/>
  <c r="U22" i="35"/>
  <c r="U23" i="35"/>
  <c r="U21" i="35"/>
  <c r="U20" i="35"/>
  <c r="U12" i="35"/>
  <c r="U13" i="35"/>
  <c r="U11" i="35"/>
  <c r="U10" i="35"/>
  <c r="T152" i="35"/>
  <c r="T153" i="35"/>
  <c r="T151" i="35"/>
  <c r="T150" i="35"/>
  <c r="T142" i="35"/>
  <c r="T143" i="35"/>
  <c r="T141" i="35"/>
  <c r="T140" i="35"/>
  <c r="T132" i="35"/>
  <c r="T133" i="35"/>
  <c r="T131" i="35"/>
  <c r="T130" i="35"/>
  <c r="T122" i="35"/>
  <c r="T123" i="35"/>
  <c r="T121" i="35"/>
  <c r="T120" i="35"/>
  <c r="T112" i="35"/>
  <c r="T113" i="35"/>
  <c r="T111" i="35"/>
  <c r="T110" i="35"/>
  <c r="T102" i="35"/>
  <c r="T103" i="35"/>
  <c r="T101" i="35"/>
  <c r="T100" i="35"/>
  <c r="T92" i="35"/>
  <c r="T93" i="35"/>
  <c r="T91" i="35"/>
  <c r="T90" i="35"/>
  <c r="T82" i="35"/>
  <c r="T83" i="35"/>
  <c r="T81" i="35"/>
  <c r="T80" i="35"/>
  <c r="T72" i="35"/>
  <c r="T73" i="35"/>
  <c r="T71" i="35"/>
  <c r="T70" i="35"/>
  <c r="T62" i="35"/>
  <c r="T63" i="35"/>
  <c r="T61" i="35"/>
  <c r="T60" i="35"/>
  <c r="T52" i="35"/>
  <c r="T53" i="35"/>
  <c r="T51" i="35"/>
  <c r="T50" i="35"/>
  <c r="T42" i="35"/>
  <c r="T43" i="35"/>
  <c r="T41" i="35"/>
  <c r="T40" i="35"/>
  <c r="T32" i="35"/>
  <c r="T33" i="35"/>
  <c r="T31" i="35"/>
  <c r="T30" i="35"/>
  <c r="T22" i="35"/>
  <c r="T23" i="35"/>
  <c r="T21" i="35"/>
  <c r="T20" i="35"/>
  <c r="T12" i="35"/>
  <c r="T13" i="35"/>
  <c r="T11" i="35"/>
  <c r="T10" i="35"/>
  <c r="P184" i="35"/>
  <c r="Q184" i="35"/>
  <c r="R184" i="35"/>
  <c r="P185" i="35"/>
  <c r="Q185" i="35"/>
  <c r="R185" i="35"/>
  <c r="P186" i="35"/>
  <c r="Q186" i="35"/>
  <c r="R186" i="35"/>
  <c r="P187" i="35"/>
  <c r="Q187" i="35"/>
  <c r="R187" i="35"/>
  <c r="M375" i="33"/>
  <c r="N375" i="33"/>
  <c r="M377" i="33"/>
  <c r="N377" i="33"/>
  <c r="O384" i="33"/>
  <c r="M379" i="33"/>
  <c r="N379" i="33"/>
  <c r="O379" i="33"/>
  <c r="O385" i="33"/>
  <c r="O382" i="33"/>
  <c r="O386" i="33"/>
  <c r="R33" i="35"/>
  <c r="R30" i="35"/>
  <c r="R31" i="35"/>
  <c r="R23" i="35"/>
  <c r="R20" i="35"/>
  <c r="R21" i="35"/>
  <c r="R13" i="35"/>
  <c r="R10" i="35"/>
  <c r="R11" i="35"/>
  <c r="Q33" i="35"/>
  <c r="Q30" i="35"/>
  <c r="Q31" i="35"/>
  <c r="Q23" i="35"/>
  <c r="Q20" i="35"/>
  <c r="Q21" i="35"/>
  <c r="Q13" i="35"/>
  <c r="Q10" i="35"/>
  <c r="Q11" i="35"/>
  <c r="K199" i="34"/>
  <c r="O186" i="35"/>
  <c r="O187" i="35"/>
  <c r="N186" i="35"/>
  <c r="N187" i="35"/>
  <c r="O185" i="35"/>
  <c r="N185" i="35"/>
  <c r="O184" i="35"/>
  <c r="N184" i="35"/>
  <c r="L98" i="33"/>
  <c r="L10" i="33"/>
  <c r="L22" i="33"/>
  <c r="L34" i="33"/>
  <c r="L46" i="33"/>
  <c r="L202" i="33"/>
  <c r="L190" i="33"/>
  <c r="L178" i="33"/>
  <c r="L166" i="33"/>
  <c r="L154" i="33"/>
  <c r="L142" i="33"/>
  <c r="L130" i="33"/>
  <c r="L118" i="33"/>
  <c r="L106" i="33"/>
  <c r="L94" i="33"/>
  <c r="L82" i="33"/>
  <c r="L70" i="33"/>
  <c r="L58" i="33"/>
  <c r="L214" i="33"/>
  <c r="L226" i="33"/>
  <c r="L238" i="33"/>
  <c r="L250" i="33"/>
  <c r="L274" i="33"/>
  <c r="L262" i="33"/>
  <c r="L286" i="33"/>
  <c r="L2" i="33"/>
  <c r="O208" i="35"/>
  <c r="O209" i="35"/>
  <c r="N208" i="35"/>
  <c r="N209" i="35"/>
  <c r="O207" i="35"/>
  <c r="N207" i="35"/>
  <c r="O206" i="35"/>
  <c r="N206" i="35"/>
  <c r="O205" i="35"/>
  <c r="N205" i="35"/>
  <c r="P77" i="37"/>
  <c r="I315" i="33"/>
  <c r="J315" i="33"/>
  <c r="J319" i="33"/>
  <c r="J320" i="33"/>
  <c r="P58" i="37"/>
  <c r="Q51" i="37"/>
  <c r="Q58" i="37"/>
  <c r="R51" i="37"/>
  <c r="R58" i="37"/>
  <c r="S58" i="37"/>
  <c r="T51" i="37"/>
  <c r="T58" i="37"/>
  <c r="U51" i="37"/>
  <c r="U58" i="37"/>
  <c r="X51" i="37"/>
  <c r="X58" i="37"/>
  <c r="Y51" i="37"/>
  <c r="Y58" i="37"/>
  <c r="Z58" i="37"/>
  <c r="AA58" i="37"/>
  <c r="AB58" i="37"/>
  <c r="AC58" i="37"/>
  <c r="AD58" i="37"/>
  <c r="AE58" i="37"/>
  <c r="AF58" i="37"/>
  <c r="AG58" i="37"/>
  <c r="AH58" i="37"/>
  <c r="AI58" i="37"/>
  <c r="AJ58" i="37"/>
  <c r="AK58" i="37"/>
  <c r="AL58" i="37"/>
  <c r="AM58" i="37"/>
  <c r="AN58" i="37"/>
  <c r="AO58" i="37"/>
  <c r="AP58" i="37"/>
  <c r="AQ58" i="37"/>
  <c r="AR58" i="37"/>
  <c r="AS58" i="37"/>
  <c r="P70" i="37"/>
  <c r="Q63" i="37"/>
  <c r="Q70" i="37"/>
  <c r="R63" i="37"/>
  <c r="R70" i="37"/>
  <c r="S70" i="37"/>
  <c r="T63" i="37"/>
  <c r="T70" i="37"/>
  <c r="U63" i="37"/>
  <c r="U70" i="37"/>
  <c r="X63" i="37"/>
  <c r="X70" i="37"/>
  <c r="Y63" i="37"/>
  <c r="Y70" i="37"/>
  <c r="Z70" i="37"/>
  <c r="AA70" i="37"/>
  <c r="AB70" i="37"/>
  <c r="AC70" i="37"/>
  <c r="AD70" i="37"/>
  <c r="AE70" i="37"/>
  <c r="AF70" i="37"/>
  <c r="AG70" i="37"/>
  <c r="AH70" i="37"/>
  <c r="AI70" i="37"/>
  <c r="AJ70" i="37"/>
  <c r="AK70" i="37"/>
  <c r="AL70" i="37"/>
  <c r="AM70" i="37"/>
  <c r="AN70" i="37"/>
  <c r="AO70" i="37"/>
  <c r="AP70" i="37"/>
  <c r="AQ70" i="37"/>
  <c r="AR70" i="37"/>
  <c r="AS70" i="37"/>
  <c r="P82" i="37"/>
  <c r="Q75" i="37"/>
  <c r="Q82" i="37"/>
  <c r="R75" i="37"/>
  <c r="R82" i="37"/>
  <c r="S82" i="37"/>
  <c r="T75" i="37"/>
  <c r="T82" i="37"/>
  <c r="U75" i="37"/>
  <c r="U82" i="37"/>
  <c r="X75" i="37"/>
  <c r="X82" i="37"/>
  <c r="Y75" i="37"/>
  <c r="Y82" i="37"/>
  <c r="Z82" i="37"/>
  <c r="AA82" i="37"/>
  <c r="AB82" i="37"/>
  <c r="AC82" i="37"/>
  <c r="AD82" i="37"/>
  <c r="AE82" i="37"/>
  <c r="AF82" i="37"/>
  <c r="AG82" i="37"/>
  <c r="AH82" i="37"/>
  <c r="AI82" i="37"/>
  <c r="AJ82" i="37"/>
  <c r="AK82" i="37"/>
  <c r="AL82" i="37"/>
  <c r="AM82" i="37"/>
  <c r="AN82" i="37"/>
  <c r="AO82" i="37"/>
  <c r="AP82" i="37"/>
  <c r="AQ82" i="37"/>
  <c r="AR82" i="37"/>
  <c r="AS82" i="37"/>
  <c r="P94" i="37"/>
  <c r="Q87" i="37"/>
  <c r="Q94" i="37"/>
  <c r="R87" i="37"/>
  <c r="R94" i="37"/>
  <c r="S94" i="37"/>
  <c r="T87" i="37"/>
  <c r="T94" i="37"/>
  <c r="U87" i="37"/>
  <c r="U94" i="37"/>
  <c r="X87" i="37"/>
  <c r="X94" i="37"/>
  <c r="Y87" i="37"/>
  <c r="Y94" i="37"/>
  <c r="Z94" i="37"/>
  <c r="AA94" i="37"/>
  <c r="AB94" i="37"/>
  <c r="AC94" i="37"/>
  <c r="AD94" i="37"/>
  <c r="AE94" i="37"/>
  <c r="AF94" i="37"/>
  <c r="AG94" i="37"/>
  <c r="AH94" i="37"/>
  <c r="AI94" i="37"/>
  <c r="AJ94" i="37"/>
  <c r="AK94" i="37"/>
  <c r="AL94" i="37"/>
  <c r="AM94" i="37"/>
  <c r="AN94" i="37"/>
  <c r="AO94" i="37"/>
  <c r="AP94" i="37"/>
  <c r="AQ94" i="37"/>
  <c r="AR94" i="37"/>
  <c r="AS94" i="37"/>
  <c r="P10" i="37"/>
  <c r="Q10" i="37"/>
  <c r="R10" i="37"/>
  <c r="S10" i="37"/>
  <c r="T10" i="37"/>
  <c r="U10" i="37"/>
  <c r="V10" i="37"/>
  <c r="P22" i="37"/>
  <c r="Q15" i="37"/>
  <c r="Q22" i="37"/>
  <c r="R15" i="37"/>
  <c r="R22" i="37"/>
  <c r="S22" i="37"/>
  <c r="T15" i="37"/>
  <c r="T22" i="37"/>
  <c r="U15" i="37"/>
  <c r="U22" i="37"/>
  <c r="V15" i="37"/>
  <c r="V22" i="37"/>
  <c r="W22" i="37"/>
  <c r="X15" i="37"/>
  <c r="X22" i="37"/>
  <c r="Y15" i="37"/>
  <c r="Y22" i="37"/>
  <c r="Z22" i="37"/>
  <c r="AA15" i="37"/>
  <c r="AA22" i="37"/>
  <c r="AB15" i="37"/>
  <c r="AB22" i="37"/>
  <c r="AC15" i="37"/>
  <c r="AC22" i="37"/>
  <c r="AD15" i="37"/>
  <c r="AD22" i="37"/>
  <c r="AE15" i="37"/>
  <c r="AE22" i="37"/>
  <c r="AF15" i="37"/>
  <c r="AF22" i="37"/>
  <c r="AG15" i="37"/>
  <c r="AG22" i="37"/>
  <c r="AH15" i="37"/>
  <c r="AH22" i="37"/>
  <c r="AI15" i="37"/>
  <c r="AI22" i="37"/>
  <c r="AJ15" i="37"/>
  <c r="AJ22" i="37"/>
  <c r="AK15" i="37"/>
  <c r="AK22" i="37"/>
  <c r="AL15" i="37"/>
  <c r="AL22" i="37"/>
  <c r="AM15" i="37"/>
  <c r="AM22" i="37"/>
  <c r="AN15" i="37"/>
  <c r="AN22" i="37"/>
  <c r="AO15" i="37"/>
  <c r="AO22" i="37"/>
  <c r="AP15" i="37"/>
  <c r="AP22" i="37"/>
  <c r="AQ15" i="37"/>
  <c r="AQ22" i="37"/>
  <c r="AR15" i="37"/>
  <c r="AR22" i="37"/>
  <c r="AS15" i="37"/>
  <c r="AS22" i="37"/>
  <c r="A21" i="37"/>
  <c r="P34" i="37"/>
  <c r="Q27" i="37"/>
  <c r="Q34" i="37"/>
  <c r="R27" i="37"/>
  <c r="R34" i="37"/>
  <c r="S34" i="37"/>
  <c r="T27" i="37"/>
  <c r="T34" i="37"/>
  <c r="U27" i="37"/>
  <c r="U34" i="37"/>
  <c r="V27" i="37"/>
  <c r="V34" i="37"/>
  <c r="W34" i="37"/>
  <c r="X27" i="37"/>
  <c r="X34" i="37"/>
  <c r="Y27" i="37"/>
  <c r="Y34" i="37"/>
  <c r="Z34" i="37"/>
  <c r="AA27" i="37"/>
  <c r="AA34" i="37"/>
  <c r="AB27" i="37"/>
  <c r="AB34" i="37"/>
  <c r="AC27" i="37"/>
  <c r="AC34" i="37"/>
  <c r="AD27" i="37"/>
  <c r="AD34" i="37"/>
  <c r="AE27" i="37"/>
  <c r="AE34" i="37"/>
  <c r="AF27" i="37"/>
  <c r="AF34" i="37"/>
  <c r="AG27" i="37"/>
  <c r="AG34" i="37"/>
  <c r="AH27" i="37"/>
  <c r="AH34" i="37"/>
  <c r="AI27" i="37"/>
  <c r="AI34" i="37"/>
  <c r="AJ27" i="37"/>
  <c r="AJ34" i="37"/>
  <c r="AK27" i="37"/>
  <c r="AK34" i="37"/>
  <c r="AL27" i="37"/>
  <c r="AL34" i="37"/>
  <c r="AM27" i="37"/>
  <c r="AM34" i="37"/>
  <c r="AN27" i="37"/>
  <c r="AN34" i="37"/>
  <c r="AO27" i="37"/>
  <c r="AO34" i="37"/>
  <c r="AP27" i="37"/>
  <c r="AP34" i="37"/>
  <c r="AQ27" i="37"/>
  <c r="AQ34" i="37"/>
  <c r="AR27" i="37"/>
  <c r="AR34" i="37"/>
  <c r="AS27" i="37"/>
  <c r="AS34" i="37"/>
  <c r="A33" i="37"/>
  <c r="P46" i="37"/>
  <c r="Q39" i="37"/>
  <c r="Q46" i="37"/>
  <c r="R39" i="37"/>
  <c r="R46" i="37"/>
  <c r="S46" i="37"/>
  <c r="T39" i="37"/>
  <c r="T46" i="37"/>
  <c r="U39" i="37"/>
  <c r="U46" i="37"/>
  <c r="V39" i="37"/>
  <c r="V46" i="37"/>
  <c r="W46" i="37"/>
  <c r="X39" i="37"/>
  <c r="X46" i="37"/>
  <c r="Y39" i="37"/>
  <c r="Y46" i="37"/>
  <c r="Z46" i="37"/>
  <c r="AA39" i="37"/>
  <c r="AA46" i="37"/>
  <c r="AB39" i="37"/>
  <c r="AB46" i="37"/>
  <c r="AC39" i="37"/>
  <c r="AC46" i="37"/>
  <c r="AD39" i="37"/>
  <c r="AD46" i="37"/>
  <c r="AE39" i="37"/>
  <c r="AE46" i="37"/>
  <c r="AF39" i="37"/>
  <c r="AF46" i="37"/>
  <c r="AG39" i="37"/>
  <c r="AG46" i="37"/>
  <c r="AH39" i="37"/>
  <c r="AH46" i="37"/>
  <c r="AI39" i="37"/>
  <c r="AI46" i="37"/>
  <c r="AJ39" i="37"/>
  <c r="AJ46" i="37"/>
  <c r="AK39" i="37"/>
  <c r="AK46" i="37"/>
  <c r="AL39" i="37"/>
  <c r="AL46" i="37"/>
  <c r="AM39" i="37"/>
  <c r="AM46" i="37"/>
  <c r="AN39" i="37"/>
  <c r="AN46" i="37"/>
  <c r="AO39" i="37"/>
  <c r="AO46" i="37"/>
  <c r="AP39" i="37"/>
  <c r="AP46" i="37"/>
  <c r="AQ39" i="37"/>
  <c r="AQ46" i="37"/>
  <c r="AR39" i="37"/>
  <c r="AR46" i="37"/>
  <c r="AS39" i="37"/>
  <c r="AS46" i="37"/>
  <c r="A45" i="37"/>
  <c r="P202" i="37"/>
  <c r="Q195" i="37"/>
  <c r="Q202" i="37"/>
  <c r="R195" i="37"/>
  <c r="R202" i="37"/>
  <c r="S202" i="37"/>
  <c r="T195" i="37"/>
  <c r="T202" i="37"/>
  <c r="U195" i="37"/>
  <c r="U202" i="37"/>
  <c r="X195" i="37"/>
  <c r="X202" i="37"/>
  <c r="Y195" i="37"/>
  <c r="Y202" i="37"/>
  <c r="Z202" i="37"/>
  <c r="AA202" i="37"/>
  <c r="AB202" i="37"/>
  <c r="AC202" i="37"/>
  <c r="AD202" i="37"/>
  <c r="AE202" i="37"/>
  <c r="AF202" i="37"/>
  <c r="AG202" i="37"/>
  <c r="AH202" i="37"/>
  <c r="AI202" i="37"/>
  <c r="AJ202" i="37"/>
  <c r="AK202" i="37"/>
  <c r="AL202" i="37"/>
  <c r="AM202" i="37"/>
  <c r="AN202" i="37"/>
  <c r="AO202" i="37"/>
  <c r="AP202" i="37"/>
  <c r="AQ202" i="37"/>
  <c r="AR202" i="37"/>
  <c r="AS202" i="37"/>
  <c r="P214" i="37"/>
  <c r="Q207" i="37"/>
  <c r="Q214" i="37"/>
  <c r="R207" i="37"/>
  <c r="R214" i="37"/>
  <c r="S214" i="37"/>
  <c r="T207" i="37"/>
  <c r="T214" i="37"/>
  <c r="U207" i="37"/>
  <c r="U214" i="37"/>
  <c r="X207" i="37"/>
  <c r="X214" i="37"/>
  <c r="Y207" i="37"/>
  <c r="Y214" i="37"/>
  <c r="Z214" i="37"/>
  <c r="AA214" i="37"/>
  <c r="AB214" i="37"/>
  <c r="AC214" i="37"/>
  <c r="AD214" i="37"/>
  <c r="AE214" i="37"/>
  <c r="AF214" i="37"/>
  <c r="AG214" i="37"/>
  <c r="AH214" i="37"/>
  <c r="AI214" i="37"/>
  <c r="AJ214" i="37"/>
  <c r="AK214" i="37"/>
  <c r="AL214" i="37"/>
  <c r="AM214" i="37"/>
  <c r="AN214" i="37"/>
  <c r="AO214" i="37"/>
  <c r="AP214" i="37"/>
  <c r="AQ214" i="37"/>
  <c r="AR214" i="37"/>
  <c r="AS214" i="37"/>
  <c r="P226" i="37"/>
  <c r="Q219" i="37"/>
  <c r="Q226" i="37"/>
  <c r="R219" i="37"/>
  <c r="R226" i="37"/>
  <c r="S226" i="37"/>
  <c r="T219" i="37"/>
  <c r="T226" i="37"/>
  <c r="U219" i="37"/>
  <c r="U226" i="37"/>
  <c r="X219" i="37"/>
  <c r="X226" i="37"/>
  <c r="Y219" i="37"/>
  <c r="Y226" i="37"/>
  <c r="Z226" i="37"/>
  <c r="AA226" i="37"/>
  <c r="AB226" i="37"/>
  <c r="AC226" i="37"/>
  <c r="AD226" i="37"/>
  <c r="AE226" i="37"/>
  <c r="AF226" i="37"/>
  <c r="AG226" i="37"/>
  <c r="AH226" i="37"/>
  <c r="AI226" i="37"/>
  <c r="AJ226" i="37"/>
  <c r="AK226" i="37"/>
  <c r="AL226" i="37"/>
  <c r="AM226" i="37"/>
  <c r="AN226" i="37"/>
  <c r="AO226" i="37"/>
  <c r="AP226" i="37"/>
  <c r="AQ226" i="37"/>
  <c r="AR226" i="37"/>
  <c r="AS226" i="37"/>
  <c r="P238" i="37"/>
  <c r="Q231" i="37"/>
  <c r="Q238" i="37"/>
  <c r="R231" i="37"/>
  <c r="R238" i="37"/>
  <c r="S238" i="37"/>
  <c r="T231" i="37"/>
  <c r="T238" i="37"/>
  <c r="U238" i="37"/>
  <c r="X231" i="37"/>
  <c r="X238" i="37"/>
  <c r="Y231" i="37"/>
  <c r="Y238" i="37"/>
  <c r="Z238" i="37"/>
  <c r="AA238" i="37"/>
  <c r="AB238" i="37"/>
  <c r="AC238" i="37"/>
  <c r="AD238" i="37"/>
  <c r="AE238" i="37"/>
  <c r="AF238" i="37"/>
  <c r="AG238" i="37"/>
  <c r="AH238" i="37"/>
  <c r="AI238" i="37"/>
  <c r="AJ238" i="37"/>
  <c r="AK238" i="37"/>
  <c r="AL238" i="37"/>
  <c r="AM238" i="37"/>
  <c r="AN238" i="37"/>
  <c r="AO238" i="37"/>
  <c r="AP238" i="37"/>
  <c r="AQ238" i="37"/>
  <c r="AR238" i="37"/>
  <c r="AS238" i="37"/>
  <c r="P106" i="37"/>
  <c r="Q99" i="37"/>
  <c r="Q106" i="37"/>
  <c r="R99" i="37"/>
  <c r="R106" i="37"/>
  <c r="S106" i="37"/>
  <c r="T99" i="37"/>
  <c r="T106" i="37"/>
  <c r="U99" i="37"/>
  <c r="U106" i="37"/>
  <c r="X99" i="37"/>
  <c r="X106" i="37"/>
  <c r="Y99" i="37"/>
  <c r="Y106" i="37"/>
  <c r="Z106" i="37"/>
  <c r="AA106" i="37"/>
  <c r="AB106" i="37"/>
  <c r="AC106" i="37"/>
  <c r="AD106" i="37"/>
  <c r="AE106" i="37"/>
  <c r="AF106" i="37"/>
  <c r="AG106" i="37"/>
  <c r="AH106" i="37"/>
  <c r="AI106" i="37"/>
  <c r="AJ106" i="37"/>
  <c r="AK106" i="37"/>
  <c r="AL106" i="37"/>
  <c r="AM106" i="37"/>
  <c r="AN106" i="37"/>
  <c r="AO106" i="37"/>
  <c r="AP106" i="37"/>
  <c r="AQ106" i="37"/>
  <c r="AR106" i="37"/>
  <c r="AS106" i="37"/>
  <c r="P118" i="37"/>
  <c r="Q111" i="37"/>
  <c r="Q118" i="37"/>
  <c r="R111" i="37"/>
  <c r="R118" i="37"/>
  <c r="S118" i="37"/>
  <c r="T111" i="37"/>
  <c r="T118" i="37"/>
  <c r="U111" i="37"/>
  <c r="U118" i="37"/>
  <c r="X111" i="37"/>
  <c r="X118" i="37"/>
  <c r="Y111" i="37"/>
  <c r="Y118" i="37"/>
  <c r="Z118" i="37"/>
  <c r="AA118" i="37"/>
  <c r="AB118" i="37"/>
  <c r="AC118" i="37"/>
  <c r="AD118" i="37"/>
  <c r="AE118" i="37"/>
  <c r="AF118" i="37"/>
  <c r="AG118" i="37"/>
  <c r="AH118" i="37"/>
  <c r="AI118" i="37"/>
  <c r="AJ118" i="37"/>
  <c r="AK118" i="37"/>
  <c r="AL118" i="37"/>
  <c r="AM118" i="37"/>
  <c r="AN118" i="37"/>
  <c r="AO118" i="37"/>
  <c r="AP118" i="37"/>
  <c r="AQ118" i="37"/>
  <c r="AR118" i="37"/>
  <c r="AS118" i="37"/>
  <c r="P130" i="37"/>
  <c r="Q123" i="37"/>
  <c r="Q130" i="37"/>
  <c r="R123" i="37"/>
  <c r="R130" i="37"/>
  <c r="S130" i="37"/>
  <c r="T123" i="37"/>
  <c r="T130" i="37"/>
  <c r="U123" i="37"/>
  <c r="U130" i="37"/>
  <c r="X123" i="37"/>
  <c r="X130" i="37"/>
  <c r="Y123" i="37"/>
  <c r="Y130" i="37"/>
  <c r="Z130" i="37"/>
  <c r="AA130" i="37"/>
  <c r="AB130" i="37"/>
  <c r="AC130" i="37"/>
  <c r="AD130" i="37"/>
  <c r="AE130" i="37"/>
  <c r="AF130" i="37"/>
  <c r="AG130" i="37"/>
  <c r="AH130" i="37"/>
  <c r="AI130" i="37"/>
  <c r="AJ130" i="37"/>
  <c r="AK130" i="37"/>
  <c r="AL130" i="37"/>
  <c r="AM130" i="37"/>
  <c r="AN130" i="37"/>
  <c r="AO130" i="37"/>
  <c r="AP130" i="37"/>
  <c r="AQ130" i="37"/>
  <c r="AR130" i="37"/>
  <c r="AS130" i="37"/>
  <c r="P142" i="37"/>
  <c r="Q135" i="37"/>
  <c r="Q142" i="37"/>
  <c r="R135" i="37"/>
  <c r="R142" i="37"/>
  <c r="S142" i="37"/>
  <c r="T135" i="37"/>
  <c r="T142" i="37"/>
  <c r="U135" i="37"/>
  <c r="U142" i="37"/>
  <c r="X135" i="37"/>
  <c r="X142" i="37"/>
  <c r="Y135" i="37"/>
  <c r="Y142" i="37"/>
  <c r="Z142" i="37"/>
  <c r="AA142" i="37"/>
  <c r="AB142" i="37"/>
  <c r="AC142" i="37"/>
  <c r="AD142" i="37"/>
  <c r="AE142" i="37"/>
  <c r="AF142" i="37"/>
  <c r="AG142" i="37"/>
  <c r="AH142" i="37"/>
  <c r="AI142" i="37"/>
  <c r="AJ142" i="37"/>
  <c r="AK142" i="37"/>
  <c r="AL142" i="37"/>
  <c r="AM142" i="37"/>
  <c r="AN142" i="37"/>
  <c r="AO142" i="37"/>
  <c r="AP142" i="37"/>
  <c r="AQ142" i="37"/>
  <c r="AR142" i="37"/>
  <c r="AS142" i="37"/>
  <c r="P154" i="37"/>
  <c r="Q147" i="37"/>
  <c r="Q154" i="37"/>
  <c r="R147" i="37"/>
  <c r="R154" i="37"/>
  <c r="S154" i="37"/>
  <c r="T147" i="37"/>
  <c r="T154" i="37"/>
  <c r="U147" i="37"/>
  <c r="U154" i="37"/>
  <c r="X147" i="37"/>
  <c r="X154" i="37"/>
  <c r="Y147" i="37"/>
  <c r="Y154" i="37"/>
  <c r="Z154" i="37"/>
  <c r="AA154" i="37"/>
  <c r="AB154" i="37"/>
  <c r="AC154" i="37"/>
  <c r="AD154" i="37"/>
  <c r="AE154" i="37"/>
  <c r="AF154" i="37"/>
  <c r="AG154" i="37"/>
  <c r="AH154" i="37"/>
  <c r="AI154" i="37"/>
  <c r="AJ154" i="37"/>
  <c r="AK154" i="37"/>
  <c r="AL154" i="37"/>
  <c r="AM154" i="37"/>
  <c r="AN154" i="37"/>
  <c r="AO154" i="37"/>
  <c r="AP154" i="37"/>
  <c r="AQ154" i="37"/>
  <c r="AR154" i="37"/>
  <c r="AS154" i="37"/>
  <c r="P166" i="37"/>
  <c r="Q159" i="37"/>
  <c r="Q166" i="37"/>
  <c r="R159" i="37"/>
  <c r="R166" i="37"/>
  <c r="S166" i="37"/>
  <c r="T159" i="37"/>
  <c r="T166" i="37"/>
  <c r="U159" i="37"/>
  <c r="U166" i="37"/>
  <c r="X159" i="37"/>
  <c r="X166" i="37"/>
  <c r="Y159" i="37"/>
  <c r="Y166" i="37"/>
  <c r="Z166" i="37"/>
  <c r="AA166" i="37"/>
  <c r="AB166" i="37"/>
  <c r="AC166" i="37"/>
  <c r="AD166" i="37"/>
  <c r="AE166" i="37"/>
  <c r="AF166" i="37"/>
  <c r="AG166" i="37"/>
  <c r="AH166" i="37"/>
  <c r="AI166" i="37"/>
  <c r="AJ166" i="37"/>
  <c r="AK166" i="37"/>
  <c r="AL166" i="37"/>
  <c r="AM166" i="37"/>
  <c r="AN166" i="37"/>
  <c r="AO166" i="37"/>
  <c r="AP166" i="37"/>
  <c r="AQ166" i="37"/>
  <c r="AR166" i="37"/>
  <c r="AS166" i="37"/>
  <c r="P178" i="37"/>
  <c r="Q171" i="37"/>
  <c r="Q178" i="37"/>
  <c r="R171" i="37"/>
  <c r="R178" i="37"/>
  <c r="S178" i="37"/>
  <c r="T171" i="37"/>
  <c r="T178" i="37"/>
  <c r="U171" i="37"/>
  <c r="U178" i="37"/>
  <c r="X171" i="37"/>
  <c r="X178" i="37"/>
  <c r="Y171" i="37"/>
  <c r="Y178" i="37"/>
  <c r="Z178" i="37"/>
  <c r="AA178" i="37"/>
  <c r="AB178" i="37"/>
  <c r="AC178" i="37"/>
  <c r="AD178" i="37"/>
  <c r="AE178" i="37"/>
  <c r="AF178" i="37"/>
  <c r="AG178" i="37"/>
  <c r="AH178" i="37"/>
  <c r="AI178" i="37"/>
  <c r="AJ178" i="37"/>
  <c r="AK178" i="37"/>
  <c r="AL178" i="37"/>
  <c r="AM178" i="37"/>
  <c r="AN178" i="37"/>
  <c r="AO178" i="37"/>
  <c r="AP178" i="37"/>
  <c r="AQ178" i="37"/>
  <c r="AR178" i="37"/>
  <c r="AS178" i="37"/>
  <c r="P190" i="37"/>
  <c r="Q183" i="37"/>
  <c r="Q190" i="37"/>
  <c r="R183" i="37"/>
  <c r="R190" i="37"/>
  <c r="S190" i="37"/>
  <c r="T183" i="37"/>
  <c r="T190" i="37"/>
  <c r="U183" i="37"/>
  <c r="U190" i="37"/>
  <c r="X183" i="37"/>
  <c r="X190" i="37"/>
  <c r="Y183" i="37"/>
  <c r="Y190" i="37"/>
  <c r="Z190" i="37"/>
  <c r="AA190" i="37"/>
  <c r="AB190" i="37"/>
  <c r="AC190" i="37"/>
  <c r="AD190" i="37"/>
  <c r="AE190" i="37"/>
  <c r="AF190" i="37"/>
  <c r="AG190" i="37"/>
  <c r="AH190" i="37"/>
  <c r="AI190" i="37"/>
  <c r="AJ190" i="37"/>
  <c r="AK190" i="37"/>
  <c r="AL190" i="37"/>
  <c r="AM190" i="37"/>
  <c r="AN190" i="37"/>
  <c r="AO190" i="37"/>
  <c r="AP190" i="37"/>
  <c r="AQ190" i="37"/>
  <c r="AR190" i="37"/>
  <c r="AS190" i="37"/>
  <c r="I375" i="33"/>
  <c r="I382" i="33"/>
  <c r="J375" i="33"/>
  <c r="J382" i="33"/>
  <c r="K375" i="33"/>
  <c r="K382" i="33"/>
  <c r="L382" i="33"/>
  <c r="M382" i="33"/>
  <c r="N382" i="33"/>
  <c r="P375" i="33"/>
  <c r="P382" i="33"/>
  <c r="Q375" i="33"/>
  <c r="Q382" i="33"/>
  <c r="R375" i="33"/>
  <c r="R382" i="33"/>
  <c r="S382" i="33"/>
  <c r="T375" i="33"/>
  <c r="T382" i="33"/>
  <c r="U375" i="33"/>
  <c r="U382" i="33"/>
  <c r="V382" i="33"/>
  <c r="W375" i="33"/>
  <c r="W382" i="33"/>
  <c r="X375" i="33"/>
  <c r="X382" i="33"/>
  <c r="Y375" i="33"/>
  <c r="Y382" i="33"/>
  <c r="Z375" i="33"/>
  <c r="Z382" i="33"/>
  <c r="AA375" i="33"/>
  <c r="AA382" i="33"/>
  <c r="AB375" i="33"/>
  <c r="AB382" i="33"/>
  <c r="AC375" i="33"/>
  <c r="AC382" i="33"/>
  <c r="AD375" i="33"/>
  <c r="AD382" i="33"/>
  <c r="AE375" i="33"/>
  <c r="AE382" i="33"/>
  <c r="AF375" i="33"/>
  <c r="AF382" i="33"/>
  <c r="AG375" i="33"/>
  <c r="AG382" i="33"/>
  <c r="AH375" i="33"/>
  <c r="AH382" i="33"/>
  <c r="AI375" i="33"/>
  <c r="AI382" i="33"/>
  <c r="AJ375" i="33"/>
  <c r="AJ382" i="33"/>
  <c r="AK375" i="33"/>
  <c r="AK382" i="33"/>
  <c r="AL375" i="33"/>
  <c r="AL382" i="33"/>
  <c r="AM375" i="33"/>
  <c r="AM382" i="33"/>
  <c r="AN375" i="33"/>
  <c r="AN382" i="33"/>
  <c r="AO375" i="33"/>
  <c r="AO382" i="33"/>
  <c r="AP375" i="33"/>
  <c r="AP382" i="33"/>
  <c r="AQ375" i="33"/>
  <c r="AQ382" i="33"/>
  <c r="AR375" i="33"/>
  <c r="AR382" i="33"/>
  <c r="A381" i="33"/>
  <c r="I387" i="33"/>
  <c r="I394" i="33"/>
  <c r="J387" i="33"/>
  <c r="J394" i="33"/>
  <c r="K387" i="33"/>
  <c r="K394" i="33"/>
  <c r="L394" i="33"/>
  <c r="M387" i="33"/>
  <c r="M394" i="33"/>
  <c r="N387" i="33"/>
  <c r="N394" i="33"/>
  <c r="O394" i="33"/>
  <c r="P387" i="33"/>
  <c r="P394" i="33"/>
  <c r="Q387" i="33"/>
  <c r="Q394" i="33"/>
  <c r="R387" i="33"/>
  <c r="R394" i="33"/>
  <c r="S394" i="33"/>
  <c r="T387" i="33"/>
  <c r="T394" i="33"/>
  <c r="U387" i="33"/>
  <c r="U394" i="33"/>
  <c r="V394" i="33"/>
  <c r="W387" i="33"/>
  <c r="W394" i="33"/>
  <c r="X387" i="33"/>
  <c r="X394" i="33"/>
  <c r="Y387" i="33"/>
  <c r="Y394" i="33"/>
  <c r="Z387" i="33"/>
  <c r="Z394" i="33"/>
  <c r="AA387" i="33"/>
  <c r="AA394" i="33"/>
  <c r="AB387" i="33"/>
  <c r="AB394" i="33"/>
  <c r="AC387" i="33"/>
  <c r="AC394" i="33"/>
  <c r="AD387" i="33"/>
  <c r="AD394" i="33"/>
  <c r="AE387" i="33"/>
  <c r="AE394" i="33"/>
  <c r="AF387" i="33"/>
  <c r="AF394" i="33"/>
  <c r="AG387" i="33"/>
  <c r="AG394" i="33"/>
  <c r="AH387" i="33"/>
  <c r="AH394" i="33"/>
  <c r="AI387" i="33"/>
  <c r="AI394" i="33"/>
  <c r="AJ387" i="33"/>
  <c r="AJ394" i="33"/>
  <c r="AK387" i="33"/>
  <c r="AK394" i="33"/>
  <c r="AL387" i="33"/>
  <c r="AL394" i="33"/>
  <c r="AM387" i="33"/>
  <c r="AM394" i="33"/>
  <c r="AN387" i="33"/>
  <c r="AN394" i="33"/>
  <c r="AO387" i="33"/>
  <c r="AO394" i="33"/>
  <c r="AP387" i="33"/>
  <c r="AP394" i="33"/>
  <c r="AQ387" i="33"/>
  <c r="AQ394" i="33"/>
  <c r="AR387" i="33"/>
  <c r="AR394" i="33"/>
  <c r="A393" i="33"/>
  <c r="H286" i="33"/>
  <c r="I286" i="33"/>
  <c r="J286" i="33"/>
  <c r="K286" i="33"/>
  <c r="M286" i="33"/>
  <c r="N286" i="33"/>
  <c r="O286" i="33"/>
  <c r="P286" i="33"/>
  <c r="Q286" i="33"/>
  <c r="R286" i="33"/>
  <c r="S286" i="33"/>
  <c r="T286" i="33"/>
  <c r="U286" i="33"/>
  <c r="V286" i="33"/>
  <c r="W286" i="33"/>
  <c r="A285" i="33"/>
  <c r="I291" i="33"/>
  <c r="I298" i="33"/>
  <c r="J291" i="33"/>
  <c r="J298" i="33"/>
  <c r="K291" i="33"/>
  <c r="K298" i="33"/>
  <c r="L298" i="33"/>
  <c r="M291" i="33"/>
  <c r="M298" i="33"/>
  <c r="N291" i="33"/>
  <c r="N298" i="33"/>
  <c r="O298" i="33"/>
  <c r="P291" i="33"/>
  <c r="P298" i="33"/>
  <c r="Q291" i="33"/>
  <c r="Q298" i="33"/>
  <c r="R291" i="33"/>
  <c r="R298" i="33"/>
  <c r="S298" i="33"/>
  <c r="T291" i="33"/>
  <c r="T298" i="33"/>
  <c r="U291" i="33"/>
  <c r="U298" i="33"/>
  <c r="V298" i="33"/>
  <c r="W291" i="33"/>
  <c r="W298" i="33"/>
  <c r="X291" i="33"/>
  <c r="X298" i="33"/>
  <c r="Y291" i="33"/>
  <c r="Y298" i="33"/>
  <c r="Z291" i="33"/>
  <c r="Z298" i="33"/>
  <c r="AA291" i="33"/>
  <c r="AA298" i="33"/>
  <c r="AB291" i="33"/>
  <c r="AB298" i="33"/>
  <c r="AC291" i="33"/>
  <c r="AC298" i="33"/>
  <c r="AD291" i="33"/>
  <c r="AD298" i="33"/>
  <c r="AE291" i="33"/>
  <c r="AE298" i="33"/>
  <c r="AF291" i="33"/>
  <c r="AF298" i="33"/>
  <c r="AG291" i="33"/>
  <c r="AG298" i="33"/>
  <c r="AH291" i="33"/>
  <c r="AH298" i="33"/>
  <c r="AI291" i="33"/>
  <c r="AI298" i="33"/>
  <c r="AJ291" i="33"/>
  <c r="AJ298" i="33"/>
  <c r="AK291" i="33"/>
  <c r="AK298" i="33"/>
  <c r="AL291" i="33"/>
  <c r="AL298" i="33"/>
  <c r="AM291" i="33"/>
  <c r="AM298" i="33"/>
  <c r="AN291" i="33"/>
  <c r="AN298" i="33"/>
  <c r="AO291" i="33"/>
  <c r="AO298" i="33"/>
  <c r="AP291" i="33"/>
  <c r="AP298" i="33"/>
  <c r="AQ291" i="33"/>
  <c r="AQ298" i="33"/>
  <c r="AR291" i="33"/>
  <c r="AR298" i="33"/>
  <c r="A297" i="33"/>
  <c r="I303" i="33"/>
  <c r="I310" i="33"/>
  <c r="J303" i="33"/>
  <c r="J310" i="33"/>
  <c r="K303" i="33"/>
  <c r="K310" i="33"/>
  <c r="L310" i="33"/>
  <c r="M303" i="33"/>
  <c r="M310" i="33"/>
  <c r="N303" i="33"/>
  <c r="N310" i="33"/>
  <c r="O310" i="33"/>
  <c r="P303" i="33"/>
  <c r="P310" i="33"/>
  <c r="Q303" i="33"/>
  <c r="Q310" i="33"/>
  <c r="R303" i="33"/>
  <c r="R310" i="33"/>
  <c r="S310" i="33"/>
  <c r="T303" i="33"/>
  <c r="T310" i="33"/>
  <c r="U303" i="33"/>
  <c r="U310" i="33"/>
  <c r="V310" i="33"/>
  <c r="W303" i="33"/>
  <c r="W310" i="33"/>
  <c r="X303" i="33"/>
  <c r="X310" i="33"/>
  <c r="Y303" i="33"/>
  <c r="Y310" i="33"/>
  <c r="Z303" i="33"/>
  <c r="Z310" i="33"/>
  <c r="AA303" i="33"/>
  <c r="AA310" i="33"/>
  <c r="AB303" i="33"/>
  <c r="AB310" i="33"/>
  <c r="AC303" i="33"/>
  <c r="AC310" i="33"/>
  <c r="AD303" i="33"/>
  <c r="AD310" i="33"/>
  <c r="AE303" i="33"/>
  <c r="AE310" i="33"/>
  <c r="AF303" i="33"/>
  <c r="AF310" i="33"/>
  <c r="AG303" i="33"/>
  <c r="AG310" i="33"/>
  <c r="AH303" i="33"/>
  <c r="AH310" i="33"/>
  <c r="AI303" i="33"/>
  <c r="AI310" i="33"/>
  <c r="AJ303" i="33"/>
  <c r="AJ310" i="33"/>
  <c r="AK303" i="33"/>
  <c r="AK310" i="33"/>
  <c r="AL303" i="33"/>
  <c r="AL310" i="33"/>
  <c r="AM303" i="33"/>
  <c r="AM310" i="33"/>
  <c r="AN303" i="33"/>
  <c r="AN310" i="33"/>
  <c r="AO303" i="33"/>
  <c r="AO310" i="33"/>
  <c r="AP303" i="33"/>
  <c r="AP310" i="33"/>
  <c r="AQ303" i="33"/>
  <c r="AQ310" i="33"/>
  <c r="AR303" i="33"/>
  <c r="AR310" i="33"/>
  <c r="A309" i="33"/>
  <c r="I322" i="33"/>
  <c r="J322" i="33"/>
  <c r="K315" i="33"/>
  <c r="K322" i="33"/>
  <c r="L322" i="33"/>
  <c r="M315" i="33"/>
  <c r="M322" i="33"/>
  <c r="N315" i="33"/>
  <c r="N322" i="33"/>
  <c r="O322" i="33"/>
  <c r="P315" i="33"/>
  <c r="P322" i="33"/>
  <c r="Q315" i="33"/>
  <c r="Q322" i="33"/>
  <c r="R315" i="33"/>
  <c r="R322" i="33"/>
  <c r="S322" i="33"/>
  <c r="T315" i="33"/>
  <c r="T322" i="33"/>
  <c r="U315" i="33"/>
  <c r="U322" i="33"/>
  <c r="V322" i="33"/>
  <c r="W315" i="33"/>
  <c r="W322" i="33"/>
  <c r="X315" i="33"/>
  <c r="X322" i="33"/>
  <c r="Y315" i="33"/>
  <c r="Y322" i="33"/>
  <c r="Z315" i="33"/>
  <c r="Z322" i="33"/>
  <c r="AA315" i="33"/>
  <c r="AA322" i="33"/>
  <c r="AB315" i="33"/>
  <c r="AB322" i="33"/>
  <c r="AC315" i="33"/>
  <c r="AC322" i="33"/>
  <c r="AD315" i="33"/>
  <c r="AD322" i="33"/>
  <c r="AE315" i="33"/>
  <c r="AE322" i="33"/>
  <c r="AF315" i="33"/>
  <c r="AF322" i="33"/>
  <c r="AG315" i="33"/>
  <c r="AG322" i="33"/>
  <c r="AH315" i="33"/>
  <c r="AH322" i="33"/>
  <c r="AI315" i="33"/>
  <c r="AI322" i="33"/>
  <c r="AJ315" i="33"/>
  <c r="AJ322" i="33"/>
  <c r="AK315" i="33"/>
  <c r="AK322" i="33"/>
  <c r="AL315" i="33"/>
  <c r="AL322" i="33"/>
  <c r="AM315" i="33"/>
  <c r="AM322" i="33"/>
  <c r="AN315" i="33"/>
  <c r="AN322" i="33"/>
  <c r="AO315" i="33"/>
  <c r="AO322" i="33"/>
  <c r="AP315" i="33"/>
  <c r="AP322" i="33"/>
  <c r="AQ315" i="33"/>
  <c r="AQ322" i="33"/>
  <c r="AR315" i="33"/>
  <c r="AR322" i="33"/>
  <c r="A321" i="33"/>
  <c r="I327" i="33"/>
  <c r="I334" i="33"/>
  <c r="J327" i="33"/>
  <c r="J334" i="33"/>
  <c r="K327" i="33"/>
  <c r="K334" i="33"/>
  <c r="L334" i="33"/>
  <c r="M327" i="33"/>
  <c r="M334" i="33"/>
  <c r="N327" i="33"/>
  <c r="N334" i="33"/>
  <c r="O334" i="33"/>
  <c r="P327" i="33"/>
  <c r="P334" i="33"/>
  <c r="Q327" i="33"/>
  <c r="Q334" i="33"/>
  <c r="R327" i="33"/>
  <c r="R334" i="33"/>
  <c r="S334" i="33"/>
  <c r="T327" i="33"/>
  <c r="T334" i="33"/>
  <c r="U327" i="33"/>
  <c r="U334" i="33"/>
  <c r="V334" i="33"/>
  <c r="W327" i="33"/>
  <c r="W334" i="33"/>
  <c r="X327" i="33"/>
  <c r="X334" i="33"/>
  <c r="Y327" i="33"/>
  <c r="Y334" i="33"/>
  <c r="Z327" i="33"/>
  <c r="Z334" i="33"/>
  <c r="AA327" i="33"/>
  <c r="AA334" i="33"/>
  <c r="AB327" i="33"/>
  <c r="AB334" i="33"/>
  <c r="AC327" i="33"/>
  <c r="AC334" i="33"/>
  <c r="AD327" i="33"/>
  <c r="AD334" i="33"/>
  <c r="AE327" i="33"/>
  <c r="AE334" i="33"/>
  <c r="AF327" i="33"/>
  <c r="AF334" i="33"/>
  <c r="AG327" i="33"/>
  <c r="AG334" i="33"/>
  <c r="AH327" i="33"/>
  <c r="AH334" i="33"/>
  <c r="AI327" i="33"/>
  <c r="AI334" i="33"/>
  <c r="AJ327" i="33"/>
  <c r="AJ334" i="33"/>
  <c r="AK327" i="33"/>
  <c r="AK334" i="33"/>
  <c r="AL327" i="33"/>
  <c r="AL334" i="33"/>
  <c r="AM327" i="33"/>
  <c r="AM334" i="33"/>
  <c r="AN327" i="33"/>
  <c r="AN334" i="33"/>
  <c r="AO327" i="33"/>
  <c r="AO334" i="33"/>
  <c r="AP327" i="33"/>
  <c r="AP334" i="33"/>
  <c r="AQ327" i="33"/>
  <c r="AQ334" i="33"/>
  <c r="AR327" i="33"/>
  <c r="AR334" i="33"/>
  <c r="A333" i="33"/>
  <c r="I339" i="33"/>
  <c r="I346" i="33"/>
  <c r="J339" i="33"/>
  <c r="J346" i="33"/>
  <c r="K339" i="33"/>
  <c r="K346" i="33"/>
  <c r="L346" i="33"/>
  <c r="M339" i="33"/>
  <c r="M346" i="33"/>
  <c r="N339" i="33"/>
  <c r="N346" i="33"/>
  <c r="O346" i="33"/>
  <c r="P339" i="33"/>
  <c r="P346" i="33"/>
  <c r="Q339" i="33"/>
  <c r="Q346" i="33"/>
  <c r="R339" i="33"/>
  <c r="R346" i="33"/>
  <c r="S346" i="33"/>
  <c r="T339" i="33"/>
  <c r="T346" i="33"/>
  <c r="U339" i="33"/>
  <c r="U346" i="33"/>
  <c r="V346" i="33"/>
  <c r="W339" i="33"/>
  <c r="W346" i="33"/>
  <c r="X339" i="33"/>
  <c r="X346" i="33"/>
  <c r="Y339" i="33"/>
  <c r="Y346" i="33"/>
  <c r="Z339" i="33"/>
  <c r="Z346" i="33"/>
  <c r="AA339" i="33"/>
  <c r="AA346" i="33"/>
  <c r="AB339" i="33"/>
  <c r="AB346" i="33"/>
  <c r="AC339" i="33"/>
  <c r="AC346" i="33"/>
  <c r="AD339" i="33"/>
  <c r="AD346" i="33"/>
  <c r="AE339" i="33"/>
  <c r="AE346" i="33"/>
  <c r="AF339" i="33"/>
  <c r="AF346" i="33"/>
  <c r="AG339" i="33"/>
  <c r="AG346" i="33"/>
  <c r="AH339" i="33"/>
  <c r="AH346" i="33"/>
  <c r="AI339" i="33"/>
  <c r="AI346" i="33"/>
  <c r="AJ339" i="33"/>
  <c r="AJ346" i="33"/>
  <c r="AK339" i="33"/>
  <c r="AK346" i="33"/>
  <c r="AL339" i="33"/>
  <c r="AL346" i="33"/>
  <c r="AM339" i="33"/>
  <c r="AM346" i="33"/>
  <c r="AN339" i="33"/>
  <c r="AN346" i="33"/>
  <c r="AO339" i="33"/>
  <c r="AO346" i="33"/>
  <c r="AP339" i="33"/>
  <c r="AP346" i="33"/>
  <c r="AQ339" i="33"/>
  <c r="AQ346" i="33"/>
  <c r="AR339" i="33"/>
  <c r="AR346" i="33"/>
  <c r="A345" i="33"/>
  <c r="I351" i="33"/>
  <c r="I358" i="33"/>
  <c r="J351" i="33"/>
  <c r="J358" i="33"/>
  <c r="K351" i="33"/>
  <c r="K358" i="33"/>
  <c r="L358" i="33"/>
  <c r="M351" i="33"/>
  <c r="M358" i="33"/>
  <c r="N351" i="33"/>
  <c r="N358" i="33"/>
  <c r="O358" i="33"/>
  <c r="P351" i="33"/>
  <c r="P358" i="33"/>
  <c r="Q351" i="33"/>
  <c r="Q358" i="33"/>
  <c r="R351" i="33"/>
  <c r="R358" i="33"/>
  <c r="S358" i="33"/>
  <c r="T351" i="33"/>
  <c r="T358" i="33"/>
  <c r="U351" i="33"/>
  <c r="U358" i="33"/>
  <c r="V358" i="33"/>
  <c r="W351" i="33"/>
  <c r="W358" i="33"/>
  <c r="X351" i="33"/>
  <c r="X358" i="33"/>
  <c r="Y351" i="33"/>
  <c r="Y358" i="33"/>
  <c r="Z351" i="33"/>
  <c r="Z358" i="33"/>
  <c r="AA351" i="33"/>
  <c r="AA358" i="33"/>
  <c r="AB351" i="33"/>
  <c r="AB358" i="33"/>
  <c r="AC351" i="33"/>
  <c r="AC358" i="33"/>
  <c r="AD351" i="33"/>
  <c r="AD358" i="33"/>
  <c r="AE351" i="33"/>
  <c r="AE358" i="33"/>
  <c r="AF351" i="33"/>
  <c r="AF358" i="33"/>
  <c r="AG351" i="33"/>
  <c r="AG358" i="33"/>
  <c r="AH351" i="33"/>
  <c r="AH358" i="33"/>
  <c r="AI351" i="33"/>
  <c r="AI358" i="33"/>
  <c r="AJ351" i="33"/>
  <c r="AJ358" i="33"/>
  <c r="AK351" i="33"/>
  <c r="AK358" i="33"/>
  <c r="AL351" i="33"/>
  <c r="AL358" i="33"/>
  <c r="AM351" i="33"/>
  <c r="AM358" i="33"/>
  <c r="AN351" i="33"/>
  <c r="AN358" i="33"/>
  <c r="AO351" i="33"/>
  <c r="AO358" i="33"/>
  <c r="AP351" i="33"/>
  <c r="AP358" i="33"/>
  <c r="AQ351" i="33"/>
  <c r="AQ358" i="33"/>
  <c r="AR351" i="33"/>
  <c r="AR358" i="33"/>
  <c r="A357" i="33"/>
  <c r="I363" i="33"/>
  <c r="I370" i="33"/>
  <c r="J363" i="33"/>
  <c r="J370" i="33"/>
  <c r="K363" i="33"/>
  <c r="K370" i="33"/>
  <c r="L370" i="33"/>
  <c r="M363" i="33"/>
  <c r="M370" i="33"/>
  <c r="N363" i="33"/>
  <c r="N370" i="33"/>
  <c r="O370" i="33"/>
  <c r="P363" i="33"/>
  <c r="P370" i="33"/>
  <c r="Q363" i="33"/>
  <c r="Q370" i="33"/>
  <c r="R363" i="33"/>
  <c r="R370" i="33"/>
  <c r="S370" i="33"/>
  <c r="T363" i="33"/>
  <c r="T370" i="33"/>
  <c r="U363" i="33"/>
  <c r="U370" i="33"/>
  <c r="V370" i="33"/>
  <c r="W363" i="33"/>
  <c r="W370" i="33"/>
  <c r="X363" i="33"/>
  <c r="X370" i="33"/>
  <c r="Y363" i="33"/>
  <c r="Y370" i="33"/>
  <c r="Z363" i="33"/>
  <c r="Z370" i="33"/>
  <c r="AA363" i="33"/>
  <c r="AA370" i="33"/>
  <c r="AB363" i="33"/>
  <c r="AB370" i="33"/>
  <c r="AC363" i="33"/>
  <c r="AC370" i="33"/>
  <c r="AD363" i="33"/>
  <c r="AD370" i="33"/>
  <c r="AE363" i="33"/>
  <c r="AE370" i="33"/>
  <c r="AF363" i="33"/>
  <c r="AF370" i="33"/>
  <c r="AG363" i="33"/>
  <c r="AG370" i="33"/>
  <c r="AH363" i="33"/>
  <c r="AH370" i="33"/>
  <c r="AI363" i="33"/>
  <c r="AI370" i="33"/>
  <c r="AJ363" i="33"/>
  <c r="AJ370" i="33"/>
  <c r="AK363" i="33"/>
  <c r="AK370" i="33"/>
  <c r="AL363" i="33"/>
  <c r="AL370" i="33"/>
  <c r="AM363" i="33"/>
  <c r="AM370" i="33"/>
  <c r="AN363" i="33"/>
  <c r="AN370" i="33"/>
  <c r="AO363" i="33"/>
  <c r="AO370" i="33"/>
  <c r="AP363" i="33"/>
  <c r="AP370" i="33"/>
  <c r="AQ363" i="33"/>
  <c r="AQ370" i="33"/>
  <c r="AR363" i="33"/>
  <c r="AR370" i="33"/>
  <c r="A369" i="33"/>
  <c r="H10" i="33"/>
  <c r="I10" i="33"/>
  <c r="J10" i="33"/>
  <c r="K10" i="33"/>
  <c r="M10" i="33"/>
  <c r="N10" i="33"/>
  <c r="O10" i="33"/>
  <c r="P10" i="33"/>
  <c r="Q10" i="33"/>
  <c r="R10" i="33"/>
  <c r="S10" i="33"/>
  <c r="T10" i="33"/>
  <c r="U10" i="33"/>
  <c r="V10" i="33"/>
  <c r="W10" i="33"/>
  <c r="A9" i="33"/>
  <c r="I15" i="33"/>
  <c r="I22" i="33"/>
  <c r="J15" i="33"/>
  <c r="J22" i="33"/>
  <c r="K15" i="33"/>
  <c r="K22" i="33"/>
  <c r="AR15" i="33"/>
  <c r="AR22" i="33"/>
  <c r="AQ15" i="33"/>
  <c r="AQ22" i="33"/>
  <c r="AP15" i="33"/>
  <c r="AP22" i="33"/>
  <c r="AO15" i="33"/>
  <c r="AO22" i="33"/>
  <c r="AN15" i="33"/>
  <c r="AN22" i="33"/>
  <c r="AM15" i="33"/>
  <c r="AM22" i="33"/>
  <c r="AL15" i="33"/>
  <c r="AL22" i="33"/>
  <c r="AK15" i="33"/>
  <c r="AK22" i="33"/>
  <c r="AJ15" i="33"/>
  <c r="AJ22" i="33"/>
  <c r="AI15" i="33"/>
  <c r="AI22" i="33"/>
  <c r="AH15" i="33"/>
  <c r="AH22" i="33"/>
  <c r="AG15" i="33"/>
  <c r="AG22" i="33"/>
  <c r="AF15" i="33"/>
  <c r="AF22" i="33"/>
  <c r="AE15" i="33"/>
  <c r="AE22" i="33"/>
  <c r="AD15" i="33"/>
  <c r="AD22" i="33"/>
  <c r="AC15" i="33"/>
  <c r="AC22" i="33"/>
  <c r="AB15" i="33"/>
  <c r="AB22" i="33"/>
  <c r="AA15" i="33"/>
  <c r="AA22" i="33"/>
  <c r="Z15" i="33"/>
  <c r="Z22" i="33"/>
  <c r="Y15" i="33"/>
  <c r="Y22" i="33"/>
  <c r="X15" i="33"/>
  <c r="X22" i="33"/>
  <c r="W15" i="33"/>
  <c r="W22" i="33"/>
  <c r="V22" i="33"/>
  <c r="T15" i="33"/>
  <c r="U15" i="33"/>
  <c r="U22" i="33"/>
  <c r="T22" i="33"/>
  <c r="S22" i="33"/>
  <c r="P15" i="33"/>
  <c r="Q15" i="33"/>
  <c r="R15" i="33"/>
  <c r="R22" i="33"/>
  <c r="Q22" i="33"/>
  <c r="P22" i="33"/>
  <c r="M15" i="33"/>
  <c r="N15" i="33"/>
  <c r="O22" i="33"/>
  <c r="N22" i="33"/>
  <c r="M22" i="33"/>
  <c r="A21" i="33"/>
  <c r="I27" i="33"/>
  <c r="I34" i="33"/>
  <c r="J27" i="33"/>
  <c r="J34" i="33"/>
  <c r="K27" i="33"/>
  <c r="K34" i="33"/>
  <c r="AR27" i="33"/>
  <c r="AR34" i="33"/>
  <c r="AQ27" i="33"/>
  <c r="AQ34" i="33"/>
  <c r="AP27" i="33"/>
  <c r="AP34" i="33"/>
  <c r="AO27" i="33"/>
  <c r="AO34" i="33"/>
  <c r="AN27" i="33"/>
  <c r="AN34" i="33"/>
  <c r="AM27" i="33"/>
  <c r="AM34" i="33"/>
  <c r="AL27" i="33"/>
  <c r="AL34" i="33"/>
  <c r="AK27" i="33"/>
  <c r="AK34" i="33"/>
  <c r="AJ27" i="33"/>
  <c r="AJ34" i="33"/>
  <c r="AI27" i="33"/>
  <c r="AI34" i="33"/>
  <c r="AH27" i="33"/>
  <c r="AH34" i="33"/>
  <c r="AG27" i="33"/>
  <c r="AG34" i="33"/>
  <c r="AF27" i="33"/>
  <c r="AF34" i="33"/>
  <c r="AE27" i="33"/>
  <c r="AE34" i="33"/>
  <c r="AD27" i="33"/>
  <c r="AD34" i="33"/>
  <c r="AC27" i="33"/>
  <c r="AC34" i="33"/>
  <c r="AB27" i="33"/>
  <c r="AB34" i="33"/>
  <c r="AA27" i="33"/>
  <c r="AA34" i="33"/>
  <c r="Z27" i="33"/>
  <c r="Z34" i="33"/>
  <c r="Y27" i="33"/>
  <c r="Y34" i="33"/>
  <c r="X27" i="33"/>
  <c r="X34" i="33"/>
  <c r="W27" i="33"/>
  <c r="W34" i="33"/>
  <c r="V34" i="33"/>
  <c r="T27" i="33"/>
  <c r="U27" i="33"/>
  <c r="U34" i="33"/>
  <c r="T34" i="33"/>
  <c r="S34" i="33"/>
  <c r="P27" i="33"/>
  <c r="Q27" i="33"/>
  <c r="R27" i="33"/>
  <c r="R34" i="33"/>
  <c r="Q34" i="33"/>
  <c r="P34" i="33"/>
  <c r="M27" i="33"/>
  <c r="N27" i="33"/>
  <c r="O34" i="33"/>
  <c r="N34" i="33"/>
  <c r="M34" i="33"/>
  <c r="A33" i="33"/>
  <c r="I39" i="33"/>
  <c r="I46" i="33"/>
  <c r="J39" i="33"/>
  <c r="J46" i="33"/>
  <c r="K39" i="33"/>
  <c r="K46" i="33"/>
  <c r="AR39" i="33"/>
  <c r="AR46" i="33"/>
  <c r="AQ39" i="33"/>
  <c r="AQ46" i="33"/>
  <c r="AP39" i="33"/>
  <c r="AP46" i="33"/>
  <c r="AO39" i="33"/>
  <c r="AO46" i="33"/>
  <c r="AN39" i="33"/>
  <c r="AN46" i="33"/>
  <c r="AM39" i="33"/>
  <c r="AM46" i="33"/>
  <c r="AL39" i="33"/>
  <c r="AL46" i="33"/>
  <c r="AK39" i="33"/>
  <c r="AK46" i="33"/>
  <c r="AJ39" i="33"/>
  <c r="AJ46" i="33"/>
  <c r="AI39" i="33"/>
  <c r="AI46" i="33"/>
  <c r="AH39" i="33"/>
  <c r="AH46" i="33"/>
  <c r="AG39" i="33"/>
  <c r="AG46" i="33"/>
  <c r="AF39" i="33"/>
  <c r="AF46" i="33"/>
  <c r="AE39" i="33"/>
  <c r="AE46" i="33"/>
  <c r="AD39" i="33"/>
  <c r="AD46" i="33"/>
  <c r="AC39" i="33"/>
  <c r="AC46" i="33"/>
  <c r="AB39" i="33"/>
  <c r="AB46" i="33"/>
  <c r="AA39" i="33"/>
  <c r="AA46" i="33"/>
  <c r="Z39" i="33"/>
  <c r="Z46" i="33"/>
  <c r="Y39" i="33"/>
  <c r="Y46" i="33"/>
  <c r="X39" i="33"/>
  <c r="X46" i="33"/>
  <c r="W39" i="33"/>
  <c r="W46" i="33"/>
  <c r="V46" i="33"/>
  <c r="T39" i="33"/>
  <c r="U39" i="33"/>
  <c r="U46" i="33"/>
  <c r="T46" i="33"/>
  <c r="S46" i="33"/>
  <c r="P39" i="33"/>
  <c r="Q39" i="33"/>
  <c r="R39" i="33"/>
  <c r="R46" i="33"/>
  <c r="Q46" i="33"/>
  <c r="P46" i="33"/>
  <c r="M39" i="33"/>
  <c r="N39" i="33"/>
  <c r="O46" i="33"/>
  <c r="N46" i="33"/>
  <c r="M46" i="33"/>
  <c r="A45" i="33"/>
  <c r="I195" i="33"/>
  <c r="I202" i="33"/>
  <c r="J195" i="33"/>
  <c r="J202" i="33"/>
  <c r="K195" i="33"/>
  <c r="K202" i="33"/>
  <c r="AR195" i="33"/>
  <c r="AR202" i="33"/>
  <c r="AQ195" i="33"/>
  <c r="AQ202" i="33"/>
  <c r="AP195" i="33"/>
  <c r="AP202" i="33"/>
  <c r="AO195" i="33"/>
  <c r="AO202" i="33"/>
  <c r="AN195" i="33"/>
  <c r="AN202" i="33"/>
  <c r="AM195" i="33"/>
  <c r="AM202" i="33"/>
  <c r="AL195" i="33"/>
  <c r="AL202" i="33"/>
  <c r="AK195" i="33"/>
  <c r="AK202" i="33"/>
  <c r="AJ195" i="33"/>
  <c r="AJ202" i="33"/>
  <c r="AI195" i="33"/>
  <c r="AI202" i="33"/>
  <c r="AH195" i="33"/>
  <c r="AH202" i="33"/>
  <c r="AG195" i="33"/>
  <c r="AG202" i="33"/>
  <c r="AF195" i="33"/>
  <c r="AF202" i="33"/>
  <c r="AE195" i="33"/>
  <c r="AE202" i="33"/>
  <c r="AD195" i="33"/>
  <c r="AD202" i="33"/>
  <c r="AC195" i="33"/>
  <c r="AC202" i="33"/>
  <c r="AB195" i="33"/>
  <c r="AB202" i="33"/>
  <c r="AA195" i="33"/>
  <c r="AA202" i="33"/>
  <c r="Z195" i="33"/>
  <c r="Z202" i="33"/>
  <c r="Y195" i="33"/>
  <c r="Y202" i="33"/>
  <c r="X195" i="33"/>
  <c r="X202" i="33"/>
  <c r="W195" i="33"/>
  <c r="W202" i="33"/>
  <c r="V202" i="33"/>
  <c r="T195" i="33"/>
  <c r="U195" i="33"/>
  <c r="U202" i="33"/>
  <c r="T202" i="33"/>
  <c r="S202" i="33"/>
  <c r="P195" i="33"/>
  <c r="Q195" i="33"/>
  <c r="R195" i="33"/>
  <c r="R202" i="33"/>
  <c r="Q202" i="33"/>
  <c r="P202" i="33"/>
  <c r="M195" i="33"/>
  <c r="N195" i="33"/>
  <c r="O202" i="33"/>
  <c r="N202" i="33"/>
  <c r="M202" i="33"/>
  <c r="A201" i="33"/>
  <c r="I183" i="33"/>
  <c r="I190" i="33"/>
  <c r="J183" i="33"/>
  <c r="J190" i="33"/>
  <c r="K183" i="33"/>
  <c r="K190" i="33"/>
  <c r="AR183" i="33"/>
  <c r="AR190" i="33"/>
  <c r="AQ183" i="33"/>
  <c r="AQ190" i="33"/>
  <c r="AP183" i="33"/>
  <c r="AP190" i="33"/>
  <c r="AO183" i="33"/>
  <c r="AO190" i="33"/>
  <c r="AN183" i="33"/>
  <c r="AN190" i="33"/>
  <c r="AM183" i="33"/>
  <c r="AM190" i="33"/>
  <c r="AL183" i="33"/>
  <c r="AL190" i="33"/>
  <c r="AK183" i="33"/>
  <c r="AK190" i="33"/>
  <c r="AJ183" i="33"/>
  <c r="AJ190" i="33"/>
  <c r="AI183" i="33"/>
  <c r="AI190" i="33"/>
  <c r="AH183" i="33"/>
  <c r="AH190" i="33"/>
  <c r="AG183" i="33"/>
  <c r="AG190" i="33"/>
  <c r="AF183" i="33"/>
  <c r="AF190" i="33"/>
  <c r="AE183" i="33"/>
  <c r="AE190" i="33"/>
  <c r="AD183" i="33"/>
  <c r="AD190" i="33"/>
  <c r="AC183" i="33"/>
  <c r="AC190" i="33"/>
  <c r="AB183" i="33"/>
  <c r="AB190" i="33"/>
  <c r="AA183" i="33"/>
  <c r="AA190" i="33"/>
  <c r="Z183" i="33"/>
  <c r="Z190" i="33"/>
  <c r="Y183" i="33"/>
  <c r="Y190" i="33"/>
  <c r="X183" i="33"/>
  <c r="X190" i="33"/>
  <c r="W183" i="33"/>
  <c r="W190" i="33"/>
  <c r="V190" i="33"/>
  <c r="T183" i="33"/>
  <c r="U183" i="33"/>
  <c r="U190" i="33"/>
  <c r="T190" i="33"/>
  <c r="S190" i="33"/>
  <c r="P183" i="33"/>
  <c r="Q183" i="33"/>
  <c r="R183" i="33"/>
  <c r="R190" i="33"/>
  <c r="Q190" i="33"/>
  <c r="P190" i="33"/>
  <c r="M183" i="33"/>
  <c r="N183" i="33"/>
  <c r="O190" i="33"/>
  <c r="N190" i="33"/>
  <c r="M190" i="33"/>
  <c r="A189" i="33"/>
  <c r="I171" i="33"/>
  <c r="I178" i="33"/>
  <c r="J171" i="33"/>
  <c r="J178" i="33"/>
  <c r="K171" i="33"/>
  <c r="K178" i="33"/>
  <c r="AR171" i="33"/>
  <c r="AR178" i="33"/>
  <c r="AQ171" i="33"/>
  <c r="AQ178" i="33"/>
  <c r="AP171" i="33"/>
  <c r="AP178" i="33"/>
  <c r="AO171" i="33"/>
  <c r="AO178" i="33"/>
  <c r="AN171" i="33"/>
  <c r="AN178" i="33"/>
  <c r="AM171" i="33"/>
  <c r="AM178" i="33"/>
  <c r="AL171" i="33"/>
  <c r="AL178" i="33"/>
  <c r="AK171" i="33"/>
  <c r="AK178" i="33"/>
  <c r="AJ171" i="33"/>
  <c r="AJ178" i="33"/>
  <c r="AI171" i="33"/>
  <c r="AI178" i="33"/>
  <c r="AH171" i="33"/>
  <c r="AH178" i="33"/>
  <c r="AG171" i="33"/>
  <c r="AG178" i="33"/>
  <c r="AF171" i="33"/>
  <c r="AF178" i="33"/>
  <c r="AE171" i="33"/>
  <c r="AE178" i="33"/>
  <c r="AD171" i="33"/>
  <c r="AD178" i="33"/>
  <c r="AC171" i="33"/>
  <c r="AC178" i="33"/>
  <c r="AB171" i="33"/>
  <c r="AB178" i="33"/>
  <c r="AA171" i="33"/>
  <c r="AA178" i="33"/>
  <c r="Z171" i="33"/>
  <c r="Z178" i="33"/>
  <c r="Y171" i="33"/>
  <c r="Y178" i="33"/>
  <c r="X171" i="33"/>
  <c r="X178" i="33"/>
  <c r="W171" i="33"/>
  <c r="W178" i="33"/>
  <c r="V178" i="33"/>
  <c r="T171" i="33"/>
  <c r="U171" i="33"/>
  <c r="U178" i="33"/>
  <c r="T178" i="33"/>
  <c r="S178" i="33"/>
  <c r="P171" i="33"/>
  <c r="Q171" i="33"/>
  <c r="R171" i="33"/>
  <c r="R178" i="33"/>
  <c r="Q178" i="33"/>
  <c r="P178" i="33"/>
  <c r="M171" i="33"/>
  <c r="N171" i="33"/>
  <c r="O178" i="33"/>
  <c r="N178" i="33"/>
  <c r="M178" i="33"/>
  <c r="A177" i="33"/>
  <c r="I159" i="33"/>
  <c r="I166" i="33"/>
  <c r="J159" i="33"/>
  <c r="J166" i="33"/>
  <c r="K159" i="33"/>
  <c r="K166" i="33"/>
  <c r="AR159" i="33"/>
  <c r="AR166" i="33"/>
  <c r="AQ159" i="33"/>
  <c r="AQ166" i="33"/>
  <c r="AP159" i="33"/>
  <c r="AP166" i="33"/>
  <c r="AO159" i="33"/>
  <c r="AO166" i="33"/>
  <c r="AN159" i="33"/>
  <c r="AN166" i="33"/>
  <c r="AM159" i="33"/>
  <c r="AM166" i="33"/>
  <c r="AL159" i="33"/>
  <c r="AL166" i="33"/>
  <c r="AK159" i="33"/>
  <c r="AK166" i="33"/>
  <c r="AJ159" i="33"/>
  <c r="AJ166" i="33"/>
  <c r="AI159" i="33"/>
  <c r="AI166" i="33"/>
  <c r="AH159" i="33"/>
  <c r="AH166" i="33"/>
  <c r="AG159" i="33"/>
  <c r="AG166" i="33"/>
  <c r="AF159" i="33"/>
  <c r="AF166" i="33"/>
  <c r="AE159" i="33"/>
  <c r="AE166" i="33"/>
  <c r="AD159" i="33"/>
  <c r="AD166" i="33"/>
  <c r="AC159" i="33"/>
  <c r="AC166" i="33"/>
  <c r="AB159" i="33"/>
  <c r="AB166" i="33"/>
  <c r="AA159" i="33"/>
  <c r="AA166" i="33"/>
  <c r="Z159" i="33"/>
  <c r="Z166" i="33"/>
  <c r="Y159" i="33"/>
  <c r="Y166" i="33"/>
  <c r="X159" i="33"/>
  <c r="X166" i="33"/>
  <c r="W159" i="33"/>
  <c r="W166" i="33"/>
  <c r="V166" i="33"/>
  <c r="T159" i="33"/>
  <c r="U159" i="33"/>
  <c r="U166" i="33"/>
  <c r="T166" i="33"/>
  <c r="S166" i="33"/>
  <c r="P159" i="33"/>
  <c r="Q159" i="33"/>
  <c r="R159" i="33"/>
  <c r="R166" i="33"/>
  <c r="Q166" i="33"/>
  <c r="P166" i="33"/>
  <c r="M159" i="33"/>
  <c r="N159" i="33"/>
  <c r="O166" i="33"/>
  <c r="N166" i="33"/>
  <c r="M166" i="33"/>
  <c r="A165" i="33"/>
  <c r="I147" i="33"/>
  <c r="I154" i="33"/>
  <c r="J147" i="33"/>
  <c r="J154" i="33"/>
  <c r="K147" i="33"/>
  <c r="K154" i="33"/>
  <c r="AR147" i="33"/>
  <c r="AR154" i="33"/>
  <c r="AQ147" i="33"/>
  <c r="AQ154" i="33"/>
  <c r="AP147" i="33"/>
  <c r="AP154" i="33"/>
  <c r="AO147" i="33"/>
  <c r="AO154" i="33"/>
  <c r="AN147" i="33"/>
  <c r="AN154" i="33"/>
  <c r="AM147" i="33"/>
  <c r="AM154" i="33"/>
  <c r="AL147" i="33"/>
  <c r="AL154" i="33"/>
  <c r="AK147" i="33"/>
  <c r="AK154" i="33"/>
  <c r="AJ147" i="33"/>
  <c r="AJ154" i="33"/>
  <c r="AI147" i="33"/>
  <c r="AI154" i="33"/>
  <c r="AH147" i="33"/>
  <c r="AH154" i="33"/>
  <c r="AG147" i="33"/>
  <c r="AG154" i="33"/>
  <c r="AF147" i="33"/>
  <c r="AF154" i="33"/>
  <c r="AE147" i="33"/>
  <c r="AE154" i="33"/>
  <c r="AD147" i="33"/>
  <c r="AD154" i="33"/>
  <c r="AC147" i="33"/>
  <c r="AC154" i="33"/>
  <c r="AB147" i="33"/>
  <c r="AB154" i="33"/>
  <c r="AA147" i="33"/>
  <c r="AA154" i="33"/>
  <c r="Z147" i="33"/>
  <c r="Z154" i="33"/>
  <c r="Y147" i="33"/>
  <c r="Y154" i="33"/>
  <c r="X147" i="33"/>
  <c r="X154" i="33"/>
  <c r="W147" i="33"/>
  <c r="W154" i="33"/>
  <c r="V154" i="33"/>
  <c r="T147" i="33"/>
  <c r="U147" i="33"/>
  <c r="U154" i="33"/>
  <c r="T154" i="33"/>
  <c r="S154" i="33"/>
  <c r="P147" i="33"/>
  <c r="Q147" i="33"/>
  <c r="R147" i="33"/>
  <c r="R154" i="33"/>
  <c r="Q154" i="33"/>
  <c r="P154" i="33"/>
  <c r="M147" i="33"/>
  <c r="N147" i="33"/>
  <c r="O154" i="33"/>
  <c r="N154" i="33"/>
  <c r="M154" i="33"/>
  <c r="A153" i="33"/>
  <c r="I135" i="33"/>
  <c r="I142" i="33"/>
  <c r="J135" i="33"/>
  <c r="J142" i="33"/>
  <c r="K135" i="33"/>
  <c r="K142" i="33"/>
  <c r="AR135" i="33"/>
  <c r="AR142" i="33"/>
  <c r="AQ135" i="33"/>
  <c r="AQ142" i="33"/>
  <c r="AP135" i="33"/>
  <c r="AP142" i="33"/>
  <c r="AO135" i="33"/>
  <c r="AO142" i="33"/>
  <c r="AN135" i="33"/>
  <c r="AN142" i="33"/>
  <c r="AM135" i="33"/>
  <c r="AM142" i="33"/>
  <c r="AL135" i="33"/>
  <c r="AL142" i="33"/>
  <c r="AK135" i="33"/>
  <c r="AK142" i="33"/>
  <c r="AJ135" i="33"/>
  <c r="AJ142" i="33"/>
  <c r="AI135" i="33"/>
  <c r="AI142" i="33"/>
  <c r="AH135" i="33"/>
  <c r="AH142" i="33"/>
  <c r="AG135" i="33"/>
  <c r="AG142" i="33"/>
  <c r="AF135" i="33"/>
  <c r="AF142" i="33"/>
  <c r="AE135" i="33"/>
  <c r="AE142" i="33"/>
  <c r="AD135" i="33"/>
  <c r="AD142" i="33"/>
  <c r="AC135" i="33"/>
  <c r="AC142" i="33"/>
  <c r="AB135" i="33"/>
  <c r="AB142" i="33"/>
  <c r="AA135" i="33"/>
  <c r="AA142" i="33"/>
  <c r="Z135" i="33"/>
  <c r="Z142" i="33"/>
  <c r="Y135" i="33"/>
  <c r="Y142" i="33"/>
  <c r="X135" i="33"/>
  <c r="X142" i="33"/>
  <c r="W135" i="33"/>
  <c r="W142" i="33"/>
  <c r="V142" i="33"/>
  <c r="T135" i="33"/>
  <c r="U135" i="33"/>
  <c r="U142" i="33"/>
  <c r="T142" i="33"/>
  <c r="S142" i="33"/>
  <c r="P135" i="33"/>
  <c r="Q135" i="33"/>
  <c r="R135" i="33"/>
  <c r="R142" i="33"/>
  <c r="Q142" i="33"/>
  <c r="P142" i="33"/>
  <c r="M135" i="33"/>
  <c r="N135" i="33"/>
  <c r="O142" i="33"/>
  <c r="N142" i="33"/>
  <c r="M142" i="33"/>
  <c r="A141" i="33"/>
  <c r="I123" i="33"/>
  <c r="I130" i="33"/>
  <c r="J123" i="33"/>
  <c r="J130" i="33"/>
  <c r="K123" i="33"/>
  <c r="K130" i="33"/>
  <c r="AR123" i="33"/>
  <c r="AR130" i="33"/>
  <c r="AQ123" i="33"/>
  <c r="AQ130" i="33"/>
  <c r="AP123" i="33"/>
  <c r="AP130" i="33"/>
  <c r="AO123" i="33"/>
  <c r="AO130" i="33"/>
  <c r="AN123" i="33"/>
  <c r="AN130" i="33"/>
  <c r="AM123" i="33"/>
  <c r="AM130" i="33"/>
  <c r="AL123" i="33"/>
  <c r="AL130" i="33"/>
  <c r="AK123" i="33"/>
  <c r="AK130" i="33"/>
  <c r="AJ123" i="33"/>
  <c r="AJ130" i="33"/>
  <c r="AI123" i="33"/>
  <c r="AI130" i="33"/>
  <c r="AH123" i="33"/>
  <c r="AH130" i="33"/>
  <c r="AG123" i="33"/>
  <c r="AG130" i="33"/>
  <c r="AF123" i="33"/>
  <c r="AF130" i="33"/>
  <c r="AE123" i="33"/>
  <c r="AE130" i="33"/>
  <c r="AD123" i="33"/>
  <c r="AD130" i="33"/>
  <c r="AC123" i="33"/>
  <c r="AC130" i="33"/>
  <c r="AB123" i="33"/>
  <c r="AB130" i="33"/>
  <c r="AA123" i="33"/>
  <c r="AA130" i="33"/>
  <c r="Z123" i="33"/>
  <c r="Z130" i="33"/>
  <c r="Y123" i="33"/>
  <c r="Y130" i="33"/>
  <c r="X123" i="33"/>
  <c r="X130" i="33"/>
  <c r="W123" i="33"/>
  <c r="W130" i="33"/>
  <c r="V130" i="33"/>
  <c r="T123" i="33"/>
  <c r="U123" i="33"/>
  <c r="U130" i="33"/>
  <c r="T130" i="33"/>
  <c r="S130" i="33"/>
  <c r="P123" i="33"/>
  <c r="Q123" i="33"/>
  <c r="R123" i="33"/>
  <c r="R130" i="33"/>
  <c r="Q130" i="33"/>
  <c r="P130" i="33"/>
  <c r="M123" i="33"/>
  <c r="N123" i="33"/>
  <c r="O130" i="33"/>
  <c r="N130" i="33"/>
  <c r="M130" i="33"/>
  <c r="A129" i="33"/>
  <c r="I111" i="33"/>
  <c r="I118" i="33"/>
  <c r="J111" i="33"/>
  <c r="J118" i="33"/>
  <c r="K111" i="33"/>
  <c r="K118" i="33"/>
  <c r="AR111" i="33"/>
  <c r="AR118" i="33"/>
  <c r="AQ111" i="33"/>
  <c r="AQ118" i="33"/>
  <c r="AP111" i="33"/>
  <c r="AP118" i="33"/>
  <c r="AO111" i="33"/>
  <c r="AO118" i="33"/>
  <c r="AN111" i="33"/>
  <c r="AN118" i="33"/>
  <c r="AM111" i="33"/>
  <c r="AM118" i="33"/>
  <c r="AL111" i="33"/>
  <c r="AL118" i="33"/>
  <c r="AK111" i="33"/>
  <c r="AK118" i="33"/>
  <c r="AJ111" i="33"/>
  <c r="AJ118" i="33"/>
  <c r="AI111" i="33"/>
  <c r="AI118" i="33"/>
  <c r="AH111" i="33"/>
  <c r="AH118" i="33"/>
  <c r="AG111" i="33"/>
  <c r="AG118" i="33"/>
  <c r="AF111" i="33"/>
  <c r="AF118" i="33"/>
  <c r="AE111" i="33"/>
  <c r="AE118" i="33"/>
  <c r="AD111" i="33"/>
  <c r="AD118" i="33"/>
  <c r="AC111" i="33"/>
  <c r="AC118" i="33"/>
  <c r="AB111" i="33"/>
  <c r="AB118" i="33"/>
  <c r="AA111" i="33"/>
  <c r="AA118" i="33"/>
  <c r="Z111" i="33"/>
  <c r="Z118" i="33"/>
  <c r="Y111" i="33"/>
  <c r="Y118" i="33"/>
  <c r="X111" i="33"/>
  <c r="X118" i="33"/>
  <c r="W111" i="33"/>
  <c r="W118" i="33"/>
  <c r="V118" i="33"/>
  <c r="T111" i="33"/>
  <c r="U111" i="33"/>
  <c r="U118" i="33"/>
  <c r="T118" i="33"/>
  <c r="S118" i="33"/>
  <c r="P111" i="33"/>
  <c r="Q111" i="33"/>
  <c r="R111" i="33"/>
  <c r="R118" i="33"/>
  <c r="Q118" i="33"/>
  <c r="P118" i="33"/>
  <c r="M111" i="33"/>
  <c r="N111" i="33"/>
  <c r="O118" i="33"/>
  <c r="N118" i="33"/>
  <c r="M118" i="33"/>
  <c r="A117" i="33"/>
  <c r="I99" i="33"/>
  <c r="I106" i="33"/>
  <c r="J99" i="33"/>
  <c r="J106" i="33"/>
  <c r="K99" i="33"/>
  <c r="K106" i="33"/>
  <c r="AR99" i="33"/>
  <c r="AR106" i="33"/>
  <c r="AQ99" i="33"/>
  <c r="AQ106" i="33"/>
  <c r="AP99" i="33"/>
  <c r="AP106" i="33"/>
  <c r="AO99" i="33"/>
  <c r="AO106" i="33"/>
  <c r="AN99" i="33"/>
  <c r="AN106" i="33"/>
  <c r="AM99" i="33"/>
  <c r="AM106" i="33"/>
  <c r="AL99" i="33"/>
  <c r="AL106" i="33"/>
  <c r="AK99" i="33"/>
  <c r="AK106" i="33"/>
  <c r="AJ99" i="33"/>
  <c r="AJ106" i="33"/>
  <c r="AI99" i="33"/>
  <c r="AI106" i="33"/>
  <c r="AH99" i="33"/>
  <c r="AH106" i="33"/>
  <c r="AG99" i="33"/>
  <c r="AG106" i="33"/>
  <c r="AF99" i="33"/>
  <c r="AF106" i="33"/>
  <c r="AE99" i="33"/>
  <c r="AE106" i="33"/>
  <c r="AD99" i="33"/>
  <c r="AD106" i="33"/>
  <c r="AC99" i="33"/>
  <c r="AC106" i="33"/>
  <c r="AB99" i="33"/>
  <c r="AB106" i="33"/>
  <c r="AA99" i="33"/>
  <c r="AA106" i="33"/>
  <c r="Z99" i="33"/>
  <c r="Z106" i="33"/>
  <c r="Y99" i="33"/>
  <c r="Y106" i="33"/>
  <c r="X99" i="33"/>
  <c r="X106" i="33"/>
  <c r="W99" i="33"/>
  <c r="W106" i="33"/>
  <c r="V106" i="33"/>
  <c r="T99" i="33"/>
  <c r="U99" i="33"/>
  <c r="U106" i="33"/>
  <c r="T106" i="33"/>
  <c r="S106" i="33"/>
  <c r="P99" i="33"/>
  <c r="Q99" i="33"/>
  <c r="R99" i="33"/>
  <c r="R106" i="33"/>
  <c r="Q106" i="33"/>
  <c r="P106" i="33"/>
  <c r="M99" i="33"/>
  <c r="N99" i="33"/>
  <c r="O106" i="33"/>
  <c r="N106" i="33"/>
  <c r="M106" i="33"/>
  <c r="A105" i="33"/>
  <c r="I87" i="33"/>
  <c r="I94" i="33"/>
  <c r="J87" i="33"/>
  <c r="J94" i="33"/>
  <c r="K87" i="33"/>
  <c r="K94" i="33"/>
  <c r="AR87" i="33"/>
  <c r="AR94" i="33"/>
  <c r="AQ87" i="33"/>
  <c r="AQ94" i="33"/>
  <c r="AP87" i="33"/>
  <c r="AP94" i="33"/>
  <c r="AO87" i="33"/>
  <c r="AO94" i="33"/>
  <c r="AN87" i="33"/>
  <c r="AN94" i="33"/>
  <c r="AM87" i="33"/>
  <c r="AM94" i="33"/>
  <c r="AL87" i="33"/>
  <c r="AL94" i="33"/>
  <c r="AK87" i="33"/>
  <c r="AK94" i="33"/>
  <c r="AJ87" i="33"/>
  <c r="AJ94" i="33"/>
  <c r="AI87" i="33"/>
  <c r="AI94" i="33"/>
  <c r="AH87" i="33"/>
  <c r="AH94" i="33"/>
  <c r="AG87" i="33"/>
  <c r="AG94" i="33"/>
  <c r="AF87" i="33"/>
  <c r="AF94" i="33"/>
  <c r="AE87" i="33"/>
  <c r="AE94" i="33"/>
  <c r="AD87" i="33"/>
  <c r="AD94" i="33"/>
  <c r="AC87" i="33"/>
  <c r="AC94" i="33"/>
  <c r="AB87" i="33"/>
  <c r="AB94" i="33"/>
  <c r="AA87" i="33"/>
  <c r="AA94" i="33"/>
  <c r="Z87" i="33"/>
  <c r="Z94" i="33"/>
  <c r="Y87" i="33"/>
  <c r="Y94" i="33"/>
  <c r="X87" i="33"/>
  <c r="X94" i="33"/>
  <c r="W87" i="33"/>
  <c r="W94" i="33"/>
  <c r="V94" i="33"/>
  <c r="T87" i="33"/>
  <c r="U87" i="33"/>
  <c r="U94" i="33"/>
  <c r="T94" i="33"/>
  <c r="S94" i="33"/>
  <c r="P87" i="33"/>
  <c r="Q87" i="33"/>
  <c r="R87" i="33"/>
  <c r="R94" i="33"/>
  <c r="Q94" i="33"/>
  <c r="P94" i="33"/>
  <c r="M87" i="33"/>
  <c r="N87" i="33"/>
  <c r="O94" i="33"/>
  <c r="N94" i="33"/>
  <c r="M94" i="33"/>
  <c r="A93" i="33"/>
  <c r="I75" i="33"/>
  <c r="I82" i="33"/>
  <c r="J75" i="33"/>
  <c r="J82" i="33"/>
  <c r="K75" i="33"/>
  <c r="K82" i="33"/>
  <c r="AR75" i="33"/>
  <c r="AR82" i="33"/>
  <c r="AQ75" i="33"/>
  <c r="AQ82" i="33"/>
  <c r="AP75" i="33"/>
  <c r="AP82" i="33"/>
  <c r="AO75" i="33"/>
  <c r="AO82" i="33"/>
  <c r="AN75" i="33"/>
  <c r="AN82" i="33"/>
  <c r="AM75" i="33"/>
  <c r="AM82" i="33"/>
  <c r="AL75" i="33"/>
  <c r="AL82" i="33"/>
  <c r="AK75" i="33"/>
  <c r="AK82" i="33"/>
  <c r="AJ75" i="33"/>
  <c r="AJ82" i="33"/>
  <c r="AI75" i="33"/>
  <c r="AI82" i="33"/>
  <c r="AH75" i="33"/>
  <c r="AH82" i="33"/>
  <c r="AG75" i="33"/>
  <c r="AG82" i="33"/>
  <c r="AF75" i="33"/>
  <c r="AF82" i="33"/>
  <c r="AE75" i="33"/>
  <c r="AE82" i="33"/>
  <c r="AD75" i="33"/>
  <c r="AD82" i="33"/>
  <c r="AC75" i="33"/>
  <c r="AC82" i="33"/>
  <c r="AB75" i="33"/>
  <c r="AB82" i="33"/>
  <c r="AA75" i="33"/>
  <c r="AA82" i="33"/>
  <c r="Z75" i="33"/>
  <c r="Z82" i="33"/>
  <c r="Y75" i="33"/>
  <c r="Y82" i="33"/>
  <c r="X75" i="33"/>
  <c r="X82" i="33"/>
  <c r="W75" i="33"/>
  <c r="W82" i="33"/>
  <c r="V82" i="33"/>
  <c r="T75" i="33"/>
  <c r="U75" i="33"/>
  <c r="U82" i="33"/>
  <c r="T82" i="33"/>
  <c r="S82" i="33"/>
  <c r="P75" i="33"/>
  <c r="Q75" i="33"/>
  <c r="R75" i="33"/>
  <c r="R82" i="33"/>
  <c r="Q82" i="33"/>
  <c r="P82" i="33"/>
  <c r="M75" i="33"/>
  <c r="N75" i="33"/>
  <c r="O82" i="33"/>
  <c r="N82" i="33"/>
  <c r="M82" i="33"/>
  <c r="A81" i="33"/>
  <c r="I63" i="33"/>
  <c r="I70" i="33"/>
  <c r="J63" i="33"/>
  <c r="J70" i="33"/>
  <c r="K63" i="33"/>
  <c r="K70" i="33"/>
  <c r="AR63" i="33"/>
  <c r="AR70" i="33"/>
  <c r="AQ63" i="33"/>
  <c r="AQ70" i="33"/>
  <c r="AP63" i="33"/>
  <c r="AP70" i="33"/>
  <c r="AO63" i="33"/>
  <c r="AO70" i="33"/>
  <c r="AN63" i="33"/>
  <c r="AN70" i="33"/>
  <c r="AM63" i="33"/>
  <c r="AM70" i="33"/>
  <c r="AL63" i="33"/>
  <c r="AL70" i="33"/>
  <c r="AK63" i="33"/>
  <c r="AK70" i="33"/>
  <c r="AJ63" i="33"/>
  <c r="AJ70" i="33"/>
  <c r="AI63" i="33"/>
  <c r="AI70" i="33"/>
  <c r="AH63" i="33"/>
  <c r="AH70" i="33"/>
  <c r="AG63" i="33"/>
  <c r="AG70" i="33"/>
  <c r="AF63" i="33"/>
  <c r="AF70" i="33"/>
  <c r="AE63" i="33"/>
  <c r="AE70" i="33"/>
  <c r="AD63" i="33"/>
  <c r="AD70" i="33"/>
  <c r="AC63" i="33"/>
  <c r="AC70" i="33"/>
  <c r="AB63" i="33"/>
  <c r="AB70" i="33"/>
  <c r="AA63" i="33"/>
  <c r="AA70" i="33"/>
  <c r="Z63" i="33"/>
  <c r="Z70" i="33"/>
  <c r="Y63" i="33"/>
  <c r="Y70" i="33"/>
  <c r="X63" i="33"/>
  <c r="X70" i="33"/>
  <c r="W63" i="33"/>
  <c r="W70" i="33"/>
  <c r="V70" i="33"/>
  <c r="T63" i="33"/>
  <c r="U63" i="33"/>
  <c r="U70" i="33"/>
  <c r="T70" i="33"/>
  <c r="S70" i="33"/>
  <c r="P63" i="33"/>
  <c r="Q63" i="33"/>
  <c r="R63" i="33"/>
  <c r="R70" i="33"/>
  <c r="Q70" i="33"/>
  <c r="P70" i="33"/>
  <c r="M63" i="33"/>
  <c r="N63" i="33"/>
  <c r="O70" i="33"/>
  <c r="N70" i="33"/>
  <c r="M70" i="33"/>
  <c r="A69" i="33"/>
  <c r="I51" i="33"/>
  <c r="I58" i="33"/>
  <c r="J51" i="33"/>
  <c r="J58" i="33"/>
  <c r="K51" i="33"/>
  <c r="K58" i="33"/>
  <c r="AR51" i="33"/>
  <c r="AR58" i="33"/>
  <c r="AQ51" i="33"/>
  <c r="AQ58" i="33"/>
  <c r="AP51" i="33"/>
  <c r="AP58" i="33"/>
  <c r="AO51" i="33"/>
  <c r="AO58" i="33"/>
  <c r="AN51" i="33"/>
  <c r="AN58" i="33"/>
  <c r="AM51" i="33"/>
  <c r="AM58" i="33"/>
  <c r="AL51" i="33"/>
  <c r="AL58" i="33"/>
  <c r="AK51" i="33"/>
  <c r="AK58" i="33"/>
  <c r="AJ51" i="33"/>
  <c r="AJ58" i="33"/>
  <c r="AI51" i="33"/>
  <c r="AI58" i="33"/>
  <c r="AH51" i="33"/>
  <c r="AH58" i="33"/>
  <c r="AG51" i="33"/>
  <c r="AG58" i="33"/>
  <c r="AF51" i="33"/>
  <c r="AF58" i="33"/>
  <c r="AE51" i="33"/>
  <c r="AE58" i="33"/>
  <c r="AD51" i="33"/>
  <c r="AD58" i="33"/>
  <c r="AC51" i="33"/>
  <c r="AC58" i="33"/>
  <c r="AB51" i="33"/>
  <c r="AB58" i="33"/>
  <c r="AA51" i="33"/>
  <c r="AA58" i="33"/>
  <c r="Z51" i="33"/>
  <c r="Z58" i="33"/>
  <c r="Y51" i="33"/>
  <c r="Y58" i="33"/>
  <c r="X51" i="33"/>
  <c r="X58" i="33"/>
  <c r="W51" i="33"/>
  <c r="W58" i="33"/>
  <c r="V58" i="33"/>
  <c r="T51" i="33"/>
  <c r="U51" i="33"/>
  <c r="U58" i="33"/>
  <c r="T58" i="33"/>
  <c r="S58" i="33"/>
  <c r="P51" i="33"/>
  <c r="Q51" i="33"/>
  <c r="R51" i="33"/>
  <c r="R58" i="33"/>
  <c r="Q58" i="33"/>
  <c r="P58" i="33"/>
  <c r="M51" i="33"/>
  <c r="N51" i="33"/>
  <c r="O58" i="33"/>
  <c r="N58" i="33"/>
  <c r="M58" i="33"/>
  <c r="A57" i="33"/>
  <c r="I267" i="33"/>
  <c r="I274" i="33"/>
  <c r="J267" i="33"/>
  <c r="J274" i="33"/>
  <c r="K267" i="33"/>
  <c r="K274" i="33"/>
  <c r="M267" i="33"/>
  <c r="M274" i="33"/>
  <c r="AR267" i="33"/>
  <c r="AR274" i="33"/>
  <c r="AQ267" i="33"/>
  <c r="AQ274" i="33"/>
  <c r="AP267" i="33"/>
  <c r="AP274" i="33"/>
  <c r="AO267" i="33"/>
  <c r="AO274" i="33"/>
  <c r="AN267" i="33"/>
  <c r="AN274" i="33"/>
  <c r="AM267" i="33"/>
  <c r="AM274" i="33"/>
  <c r="AL267" i="33"/>
  <c r="AL274" i="33"/>
  <c r="AK267" i="33"/>
  <c r="AK274" i="33"/>
  <c r="AJ267" i="33"/>
  <c r="AJ274" i="33"/>
  <c r="AI267" i="33"/>
  <c r="AI274" i="33"/>
  <c r="AH267" i="33"/>
  <c r="AH274" i="33"/>
  <c r="AG267" i="33"/>
  <c r="AG274" i="33"/>
  <c r="AF267" i="33"/>
  <c r="AF274" i="33"/>
  <c r="AE267" i="33"/>
  <c r="AE274" i="33"/>
  <c r="AD267" i="33"/>
  <c r="AD274" i="33"/>
  <c r="AC267" i="33"/>
  <c r="AC274" i="33"/>
  <c r="AB267" i="33"/>
  <c r="AB274" i="33"/>
  <c r="AA267" i="33"/>
  <c r="AA274" i="33"/>
  <c r="Z267" i="33"/>
  <c r="Z274" i="33"/>
  <c r="Y267" i="33"/>
  <c r="Y274" i="33"/>
  <c r="X267" i="33"/>
  <c r="X274" i="33"/>
  <c r="W267" i="33"/>
  <c r="W274" i="33"/>
  <c r="V274" i="33"/>
  <c r="T267" i="33"/>
  <c r="U267" i="33"/>
  <c r="U274" i="33"/>
  <c r="T274" i="33"/>
  <c r="S274" i="33"/>
  <c r="P267" i="33"/>
  <c r="Q267" i="33"/>
  <c r="R267" i="33"/>
  <c r="R274" i="33"/>
  <c r="Q274" i="33"/>
  <c r="P274" i="33"/>
  <c r="N267" i="33"/>
  <c r="O274" i="33"/>
  <c r="N274" i="33"/>
  <c r="A273" i="33"/>
  <c r="I214" i="33"/>
  <c r="J214" i="33"/>
  <c r="K214" i="33"/>
  <c r="M214" i="33"/>
  <c r="N214" i="33"/>
  <c r="O214" i="33"/>
  <c r="P214" i="33"/>
  <c r="Q214" i="33"/>
  <c r="R214" i="33"/>
  <c r="S214" i="33"/>
  <c r="T214" i="33"/>
  <c r="U214" i="33"/>
  <c r="V214" i="33"/>
  <c r="W214" i="33"/>
  <c r="A213" i="33"/>
  <c r="I219" i="33"/>
  <c r="I226" i="33"/>
  <c r="J219" i="33"/>
  <c r="J226" i="33"/>
  <c r="K219" i="33"/>
  <c r="K226" i="33"/>
  <c r="M219" i="33"/>
  <c r="M226" i="33"/>
  <c r="AR219" i="33"/>
  <c r="AR226" i="33"/>
  <c r="AQ219" i="33"/>
  <c r="AQ226" i="33"/>
  <c r="AP219" i="33"/>
  <c r="AP226" i="33"/>
  <c r="AO219" i="33"/>
  <c r="AO226" i="33"/>
  <c r="AN219" i="33"/>
  <c r="AN226" i="33"/>
  <c r="AM219" i="33"/>
  <c r="AM226" i="33"/>
  <c r="AL219" i="33"/>
  <c r="AL226" i="33"/>
  <c r="AK219" i="33"/>
  <c r="AK226" i="33"/>
  <c r="AJ219" i="33"/>
  <c r="AJ226" i="33"/>
  <c r="AI219" i="33"/>
  <c r="AI226" i="33"/>
  <c r="AH219" i="33"/>
  <c r="AH226" i="33"/>
  <c r="AG219" i="33"/>
  <c r="AG226" i="33"/>
  <c r="AF219" i="33"/>
  <c r="AF226" i="33"/>
  <c r="AE219" i="33"/>
  <c r="AE226" i="33"/>
  <c r="AD219" i="33"/>
  <c r="AD226" i="33"/>
  <c r="AC219" i="33"/>
  <c r="AC226" i="33"/>
  <c r="AB219" i="33"/>
  <c r="AB226" i="33"/>
  <c r="AA219" i="33"/>
  <c r="AA226" i="33"/>
  <c r="Z219" i="33"/>
  <c r="Z226" i="33"/>
  <c r="Y219" i="33"/>
  <c r="Y226" i="33"/>
  <c r="X219" i="33"/>
  <c r="X226" i="33"/>
  <c r="W219" i="33"/>
  <c r="W226" i="33"/>
  <c r="V226" i="33"/>
  <c r="T219" i="33"/>
  <c r="U219" i="33"/>
  <c r="U226" i="33"/>
  <c r="T226" i="33"/>
  <c r="S226" i="33"/>
  <c r="P219" i="33"/>
  <c r="Q219" i="33"/>
  <c r="R219" i="33"/>
  <c r="R226" i="33"/>
  <c r="Q226" i="33"/>
  <c r="P226" i="33"/>
  <c r="N219" i="33"/>
  <c r="O226" i="33"/>
  <c r="N226" i="33"/>
  <c r="A225" i="33"/>
  <c r="I231" i="33"/>
  <c r="I238" i="33"/>
  <c r="J231" i="33"/>
  <c r="J238" i="33"/>
  <c r="K231" i="33"/>
  <c r="K238" i="33"/>
  <c r="M231" i="33"/>
  <c r="M238" i="33"/>
  <c r="AR231" i="33"/>
  <c r="AR238" i="33"/>
  <c r="AQ231" i="33"/>
  <c r="AQ238" i="33"/>
  <c r="AP231" i="33"/>
  <c r="AP238" i="33"/>
  <c r="AO231" i="33"/>
  <c r="AO238" i="33"/>
  <c r="AN231" i="33"/>
  <c r="AN238" i="33"/>
  <c r="AM231" i="33"/>
  <c r="AM238" i="33"/>
  <c r="AL231" i="33"/>
  <c r="AL238" i="33"/>
  <c r="AK231" i="33"/>
  <c r="AK238" i="33"/>
  <c r="AJ231" i="33"/>
  <c r="AJ238" i="33"/>
  <c r="AI231" i="33"/>
  <c r="AI238" i="33"/>
  <c r="AH231" i="33"/>
  <c r="AH238" i="33"/>
  <c r="AG231" i="33"/>
  <c r="AG238" i="33"/>
  <c r="AF231" i="33"/>
  <c r="AF238" i="33"/>
  <c r="AE231" i="33"/>
  <c r="AE238" i="33"/>
  <c r="AD231" i="33"/>
  <c r="AD238" i="33"/>
  <c r="AC231" i="33"/>
  <c r="AC238" i="33"/>
  <c r="AB231" i="33"/>
  <c r="AB238" i="33"/>
  <c r="AA231" i="33"/>
  <c r="AA238" i="33"/>
  <c r="Z231" i="33"/>
  <c r="Z238" i="33"/>
  <c r="Y231" i="33"/>
  <c r="Y238" i="33"/>
  <c r="X231" i="33"/>
  <c r="X238" i="33"/>
  <c r="W231" i="33"/>
  <c r="W238" i="33"/>
  <c r="V238" i="33"/>
  <c r="T231" i="33"/>
  <c r="U231" i="33"/>
  <c r="U238" i="33"/>
  <c r="T238" i="33"/>
  <c r="S238" i="33"/>
  <c r="P231" i="33"/>
  <c r="Q231" i="33"/>
  <c r="R231" i="33"/>
  <c r="R238" i="33"/>
  <c r="Q238" i="33"/>
  <c r="P238" i="33"/>
  <c r="N231" i="33"/>
  <c r="O238" i="33"/>
  <c r="N238" i="33"/>
  <c r="A237" i="33"/>
  <c r="I255" i="33"/>
  <c r="I262" i="33"/>
  <c r="J255" i="33"/>
  <c r="J262" i="33"/>
  <c r="K255" i="33"/>
  <c r="K262" i="33"/>
  <c r="M255" i="33"/>
  <c r="M262" i="33"/>
  <c r="AR255" i="33"/>
  <c r="AR262" i="33"/>
  <c r="AQ255" i="33"/>
  <c r="AQ262" i="33"/>
  <c r="AP255" i="33"/>
  <c r="AP262" i="33"/>
  <c r="AO255" i="33"/>
  <c r="AO262" i="33"/>
  <c r="AN255" i="33"/>
  <c r="AN262" i="33"/>
  <c r="AM255" i="33"/>
  <c r="AM262" i="33"/>
  <c r="AL255" i="33"/>
  <c r="AL262" i="33"/>
  <c r="AK255" i="33"/>
  <c r="AK262" i="33"/>
  <c r="AJ255" i="33"/>
  <c r="AJ262" i="33"/>
  <c r="AI255" i="33"/>
  <c r="AI262" i="33"/>
  <c r="AH255" i="33"/>
  <c r="AH262" i="33"/>
  <c r="AG255" i="33"/>
  <c r="AG262" i="33"/>
  <c r="AF255" i="33"/>
  <c r="AF262" i="33"/>
  <c r="AE255" i="33"/>
  <c r="AE262" i="33"/>
  <c r="AD255" i="33"/>
  <c r="AD262" i="33"/>
  <c r="AC255" i="33"/>
  <c r="AC262" i="33"/>
  <c r="AB255" i="33"/>
  <c r="AB262" i="33"/>
  <c r="AA255" i="33"/>
  <c r="AA262" i="33"/>
  <c r="Z255" i="33"/>
  <c r="Z262" i="33"/>
  <c r="Y255" i="33"/>
  <c r="Y262" i="33"/>
  <c r="X255" i="33"/>
  <c r="X262" i="33"/>
  <c r="W255" i="33"/>
  <c r="W262" i="33"/>
  <c r="V262" i="33"/>
  <c r="T255" i="33"/>
  <c r="U255" i="33"/>
  <c r="U262" i="33"/>
  <c r="T262" i="33"/>
  <c r="S262" i="33"/>
  <c r="P255" i="33"/>
  <c r="Q255" i="33"/>
  <c r="R255" i="33"/>
  <c r="R262" i="33"/>
  <c r="Q262" i="33"/>
  <c r="P262" i="33"/>
  <c r="N255" i="33"/>
  <c r="O262" i="33"/>
  <c r="N262" i="33"/>
  <c r="A261" i="33"/>
  <c r="I243" i="33"/>
  <c r="I250" i="33"/>
  <c r="J243" i="33"/>
  <c r="J250" i="33"/>
  <c r="K243" i="33"/>
  <c r="K250" i="33"/>
  <c r="M243" i="33"/>
  <c r="M250" i="33"/>
  <c r="AR243" i="33"/>
  <c r="AR250" i="33"/>
  <c r="AQ243" i="33"/>
  <c r="AQ250" i="33"/>
  <c r="AP243" i="33"/>
  <c r="AP250" i="33"/>
  <c r="AO243" i="33"/>
  <c r="AO250" i="33"/>
  <c r="AN243" i="33"/>
  <c r="AN250" i="33"/>
  <c r="AM243" i="33"/>
  <c r="AM250" i="33"/>
  <c r="AL243" i="33"/>
  <c r="AL250" i="33"/>
  <c r="AK243" i="33"/>
  <c r="AK250" i="33"/>
  <c r="AJ243" i="33"/>
  <c r="AJ250" i="33"/>
  <c r="AI243" i="33"/>
  <c r="AI250" i="33"/>
  <c r="AH243" i="33"/>
  <c r="AH250" i="33"/>
  <c r="AG243" i="33"/>
  <c r="AG250" i="33"/>
  <c r="AF243" i="33"/>
  <c r="AF250" i="33"/>
  <c r="AE243" i="33"/>
  <c r="AE250" i="33"/>
  <c r="AD243" i="33"/>
  <c r="AD250" i="33"/>
  <c r="AC243" i="33"/>
  <c r="AC250" i="33"/>
  <c r="AB243" i="33"/>
  <c r="AB250" i="33"/>
  <c r="AA243" i="33"/>
  <c r="AA250" i="33"/>
  <c r="Z243" i="33"/>
  <c r="Z250" i="33"/>
  <c r="Y243" i="33"/>
  <c r="Y250" i="33"/>
  <c r="X243" i="33"/>
  <c r="X250" i="33"/>
  <c r="W243" i="33"/>
  <c r="W250" i="33"/>
  <c r="V250" i="33"/>
  <c r="T243" i="33"/>
  <c r="U243" i="33"/>
  <c r="U250" i="33"/>
  <c r="T250" i="33"/>
  <c r="S250" i="33"/>
  <c r="P243" i="33"/>
  <c r="Q243" i="33"/>
  <c r="R243" i="33"/>
  <c r="R250" i="33"/>
  <c r="Q250" i="33"/>
  <c r="P250" i="33"/>
  <c r="N243" i="33"/>
  <c r="O250" i="33"/>
  <c r="N250" i="33"/>
  <c r="A249" i="33"/>
  <c r="A1" i="33"/>
  <c r="J58" i="34"/>
  <c r="K51" i="34"/>
  <c r="K58" i="34"/>
  <c r="L51" i="34"/>
  <c r="L58" i="34"/>
  <c r="M58" i="34"/>
  <c r="Q58" i="34"/>
  <c r="R51" i="34"/>
  <c r="R58" i="34"/>
  <c r="S51" i="34"/>
  <c r="S58" i="34"/>
  <c r="T58" i="34"/>
  <c r="U58" i="34"/>
  <c r="V58" i="34"/>
  <c r="W58" i="34"/>
  <c r="X58" i="34"/>
  <c r="Y58" i="34"/>
  <c r="Z58" i="34"/>
  <c r="AA58" i="34"/>
  <c r="AB58" i="34"/>
  <c r="AC58" i="34"/>
  <c r="AD58" i="34"/>
  <c r="AE58" i="34"/>
  <c r="AF58" i="34"/>
  <c r="AG58" i="34"/>
  <c r="AH58" i="34"/>
  <c r="AI58" i="34"/>
  <c r="AJ58" i="34"/>
  <c r="AK58" i="34"/>
  <c r="AL58" i="34"/>
  <c r="AM58" i="34"/>
  <c r="AN58" i="34"/>
  <c r="AO58" i="34"/>
  <c r="AP58" i="34"/>
  <c r="AQ58" i="34"/>
  <c r="AR58" i="34"/>
  <c r="AS58" i="34"/>
  <c r="J70" i="34"/>
  <c r="K63" i="34"/>
  <c r="K70" i="34"/>
  <c r="L63" i="34"/>
  <c r="L70" i="34"/>
  <c r="M70" i="34"/>
  <c r="Q70" i="34"/>
  <c r="R63" i="34"/>
  <c r="R70" i="34"/>
  <c r="S63" i="34"/>
  <c r="S70" i="34"/>
  <c r="T70" i="34"/>
  <c r="U70" i="34"/>
  <c r="V70" i="34"/>
  <c r="W70" i="34"/>
  <c r="X70" i="34"/>
  <c r="Y70" i="34"/>
  <c r="Z70" i="34"/>
  <c r="AA70" i="34"/>
  <c r="AB70" i="34"/>
  <c r="AC70" i="34"/>
  <c r="AD70" i="34"/>
  <c r="AE70" i="34"/>
  <c r="AF70" i="34"/>
  <c r="AG70" i="34"/>
  <c r="AH70" i="34"/>
  <c r="AI70" i="34"/>
  <c r="AJ70" i="34"/>
  <c r="AK70" i="34"/>
  <c r="AL70" i="34"/>
  <c r="AM70" i="34"/>
  <c r="AN70" i="34"/>
  <c r="AO70" i="34"/>
  <c r="AP70" i="34"/>
  <c r="AQ70" i="34"/>
  <c r="AR70" i="34"/>
  <c r="AS70" i="34"/>
  <c r="J82" i="34"/>
  <c r="K75" i="34"/>
  <c r="K82" i="34"/>
  <c r="L75" i="34"/>
  <c r="L82" i="34"/>
  <c r="M82" i="34"/>
  <c r="Q82" i="34"/>
  <c r="R75" i="34"/>
  <c r="R82" i="34"/>
  <c r="S75" i="34"/>
  <c r="S82" i="34"/>
  <c r="T82" i="34"/>
  <c r="U82" i="34"/>
  <c r="V82" i="34"/>
  <c r="W82" i="34"/>
  <c r="X82" i="34"/>
  <c r="Y82" i="34"/>
  <c r="Z82" i="34"/>
  <c r="AA82" i="34"/>
  <c r="AB82" i="34"/>
  <c r="AC82" i="34"/>
  <c r="AD82" i="34"/>
  <c r="AE82" i="34"/>
  <c r="AF82" i="34"/>
  <c r="AG82" i="34"/>
  <c r="AH82" i="34"/>
  <c r="AI82" i="34"/>
  <c r="AJ82" i="34"/>
  <c r="AK82" i="34"/>
  <c r="AL82" i="34"/>
  <c r="AM82" i="34"/>
  <c r="AN82" i="34"/>
  <c r="AO82" i="34"/>
  <c r="AP82" i="34"/>
  <c r="AQ82" i="34"/>
  <c r="AR82" i="34"/>
  <c r="AS82" i="34"/>
  <c r="J94" i="34"/>
  <c r="K87" i="34"/>
  <c r="K94" i="34"/>
  <c r="L87" i="34"/>
  <c r="L94" i="34"/>
  <c r="M94" i="34"/>
  <c r="Q94" i="34"/>
  <c r="R87" i="34"/>
  <c r="R94" i="34"/>
  <c r="S87" i="34"/>
  <c r="S94" i="34"/>
  <c r="T94" i="34"/>
  <c r="U94" i="34"/>
  <c r="V94" i="34"/>
  <c r="W94" i="34"/>
  <c r="X94" i="34"/>
  <c r="Y94" i="34"/>
  <c r="Z94" i="34"/>
  <c r="AA94" i="34"/>
  <c r="AB94" i="34"/>
  <c r="AC94" i="34"/>
  <c r="AD94" i="34"/>
  <c r="AE94" i="34"/>
  <c r="AF94" i="34"/>
  <c r="AG94" i="34"/>
  <c r="AH94" i="34"/>
  <c r="AI94" i="34"/>
  <c r="AJ94" i="34"/>
  <c r="AK94" i="34"/>
  <c r="AL94" i="34"/>
  <c r="AM94" i="34"/>
  <c r="AN94" i="34"/>
  <c r="AO94" i="34"/>
  <c r="AP94" i="34"/>
  <c r="AQ94" i="34"/>
  <c r="AR94" i="34"/>
  <c r="AS94" i="34"/>
  <c r="J10" i="34"/>
  <c r="K10" i="34"/>
  <c r="L10" i="34"/>
  <c r="M10" i="34"/>
  <c r="N10" i="34"/>
  <c r="J22" i="34"/>
  <c r="K15" i="34"/>
  <c r="K22" i="34"/>
  <c r="L15" i="34"/>
  <c r="L22" i="34"/>
  <c r="M22" i="34"/>
  <c r="N15" i="34"/>
  <c r="N22" i="34"/>
  <c r="O15" i="34"/>
  <c r="O22" i="34"/>
  <c r="P15" i="34"/>
  <c r="P22" i="34"/>
  <c r="Q22" i="34"/>
  <c r="R15" i="34"/>
  <c r="R22" i="34"/>
  <c r="S15" i="34"/>
  <c r="S22" i="34"/>
  <c r="T22" i="34"/>
  <c r="U15" i="34"/>
  <c r="U22" i="34"/>
  <c r="V15" i="34"/>
  <c r="V22" i="34"/>
  <c r="W15" i="34"/>
  <c r="W22" i="34"/>
  <c r="X15" i="34"/>
  <c r="X22" i="34"/>
  <c r="Y15" i="34"/>
  <c r="Y22" i="34"/>
  <c r="Z15" i="34"/>
  <c r="Z22" i="34"/>
  <c r="AA15" i="34"/>
  <c r="AA22" i="34"/>
  <c r="AB15" i="34"/>
  <c r="AB22" i="34"/>
  <c r="AC15" i="34"/>
  <c r="AC22" i="34"/>
  <c r="AD15" i="34"/>
  <c r="AD22" i="34"/>
  <c r="AE15" i="34"/>
  <c r="AE22" i="34"/>
  <c r="AF15" i="34"/>
  <c r="AF22" i="34"/>
  <c r="AG15" i="34"/>
  <c r="AG22" i="34"/>
  <c r="AH15" i="34"/>
  <c r="AH22" i="34"/>
  <c r="AI15" i="34"/>
  <c r="AI22" i="34"/>
  <c r="AJ15" i="34"/>
  <c r="AJ22" i="34"/>
  <c r="AK15" i="34"/>
  <c r="AK22" i="34"/>
  <c r="AL15" i="34"/>
  <c r="AL22" i="34"/>
  <c r="AM15" i="34"/>
  <c r="AM22" i="34"/>
  <c r="AN15" i="34"/>
  <c r="AN22" i="34"/>
  <c r="AO15" i="34"/>
  <c r="AO22" i="34"/>
  <c r="AP15" i="34"/>
  <c r="AP22" i="34"/>
  <c r="AQ15" i="34"/>
  <c r="AQ22" i="34"/>
  <c r="AR15" i="34"/>
  <c r="AR22" i="34"/>
  <c r="AS15" i="34"/>
  <c r="AS22" i="34"/>
  <c r="A21" i="34"/>
  <c r="J34" i="34"/>
  <c r="K27" i="34"/>
  <c r="K34" i="34"/>
  <c r="L27" i="34"/>
  <c r="L34" i="34"/>
  <c r="M34" i="34"/>
  <c r="N27" i="34"/>
  <c r="N34" i="34"/>
  <c r="O27" i="34"/>
  <c r="O34" i="34"/>
  <c r="P27" i="34"/>
  <c r="P34" i="34"/>
  <c r="Q34" i="34"/>
  <c r="R27" i="34"/>
  <c r="R34" i="34"/>
  <c r="S27" i="34"/>
  <c r="S34" i="34"/>
  <c r="T34" i="34"/>
  <c r="U27" i="34"/>
  <c r="U34" i="34"/>
  <c r="V27" i="34"/>
  <c r="V34" i="34"/>
  <c r="W27" i="34"/>
  <c r="W34" i="34"/>
  <c r="X27" i="34"/>
  <c r="X34" i="34"/>
  <c r="Y27" i="34"/>
  <c r="Y34" i="34"/>
  <c r="Z27" i="34"/>
  <c r="Z34" i="34"/>
  <c r="AA27" i="34"/>
  <c r="AA34" i="34"/>
  <c r="AB27" i="34"/>
  <c r="AB34" i="34"/>
  <c r="AC27" i="34"/>
  <c r="AC34" i="34"/>
  <c r="AD27" i="34"/>
  <c r="AD34" i="34"/>
  <c r="AE27" i="34"/>
  <c r="AE34" i="34"/>
  <c r="AF27" i="34"/>
  <c r="AF34" i="34"/>
  <c r="AG27" i="34"/>
  <c r="AG34" i="34"/>
  <c r="AH27" i="34"/>
  <c r="AH34" i="34"/>
  <c r="AI27" i="34"/>
  <c r="AI34" i="34"/>
  <c r="AJ27" i="34"/>
  <c r="AJ34" i="34"/>
  <c r="AK27" i="34"/>
  <c r="AK34" i="34"/>
  <c r="AL27" i="34"/>
  <c r="AL34" i="34"/>
  <c r="AM27" i="34"/>
  <c r="AM34" i="34"/>
  <c r="AN27" i="34"/>
  <c r="AN34" i="34"/>
  <c r="AO27" i="34"/>
  <c r="AO34" i="34"/>
  <c r="AP27" i="34"/>
  <c r="AP34" i="34"/>
  <c r="AQ27" i="34"/>
  <c r="AQ34" i="34"/>
  <c r="AR27" i="34"/>
  <c r="AR34" i="34"/>
  <c r="AS27" i="34"/>
  <c r="AS34" i="34"/>
  <c r="A33" i="34"/>
  <c r="J46" i="34"/>
  <c r="K39" i="34"/>
  <c r="K46" i="34"/>
  <c r="L39" i="34"/>
  <c r="L46" i="34"/>
  <c r="M46" i="34"/>
  <c r="N39" i="34"/>
  <c r="N46" i="34"/>
  <c r="O39" i="34"/>
  <c r="O46" i="34"/>
  <c r="P39" i="34"/>
  <c r="P46" i="34"/>
  <c r="Q46" i="34"/>
  <c r="R39" i="34"/>
  <c r="R46" i="34"/>
  <c r="S39" i="34"/>
  <c r="S46" i="34"/>
  <c r="T46" i="34"/>
  <c r="U39" i="34"/>
  <c r="U46" i="34"/>
  <c r="V39" i="34"/>
  <c r="V46" i="34"/>
  <c r="W39" i="34"/>
  <c r="W46" i="34"/>
  <c r="X39" i="34"/>
  <c r="X46" i="34"/>
  <c r="Y39" i="34"/>
  <c r="Y46" i="34"/>
  <c r="Z39" i="34"/>
  <c r="Z46" i="34"/>
  <c r="AA39" i="34"/>
  <c r="AA46" i="34"/>
  <c r="AB39" i="34"/>
  <c r="AB46" i="34"/>
  <c r="AC39" i="34"/>
  <c r="AC46" i="34"/>
  <c r="AD39" i="34"/>
  <c r="AD46" i="34"/>
  <c r="AE39" i="34"/>
  <c r="AE46" i="34"/>
  <c r="AF39" i="34"/>
  <c r="AF46" i="34"/>
  <c r="AG39" i="34"/>
  <c r="AG46" i="34"/>
  <c r="AH39" i="34"/>
  <c r="AH46" i="34"/>
  <c r="AI39" i="34"/>
  <c r="AI46" i="34"/>
  <c r="AJ39" i="34"/>
  <c r="AJ46" i="34"/>
  <c r="AK39" i="34"/>
  <c r="AK46" i="34"/>
  <c r="AL39" i="34"/>
  <c r="AL46" i="34"/>
  <c r="AM39" i="34"/>
  <c r="AM46" i="34"/>
  <c r="AN39" i="34"/>
  <c r="AN46" i="34"/>
  <c r="AO39" i="34"/>
  <c r="AO46" i="34"/>
  <c r="AP39" i="34"/>
  <c r="AP46" i="34"/>
  <c r="AQ39" i="34"/>
  <c r="AQ46" i="34"/>
  <c r="AR39" i="34"/>
  <c r="AR46" i="34"/>
  <c r="AS39" i="34"/>
  <c r="AS46" i="34"/>
  <c r="A45" i="34"/>
  <c r="J202" i="34"/>
  <c r="K195" i="34"/>
  <c r="K202" i="34"/>
  <c r="L195" i="34"/>
  <c r="L202" i="34"/>
  <c r="M202" i="34"/>
  <c r="Q202" i="34"/>
  <c r="R195" i="34"/>
  <c r="R202" i="34"/>
  <c r="S195" i="34"/>
  <c r="S202" i="34"/>
  <c r="T202" i="34"/>
  <c r="U202" i="34"/>
  <c r="V202" i="34"/>
  <c r="W202" i="34"/>
  <c r="X202" i="34"/>
  <c r="Y202" i="34"/>
  <c r="Z202" i="34"/>
  <c r="AA202" i="34"/>
  <c r="AB202" i="34"/>
  <c r="AC202" i="34"/>
  <c r="AD202" i="34"/>
  <c r="AE202" i="34"/>
  <c r="AF202" i="34"/>
  <c r="AG202" i="34"/>
  <c r="AH202" i="34"/>
  <c r="AI202" i="34"/>
  <c r="AJ202" i="34"/>
  <c r="AK202" i="34"/>
  <c r="AL202" i="34"/>
  <c r="AM202" i="34"/>
  <c r="AN202" i="34"/>
  <c r="AO202" i="34"/>
  <c r="AP202" i="34"/>
  <c r="AQ202" i="34"/>
  <c r="AR202" i="34"/>
  <c r="AS202" i="34"/>
  <c r="J214" i="34"/>
  <c r="K207" i="34"/>
  <c r="K214" i="34"/>
  <c r="L207" i="34"/>
  <c r="L214" i="34"/>
  <c r="M214" i="34"/>
  <c r="Q214" i="34"/>
  <c r="R207" i="34"/>
  <c r="R214" i="34"/>
  <c r="S207" i="34"/>
  <c r="S214" i="34"/>
  <c r="T214" i="34"/>
  <c r="U214" i="34"/>
  <c r="V214" i="34"/>
  <c r="W214" i="34"/>
  <c r="X214" i="34"/>
  <c r="Y214" i="34"/>
  <c r="Z214" i="34"/>
  <c r="AA214" i="34"/>
  <c r="AB214" i="34"/>
  <c r="AC214" i="34"/>
  <c r="AD214" i="34"/>
  <c r="AE214" i="34"/>
  <c r="AF214" i="34"/>
  <c r="AG214" i="34"/>
  <c r="AH214" i="34"/>
  <c r="AI214" i="34"/>
  <c r="AJ214" i="34"/>
  <c r="AK214" i="34"/>
  <c r="AL214" i="34"/>
  <c r="AM214" i="34"/>
  <c r="AN214" i="34"/>
  <c r="AO214" i="34"/>
  <c r="AP214" i="34"/>
  <c r="AQ214" i="34"/>
  <c r="AR214" i="34"/>
  <c r="AS214" i="34"/>
  <c r="J226" i="34"/>
  <c r="K219" i="34"/>
  <c r="K226" i="34"/>
  <c r="L219" i="34"/>
  <c r="L226" i="34"/>
  <c r="M226" i="34"/>
  <c r="Q226" i="34"/>
  <c r="R219" i="34"/>
  <c r="R226" i="34"/>
  <c r="S219" i="34"/>
  <c r="S226" i="34"/>
  <c r="T226" i="34"/>
  <c r="U226" i="34"/>
  <c r="V226" i="34"/>
  <c r="W226" i="34"/>
  <c r="X226" i="34"/>
  <c r="Y226" i="34"/>
  <c r="Z226" i="34"/>
  <c r="AA226" i="34"/>
  <c r="AB226" i="34"/>
  <c r="AC226" i="34"/>
  <c r="AD226" i="34"/>
  <c r="AE226" i="34"/>
  <c r="AF226" i="34"/>
  <c r="AG226" i="34"/>
  <c r="AH226" i="34"/>
  <c r="AI226" i="34"/>
  <c r="AJ226" i="34"/>
  <c r="AK226" i="34"/>
  <c r="AL226" i="34"/>
  <c r="AM226" i="34"/>
  <c r="AN226" i="34"/>
  <c r="AO226" i="34"/>
  <c r="AP226" i="34"/>
  <c r="AQ226" i="34"/>
  <c r="AR226" i="34"/>
  <c r="AS226" i="34"/>
  <c r="J238" i="34"/>
  <c r="K231" i="34"/>
  <c r="K238" i="34"/>
  <c r="L231" i="34"/>
  <c r="L238" i="34"/>
  <c r="M238" i="34"/>
  <c r="Q238" i="34"/>
  <c r="R231" i="34"/>
  <c r="R238" i="34"/>
  <c r="S231" i="34"/>
  <c r="S238" i="34"/>
  <c r="T238" i="34"/>
  <c r="U238" i="34"/>
  <c r="V238" i="34"/>
  <c r="W238" i="34"/>
  <c r="X238" i="34"/>
  <c r="Y238" i="34"/>
  <c r="Z238" i="34"/>
  <c r="AA238" i="34"/>
  <c r="AB238" i="34"/>
  <c r="AC238" i="34"/>
  <c r="AD238" i="34"/>
  <c r="AE238" i="34"/>
  <c r="AF238" i="34"/>
  <c r="AG238" i="34"/>
  <c r="AH238" i="34"/>
  <c r="AI238" i="34"/>
  <c r="AJ238" i="34"/>
  <c r="AK238" i="34"/>
  <c r="AL238" i="34"/>
  <c r="AM238" i="34"/>
  <c r="AN238" i="34"/>
  <c r="AO238" i="34"/>
  <c r="AP238" i="34"/>
  <c r="AQ238" i="34"/>
  <c r="AR238" i="34"/>
  <c r="AS238" i="34"/>
  <c r="J106" i="34"/>
  <c r="K99" i="34"/>
  <c r="K106" i="34"/>
  <c r="L99" i="34"/>
  <c r="L106" i="34"/>
  <c r="M106" i="34"/>
  <c r="Q106" i="34"/>
  <c r="R99" i="34"/>
  <c r="R106" i="34"/>
  <c r="S99" i="34"/>
  <c r="S106" i="34"/>
  <c r="T106" i="34"/>
  <c r="U106" i="34"/>
  <c r="V106" i="34"/>
  <c r="W106" i="34"/>
  <c r="X106" i="34"/>
  <c r="Y106" i="34"/>
  <c r="Z106" i="34"/>
  <c r="AA106" i="34"/>
  <c r="AB106" i="34"/>
  <c r="AC106" i="34"/>
  <c r="AD106" i="34"/>
  <c r="AE106" i="34"/>
  <c r="AF106" i="34"/>
  <c r="AG106" i="34"/>
  <c r="AH106" i="34"/>
  <c r="AI106" i="34"/>
  <c r="AJ106" i="34"/>
  <c r="AK106" i="34"/>
  <c r="AL106" i="34"/>
  <c r="AM106" i="34"/>
  <c r="AN106" i="34"/>
  <c r="AO106" i="34"/>
  <c r="AP106" i="34"/>
  <c r="AQ106" i="34"/>
  <c r="AR106" i="34"/>
  <c r="AS106" i="34"/>
  <c r="J118" i="34"/>
  <c r="K111" i="34"/>
  <c r="K118" i="34"/>
  <c r="L111" i="34"/>
  <c r="L118" i="34"/>
  <c r="M118" i="34"/>
  <c r="Q118" i="34"/>
  <c r="R111" i="34"/>
  <c r="R118" i="34"/>
  <c r="S111" i="34"/>
  <c r="S118" i="34"/>
  <c r="T118" i="34"/>
  <c r="U118" i="34"/>
  <c r="V118" i="34"/>
  <c r="W118" i="34"/>
  <c r="X118" i="34"/>
  <c r="Y118" i="34"/>
  <c r="Z118" i="34"/>
  <c r="AA118" i="34"/>
  <c r="AB118" i="34"/>
  <c r="AC118" i="34"/>
  <c r="AD118" i="34"/>
  <c r="AE118" i="34"/>
  <c r="AF118" i="34"/>
  <c r="AG118" i="34"/>
  <c r="AH118" i="34"/>
  <c r="AI118" i="34"/>
  <c r="AJ118" i="34"/>
  <c r="AK118" i="34"/>
  <c r="AL118" i="34"/>
  <c r="AM118" i="34"/>
  <c r="AN118" i="34"/>
  <c r="AO118" i="34"/>
  <c r="AP118" i="34"/>
  <c r="AQ118" i="34"/>
  <c r="AR118" i="34"/>
  <c r="AS118" i="34"/>
  <c r="J130" i="34"/>
  <c r="K123" i="34"/>
  <c r="K130" i="34"/>
  <c r="L123" i="34"/>
  <c r="L130" i="34"/>
  <c r="M130" i="34"/>
  <c r="Q130" i="34"/>
  <c r="R123" i="34"/>
  <c r="R130" i="34"/>
  <c r="S123" i="34"/>
  <c r="S130" i="34"/>
  <c r="T130" i="34"/>
  <c r="U130" i="34"/>
  <c r="V130" i="34"/>
  <c r="W130" i="34"/>
  <c r="X130" i="34"/>
  <c r="Y130" i="34"/>
  <c r="Z130" i="34"/>
  <c r="AA130" i="34"/>
  <c r="AB130" i="34"/>
  <c r="AC130" i="34"/>
  <c r="AD130" i="34"/>
  <c r="AE130" i="34"/>
  <c r="AF130" i="34"/>
  <c r="AG130" i="34"/>
  <c r="AH130" i="34"/>
  <c r="AI130" i="34"/>
  <c r="AJ130" i="34"/>
  <c r="AK130" i="34"/>
  <c r="AL130" i="34"/>
  <c r="AM130" i="34"/>
  <c r="AN130" i="34"/>
  <c r="AO130" i="34"/>
  <c r="AP130" i="34"/>
  <c r="AQ130" i="34"/>
  <c r="AR130" i="34"/>
  <c r="AS130" i="34"/>
  <c r="J142" i="34"/>
  <c r="K135" i="34"/>
  <c r="K142" i="34"/>
  <c r="L135" i="34"/>
  <c r="L142" i="34"/>
  <c r="M142" i="34"/>
  <c r="Q142" i="34"/>
  <c r="R135" i="34"/>
  <c r="R142" i="34"/>
  <c r="S135" i="34"/>
  <c r="S142" i="34"/>
  <c r="T142" i="34"/>
  <c r="U142" i="34"/>
  <c r="V142" i="34"/>
  <c r="W142" i="34"/>
  <c r="X142" i="34"/>
  <c r="Y142" i="34"/>
  <c r="Z142" i="34"/>
  <c r="AA142" i="34"/>
  <c r="AB142" i="34"/>
  <c r="AC142" i="34"/>
  <c r="AD142" i="34"/>
  <c r="AE142" i="34"/>
  <c r="AF142" i="34"/>
  <c r="AG142" i="34"/>
  <c r="AH142" i="34"/>
  <c r="AI142" i="34"/>
  <c r="AJ142" i="34"/>
  <c r="AK142" i="34"/>
  <c r="AL142" i="34"/>
  <c r="AM142" i="34"/>
  <c r="AN142" i="34"/>
  <c r="AO142" i="34"/>
  <c r="AP142" i="34"/>
  <c r="AQ142" i="34"/>
  <c r="AR142" i="34"/>
  <c r="AS142" i="34"/>
  <c r="J154" i="34"/>
  <c r="K147" i="34"/>
  <c r="K154" i="34"/>
  <c r="L147" i="34"/>
  <c r="L154" i="34"/>
  <c r="M154" i="34"/>
  <c r="Q154" i="34"/>
  <c r="R147" i="34"/>
  <c r="R154" i="34"/>
  <c r="S147" i="34"/>
  <c r="S154" i="34"/>
  <c r="T154" i="34"/>
  <c r="U154" i="34"/>
  <c r="V154" i="34"/>
  <c r="W154" i="34"/>
  <c r="X154" i="34"/>
  <c r="Y154" i="34"/>
  <c r="Z154" i="34"/>
  <c r="AA154" i="34"/>
  <c r="AB154" i="34"/>
  <c r="AC154" i="34"/>
  <c r="AD154" i="34"/>
  <c r="AE154" i="34"/>
  <c r="AF154" i="34"/>
  <c r="AG154" i="34"/>
  <c r="AH154" i="34"/>
  <c r="AI154" i="34"/>
  <c r="AJ154" i="34"/>
  <c r="AK154" i="34"/>
  <c r="AL154" i="34"/>
  <c r="AM154" i="34"/>
  <c r="AN154" i="34"/>
  <c r="AO154" i="34"/>
  <c r="AP154" i="34"/>
  <c r="AQ154" i="34"/>
  <c r="AR154" i="34"/>
  <c r="AS154" i="34"/>
  <c r="J166" i="34"/>
  <c r="K159" i="34"/>
  <c r="K166" i="34"/>
  <c r="L159" i="34"/>
  <c r="L166" i="34"/>
  <c r="M166" i="34"/>
  <c r="Q166" i="34"/>
  <c r="R159" i="34"/>
  <c r="R166" i="34"/>
  <c r="S159" i="34"/>
  <c r="S166" i="34"/>
  <c r="T166" i="34"/>
  <c r="U166" i="34"/>
  <c r="V166" i="34"/>
  <c r="W166" i="34"/>
  <c r="X166" i="34"/>
  <c r="Y166" i="34"/>
  <c r="Z166" i="34"/>
  <c r="AA166" i="34"/>
  <c r="AB166" i="34"/>
  <c r="AC166" i="34"/>
  <c r="AD166" i="34"/>
  <c r="AE166" i="34"/>
  <c r="AF166" i="34"/>
  <c r="AG166" i="34"/>
  <c r="AH166" i="34"/>
  <c r="AI166" i="34"/>
  <c r="AJ166" i="34"/>
  <c r="AK166" i="34"/>
  <c r="AL166" i="34"/>
  <c r="AM166" i="34"/>
  <c r="AN166" i="34"/>
  <c r="AO166" i="34"/>
  <c r="AP166" i="34"/>
  <c r="AQ166" i="34"/>
  <c r="AR166" i="34"/>
  <c r="AS166" i="34"/>
  <c r="J178" i="34"/>
  <c r="K171" i="34"/>
  <c r="K178" i="34"/>
  <c r="L171" i="34"/>
  <c r="L178" i="34"/>
  <c r="M178" i="34"/>
  <c r="Q178" i="34"/>
  <c r="R171" i="34"/>
  <c r="R178" i="34"/>
  <c r="S171" i="34"/>
  <c r="S178" i="34"/>
  <c r="T178" i="34"/>
  <c r="U178" i="34"/>
  <c r="V178" i="34"/>
  <c r="W178" i="34"/>
  <c r="X178" i="34"/>
  <c r="Y178" i="34"/>
  <c r="Z178" i="34"/>
  <c r="AA178" i="34"/>
  <c r="AB178" i="34"/>
  <c r="AC178" i="34"/>
  <c r="AD178" i="34"/>
  <c r="AE178" i="34"/>
  <c r="AF178" i="34"/>
  <c r="AG178" i="34"/>
  <c r="AH178" i="34"/>
  <c r="AI178" i="34"/>
  <c r="AJ178" i="34"/>
  <c r="AK178" i="34"/>
  <c r="AL178" i="34"/>
  <c r="AM178" i="34"/>
  <c r="AN178" i="34"/>
  <c r="AO178" i="34"/>
  <c r="AP178" i="34"/>
  <c r="AQ178" i="34"/>
  <c r="AR178" i="34"/>
  <c r="AS178" i="34"/>
  <c r="J190" i="34"/>
  <c r="K183" i="34"/>
  <c r="K190" i="34"/>
  <c r="L183" i="34"/>
  <c r="L190" i="34"/>
  <c r="M190" i="34"/>
  <c r="Q190" i="34"/>
  <c r="R183" i="34"/>
  <c r="R190" i="34"/>
  <c r="S183" i="34"/>
  <c r="S190" i="34"/>
  <c r="T190" i="34"/>
  <c r="U190" i="34"/>
  <c r="V190" i="34"/>
  <c r="W190" i="34"/>
  <c r="X190" i="34"/>
  <c r="Y190" i="34"/>
  <c r="Z190" i="34"/>
  <c r="AA190" i="34"/>
  <c r="AB190" i="34"/>
  <c r="AC190" i="34"/>
  <c r="AD190" i="34"/>
  <c r="AE190" i="34"/>
  <c r="AF190" i="34"/>
  <c r="AG190" i="34"/>
  <c r="AH190" i="34"/>
  <c r="AI190" i="34"/>
  <c r="AJ190" i="34"/>
  <c r="AK190" i="34"/>
  <c r="AL190" i="34"/>
  <c r="AM190" i="34"/>
  <c r="AN190" i="34"/>
  <c r="AO190" i="34"/>
  <c r="AP190" i="34"/>
  <c r="AQ190" i="34"/>
  <c r="AR190" i="34"/>
  <c r="AS190" i="34"/>
  <c r="J250" i="34"/>
  <c r="K243" i="34"/>
  <c r="K250" i="34"/>
  <c r="L243" i="34"/>
  <c r="L250" i="34"/>
  <c r="M250" i="34"/>
  <c r="Q250" i="34"/>
  <c r="R243" i="34"/>
  <c r="R250" i="34"/>
  <c r="S243" i="34"/>
  <c r="S250" i="34"/>
  <c r="T250" i="34"/>
  <c r="U250" i="34"/>
  <c r="V250" i="34"/>
  <c r="W250" i="34"/>
  <c r="X250" i="34"/>
  <c r="Y250" i="34"/>
  <c r="Z250" i="34"/>
  <c r="AA250" i="34"/>
  <c r="AB250" i="34"/>
  <c r="AC250" i="34"/>
  <c r="AD250" i="34"/>
  <c r="AE250" i="34"/>
  <c r="AF250" i="34"/>
  <c r="AG250" i="34"/>
  <c r="AH250" i="34"/>
  <c r="AI250" i="34"/>
  <c r="AJ250" i="34"/>
  <c r="AK250" i="34"/>
  <c r="AL250" i="34"/>
  <c r="AM250" i="34"/>
  <c r="AN250" i="34"/>
  <c r="AO250" i="34"/>
  <c r="AP250" i="34"/>
  <c r="AQ250" i="34"/>
  <c r="AR250" i="34"/>
  <c r="AS250" i="34"/>
  <c r="J262" i="34"/>
  <c r="K255" i="34"/>
  <c r="K262" i="34"/>
  <c r="L255" i="34"/>
  <c r="L262" i="34"/>
  <c r="M262" i="34"/>
  <c r="Q262" i="34"/>
  <c r="R255" i="34"/>
  <c r="R262" i="34"/>
  <c r="S255" i="34"/>
  <c r="S262" i="34"/>
  <c r="T262" i="34"/>
  <c r="U262" i="34"/>
  <c r="V262" i="34"/>
  <c r="W262" i="34"/>
  <c r="X262" i="34"/>
  <c r="Y262" i="34"/>
  <c r="Z262" i="34"/>
  <c r="AA262" i="34"/>
  <c r="AB262" i="34"/>
  <c r="AC262" i="34"/>
  <c r="AD262" i="34"/>
  <c r="AE262" i="34"/>
  <c r="AF262" i="34"/>
  <c r="AG262" i="34"/>
  <c r="AH262" i="34"/>
  <c r="AI262" i="34"/>
  <c r="AJ262" i="34"/>
  <c r="AK262" i="34"/>
  <c r="AL262" i="34"/>
  <c r="AM262" i="34"/>
  <c r="AN262" i="34"/>
  <c r="AO262" i="34"/>
  <c r="AP262" i="34"/>
  <c r="AQ262" i="34"/>
  <c r="AR262" i="34"/>
  <c r="AS262" i="34"/>
  <c r="I10" i="38"/>
  <c r="J10" i="38"/>
  <c r="K10" i="38"/>
  <c r="L10" i="38"/>
  <c r="M10" i="38"/>
  <c r="N10" i="38"/>
  <c r="O10" i="38"/>
  <c r="P10" i="38"/>
  <c r="I39" i="38"/>
  <c r="I46" i="38"/>
  <c r="J39" i="38"/>
  <c r="J46" i="38"/>
  <c r="K39" i="38"/>
  <c r="K46" i="38"/>
  <c r="L46" i="38"/>
  <c r="M39" i="38"/>
  <c r="M46" i="38"/>
  <c r="N39" i="38"/>
  <c r="N46" i="38"/>
  <c r="O46" i="38"/>
  <c r="P39" i="38"/>
  <c r="P46" i="38"/>
  <c r="Q39" i="38"/>
  <c r="Q46" i="38"/>
  <c r="R39" i="38"/>
  <c r="R46" i="38"/>
  <c r="S39" i="38"/>
  <c r="S46" i="38"/>
  <c r="T46" i="38"/>
  <c r="U39" i="38"/>
  <c r="U46" i="38"/>
  <c r="V39" i="38"/>
  <c r="V46" i="38"/>
  <c r="W46" i="38"/>
  <c r="X39" i="38"/>
  <c r="X46" i="38" s="1"/>
  <c r="Y39" i="38"/>
  <c r="Y46" i="38" s="1"/>
  <c r="Z39" i="38"/>
  <c r="Z46" i="38" s="1"/>
  <c r="AA39" i="38"/>
  <c r="AA46" i="38" s="1"/>
  <c r="AB39" i="38"/>
  <c r="AB46" i="38" s="1"/>
  <c r="AC39" i="38"/>
  <c r="AC46" i="38" s="1"/>
  <c r="AD39" i="38"/>
  <c r="AD46" i="38" s="1"/>
  <c r="AE39" i="38"/>
  <c r="AE46" i="38" s="1"/>
  <c r="A46" i="38" s="1"/>
  <c r="AF39" i="38"/>
  <c r="AF46" i="38" s="1"/>
  <c r="AG39" i="38"/>
  <c r="AG46" i="38" s="1"/>
  <c r="AH39" i="38"/>
  <c r="AH46" i="38" s="1"/>
  <c r="AI39" i="38"/>
  <c r="AI46" i="38" s="1"/>
  <c r="AJ39" i="38"/>
  <c r="AJ46" i="38" s="1"/>
  <c r="AK39" i="38"/>
  <c r="AK46" i="38" s="1"/>
  <c r="AL39" i="38"/>
  <c r="AL46" i="38" s="1"/>
  <c r="AM39" i="38"/>
  <c r="AM46" i="38" s="1"/>
  <c r="AN39" i="38"/>
  <c r="AN46" i="38" s="1"/>
  <c r="AO39" i="38"/>
  <c r="AO46" i="38" s="1"/>
  <c r="AP39" i="38"/>
  <c r="AP46" i="38" s="1"/>
  <c r="AQ39" i="38"/>
  <c r="AQ46" i="38" s="1"/>
  <c r="AR39" i="38"/>
  <c r="AR46" i="38" s="1"/>
  <c r="AS39" i="38"/>
  <c r="AS46" i="38" s="1"/>
  <c r="I51" i="38"/>
  <c r="I58" i="38"/>
  <c r="J51" i="38"/>
  <c r="J58" i="38"/>
  <c r="K51" i="38"/>
  <c r="K58" i="38"/>
  <c r="L58" i="38"/>
  <c r="M51" i="38"/>
  <c r="M58" i="38"/>
  <c r="N51" i="38"/>
  <c r="N58" i="38"/>
  <c r="O58" i="38"/>
  <c r="P51" i="38"/>
  <c r="P58" i="38"/>
  <c r="Q51" i="38"/>
  <c r="Q58" i="38"/>
  <c r="R51" i="38"/>
  <c r="R58" i="38"/>
  <c r="S51" i="38"/>
  <c r="S58" i="38"/>
  <c r="T58" i="38"/>
  <c r="U51" i="38"/>
  <c r="U58" i="38"/>
  <c r="V51" i="38"/>
  <c r="V58" i="38"/>
  <c r="W58" i="38"/>
  <c r="X51" i="38"/>
  <c r="X58" i="38" s="1"/>
  <c r="Y51" i="38"/>
  <c r="Y58" i="38" s="1"/>
  <c r="Z51" i="38"/>
  <c r="Z58" i="38" s="1"/>
  <c r="AA51" i="38"/>
  <c r="AA58" i="38" s="1"/>
  <c r="AB51" i="38"/>
  <c r="AB58" i="38" s="1"/>
  <c r="AC51" i="38"/>
  <c r="AC58" i="38" s="1"/>
  <c r="AD51" i="38"/>
  <c r="AD58" i="38" s="1"/>
  <c r="AE51" i="38"/>
  <c r="AE58" i="38" s="1"/>
  <c r="AF51" i="38"/>
  <c r="AF58" i="38" s="1"/>
  <c r="AG51" i="38"/>
  <c r="AG58" i="38" s="1"/>
  <c r="AH51" i="38"/>
  <c r="AH58" i="38" s="1"/>
  <c r="AI51" i="38"/>
  <c r="AI58" i="38" s="1"/>
  <c r="AJ51" i="38"/>
  <c r="AJ58" i="38" s="1"/>
  <c r="AK51" i="38"/>
  <c r="AK58" i="38" s="1"/>
  <c r="AL51" i="38"/>
  <c r="AL58" i="38" s="1"/>
  <c r="AM51" i="38"/>
  <c r="AM58" i="38" s="1"/>
  <c r="AN51" i="38"/>
  <c r="AN58" i="38" s="1"/>
  <c r="AO51" i="38"/>
  <c r="AO58" i="38" s="1"/>
  <c r="AP51" i="38"/>
  <c r="AP58" i="38" s="1"/>
  <c r="AQ51" i="38"/>
  <c r="AQ58" i="38" s="1"/>
  <c r="AR51" i="38"/>
  <c r="AR58" i="38" s="1"/>
  <c r="AS51" i="38"/>
  <c r="AS58" i="38" s="1"/>
  <c r="I63" i="38"/>
  <c r="I70" i="38"/>
  <c r="J63" i="38"/>
  <c r="J70" i="38"/>
  <c r="K63" i="38"/>
  <c r="K70" i="38"/>
  <c r="L70" i="38"/>
  <c r="M63" i="38"/>
  <c r="M70" i="38"/>
  <c r="N63" i="38"/>
  <c r="N70" i="38"/>
  <c r="O70" i="38"/>
  <c r="P63" i="38"/>
  <c r="P70" i="38"/>
  <c r="Q63" i="38"/>
  <c r="Q70" i="38"/>
  <c r="R63" i="38"/>
  <c r="R70" i="38"/>
  <c r="S63" i="38"/>
  <c r="S70" i="38"/>
  <c r="T70" i="38"/>
  <c r="U63" i="38"/>
  <c r="U70" i="38"/>
  <c r="V63" i="38"/>
  <c r="V70" i="38"/>
  <c r="W70" i="38"/>
  <c r="X63" i="38"/>
  <c r="X70" i="38" s="1"/>
  <c r="Y63" i="38"/>
  <c r="Y70" i="38" s="1"/>
  <c r="Z63" i="38"/>
  <c r="Z70" i="38" s="1"/>
  <c r="AA63" i="38"/>
  <c r="AA70" i="38" s="1"/>
  <c r="AB63" i="38"/>
  <c r="AB70" i="38" s="1"/>
  <c r="AC63" i="38"/>
  <c r="AC70" i="38" s="1"/>
  <c r="AD63" i="38"/>
  <c r="AD70" i="38" s="1"/>
  <c r="AE63" i="38"/>
  <c r="AE70" i="38" s="1"/>
  <c r="AF63" i="38"/>
  <c r="AF70" i="38" s="1"/>
  <c r="AG63" i="38"/>
  <c r="AG70" i="38" s="1"/>
  <c r="AH63" i="38"/>
  <c r="AH70" i="38" s="1"/>
  <c r="AI63" i="38"/>
  <c r="AI70" i="38" s="1"/>
  <c r="AJ63" i="38"/>
  <c r="AJ70" i="38" s="1"/>
  <c r="AK63" i="38"/>
  <c r="AK70" i="38" s="1"/>
  <c r="AL63" i="38"/>
  <c r="AL70" i="38" s="1"/>
  <c r="A70" i="38" s="1"/>
  <c r="AM63" i="38"/>
  <c r="AM70" i="38" s="1"/>
  <c r="AN63" i="38"/>
  <c r="AN70" i="38" s="1"/>
  <c r="AO63" i="38"/>
  <c r="AO70" i="38" s="1"/>
  <c r="AP63" i="38"/>
  <c r="AP70" i="38" s="1"/>
  <c r="AQ63" i="38"/>
  <c r="AQ70" i="38"/>
  <c r="AR63" i="38"/>
  <c r="AR70" i="38" s="1"/>
  <c r="AS63" i="38"/>
  <c r="AS70" i="38" s="1"/>
  <c r="I75" i="38"/>
  <c r="I82" i="38"/>
  <c r="J75" i="38"/>
  <c r="J82" i="38"/>
  <c r="K75" i="38"/>
  <c r="K82" i="38"/>
  <c r="L82" i="38"/>
  <c r="M75" i="38"/>
  <c r="M82" i="38"/>
  <c r="N75" i="38"/>
  <c r="N82" i="38"/>
  <c r="O82" i="38"/>
  <c r="P75" i="38"/>
  <c r="P82" i="38"/>
  <c r="Q75" i="38"/>
  <c r="Q82" i="38"/>
  <c r="R75" i="38"/>
  <c r="R82" i="38"/>
  <c r="S75" i="38"/>
  <c r="S82" i="38"/>
  <c r="T82" i="38"/>
  <c r="U75" i="38"/>
  <c r="U82" i="38"/>
  <c r="V75" i="38"/>
  <c r="V82" i="38"/>
  <c r="W82" i="38"/>
  <c r="X75" i="38"/>
  <c r="X82" i="38" s="1"/>
  <c r="Y75" i="38"/>
  <c r="Y82" i="38" s="1"/>
  <c r="Z75" i="38"/>
  <c r="Z82" i="38" s="1"/>
  <c r="AA75" i="38"/>
  <c r="AA82" i="38" s="1"/>
  <c r="AB75" i="38"/>
  <c r="AB82" i="38" s="1"/>
  <c r="AC75" i="38"/>
  <c r="AC82" i="38" s="1"/>
  <c r="AD75" i="38"/>
  <c r="AD82" i="38" s="1"/>
  <c r="AE75" i="38"/>
  <c r="AE82" i="38" s="1"/>
  <c r="AF75" i="38"/>
  <c r="AF82" i="38" s="1"/>
  <c r="AG75" i="38"/>
  <c r="AG82" i="38" s="1"/>
  <c r="AH75" i="38"/>
  <c r="AH82" i="38" s="1"/>
  <c r="AI75" i="38"/>
  <c r="AI82" i="38" s="1"/>
  <c r="AJ75" i="38"/>
  <c r="AJ82" i="38" s="1"/>
  <c r="AK75" i="38"/>
  <c r="AK82" i="38" s="1"/>
  <c r="AL75" i="38"/>
  <c r="AL82" i="38" s="1"/>
  <c r="AM75" i="38"/>
  <c r="AM82" i="38" s="1"/>
  <c r="AN75" i="38"/>
  <c r="AN82" i="38" s="1"/>
  <c r="AO75" i="38"/>
  <c r="AO82" i="38" s="1"/>
  <c r="AP75" i="38"/>
  <c r="AP82" i="38"/>
  <c r="AQ75" i="38"/>
  <c r="AQ82" i="38" s="1"/>
  <c r="AR75" i="38"/>
  <c r="AR82" i="38" s="1"/>
  <c r="AS75" i="38"/>
  <c r="AS82" i="38" s="1"/>
  <c r="I87" i="38"/>
  <c r="I94" i="38"/>
  <c r="J87" i="38"/>
  <c r="J94" i="38"/>
  <c r="K87" i="38"/>
  <c r="K94" i="38"/>
  <c r="L94" i="38"/>
  <c r="M87" i="38"/>
  <c r="M94" i="38"/>
  <c r="N87" i="38"/>
  <c r="N94" i="38"/>
  <c r="O94" i="38"/>
  <c r="P87" i="38"/>
  <c r="P94" i="38"/>
  <c r="Q87" i="38"/>
  <c r="Q94" i="38"/>
  <c r="R87" i="38"/>
  <c r="R94" i="38"/>
  <c r="S87" i="38"/>
  <c r="S94" i="38"/>
  <c r="T94" i="38"/>
  <c r="U87" i="38"/>
  <c r="U94" i="38"/>
  <c r="V87" i="38"/>
  <c r="V94" i="38"/>
  <c r="W94" i="38"/>
  <c r="X87" i="38"/>
  <c r="X94" i="38" s="1"/>
  <c r="Y87" i="38"/>
  <c r="Y94" i="38" s="1"/>
  <c r="Z87" i="38"/>
  <c r="Z94" i="38" s="1"/>
  <c r="A94" i="38" s="1"/>
  <c r="AA87" i="38"/>
  <c r="AA94" i="38" s="1"/>
  <c r="AB87" i="38"/>
  <c r="AB94" i="38" s="1"/>
  <c r="AC87" i="38"/>
  <c r="AC94" i="38" s="1"/>
  <c r="AD87" i="38"/>
  <c r="AD94" i="38" s="1"/>
  <c r="AE87" i="38"/>
  <c r="AE94" i="38" s="1"/>
  <c r="AF87" i="38"/>
  <c r="AF94" i="38" s="1"/>
  <c r="AG87" i="38"/>
  <c r="AG94" i="38" s="1"/>
  <c r="AH87" i="38"/>
  <c r="AH94" i="38" s="1"/>
  <c r="AI87" i="38"/>
  <c r="AI94" i="38" s="1"/>
  <c r="AJ87" i="38"/>
  <c r="AJ94" i="38" s="1"/>
  <c r="AK87" i="38"/>
  <c r="AK94" i="38" s="1"/>
  <c r="AL87" i="38"/>
  <c r="AL94" i="38" s="1"/>
  <c r="AM87" i="38"/>
  <c r="AM94" i="38" s="1"/>
  <c r="AN87" i="38"/>
  <c r="AN94" i="38" s="1"/>
  <c r="AO87" i="38"/>
  <c r="AO94" i="38" s="1"/>
  <c r="AP87" i="38"/>
  <c r="AP94" i="38" s="1"/>
  <c r="AQ87" i="38"/>
  <c r="AQ94" i="38" s="1"/>
  <c r="AR87" i="38"/>
  <c r="AR94" i="38" s="1"/>
  <c r="AS87" i="38"/>
  <c r="AS94" i="38" s="1"/>
  <c r="I99" i="38"/>
  <c r="I106" i="38"/>
  <c r="J99" i="38"/>
  <c r="J106" i="38"/>
  <c r="K99" i="38"/>
  <c r="K106" i="38"/>
  <c r="L106" i="38"/>
  <c r="M99" i="38"/>
  <c r="M106" i="38"/>
  <c r="N99" i="38"/>
  <c r="N106" i="38"/>
  <c r="O106" i="38"/>
  <c r="P99" i="38"/>
  <c r="P106" i="38"/>
  <c r="Q99" i="38"/>
  <c r="Q106" i="38"/>
  <c r="R99" i="38"/>
  <c r="R106" i="38"/>
  <c r="S99" i="38"/>
  <c r="S106" i="38"/>
  <c r="T106" i="38"/>
  <c r="U99" i="38"/>
  <c r="U106" i="38"/>
  <c r="V99" i="38"/>
  <c r="V106" i="38"/>
  <c r="W106" i="38"/>
  <c r="X99" i="38"/>
  <c r="X106" i="38" s="1"/>
  <c r="Y99" i="38"/>
  <c r="Y106" i="38" s="1"/>
  <c r="Z99" i="38"/>
  <c r="Z106" i="38" s="1"/>
  <c r="AA99" i="38"/>
  <c r="AA106" i="38" s="1"/>
  <c r="AB99" i="38"/>
  <c r="AB106" i="38" s="1"/>
  <c r="AC99" i="38"/>
  <c r="AC106" i="38" s="1"/>
  <c r="AD99" i="38"/>
  <c r="AD106" i="38" s="1"/>
  <c r="AE99" i="38"/>
  <c r="AE106" i="38" s="1"/>
  <c r="AF99" i="38"/>
  <c r="AF106" i="38" s="1"/>
  <c r="AG99" i="38"/>
  <c r="AG106" i="38" s="1"/>
  <c r="AH99" i="38"/>
  <c r="AH106" i="38" s="1"/>
  <c r="AI99" i="38"/>
  <c r="AI106" i="38" s="1"/>
  <c r="AJ99" i="38"/>
  <c r="AJ106" i="38" s="1"/>
  <c r="AK99" i="38"/>
  <c r="AK106" i="38" s="1"/>
  <c r="AL99" i="38"/>
  <c r="AL106" i="38" s="1"/>
  <c r="AM99" i="38"/>
  <c r="AM106" i="38" s="1"/>
  <c r="AN99" i="38"/>
  <c r="AN106" i="38" s="1"/>
  <c r="AO99" i="38"/>
  <c r="AO106" i="38" s="1"/>
  <c r="AP99" i="38"/>
  <c r="AP106" i="38" s="1"/>
  <c r="AQ99" i="38"/>
  <c r="AQ106" i="38" s="1"/>
  <c r="AR99" i="38"/>
  <c r="AR106" i="38" s="1"/>
  <c r="AS99" i="38"/>
  <c r="AS106" i="38"/>
  <c r="I111" i="38"/>
  <c r="I118" i="38"/>
  <c r="J111" i="38"/>
  <c r="J118" i="38"/>
  <c r="K111" i="38"/>
  <c r="K118" i="38"/>
  <c r="L118" i="38"/>
  <c r="M111" i="38"/>
  <c r="M118" i="38"/>
  <c r="N111" i="38"/>
  <c r="N118" i="38"/>
  <c r="O118" i="38"/>
  <c r="P111" i="38"/>
  <c r="P118" i="38"/>
  <c r="Q111" i="38"/>
  <c r="Q118" i="38"/>
  <c r="R111" i="38"/>
  <c r="R118" i="38"/>
  <c r="S111" i="38"/>
  <c r="S118" i="38"/>
  <c r="T118" i="38"/>
  <c r="U111" i="38"/>
  <c r="U118" i="38"/>
  <c r="V111" i="38"/>
  <c r="V118" i="38"/>
  <c r="W118" i="38"/>
  <c r="X111" i="38"/>
  <c r="X118" i="38" s="1"/>
  <c r="Y111" i="38"/>
  <c r="Y118" i="38" s="1"/>
  <c r="Z111" i="38"/>
  <c r="Z118" i="38" s="1"/>
  <c r="AA111" i="38"/>
  <c r="AA118" i="38" s="1"/>
  <c r="AB111" i="38"/>
  <c r="AB118" i="38" s="1"/>
  <c r="AC111" i="38"/>
  <c r="AC118" i="38" s="1"/>
  <c r="AD111" i="38"/>
  <c r="AD118" i="38" s="1"/>
  <c r="AE111" i="38"/>
  <c r="AE118" i="38" s="1"/>
  <c r="AF111" i="38"/>
  <c r="AF118" i="38" s="1"/>
  <c r="AG111" i="38"/>
  <c r="AG118" i="38" s="1"/>
  <c r="AH111" i="38"/>
  <c r="AH118" i="38" s="1"/>
  <c r="AI111" i="38"/>
  <c r="AI118" i="38" s="1"/>
  <c r="AJ111" i="38"/>
  <c r="AJ118" i="38" s="1"/>
  <c r="AK111" i="38"/>
  <c r="AK118" i="38" s="1"/>
  <c r="AL111" i="38"/>
  <c r="AL118" i="38" s="1"/>
  <c r="AM111" i="38"/>
  <c r="AM118" i="38" s="1"/>
  <c r="AN111" i="38"/>
  <c r="AN118" i="38" s="1"/>
  <c r="AO111" i="38"/>
  <c r="AO118" i="38" s="1"/>
  <c r="AP111" i="38"/>
  <c r="AP118" i="38" s="1"/>
  <c r="AQ111" i="38"/>
  <c r="AQ118" i="38" s="1"/>
  <c r="AR111" i="38"/>
  <c r="AR118" i="38"/>
  <c r="AS111" i="38"/>
  <c r="AS118" i="38" s="1"/>
  <c r="I123" i="38"/>
  <c r="I130" i="38"/>
  <c r="J123" i="38"/>
  <c r="J130" i="38"/>
  <c r="K123" i="38"/>
  <c r="K130" i="38"/>
  <c r="L130" i="38"/>
  <c r="M123" i="38"/>
  <c r="M130" i="38"/>
  <c r="N123" i="38"/>
  <c r="N130" i="38"/>
  <c r="O130" i="38"/>
  <c r="P123" i="38"/>
  <c r="P130" i="38"/>
  <c r="Q123" i="38"/>
  <c r="Q130" i="38"/>
  <c r="R123" i="38"/>
  <c r="R130" i="38"/>
  <c r="S123" i="38"/>
  <c r="S130" i="38"/>
  <c r="T130" i="38"/>
  <c r="U123" i="38"/>
  <c r="U130" i="38"/>
  <c r="V123" i="38"/>
  <c r="V130" i="38"/>
  <c r="W130" i="38"/>
  <c r="X123" i="38"/>
  <c r="X130" i="38" s="1"/>
  <c r="Y123" i="38"/>
  <c r="Y130" i="38" s="1"/>
  <c r="Z123" i="38"/>
  <c r="Z130" i="38" s="1"/>
  <c r="AA123" i="38"/>
  <c r="AA130" i="38" s="1"/>
  <c r="AB123" i="38"/>
  <c r="AB130" i="38" s="1"/>
  <c r="AC123" i="38"/>
  <c r="AC130" i="38" s="1"/>
  <c r="AD123" i="38"/>
  <c r="AD130" i="38" s="1"/>
  <c r="AE123" i="38"/>
  <c r="AE130" i="38" s="1"/>
  <c r="AF123" i="38"/>
  <c r="AF130" i="38" s="1"/>
  <c r="AG123" i="38"/>
  <c r="AG130" i="38" s="1"/>
  <c r="AH123" i="38"/>
  <c r="AH130" i="38" s="1"/>
  <c r="AI123" i="38"/>
  <c r="AI130" i="38" s="1"/>
  <c r="AJ123" i="38"/>
  <c r="AJ130" i="38" s="1"/>
  <c r="AK123" i="38"/>
  <c r="AK130" i="38" s="1"/>
  <c r="AL123" i="38"/>
  <c r="AL130" i="38"/>
  <c r="AM123" i="38"/>
  <c r="AM130" i="38" s="1"/>
  <c r="AN123" i="38"/>
  <c r="AN130" i="38" s="1"/>
  <c r="AO123" i="38"/>
  <c r="AO130" i="38" s="1"/>
  <c r="AP123" i="38"/>
  <c r="AP130" i="38" s="1"/>
  <c r="AQ123" i="38"/>
  <c r="AQ130" i="38" s="1"/>
  <c r="AR123" i="38"/>
  <c r="AR130" i="38" s="1"/>
  <c r="AS123" i="38"/>
  <c r="AS130" i="38" s="1"/>
  <c r="I147" i="38"/>
  <c r="I154" i="38"/>
  <c r="J147" i="38"/>
  <c r="J154" i="38"/>
  <c r="K147" i="38"/>
  <c r="K154" i="38"/>
  <c r="L154" i="38"/>
  <c r="M147" i="38"/>
  <c r="M154" i="38"/>
  <c r="N147" i="38"/>
  <c r="N154" i="38"/>
  <c r="O154" i="38"/>
  <c r="P147" i="38"/>
  <c r="P154" i="38"/>
  <c r="Q147" i="38"/>
  <c r="Q154" i="38"/>
  <c r="R147" i="38"/>
  <c r="R154" i="38"/>
  <c r="S147" i="38"/>
  <c r="S154" i="38"/>
  <c r="T154" i="38"/>
  <c r="U147" i="38"/>
  <c r="U154" i="38"/>
  <c r="V147" i="38"/>
  <c r="V154" i="38"/>
  <c r="W154" i="38"/>
  <c r="X147" i="38"/>
  <c r="X154" i="38" s="1"/>
  <c r="Y147" i="38"/>
  <c r="Y154" i="38" s="1"/>
  <c r="Z147" i="38"/>
  <c r="Z154" i="38" s="1"/>
  <c r="AA147" i="38"/>
  <c r="AA154" i="38"/>
  <c r="AB147" i="38"/>
  <c r="AB154" i="38" s="1"/>
  <c r="AC147" i="38"/>
  <c r="AC154" i="38" s="1"/>
  <c r="AD147" i="38"/>
  <c r="AD154" i="38" s="1"/>
  <c r="AE147" i="38"/>
  <c r="AE154" i="38" s="1"/>
  <c r="AF147" i="38"/>
  <c r="AF154" i="38" s="1"/>
  <c r="AG147" i="38"/>
  <c r="AG154" i="38" s="1"/>
  <c r="AH147" i="38"/>
  <c r="AH154" i="38" s="1"/>
  <c r="AI147" i="38"/>
  <c r="AI154" i="38" s="1"/>
  <c r="AJ147" i="38"/>
  <c r="AJ154" i="38" s="1"/>
  <c r="AK147" i="38"/>
  <c r="AK154" i="38" s="1"/>
  <c r="AL147" i="38"/>
  <c r="AL154" i="38" s="1"/>
  <c r="AM147" i="38"/>
  <c r="AM154" i="38" s="1"/>
  <c r="A154" i="38" s="1"/>
  <c r="AN147" i="38"/>
  <c r="AN154" i="38" s="1"/>
  <c r="AO147" i="38"/>
  <c r="AO154" i="38" s="1"/>
  <c r="AP147" i="38"/>
  <c r="AP154" i="38" s="1"/>
  <c r="AQ147" i="38"/>
  <c r="AQ154" i="38" s="1"/>
  <c r="AR147" i="38"/>
  <c r="AR154" i="38" s="1"/>
  <c r="AS147" i="38"/>
  <c r="AS154" i="38" s="1"/>
  <c r="I135" i="38"/>
  <c r="I142" i="38"/>
  <c r="J135" i="38"/>
  <c r="J142" i="38"/>
  <c r="K135" i="38"/>
  <c r="K142" i="38"/>
  <c r="L142" i="38"/>
  <c r="M135" i="38"/>
  <c r="M142" i="38"/>
  <c r="N135" i="38"/>
  <c r="N142" i="38"/>
  <c r="O142" i="38"/>
  <c r="P135" i="38"/>
  <c r="P142" i="38"/>
  <c r="Q135" i="38"/>
  <c r="Q142" i="38"/>
  <c r="R135" i="38"/>
  <c r="R142" i="38"/>
  <c r="S135" i="38"/>
  <c r="S142" i="38"/>
  <c r="T142" i="38"/>
  <c r="U135" i="38"/>
  <c r="U142" i="38"/>
  <c r="V135" i="38"/>
  <c r="V142" i="38"/>
  <c r="W142" i="38"/>
  <c r="A142" i="38" s="1"/>
  <c r="X135" i="38"/>
  <c r="X142" i="38" s="1"/>
  <c r="Y135" i="38"/>
  <c r="Y142" i="38" s="1"/>
  <c r="Z135" i="38"/>
  <c r="Z142" i="38" s="1"/>
  <c r="AA135" i="38"/>
  <c r="AA142" i="38" s="1"/>
  <c r="AB135" i="38"/>
  <c r="AB142" i="38" s="1"/>
  <c r="AC135" i="38"/>
  <c r="AC142" i="38" s="1"/>
  <c r="AD135" i="38"/>
  <c r="AD142" i="38" s="1"/>
  <c r="AE135" i="38"/>
  <c r="AE142" i="38" s="1"/>
  <c r="AF135" i="38"/>
  <c r="AF142" i="38" s="1"/>
  <c r="AG135" i="38"/>
  <c r="AG142" i="38" s="1"/>
  <c r="AH135" i="38"/>
  <c r="AH142" i="38" s="1"/>
  <c r="AI135" i="38"/>
  <c r="AI142" i="38" s="1"/>
  <c r="AJ135" i="38"/>
  <c r="AJ142" i="38" s="1"/>
  <c r="AK135" i="38"/>
  <c r="AK142" i="38" s="1"/>
  <c r="AL135" i="38"/>
  <c r="AL142" i="38" s="1"/>
  <c r="AM135" i="38"/>
  <c r="AM142" i="38" s="1"/>
  <c r="AN135" i="38"/>
  <c r="AN142" i="38" s="1"/>
  <c r="AO135" i="38"/>
  <c r="AO145" i="38" s="1"/>
  <c r="AO146" i="38" s="1"/>
  <c r="AO142" i="38"/>
  <c r="AP135" i="38"/>
  <c r="AP142" i="38" s="1"/>
  <c r="AQ135" i="38"/>
  <c r="AQ142" i="38" s="1"/>
  <c r="AR135" i="38"/>
  <c r="AR142" i="38" s="1"/>
  <c r="AS135" i="38"/>
  <c r="AS142" i="38" s="1"/>
  <c r="I159" i="38"/>
  <c r="I166" i="38"/>
  <c r="J159" i="38"/>
  <c r="J166" i="38"/>
  <c r="K159" i="38"/>
  <c r="K166" i="38"/>
  <c r="L166" i="38"/>
  <c r="M159" i="38"/>
  <c r="M166" i="38"/>
  <c r="N159" i="38"/>
  <c r="N166" i="38"/>
  <c r="O166" i="38"/>
  <c r="P159" i="38"/>
  <c r="P166" i="38"/>
  <c r="Q159" i="38"/>
  <c r="Q166" i="38"/>
  <c r="R159" i="38"/>
  <c r="R166" i="38"/>
  <c r="S159" i="38"/>
  <c r="S166" i="38"/>
  <c r="T166" i="38"/>
  <c r="U159" i="38"/>
  <c r="U166" i="38"/>
  <c r="V159" i="38"/>
  <c r="V166" i="38"/>
  <c r="W166" i="38"/>
  <c r="X159" i="38"/>
  <c r="X166" i="38" s="1"/>
  <c r="Y159" i="38"/>
  <c r="Y166" i="38" s="1"/>
  <c r="Z159" i="38"/>
  <c r="Z166" i="38" s="1"/>
  <c r="AA159" i="38"/>
  <c r="AA166" i="38" s="1"/>
  <c r="AB159" i="38"/>
  <c r="AB166" i="38" s="1"/>
  <c r="AC159" i="38"/>
  <c r="AC166" i="38" s="1"/>
  <c r="AD159" i="38"/>
  <c r="AD166" i="38"/>
  <c r="AE159" i="38"/>
  <c r="AE166" i="38" s="1"/>
  <c r="AF159" i="38"/>
  <c r="AF166" i="38" s="1"/>
  <c r="AG159" i="38"/>
  <c r="AG166" i="38" s="1"/>
  <c r="AH159" i="38"/>
  <c r="AH166" i="38" s="1"/>
  <c r="AI159" i="38"/>
  <c r="AI166" i="38" s="1"/>
  <c r="AJ159" i="38"/>
  <c r="AJ166" i="38" s="1"/>
  <c r="AK159" i="38"/>
  <c r="AK166" i="38" s="1"/>
  <c r="AL159" i="38"/>
  <c r="AL166" i="38" s="1"/>
  <c r="AM159" i="38"/>
  <c r="AM166" i="38" s="1"/>
  <c r="AN159" i="38"/>
  <c r="AN166" i="38" s="1"/>
  <c r="AO159" i="38"/>
  <c r="AO166" i="38" s="1"/>
  <c r="AP159" i="38"/>
  <c r="AP166" i="38" s="1"/>
  <c r="AQ159" i="38"/>
  <c r="AQ166" i="38" s="1"/>
  <c r="AR159" i="38"/>
  <c r="AR166" i="38" s="1"/>
  <c r="AS159" i="38"/>
  <c r="AS166" i="38" s="1"/>
  <c r="I171" i="38"/>
  <c r="I178" i="38"/>
  <c r="J171" i="38"/>
  <c r="J178" i="38"/>
  <c r="K171" i="38"/>
  <c r="K178" i="38"/>
  <c r="L178" i="38"/>
  <c r="M171" i="38"/>
  <c r="M178" i="38"/>
  <c r="N171" i="38"/>
  <c r="N178" i="38"/>
  <c r="O178" i="38"/>
  <c r="P171" i="38"/>
  <c r="P178" i="38"/>
  <c r="Q171" i="38"/>
  <c r="Q178" i="38"/>
  <c r="R171" i="38"/>
  <c r="R178" i="38"/>
  <c r="S171" i="38"/>
  <c r="S178" i="38"/>
  <c r="T178" i="38"/>
  <c r="U171" i="38"/>
  <c r="U178" i="38"/>
  <c r="V171" i="38"/>
  <c r="V178" i="38"/>
  <c r="W178" i="38"/>
  <c r="X171" i="38"/>
  <c r="X178" i="38" s="1"/>
  <c r="Y171" i="38"/>
  <c r="Y178" i="38" s="1"/>
  <c r="Z171" i="38"/>
  <c r="Z178" i="38" s="1"/>
  <c r="AA171" i="38"/>
  <c r="AA178" i="38" s="1"/>
  <c r="AB171" i="38"/>
  <c r="AB178" i="38" s="1"/>
  <c r="AC171" i="38"/>
  <c r="AC178" i="38" s="1"/>
  <c r="AD171" i="38"/>
  <c r="AD178" i="38" s="1"/>
  <c r="AE171" i="38"/>
  <c r="AE178" i="38" s="1"/>
  <c r="AF171" i="38"/>
  <c r="AF178" i="38" s="1"/>
  <c r="AG171" i="38"/>
  <c r="AG178" i="38" s="1"/>
  <c r="AH171" i="38"/>
  <c r="AH178" i="38" s="1"/>
  <c r="AI171" i="38"/>
  <c r="AI178" i="38" s="1"/>
  <c r="AJ171" i="38"/>
  <c r="AJ178" i="38" s="1"/>
  <c r="AK171" i="38"/>
  <c r="AK178" i="38" s="1"/>
  <c r="AL171" i="38"/>
  <c r="AL178" i="38" s="1"/>
  <c r="AM171" i="38"/>
  <c r="AM178" i="38" s="1"/>
  <c r="AN171" i="38"/>
  <c r="AN178" i="38" s="1"/>
  <c r="AO171" i="38"/>
  <c r="AO178" i="38" s="1"/>
  <c r="AP171" i="38"/>
  <c r="AP178" i="38" s="1"/>
  <c r="AQ171" i="38"/>
  <c r="AQ178" i="38" s="1"/>
  <c r="AR171" i="38"/>
  <c r="AR178" i="38" s="1"/>
  <c r="AS171" i="38"/>
  <c r="AS178" i="38" s="1"/>
  <c r="I183" i="38"/>
  <c r="I190" i="38"/>
  <c r="J183" i="38"/>
  <c r="J190" i="38"/>
  <c r="K183" i="38"/>
  <c r="K190" i="38"/>
  <c r="L190" i="38"/>
  <c r="M183" i="38"/>
  <c r="M190" i="38"/>
  <c r="N183" i="38"/>
  <c r="N190" i="38"/>
  <c r="O190" i="38"/>
  <c r="P183" i="38"/>
  <c r="P190" i="38"/>
  <c r="Q183" i="38"/>
  <c r="Q190" i="38"/>
  <c r="R183" i="38"/>
  <c r="R190" i="38"/>
  <c r="S183" i="38"/>
  <c r="S190" i="38"/>
  <c r="T190" i="38"/>
  <c r="U183" i="38"/>
  <c r="U190" i="38"/>
  <c r="V183" i="38"/>
  <c r="V190" i="38"/>
  <c r="W190" i="38"/>
  <c r="X183" i="38"/>
  <c r="X190" i="38" s="1"/>
  <c r="Y183" i="38"/>
  <c r="Y190" i="38" s="1"/>
  <c r="A190" i="38" s="1"/>
  <c r="Z183" i="38"/>
  <c r="Z190" i="38" s="1"/>
  <c r="AA183" i="38"/>
  <c r="AA190" i="38" s="1"/>
  <c r="AB183" i="38"/>
  <c r="AB190" i="38" s="1"/>
  <c r="AC183" i="38"/>
  <c r="AC190" i="38" s="1"/>
  <c r="AD183" i="38"/>
  <c r="AD190" i="38" s="1"/>
  <c r="AE183" i="38"/>
  <c r="AE190" i="38" s="1"/>
  <c r="AF183" i="38"/>
  <c r="AF190" i="38" s="1"/>
  <c r="AG183" i="38"/>
  <c r="AG190" i="38" s="1"/>
  <c r="AH183" i="38"/>
  <c r="AH190" i="38" s="1"/>
  <c r="AI183" i="38"/>
  <c r="AI190" i="38" s="1"/>
  <c r="AJ183" i="38"/>
  <c r="AJ190" i="38" s="1"/>
  <c r="AK183" i="38"/>
  <c r="AK190" i="38" s="1"/>
  <c r="AL183" i="38"/>
  <c r="AL190" i="38" s="1"/>
  <c r="AM183" i="38"/>
  <c r="AM190" i="38" s="1"/>
  <c r="AN183" i="38"/>
  <c r="AN190" i="38" s="1"/>
  <c r="AO183" i="38"/>
  <c r="AO190" i="38" s="1"/>
  <c r="AP183" i="38"/>
  <c r="AP190" i="38" s="1"/>
  <c r="AQ183" i="38"/>
  <c r="AQ190" i="38" s="1"/>
  <c r="AR183" i="38"/>
  <c r="AR190" i="38" s="1"/>
  <c r="AS183" i="38"/>
  <c r="AS190" i="38" s="1"/>
  <c r="I195" i="38"/>
  <c r="I202" i="38"/>
  <c r="J195" i="38"/>
  <c r="J202" i="38"/>
  <c r="K195" i="38"/>
  <c r="K202" i="38"/>
  <c r="L202" i="38"/>
  <c r="M195" i="38"/>
  <c r="M202" i="38"/>
  <c r="N195" i="38"/>
  <c r="N202" i="38"/>
  <c r="O202" i="38"/>
  <c r="P195" i="38"/>
  <c r="P202" i="38"/>
  <c r="Q195" i="38"/>
  <c r="Q202" i="38"/>
  <c r="R195" i="38"/>
  <c r="R202" i="38"/>
  <c r="S195" i="38"/>
  <c r="S202" i="38"/>
  <c r="T202" i="38"/>
  <c r="U195" i="38"/>
  <c r="U202" i="38"/>
  <c r="V195" i="38"/>
  <c r="V202" i="38"/>
  <c r="W202" i="38"/>
  <c r="X195" i="38"/>
  <c r="X202" i="38" s="1"/>
  <c r="Y195" i="38"/>
  <c r="Y202" i="38" s="1"/>
  <c r="Z195" i="38"/>
  <c r="Z202" i="38" s="1"/>
  <c r="AA195" i="38"/>
  <c r="AA202" i="38" s="1"/>
  <c r="AB195" i="38"/>
  <c r="AB202" i="38" s="1"/>
  <c r="AC195" i="38"/>
  <c r="AC202" i="38" s="1"/>
  <c r="AD195" i="38"/>
  <c r="AD202" i="38" s="1"/>
  <c r="AE195" i="38"/>
  <c r="AE202" i="38" s="1"/>
  <c r="AF195" i="38"/>
  <c r="AF202" i="38" s="1"/>
  <c r="AG195" i="38"/>
  <c r="AG202" i="38" s="1"/>
  <c r="AH195" i="38"/>
  <c r="AH202" i="38" s="1"/>
  <c r="AI195" i="38"/>
  <c r="AI202" i="38" s="1"/>
  <c r="AJ195" i="38"/>
  <c r="AJ202" i="38" s="1"/>
  <c r="AK195" i="38"/>
  <c r="AK205" i="38" s="1"/>
  <c r="AK206" i="38" s="1"/>
  <c r="AL195" i="38"/>
  <c r="AL202" i="38" s="1"/>
  <c r="AM195" i="38"/>
  <c r="AM202" i="38" s="1"/>
  <c r="AN195" i="38"/>
  <c r="AN202" i="38" s="1"/>
  <c r="AO195" i="38"/>
  <c r="AO202" i="38" s="1"/>
  <c r="AP195" i="38"/>
  <c r="AP202" i="38" s="1"/>
  <c r="AQ195" i="38"/>
  <c r="AQ202" i="38" s="1"/>
  <c r="AR195" i="38"/>
  <c r="AR202" i="38" s="1"/>
  <c r="AS195" i="38"/>
  <c r="AS202" i="38" s="1"/>
  <c r="I207" i="38"/>
  <c r="I214" i="38"/>
  <c r="J207" i="38"/>
  <c r="J214" i="38"/>
  <c r="K207" i="38"/>
  <c r="K214" i="38"/>
  <c r="L214" i="38"/>
  <c r="M207" i="38"/>
  <c r="M214" i="38"/>
  <c r="N207" i="38"/>
  <c r="N214" i="38"/>
  <c r="O214" i="38"/>
  <c r="P207" i="38"/>
  <c r="P214" i="38"/>
  <c r="Q207" i="38"/>
  <c r="Q214" i="38"/>
  <c r="R207" i="38"/>
  <c r="R214" i="38"/>
  <c r="S207" i="38"/>
  <c r="S214" i="38"/>
  <c r="T214" i="38"/>
  <c r="U207" i="38"/>
  <c r="U214" i="38"/>
  <c r="V207" i="38"/>
  <c r="V214" i="38"/>
  <c r="W214" i="38"/>
  <c r="X207" i="38"/>
  <c r="X214" i="38" s="1"/>
  <c r="Y207" i="38"/>
  <c r="Y214" i="38" s="1"/>
  <c r="Z207" i="38"/>
  <c r="Z212" i="38" s="1"/>
  <c r="AA207" i="38"/>
  <c r="AA214" i="38" s="1"/>
  <c r="AB207" i="38"/>
  <c r="AB214" i="38" s="1"/>
  <c r="AC207" i="38"/>
  <c r="AC214" i="38" s="1"/>
  <c r="AD207" i="38"/>
  <c r="AD214" i="38" s="1"/>
  <c r="AE207" i="38"/>
  <c r="AE214" i="38" s="1"/>
  <c r="AF207" i="38"/>
  <c r="AF214" i="38" s="1"/>
  <c r="AG207" i="38"/>
  <c r="AG214" i="38" s="1"/>
  <c r="AH207" i="38"/>
  <c r="AH214" i="38" s="1"/>
  <c r="AI207" i="38"/>
  <c r="AI214" i="38" s="1"/>
  <c r="AJ207" i="38"/>
  <c r="AJ214" i="38" s="1"/>
  <c r="AK207" i="38"/>
  <c r="AK214" i="38" s="1"/>
  <c r="AL207" i="38"/>
  <c r="AL214" i="38" s="1"/>
  <c r="AM207" i="38"/>
  <c r="AM214" i="38" s="1"/>
  <c r="AN207" i="38"/>
  <c r="AN214" i="38" s="1"/>
  <c r="AO207" i="38"/>
  <c r="AO214" i="38" s="1"/>
  <c r="AP207" i="38"/>
  <c r="AP214" i="38" s="1"/>
  <c r="AQ207" i="38"/>
  <c r="AQ214" i="38" s="1"/>
  <c r="AR207" i="38"/>
  <c r="AR214" i="38" s="1"/>
  <c r="AS207" i="38"/>
  <c r="AS214" i="38" s="1"/>
  <c r="I219" i="38"/>
  <c r="I226" i="38"/>
  <c r="J219" i="38"/>
  <c r="J226" i="38"/>
  <c r="K219" i="38"/>
  <c r="K226" i="38"/>
  <c r="L226" i="38"/>
  <c r="M219" i="38"/>
  <c r="M226" i="38"/>
  <c r="N219" i="38"/>
  <c r="N226" i="38"/>
  <c r="O226" i="38"/>
  <c r="P219" i="38"/>
  <c r="P226" i="38"/>
  <c r="Q219" i="38"/>
  <c r="Q226" i="38"/>
  <c r="R219" i="38"/>
  <c r="R226" i="38"/>
  <c r="S219" i="38"/>
  <c r="S226" i="38"/>
  <c r="T226" i="38"/>
  <c r="U219" i="38"/>
  <c r="U226" i="38"/>
  <c r="V219" i="38"/>
  <c r="V226" i="38"/>
  <c r="W226" i="38"/>
  <c r="X219" i="38"/>
  <c r="X226" i="38" s="1"/>
  <c r="Y219" i="38"/>
  <c r="Y226" i="38" s="1"/>
  <c r="Z219" i="38"/>
  <c r="Z226" i="38" s="1"/>
  <c r="AA219" i="38"/>
  <c r="AA226" i="38" s="1"/>
  <c r="AB219" i="38"/>
  <c r="AB226" i="38" s="1"/>
  <c r="AC219" i="38"/>
  <c r="AC226" i="38" s="1"/>
  <c r="AD219" i="38"/>
  <c r="AD226" i="38" s="1"/>
  <c r="AE219" i="38"/>
  <c r="AE226" i="38" s="1"/>
  <c r="AF219" i="38"/>
  <c r="AF226" i="38" s="1"/>
  <c r="AG219" i="38"/>
  <c r="AG226" i="38" s="1"/>
  <c r="AH219" i="38"/>
  <c r="AH226" i="38" s="1"/>
  <c r="AI219" i="38"/>
  <c r="AI226" i="38" s="1"/>
  <c r="AJ219" i="38"/>
  <c r="AJ226" i="38" s="1"/>
  <c r="AK219" i="38"/>
  <c r="AK226" i="38" s="1"/>
  <c r="AL219" i="38"/>
  <c r="AL226" i="38" s="1"/>
  <c r="AM219" i="38"/>
  <c r="AM226" i="38" s="1"/>
  <c r="AN219" i="38"/>
  <c r="AN224" i="38" s="1"/>
  <c r="AN226" i="38"/>
  <c r="AO219" i="38"/>
  <c r="AO226" i="38" s="1"/>
  <c r="AP219" i="38"/>
  <c r="AP226" i="38" s="1"/>
  <c r="AQ219" i="38"/>
  <c r="AQ226" i="38" s="1"/>
  <c r="AR219" i="38"/>
  <c r="AR226" i="38" s="1"/>
  <c r="AS219" i="38"/>
  <c r="AS226" i="38" s="1"/>
  <c r="I27" i="38"/>
  <c r="I34" i="38"/>
  <c r="J27" i="38"/>
  <c r="J34" i="38"/>
  <c r="K27" i="38"/>
  <c r="K34" i="38"/>
  <c r="L34" i="38"/>
  <c r="M27" i="38"/>
  <c r="M34" i="38"/>
  <c r="N27" i="38"/>
  <c r="N34" i="38"/>
  <c r="O34" i="38"/>
  <c r="P27" i="38"/>
  <c r="P34" i="38"/>
  <c r="Q27" i="38"/>
  <c r="Q34" i="38"/>
  <c r="R27" i="38"/>
  <c r="R34" i="38"/>
  <c r="S27" i="38"/>
  <c r="S34" i="38"/>
  <c r="T34" i="38"/>
  <c r="U27" i="38"/>
  <c r="U34" i="38"/>
  <c r="V27" i="38"/>
  <c r="V34" i="38"/>
  <c r="W34" i="38"/>
  <c r="X27" i="38"/>
  <c r="X34" i="38"/>
  <c r="Y27" i="38"/>
  <c r="Y34" i="38" s="1"/>
  <c r="Z27" i="38"/>
  <c r="Z34" i="38" s="1"/>
  <c r="AA27" i="38"/>
  <c r="AA34" i="38" s="1"/>
  <c r="AB27" i="38"/>
  <c r="AB34" i="38" s="1"/>
  <c r="AC27" i="38"/>
  <c r="AC34" i="38" s="1"/>
  <c r="AD27" i="38"/>
  <c r="AD34" i="38" s="1"/>
  <c r="AE27" i="38"/>
  <c r="AE34" i="38" s="1"/>
  <c r="AF27" i="38"/>
  <c r="AF34" i="38" s="1"/>
  <c r="AG27" i="38"/>
  <c r="AG34" i="38" s="1"/>
  <c r="AH27" i="38"/>
  <c r="AH34" i="38" s="1"/>
  <c r="AI27" i="38"/>
  <c r="AI34" i="38" s="1"/>
  <c r="AJ27" i="38"/>
  <c r="AJ34" i="38" s="1"/>
  <c r="AK27" i="38"/>
  <c r="AK34" i="38" s="1"/>
  <c r="AL27" i="38"/>
  <c r="AL34" i="38" s="1"/>
  <c r="AM27" i="38"/>
  <c r="AM32" i="38" s="1"/>
  <c r="AN27" i="38"/>
  <c r="AN34" i="38" s="1"/>
  <c r="AO27" i="38"/>
  <c r="AO34" i="38" s="1"/>
  <c r="AP27" i="38"/>
  <c r="AP34" i="38" s="1"/>
  <c r="AQ27" i="38"/>
  <c r="AQ34" i="38" s="1"/>
  <c r="AR27" i="38"/>
  <c r="AR34" i="38" s="1"/>
  <c r="AS27" i="38"/>
  <c r="AS34" i="38" s="1"/>
  <c r="I15" i="38"/>
  <c r="I22" i="38"/>
  <c r="J15" i="38"/>
  <c r="J22" i="38"/>
  <c r="K15" i="38"/>
  <c r="K22" i="38"/>
  <c r="L22" i="38"/>
  <c r="M15" i="38"/>
  <c r="M22" i="38"/>
  <c r="N15" i="38"/>
  <c r="N22" i="38"/>
  <c r="O22" i="38"/>
  <c r="P15" i="38"/>
  <c r="P22" i="38"/>
  <c r="Q15" i="38"/>
  <c r="Q22" i="38"/>
  <c r="R15" i="38"/>
  <c r="R22" i="38"/>
  <c r="S15" i="38"/>
  <c r="S22" i="38"/>
  <c r="T22" i="38"/>
  <c r="U15" i="38"/>
  <c r="U22" i="38"/>
  <c r="V15" i="38"/>
  <c r="V22" i="38"/>
  <c r="W22" i="38"/>
  <c r="X15" i="38"/>
  <c r="X22" i="38" s="1"/>
  <c r="Y15" i="38"/>
  <c r="Y22" i="38" s="1"/>
  <c r="Z15" i="38"/>
  <c r="Z22" i="38" s="1"/>
  <c r="AA15" i="38"/>
  <c r="AA22" i="38" s="1"/>
  <c r="AB15" i="38"/>
  <c r="AB22" i="38" s="1"/>
  <c r="AC15" i="38"/>
  <c r="AC22" i="38" s="1"/>
  <c r="AD15" i="38"/>
  <c r="AD22" i="38" s="1"/>
  <c r="AE15" i="38"/>
  <c r="AE22" i="38" s="1"/>
  <c r="AF15" i="38"/>
  <c r="AF22" i="38" s="1"/>
  <c r="AG15" i="38"/>
  <c r="AG22" i="38" s="1"/>
  <c r="AH15" i="38"/>
  <c r="AH22" i="38" s="1"/>
  <c r="AI15" i="38"/>
  <c r="AI22" i="38" s="1"/>
  <c r="AJ15" i="38"/>
  <c r="AJ22" i="38" s="1"/>
  <c r="AK15" i="38"/>
  <c r="AK22" i="38" s="1"/>
  <c r="AL15" i="38"/>
  <c r="AL22" i="38" s="1"/>
  <c r="AM15" i="38"/>
  <c r="AM22" i="38" s="1"/>
  <c r="AN15" i="38"/>
  <c r="AN22" i="38" s="1"/>
  <c r="AO15" i="38"/>
  <c r="AO22" i="38" s="1"/>
  <c r="AP15" i="38"/>
  <c r="AP22" i="38" s="1"/>
  <c r="AQ15" i="38"/>
  <c r="AQ22" i="38"/>
  <c r="AR15" i="38"/>
  <c r="AR22" i="38" s="1"/>
  <c r="AS15" i="38"/>
  <c r="AS22" i="38" s="1"/>
  <c r="I231" i="38"/>
  <c r="I238" i="38"/>
  <c r="J231" i="38"/>
  <c r="J238" i="38"/>
  <c r="K231" i="38"/>
  <c r="K238" i="38"/>
  <c r="L238" i="38"/>
  <c r="M231" i="38"/>
  <c r="M238" i="38"/>
  <c r="N231" i="38"/>
  <c r="N238" i="38"/>
  <c r="O238" i="38"/>
  <c r="P231" i="38"/>
  <c r="P238" i="38"/>
  <c r="Q231" i="38"/>
  <c r="Q238" i="38"/>
  <c r="R231" i="38"/>
  <c r="R238" i="38"/>
  <c r="S231" i="38"/>
  <c r="S238" i="38"/>
  <c r="T238" i="38"/>
  <c r="U231" i="38"/>
  <c r="U238" i="38"/>
  <c r="V231" i="38"/>
  <c r="V238" i="38"/>
  <c r="W238" i="38"/>
  <c r="X231" i="38"/>
  <c r="X238" i="38" s="1"/>
  <c r="Y231" i="38"/>
  <c r="Y238" i="38" s="1"/>
  <c r="Z231" i="38"/>
  <c r="Z238" i="38" s="1"/>
  <c r="AA231" i="38"/>
  <c r="AA238" i="38" s="1"/>
  <c r="AB231" i="38"/>
  <c r="AB238" i="38" s="1"/>
  <c r="AC231" i="38"/>
  <c r="AC238" i="38" s="1"/>
  <c r="AD231" i="38"/>
  <c r="AD238" i="38" s="1"/>
  <c r="AE231" i="38"/>
  <c r="AE238" i="38"/>
  <c r="AF231" i="38"/>
  <c r="AF238" i="38" s="1"/>
  <c r="AG231" i="38"/>
  <c r="AG238" i="38" s="1"/>
  <c r="AH231" i="38"/>
  <c r="AH238" i="38" s="1"/>
  <c r="AI231" i="38"/>
  <c r="AI238" i="38" s="1"/>
  <c r="AJ231" i="38"/>
  <c r="AJ238" i="38" s="1"/>
  <c r="AK231" i="38"/>
  <c r="AK241" i="38" s="1"/>
  <c r="AK242" i="38" s="1"/>
  <c r="AK238" i="38"/>
  <c r="AL231" i="38"/>
  <c r="AL236" i="38" s="1"/>
  <c r="AL238" i="38"/>
  <c r="AM231" i="38"/>
  <c r="AM238" i="38" s="1"/>
  <c r="AN231" i="38"/>
  <c r="AN238" i="38"/>
  <c r="AO231" i="38"/>
  <c r="AO238" i="38" s="1"/>
  <c r="AP231" i="38"/>
  <c r="AP238" i="38" s="1"/>
  <c r="AQ231" i="38"/>
  <c r="AQ238" i="38"/>
  <c r="AR231" i="38"/>
  <c r="AR238" i="38" s="1"/>
  <c r="AS231" i="38"/>
  <c r="AS238" i="38" s="1"/>
  <c r="I243" i="38"/>
  <c r="I250" i="38"/>
  <c r="J243" i="38"/>
  <c r="J250" i="38"/>
  <c r="K243" i="38"/>
  <c r="K250" i="38"/>
  <c r="L250" i="38"/>
  <c r="M243" i="38"/>
  <c r="M250" i="38"/>
  <c r="N243" i="38"/>
  <c r="N250" i="38"/>
  <c r="O250" i="38"/>
  <c r="P243" i="38"/>
  <c r="P250" i="38"/>
  <c r="Q243" i="38"/>
  <c r="Q250" i="38"/>
  <c r="R243" i="38"/>
  <c r="R250" i="38"/>
  <c r="S243" i="38"/>
  <c r="S250" i="38"/>
  <c r="T250" i="38"/>
  <c r="U243" i="38"/>
  <c r="U250" i="38"/>
  <c r="V243" i="38"/>
  <c r="V250" i="38"/>
  <c r="W250" i="38"/>
  <c r="X243" i="38"/>
  <c r="X250" i="38"/>
  <c r="Y243" i="38"/>
  <c r="Y250" i="38" s="1"/>
  <c r="Z243" i="38"/>
  <c r="Z245" i="38" s="1"/>
  <c r="Z252" i="38" s="1"/>
  <c r="AA243" i="38"/>
  <c r="AA250" i="38"/>
  <c r="AB243" i="38"/>
  <c r="AB250" i="38" s="1"/>
  <c r="AC243" i="38"/>
  <c r="AC250" i="38" s="1"/>
  <c r="AD243" i="38"/>
  <c r="AD250" i="38" s="1"/>
  <c r="AE243" i="38"/>
  <c r="AE253" i="38" s="1"/>
  <c r="AE254" i="38" s="1"/>
  <c r="AE250" i="38"/>
  <c r="AF243" i="38"/>
  <c r="AF250" i="38" s="1"/>
  <c r="AG243" i="38"/>
  <c r="AG250" i="38" s="1"/>
  <c r="AH243" i="38"/>
  <c r="AH250" i="38"/>
  <c r="AI243" i="38"/>
  <c r="AI250" i="38" s="1"/>
  <c r="AJ243" i="38"/>
  <c r="AJ250" i="38" s="1"/>
  <c r="AK243" i="38"/>
  <c r="AK253" i="38" s="1"/>
  <c r="AK254" i="38" s="1"/>
  <c r="AK250" i="38"/>
  <c r="AL243" i="38"/>
  <c r="AL250" i="38" s="1"/>
  <c r="AM243" i="38"/>
  <c r="AM250" i="38" s="1"/>
  <c r="AN243" i="38"/>
  <c r="AN250" i="38" s="1"/>
  <c r="AO243" i="38"/>
  <c r="AO250" i="38" s="1"/>
  <c r="AP243" i="38"/>
  <c r="AP250" i="38" s="1"/>
  <c r="AQ243" i="38"/>
  <c r="AQ250" i="38" s="1"/>
  <c r="AR243" i="38"/>
  <c r="AR250" i="38" s="1"/>
  <c r="AS243" i="38"/>
  <c r="AS250" i="38" s="1"/>
  <c r="I10" i="39"/>
  <c r="J10" i="39"/>
  <c r="K10" i="39"/>
  <c r="L10" i="39"/>
  <c r="M10" i="39"/>
  <c r="N10" i="39"/>
  <c r="O10" i="39"/>
  <c r="P10" i="39"/>
  <c r="I39" i="39"/>
  <c r="I46" i="39"/>
  <c r="J39" i="39"/>
  <c r="J46" i="39"/>
  <c r="K39" i="39"/>
  <c r="K46" i="39"/>
  <c r="L46" i="39"/>
  <c r="M39" i="39"/>
  <c r="M46" i="39"/>
  <c r="N39" i="39"/>
  <c r="N46" i="39"/>
  <c r="O46" i="39"/>
  <c r="P39" i="39"/>
  <c r="P46" i="39"/>
  <c r="Q39" i="39"/>
  <c r="Q46" i="39"/>
  <c r="R39" i="39"/>
  <c r="R46" i="39"/>
  <c r="S46" i="39"/>
  <c r="T39" i="39"/>
  <c r="T46" i="39"/>
  <c r="U39" i="39"/>
  <c r="U46" i="39"/>
  <c r="V46" i="39"/>
  <c r="W39" i="39"/>
  <c r="W46" i="39" s="1"/>
  <c r="X39" i="39"/>
  <c r="X46" i="39" s="1"/>
  <c r="Y39" i="39"/>
  <c r="Y46" i="39" s="1"/>
  <c r="Z39" i="39"/>
  <c r="Z46" i="39"/>
  <c r="AA39" i="39"/>
  <c r="AA46" i="39" s="1"/>
  <c r="AB39" i="39"/>
  <c r="AB46" i="39" s="1"/>
  <c r="AC39" i="39"/>
  <c r="AD39" i="39"/>
  <c r="AD49" i="39" s="1"/>
  <c r="AD50" i="39" s="1"/>
  <c r="AD46" i="39"/>
  <c r="AE39" i="39"/>
  <c r="AE46" i="39" s="1"/>
  <c r="AF39" i="39"/>
  <c r="AF46" i="39" s="1"/>
  <c r="AG39" i="39"/>
  <c r="AG46" i="39"/>
  <c r="AH39" i="39"/>
  <c r="AH46" i="39" s="1"/>
  <c r="AI39" i="39"/>
  <c r="AI46" i="39"/>
  <c r="AJ39" i="39"/>
  <c r="AJ41" i="39" s="1"/>
  <c r="AJ48" i="39" s="1"/>
  <c r="AJ46" i="39"/>
  <c r="AK39" i="39"/>
  <c r="AK46" i="39" s="1"/>
  <c r="AL39" i="39"/>
  <c r="AL46" i="39" s="1"/>
  <c r="AM39" i="39"/>
  <c r="AN39" i="39"/>
  <c r="AN46" i="39"/>
  <c r="AO39" i="39"/>
  <c r="AO46" i="39" s="1"/>
  <c r="AP39" i="39"/>
  <c r="AP46" i="39" s="1"/>
  <c r="AQ39" i="39"/>
  <c r="AQ46" i="39" s="1"/>
  <c r="AR39" i="39"/>
  <c r="AR46" i="39" s="1"/>
  <c r="AS39" i="39"/>
  <c r="AS46" i="39" s="1"/>
  <c r="I51" i="39"/>
  <c r="I58" i="39"/>
  <c r="J51" i="39"/>
  <c r="J58" i="39"/>
  <c r="K51" i="39"/>
  <c r="K58" i="39"/>
  <c r="L58" i="39"/>
  <c r="M51" i="39"/>
  <c r="M58" i="39"/>
  <c r="N51" i="39"/>
  <c r="N58" i="39"/>
  <c r="O58" i="39"/>
  <c r="P51" i="39"/>
  <c r="P58" i="39"/>
  <c r="Q51" i="39"/>
  <c r="Q58" i="39"/>
  <c r="R51" i="39"/>
  <c r="R58" i="39"/>
  <c r="S58" i="39"/>
  <c r="T51" i="39"/>
  <c r="T58" i="39"/>
  <c r="U51" i="39"/>
  <c r="U58" i="39"/>
  <c r="V58" i="39"/>
  <c r="W51" i="39"/>
  <c r="X51" i="39"/>
  <c r="X53" i="39" s="1"/>
  <c r="X60" i="39" s="1"/>
  <c r="Y51" i="39"/>
  <c r="Y53" i="39" s="1"/>
  <c r="Y60" i="39" s="1"/>
  <c r="Y58" i="39"/>
  <c r="Z51" i="39"/>
  <c r="Z58" i="39" s="1"/>
  <c r="AA51" i="39"/>
  <c r="AA61" i="39" s="1"/>
  <c r="AA62" i="39" s="1"/>
  <c r="AA58" i="39"/>
  <c r="AB51" i="39"/>
  <c r="AB53" i="39" s="1"/>
  <c r="AB60" i="39" s="1"/>
  <c r="AC51" i="39"/>
  <c r="AC58" i="39" s="1"/>
  <c r="AD51" i="39"/>
  <c r="AD58" i="39" s="1"/>
  <c r="AE51" i="39"/>
  <c r="AF51" i="39"/>
  <c r="AF58" i="39"/>
  <c r="AG51" i="39"/>
  <c r="AH51" i="39"/>
  <c r="AH58" i="39" s="1"/>
  <c r="AI51" i="39"/>
  <c r="AI61" i="39" s="1"/>
  <c r="AI62" i="39" s="1"/>
  <c r="AJ51" i="39"/>
  <c r="AJ53" i="39" s="1"/>
  <c r="AJ60" i="39" s="1"/>
  <c r="AJ58" i="39"/>
  <c r="AK51" i="39"/>
  <c r="AK58" i="39" s="1"/>
  <c r="AL51" i="39"/>
  <c r="AM51" i="39"/>
  <c r="AM58" i="39"/>
  <c r="AN51" i="39"/>
  <c r="AN56" i="39" s="1"/>
  <c r="AO51" i="39"/>
  <c r="AO56" i="39" s="1"/>
  <c r="AO58" i="39"/>
  <c r="AP51" i="39"/>
  <c r="AP58" i="39" s="1"/>
  <c r="AQ51" i="39"/>
  <c r="AQ58" i="39" s="1"/>
  <c r="AR51" i="39"/>
  <c r="AR58" i="39"/>
  <c r="AS51" i="39"/>
  <c r="AS58" i="39"/>
  <c r="I63" i="39"/>
  <c r="I70" i="39"/>
  <c r="J63" i="39"/>
  <c r="J70" i="39"/>
  <c r="K63" i="39"/>
  <c r="K70" i="39"/>
  <c r="L70" i="39"/>
  <c r="M63" i="39"/>
  <c r="M70" i="39"/>
  <c r="N63" i="39"/>
  <c r="N70" i="39"/>
  <c r="O70" i="39"/>
  <c r="P63" i="39"/>
  <c r="P70" i="39"/>
  <c r="Q63" i="39"/>
  <c r="Q70" i="39"/>
  <c r="R63" i="39"/>
  <c r="R70" i="39"/>
  <c r="S70" i="39"/>
  <c r="T63" i="39"/>
  <c r="T70" i="39"/>
  <c r="U63" i="39"/>
  <c r="U70" i="39"/>
  <c r="W63" i="39"/>
  <c r="W73" i="39" s="1"/>
  <c r="W74" i="39" s="1"/>
  <c r="X63" i="39"/>
  <c r="X73" i="39" s="1"/>
  <c r="X74" i="39" s="1"/>
  <c r="X70" i="39"/>
  <c r="Y63" i="39"/>
  <c r="Y73" i="39" s="1"/>
  <c r="Y74" i="39" s="1"/>
  <c r="Z63" i="39"/>
  <c r="Z70" i="39" s="1"/>
  <c r="AA63" i="39"/>
  <c r="AA70" i="39" s="1"/>
  <c r="AB63" i="39"/>
  <c r="AB70" i="39"/>
  <c r="AC63" i="39"/>
  <c r="AC70" i="39" s="1"/>
  <c r="AD63" i="39"/>
  <c r="AD67" i="39" s="1"/>
  <c r="AE63" i="39"/>
  <c r="AE70" i="39" s="1"/>
  <c r="AF63" i="39"/>
  <c r="AG63" i="39"/>
  <c r="AG70" i="39"/>
  <c r="AH63" i="39"/>
  <c r="AH70" i="39"/>
  <c r="AI63" i="39"/>
  <c r="AI73" i="39" s="1"/>
  <c r="AI74" i="39" s="1"/>
  <c r="AI70" i="39"/>
  <c r="AJ63" i="39"/>
  <c r="AJ70" i="39" s="1"/>
  <c r="AK63" i="39"/>
  <c r="AK70" i="39" s="1"/>
  <c r="AL63" i="39"/>
  <c r="AL70" i="39" s="1"/>
  <c r="AM63" i="39"/>
  <c r="AM65" i="39" s="1"/>
  <c r="AN63" i="39"/>
  <c r="AN70" i="39" s="1"/>
  <c r="AO63" i="39"/>
  <c r="AO70" i="39" s="1"/>
  <c r="AP63" i="39"/>
  <c r="AP70" i="39" s="1"/>
  <c r="AQ63" i="39"/>
  <c r="AQ70" i="39" s="1"/>
  <c r="AR63" i="39"/>
  <c r="AR70" i="39" s="1"/>
  <c r="AS63" i="39"/>
  <c r="AS70" i="39" s="1"/>
  <c r="I75" i="39"/>
  <c r="I82" i="39"/>
  <c r="J75" i="39"/>
  <c r="J82" i="39"/>
  <c r="K75" i="39"/>
  <c r="K82" i="39"/>
  <c r="L82" i="39"/>
  <c r="M75" i="39"/>
  <c r="M82" i="39"/>
  <c r="N75" i="39"/>
  <c r="N82" i="39"/>
  <c r="O82" i="39"/>
  <c r="P75" i="39"/>
  <c r="P82" i="39"/>
  <c r="Q75" i="39"/>
  <c r="Q82" i="39"/>
  <c r="R75" i="39"/>
  <c r="R82" i="39"/>
  <c r="S82" i="39"/>
  <c r="T75" i="39"/>
  <c r="T82" i="39"/>
  <c r="U75" i="39"/>
  <c r="U82" i="39"/>
  <c r="V82" i="39"/>
  <c r="W75" i="39"/>
  <c r="W77" i="39" s="1"/>
  <c r="W84" i="39" s="1"/>
  <c r="W82" i="39"/>
  <c r="X75" i="39"/>
  <c r="X82" i="39" s="1"/>
  <c r="Y75" i="39"/>
  <c r="Y82" i="39" s="1"/>
  <c r="Z75" i="39"/>
  <c r="Z82" i="39" s="1"/>
  <c r="AA75" i="39"/>
  <c r="AA82" i="39" s="1"/>
  <c r="AB75" i="39"/>
  <c r="AB82" i="39" s="1"/>
  <c r="AC75" i="39"/>
  <c r="AC80" i="39" s="1"/>
  <c r="AC82" i="39"/>
  <c r="AD75" i="39"/>
  <c r="AD82" i="39" s="1"/>
  <c r="AE75" i="39"/>
  <c r="AE82" i="39" s="1"/>
  <c r="AF75" i="39"/>
  <c r="AF82" i="39" s="1"/>
  <c r="AG75" i="39"/>
  <c r="AG82" i="39" s="1"/>
  <c r="AH75" i="39"/>
  <c r="AH77" i="39" s="1"/>
  <c r="AH84" i="39" s="1"/>
  <c r="AI75" i="39"/>
  <c r="AI82" i="39" s="1"/>
  <c r="AJ75" i="39"/>
  <c r="AJ82" i="39" s="1"/>
  <c r="AK75" i="39"/>
  <c r="AK79" i="39" s="1"/>
  <c r="AK82" i="39"/>
  <c r="AL75" i="39"/>
  <c r="AL82" i="39" s="1"/>
  <c r="AM75" i="39"/>
  <c r="AM82" i="39"/>
  <c r="AN75" i="39"/>
  <c r="AN82" i="39" s="1"/>
  <c r="AO75" i="39"/>
  <c r="AO82" i="39" s="1"/>
  <c r="AP75" i="39"/>
  <c r="AP82" i="39"/>
  <c r="AQ75" i="39"/>
  <c r="AQ82" i="39"/>
  <c r="AR75" i="39"/>
  <c r="AR82" i="39" s="1"/>
  <c r="AS75" i="39"/>
  <c r="AS82" i="39" s="1"/>
  <c r="I87" i="39"/>
  <c r="I94" i="39"/>
  <c r="J87" i="39"/>
  <c r="J94" i="39"/>
  <c r="K87" i="39"/>
  <c r="K94" i="39"/>
  <c r="L94" i="39"/>
  <c r="M87" i="39"/>
  <c r="M94" i="39"/>
  <c r="N87" i="39"/>
  <c r="N94" i="39"/>
  <c r="O94" i="39"/>
  <c r="P87" i="39"/>
  <c r="P94" i="39"/>
  <c r="Q87" i="39"/>
  <c r="Q94" i="39"/>
  <c r="R87" i="39"/>
  <c r="R94" i="39"/>
  <c r="S94" i="39"/>
  <c r="T87" i="39"/>
  <c r="T94" i="39"/>
  <c r="U87" i="39"/>
  <c r="U94" i="39"/>
  <c r="V94" i="39"/>
  <c r="W87" i="39"/>
  <c r="W94" i="39" s="1"/>
  <c r="X87" i="39"/>
  <c r="X92" i="39" s="1"/>
  <c r="Y87" i="39"/>
  <c r="Y94" i="39" s="1"/>
  <c r="Z87" i="39"/>
  <c r="Z94" i="39"/>
  <c r="AA87" i="39"/>
  <c r="AA89" i="39" s="1"/>
  <c r="AA96" i="39" s="1"/>
  <c r="AA94" i="39"/>
  <c r="AB87" i="39"/>
  <c r="AB94" i="39"/>
  <c r="AC87" i="39"/>
  <c r="AC97" i="39" s="1"/>
  <c r="AC98" i="39" s="1"/>
  <c r="AC94" i="39"/>
  <c r="AD87" i="39"/>
  <c r="AD94" i="39" s="1"/>
  <c r="AE87" i="39"/>
  <c r="AE94" i="39" s="1"/>
  <c r="AF87" i="39"/>
  <c r="AF91" i="39" s="1"/>
  <c r="AG87" i="39"/>
  <c r="AG94" i="39" s="1"/>
  <c r="AH87" i="39"/>
  <c r="AH94" i="39"/>
  <c r="AI87" i="39"/>
  <c r="AI94" i="39" s="1"/>
  <c r="AJ87" i="39"/>
  <c r="AJ92" i="39" s="1"/>
  <c r="AK87" i="39"/>
  <c r="AK89" i="39" s="1"/>
  <c r="AK96" i="39" s="1"/>
  <c r="AL87" i="39"/>
  <c r="AL89" i="39" s="1"/>
  <c r="AL96" i="39" s="1"/>
  <c r="AL94" i="39"/>
  <c r="AM87" i="39"/>
  <c r="AM94" i="39"/>
  <c r="AN87" i="39"/>
  <c r="AN94" i="39" s="1"/>
  <c r="AO87" i="39"/>
  <c r="AO94" i="39" s="1"/>
  <c r="AP87" i="39"/>
  <c r="AP92" i="39" s="1"/>
  <c r="AQ87" i="39"/>
  <c r="AQ91" i="39" s="1"/>
  <c r="AQ94" i="39"/>
  <c r="AR87" i="39"/>
  <c r="AR94" i="39" s="1"/>
  <c r="AS87" i="39"/>
  <c r="AS94" i="39" s="1"/>
  <c r="I99" i="39"/>
  <c r="I106" i="39"/>
  <c r="J99" i="39"/>
  <c r="J106" i="39"/>
  <c r="K99" i="39"/>
  <c r="K106" i="39"/>
  <c r="L106" i="39"/>
  <c r="M99" i="39"/>
  <c r="M106" i="39"/>
  <c r="N99" i="39"/>
  <c r="N106" i="39"/>
  <c r="O106" i="39"/>
  <c r="P99" i="39"/>
  <c r="P106" i="39"/>
  <c r="Q99" i="39"/>
  <c r="Q106" i="39"/>
  <c r="R99" i="39"/>
  <c r="R106" i="39"/>
  <c r="S106" i="39"/>
  <c r="T99" i="39"/>
  <c r="T106" i="39"/>
  <c r="U99" i="39"/>
  <c r="U106" i="39"/>
  <c r="V106" i="39"/>
  <c r="W99" i="39"/>
  <c r="W106" i="39" s="1"/>
  <c r="X99" i="39"/>
  <c r="X106" i="39" s="1"/>
  <c r="Y99" i="39"/>
  <c r="Y106" i="39" s="1"/>
  <c r="Z99" i="39"/>
  <c r="Z106" i="39" s="1"/>
  <c r="AA99" i="39"/>
  <c r="AA106" i="39"/>
  <c r="AB99" i="39"/>
  <c r="AB104" i="39" s="1"/>
  <c r="AC99" i="39"/>
  <c r="AC106" i="39" s="1"/>
  <c r="AD99" i="39"/>
  <c r="AD106" i="39"/>
  <c r="AE99" i="39"/>
  <c r="AE106" i="39" s="1"/>
  <c r="AF99" i="39"/>
  <c r="AF106" i="39" s="1"/>
  <c r="AG99" i="39"/>
  <c r="AG106" i="39" s="1"/>
  <c r="AH99" i="39"/>
  <c r="AH106" i="39" s="1"/>
  <c r="AI99" i="39"/>
  <c r="AI106" i="39" s="1"/>
  <c r="AJ99" i="39"/>
  <c r="AJ106" i="39"/>
  <c r="AK99" i="39"/>
  <c r="AK106" i="39" s="1"/>
  <c r="AL99" i="39"/>
  <c r="AL106" i="39" s="1"/>
  <c r="AM99" i="39"/>
  <c r="AM106" i="39" s="1"/>
  <c r="AN99" i="39"/>
  <c r="AN106" i="39" s="1"/>
  <c r="AO99" i="39"/>
  <c r="AO106" i="39" s="1"/>
  <c r="AP99" i="39"/>
  <c r="AP106" i="39"/>
  <c r="AQ99" i="39"/>
  <c r="AQ106" i="39" s="1"/>
  <c r="AR99" i="39"/>
  <c r="AR106" i="39" s="1"/>
  <c r="AS99" i="39"/>
  <c r="AS106" i="39"/>
  <c r="I111" i="39"/>
  <c r="I118" i="39"/>
  <c r="J111" i="39"/>
  <c r="J118" i="39"/>
  <c r="K111" i="39"/>
  <c r="K118" i="39"/>
  <c r="L118" i="39"/>
  <c r="M111" i="39"/>
  <c r="M118" i="39"/>
  <c r="N111" i="39"/>
  <c r="N118" i="39"/>
  <c r="O118" i="39"/>
  <c r="P111" i="39"/>
  <c r="P118" i="39"/>
  <c r="Q111" i="39"/>
  <c r="Q118" i="39"/>
  <c r="R111" i="39"/>
  <c r="R118" i="39"/>
  <c r="S118" i="39"/>
  <c r="T111" i="39"/>
  <c r="T118" i="39"/>
  <c r="U111" i="39"/>
  <c r="U118" i="39"/>
  <c r="V118" i="39"/>
  <c r="W111" i="39"/>
  <c r="W118" i="39" s="1"/>
  <c r="X111" i="39"/>
  <c r="X118" i="39" s="1"/>
  <c r="Y111" i="39"/>
  <c r="Y118" i="39" s="1"/>
  <c r="Z111" i="39"/>
  <c r="Z118" i="39" s="1"/>
  <c r="AA111" i="39"/>
  <c r="AA118" i="39" s="1"/>
  <c r="AB111" i="39"/>
  <c r="AB118" i="39" s="1"/>
  <c r="AC111" i="39"/>
  <c r="AC116" i="39" s="1"/>
  <c r="AD111" i="39"/>
  <c r="AD113" i="39" s="1"/>
  <c r="AD120" i="39" s="1"/>
  <c r="AE111" i="39"/>
  <c r="AE113" i="39" s="1"/>
  <c r="AE120" i="39" s="1"/>
  <c r="AE118" i="39"/>
  <c r="AF111" i="39"/>
  <c r="AF118" i="39"/>
  <c r="AG111" i="39"/>
  <c r="AG118" i="39" s="1"/>
  <c r="AH111" i="39"/>
  <c r="AH116" i="39" s="1"/>
  <c r="AI111" i="39"/>
  <c r="AI116" i="39" s="1"/>
  <c r="AJ111" i="39"/>
  <c r="AJ118" i="39" s="1"/>
  <c r="AK111" i="39"/>
  <c r="AK118" i="39" s="1"/>
  <c r="AL111" i="39"/>
  <c r="AL118" i="39" s="1"/>
  <c r="AM111" i="39"/>
  <c r="AM118" i="39" s="1"/>
  <c r="AN111" i="39"/>
  <c r="AN118" i="39" s="1"/>
  <c r="AO111" i="39"/>
  <c r="AO113" i="39" s="1"/>
  <c r="AO120" i="39" s="1"/>
  <c r="AP111" i="39"/>
  <c r="AP118" i="39" s="1"/>
  <c r="AQ111" i="39"/>
  <c r="AQ118" i="39" s="1"/>
  <c r="AR111" i="39"/>
  <c r="AR118" i="39" s="1"/>
  <c r="AS111" i="39"/>
  <c r="AS118" i="39" s="1"/>
  <c r="I123" i="39"/>
  <c r="I130" i="39"/>
  <c r="J123" i="39"/>
  <c r="J130" i="39"/>
  <c r="K123" i="39"/>
  <c r="K130" i="39"/>
  <c r="L130" i="39"/>
  <c r="M123" i="39"/>
  <c r="M130" i="39"/>
  <c r="N123" i="39"/>
  <c r="N130" i="39"/>
  <c r="O130" i="39"/>
  <c r="P123" i="39"/>
  <c r="P130" i="39"/>
  <c r="Q123" i="39"/>
  <c r="Q130" i="39"/>
  <c r="R123" i="39"/>
  <c r="R130" i="39"/>
  <c r="S130" i="39"/>
  <c r="T123" i="39"/>
  <c r="T130" i="39"/>
  <c r="U123" i="39"/>
  <c r="U130" i="39"/>
  <c r="V130" i="39"/>
  <c r="W123" i="39"/>
  <c r="W127" i="39" s="1"/>
  <c r="W130" i="39"/>
  <c r="X123" i="39"/>
  <c r="X130" i="39" s="1"/>
  <c r="Y123" i="39"/>
  <c r="Y130" i="39" s="1"/>
  <c r="Z123" i="39"/>
  <c r="Z130" i="39" s="1"/>
  <c r="AA123" i="39"/>
  <c r="AA130" i="39" s="1"/>
  <c r="AB123" i="39"/>
  <c r="AB130" i="39"/>
  <c r="AC123" i="39"/>
  <c r="AC128" i="39" s="1"/>
  <c r="AC130" i="39"/>
  <c r="AD123" i="39"/>
  <c r="AD130" i="39" s="1"/>
  <c r="AE123" i="39"/>
  <c r="AE130" i="39"/>
  <c r="AF123" i="39"/>
  <c r="AF130" i="39" s="1"/>
  <c r="AG123" i="39"/>
  <c r="AG125" i="39" s="1"/>
  <c r="AG132" i="39" s="1"/>
  <c r="AH123" i="39"/>
  <c r="AH130" i="39"/>
  <c r="AI123" i="39"/>
  <c r="AI130" i="39" s="1"/>
  <c r="AJ123" i="39"/>
  <c r="AJ130" i="39" s="1"/>
  <c r="AK123" i="39"/>
  <c r="AK130" i="39" s="1"/>
  <c r="AL123" i="39"/>
  <c r="AL130" i="39" s="1"/>
  <c r="AM123" i="39"/>
  <c r="AM130" i="39" s="1"/>
  <c r="AN123" i="39"/>
  <c r="AN130" i="39"/>
  <c r="AO123" i="39"/>
  <c r="AO130" i="39"/>
  <c r="AP123" i="39"/>
  <c r="AP130" i="39" s="1"/>
  <c r="AQ123" i="39"/>
  <c r="AQ130" i="39" s="1"/>
  <c r="AR123" i="39"/>
  <c r="AR125" i="39" s="1"/>
  <c r="AR132" i="39" s="1"/>
  <c r="AS123" i="39"/>
  <c r="AS130" i="39" s="1"/>
  <c r="I147" i="39"/>
  <c r="I154" i="39"/>
  <c r="J147" i="39"/>
  <c r="J154" i="39"/>
  <c r="K147" i="39"/>
  <c r="K154" i="39"/>
  <c r="L154" i="39"/>
  <c r="M147" i="39"/>
  <c r="M154" i="39"/>
  <c r="N147" i="39"/>
  <c r="N154" i="39"/>
  <c r="O154" i="39"/>
  <c r="S154" i="39"/>
  <c r="T147" i="39"/>
  <c r="T154" i="39"/>
  <c r="U147" i="39"/>
  <c r="U154" i="39"/>
  <c r="V154" i="39"/>
  <c r="W154" i="39"/>
  <c r="X154" i="39"/>
  <c r="Y154" i="39"/>
  <c r="Z154" i="39"/>
  <c r="AA154" i="39"/>
  <c r="AB154" i="39"/>
  <c r="AC154" i="39"/>
  <c r="AD154" i="39"/>
  <c r="AE154" i="39"/>
  <c r="AF154" i="39"/>
  <c r="AG154" i="39"/>
  <c r="AH154" i="39"/>
  <c r="AI154" i="39"/>
  <c r="AJ154" i="39"/>
  <c r="AK154" i="39"/>
  <c r="AL154" i="39"/>
  <c r="AM154" i="39"/>
  <c r="AN154" i="39"/>
  <c r="AO154" i="39"/>
  <c r="AP154" i="39"/>
  <c r="AQ154" i="39"/>
  <c r="AR154" i="39"/>
  <c r="AS154" i="39"/>
  <c r="I135" i="39"/>
  <c r="I142" i="39"/>
  <c r="J135" i="39"/>
  <c r="J142" i="39"/>
  <c r="K135" i="39"/>
  <c r="K142" i="39"/>
  <c r="L142" i="39"/>
  <c r="M135" i="39"/>
  <c r="M142" i="39"/>
  <c r="N135" i="39"/>
  <c r="N142" i="39"/>
  <c r="O142" i="39"/>
  <c r="S142" i="39"/>
  <c r="T135" i="39"/>
  <c r="T142" i="39"/>
  <c r="U135" i="39"/>
  <c r="U142" i="39"/>
  <c r="W142" i="39"/>
  <c r="X142" i="39"/>
  <c r="Y142" i="39"/>
  <c r="Z142" i="39"/>
  <c r="AA142" i="39"/>
  <c r="AB142" i="39"/>
  <c r="AC142" i="39"/>
  <c r="AD142" i="39"/>
  <c r="AE142" i="39"/>
  <c r="AF142" i="39"/>
  <c r="AG142" i="39"/>
  <c r="AH142" i="39"/>
  <c r="AI142" i="39"/>
  <c r="AJ142" i="39"/>
  <c r="AK142" i="39"/>
  <c r="AL142" i="39"/>
  <c r="AM142" i="39"/>
  <c r="AN142" i="39"/>
  <c r="AO142" i="39"/>
  <c r="AP142" i="39"/>
  <c r="AQ142" i="39"/>
  <c r="AR142" i="39"/>
  <c r="AS142" i="39"/>
  <c r="I159" i="39"/>
  <c r="I166" i="39"/>
  <c r="J159" i="39"/>
  <c r="J166" i="39"/>
  <c r="K159" i="39"/>
  <c r="K166" i="39"/>
  <c r="L166" i="39"/>
  <c r="M159" i="39"/>
  <c r="M166" i="39"/>
  <c r="N159" i="39"/>
  <c r="N166" i="39"/>
  <c r="O166" i="39"/>
  <c r="S166" i="39"/>
  <c r="T159" i="39"/>
  <c r="T166" i="39"/>
  <c r="U159" i="39"/>
  <c r="U166" i="39"/>
  <c r="W166" i="39"/>
  <c r="X166" i="39"/>
  <c r="Y166" i="39"/>
  <c r="Z166" i="39"/>
  <c r="AA166" i="39"/>
  <c r="AB166" i="39"/>
  <c r="AC166" i="39"/>
  <c r="AD166" i="39"/>
  <c r="AE166" i="39"/>
  <c r="AF166" i="39"/>
  <c r="AG166" i="39"/>
  <c r="AH166" i="39"/>
  <c r="AI166" i="39"/>
  <c r="AJ166" i="39"/>
  <c r="AK166" i="39"/>
  <c r="AL166" i="39"/>
  <c r="AM166" i="39"/>
  <c r="AN166" i="39"/>
  <c r="AO166" i="39"/>
  <c r="AP166" i="39"/>
  <c r="AQ166" i="39"/>
  <c r="AR166" i="39"/>
  <c r="AS166" i="39"/>
  <c r="I171" i="39"/>
  <c r="I178" i="39"/>
  <c r="J171" i="39"/>
  <c r="J178" i="39"/>
  <c r="K171" i="39"/>
  <c r="K178" i="39"/>
  <c r="L178" i="39"/>
  <c r="M171" i="39"/>
  <c r="M178" i="39"/>
  <c r="N171" i="39"/>
  <c r="N178" i="39"/>
  <c r="O178" i="39"/>
  <c r="S178" i="39"/>
  <c r="T171" i="39"/>
  <c r="T178" i="39"/>
  <c r="U171" i="39"/>
  <c r="U178" i="39"/>
  <c r="W178" i="39"/>
  <c r="X178" i="39"/>
  <c r="Y178" i="39"/>
  <c r="A178" i="39" s="1"/>
  <c r="Z178" i="39"/>
  <c r="AA178" i="39"/>
  <c r="AB178" i="39"/>
  <c r="AC178" i="39"/>
  <c r="AD178" i="39"/>
  <c r="AE178" i="39"/>
  <c r="AF178" i="39"/>
  <c r="AG178" i="39"/>
  <c r="AH178" i="39"/>
  <c r="AI178" i="39"/>
  <c r="AJ178" i="39"/>
  <c r="AK178" i="39"/>
  <c r="AL178" i="39"/>
  <c r="AM178" i="39"/>
  <c r="AN178" i="39"/>
  <c r="AO178" i="39"/>
  <c r="AP178" i="39"/>
  <c r="AQ178" i="39"/>
  <c r="AR178" i="39"/>
  <c r="AS178" i="39"/>
  <c r="I183" i="39"/>
  <c r="I190" i="39"/>
  <c r="J183" i="39"/>
  <c r="J190" i="39"/>
  <c r="K183" i="39"/>
  <c r="K190" i="39"/>
  <c r="L190" i="39"/>
  <c r="M183" i="39"/>
  <c r="M190" i="39"/>
  <c r="N183" i="39"/>
  <c r="N190" i="39"/>
  <c r="O190" i="39"/>
  <c r="S190" i="39"/>
  <c r="T183" i="39"/>
  <c r="T190" i="39"/>
  <c r="U183" i="39"/>
  <c r="U190" i="39"/>
  <c r="W190" i="39"/>
  <c r="X190" i="39"/>
  <c r="Y190" i="39"/>
  <c r="Z190" i="39"/>
  <c r="AA190" i="39"/>
  <c r="AB190" i="39"/>
  <c r="AC190" i="39"/>
  <c r="AD190" i="39"/>
  <c r="AE190" i="39"/>
  <c r="AF190" i="39"/>
  <c r="AG190" i="39"/>
  <c r="AH190" i="39"/>
  <c r="AI190" i="39"/>
  <c r="AJ190" i="39"/>
  <c r="AK190" i="39"/>
  <c r="AL190" i="39"/>
  <c r="AM190" i="39"/>
  <c r="AN190" i="39"/>
  <c r="AO190" i="39"/>
  <c r="AP190" i="39"/>
  <c r="AQ190" i="39"/>
  <c r="AR190" i="39"/>
  <c r="AS190" i="39"/>
  <c r="I195" i="39"/>
  <c r="I202" i="39"/>
  <c r="J195" i="39"/>
  <c r="J202" i="39"/>
  <c r="K195" i="39"/>
  <c r="K202" i="39"/>
  <c r="L202" i="39"/>
  <c r="M195" i="39"/>
  <c r="M202" i="39"/>
  <c r="N195" i="39"/>
  <c r="N202" i="39"/>
  <c r="O202" i="39"/>
  <c r="S202" i="39"/>
  <c r="T195" i="39"/>
  <c r="T202" i="39"/>
  <c r="U195" i="39"/>
  <c r="U202" i="39"/>
  <c r="W202" i="39"/>
  <c r="X202" i="39"/>
  <c r="Y202" i="39"/>
  <c r="Z202" i="39"/>
  <c r="AA202" i="39"/>
  <c r="AB202" i="39"/>
  <c r="AC202" i="39"/>
  <c r="AD202" i="39"/>
  <c r="AE202" i="39"/>
  <c r="AF202" i="39"/>
  <c r="AG202" i="39"/>
  <c r="AH202" i="39"/>
  <c r="AI202" i="39"/>
  <c r="AJ202" i="39"/>
  <c r="AK202" i="39"/>
  <c r="AL202" i="39"/>
  <c r="AM202" i="39"/>
  <c r="AN202" i="39"/>
  <c r="AO202" i="39"/>
  <c r="AP202" i="39"/>
  <c r="AQ202" i="39"/>
  <c r="AR202" i="39"/>
  <c r="AS202" i="39"/>
  <c r="I207" i="39"/>
  <c r="I214" i="39"/>
  <c r="J207" i="39"/>
  <c r="J214" i="39"/>
  <c r="K207" i="39"/>
  <c r="K214" i="39"/>
  <c r="L214" i="39"/>
  <c r="M207" i="39"/>
  <c r="M214" i="39"/>
  <c r="N207" i="39"/>
  <c r="N214" i="39"/>
  <c r="O214" i="39"/>
  <c r="S214" i="39"/>
  <c r="T207" i="39"/>
  <c r="T214" i="39"/>
  <c r="U207" i="39"/>
  <c r="U214" i="39"/>
  <c r="W214" i="39"/>
  <c r="X214" i="39"/>
  <c r="Y214" i="39"/>
  <c r="Z214" i="39"/>
  <c r="AA214" i="39"/>
  <c r="AB214" i="39"/>
  <c r="AC214" i="39"/>
  <c r="A213" i="39" s="1"/>
  <c r="AD214" i="39"/>
  <c r="AE214" i="39"/>
  <c r="AF214" i="39"/>
  <c r="AG214" i="39"/>
  <c r="AH214" i="39"/>
  <c r="AI214" i="39"/>
  <c r="AJ214" i="39"/>
  <c r="AK214" i="39"/>
  <c r="AL214" i="39"/>
  <c r="AM214" i="39"/>
  <c r="AN214" i="39"/>
  <c r="AO214" i="39"/>
  <c r="AP214" i="39"/>
  <c r="AQ214" i="39"/>
  <c r="AR214" i="39"/>
  <c r="AS214" i="39"/>
  <c r="I219" i="39"/>
  <c r="I226" i="39"/>
  <c r="J219" i="39"/>
  <c r="J226" i="39"/>
  <c r="K219" i="39"/>
  <c r="K226" i="39"/>
  <c r="L226" i="39"/>
  <c r="M219" i="39"/>
  <c r="M226" i="39"/>
  <c r="N219" i="39"/>
  <c r="N226" i="39"/>
  <c r="O226" i="39"/>
  <c r="S226" i="39"/>
  <c r="T219" i="39"/>
  <c r="T226" i="39"/>
  <c r="U219" i="39"/>
  <c r="U226" i="39"/>
  <c r="W226" i="39"/>
  <c r="X226" i="39"/>
  <c r="Y226" i="39"/>
  <c r="Z226" i="39"/>
  <c r="AA226" i="39"/>
  <c r="AB226" i="39"/>
  <c r="AC226" i="39"/>
  <c r="AD226" i="39"/>
  <c r="AE226" i="39"/>
  <c r="AF226" i="39"/>
  <c r="AG226" i="39"/>
  <c r="AH226" i="39"/>
  <c r="AI226" i="39"/>
  <c r="AJ226" i="39"/>
  <c r="AK226" i="39"/>
  <c r="AL226" i="39"/>
  <c r="AM226" i="39"/>
  <c r="AN226" i="39"/>
  <c r="AO226" i="39"/>
  <c r="AP226" i="39"/>
  <c r="AQ226" i="39"/>
  <c r="AR226" i="39"/>
  <c r="AS226" i="39"/>
  <c r="I27" i="39"/>
  <c r="I34" i="39"/>
  <c r="J27" i="39"/>
  <c r="J34" i="39"/>
  <c r="K27" i="39"/>
  <c r="K34" i="39"/>
  <c r="L34" i="39"/>
  <c r="M27" i="39"/>
  <c r="M34" i="39"/>
  <c r="N27" i="39"/>
  <c r="N34" i="39"/>
  <c r="O34" i="39"/>
  <c r="P27" i="39"/>
  <c r="P34" i="39"/>
  <c r="Q27" i="39"/>
  <c r="Q34" i="39"/>
  <c r="R27" i="39"/>
  <c r="R34" i="39"/>
  <c r="S34" i="39"/>
  <c r="T27" i="39"/>
  <c r="T34" i="39"/>
  <c r="U27" i="39"/>
  <c r="U34" i="39"/>
  <c r="W27" i="39"/>
  <c r="W34" i="39" s="1"/>
  <c r="X27" i="39"/>
  <c r="X34" i="39"/>
  <c r="Y27" i="39"/>
  <c r="Y32" i="39" s="1"/>
  <c r="Y34" i="39"/>
  <c r="Z27" i="39"/>
  <c r="Z34" i="39" s="1"/>
  <c r="AA27" i="39"/>
  <c r="AA34" i="39" s="1"/>
  <c r="AB27" i="39"/>
  <c r="AB34" i="39" s="1"/>
  <c r="AC27" i="39"/>
  <c r="AC34" i="39" s="1"/>
  <c r="AD27" i="39"/>
  <c r="AD34" i="39"/>
  <c r="AE27" i="39"/>
  <c r="AE34" i="39" s="1"/>
  <c r="AF27" i="39"/>
  <c r="AF31" i="39" s="1"/>
  <c r="AG27" i="39"/>
  <c r="AG29" i="39" s="1"/>
  <c r="AG36" i="39" s="1"/>
  <c r="AG34" i="39"/>
  <c r="AH27" i="39"/>
  <c r="AH34" i="39" s="1"/>
  <c r="AI27" i="39"/>
  <c r="AJ27" i="39"/>
  <c r="AJ34" i="39" s="1"/>
  <c r="AK27" i="39"/>
  <c r="AK34" i="39" s="1"/>
  <c r="AL27" i="39"/>
  <c r="AL34" i="39"/>
  <c r="AM27" i="39"/>
  <c r="AM31" i="39" s="1"/>
  <c r="AM34" i="39"/>
  <c r="AN27" i="39"/>
  <c r="AN34" i="39" s="1"/>
  <c r="AO27" i="39"/>
  <c r="AO34" i="39" s="1"/>
  <c r="AP27" i="39"/>
  <c r="AP34" i="39" s="1"/>
  <c r="AQ27" i="39"/>
  <c r="AQ34" i="39" s="1"/>
  <c r="AR27" i="39"/>
  <c r="AR34" i="39"/>
  <c r="AS27" i="39"/>
  <c r="AS29" i="39" s="1"/>
  <c r="AS36" i="39" s="1"/>
  <c r="AS34" i="39"/>
  <c r="I15" i="39"/>
  <c r="I22" i="39"/>
  <c r="J15" i="39"/>
  <c r="J22" i="39"/>
  <c r="K15" i="39"/>
  <c r="K22" i="39"/>
  <c r="L22" i="39"/>
  <c r="M15" i="39"/>
  <c r="M22" i="39"/>
  <c r="N15" i="39"/>
  <c r="N22" i="39"/>
  <c r="O22" i="39"/>
  <c r="P15" i="39"/>
  <c r="P22" i="39"/>
  <c r="Q15" i="39"/>
  <c r="Q22" i="39"/>
  <c r="R15" i="39"/>
  <c r="R22" i="39"/>
  <c r="S22" i="39"/>
  <c r="T15" i="39"/>
  <c r="T22" i="39"/>
  <c r="U15" i="39"/>
  <c r="U22" i="39"/>
  <c r="V22" i="39"/>
  <c r="W15" i="39"/>
  <c r="W22" i="39" s="1"/>
  <c r="X15" i="39"/>
  <c r="X17" i="39" s="1"/>
  <c r="X22" i="39"/>
  <c r="Y15" i="39"/>
  <c r="Y22" i="39" s="1"/>
  <c r="Z15" i="39"/>
  <c r="Z22" i="39" s="1"/>
  <c r="AA15" i="39"/>
  <c r="AA22" i="39" s="1"/>
  <c r="AB15" i="39"/>
  <c r="AB22" i="39" s="1"/>
  <c r="AC15" i="39"/>
  <c r="AC19" i="39" s="1"/>
  <c r="AD15" i="39"/>
  <c r="AD22" i="39" s="1"/>
  <c r="AE15" i="39"/>
  <c r="AF15" i="39"/>
  <c r="AF22" i="39"/>
  <c r="AG15" i="39"/>
  <c r="AG22" i="39"/>
  <c r="AH15" i="39"/>
  <c r="AH17" i="39" s="1"/>
  <c r="AH24" i="39" s="1"/>
  <c r="AI15" i="39"/>
  <c r="AI22" i="39" s="1"/>
  <c r="AJ15" i="39"/>
  <c r="AJ22" i="39" s="1"/>
  <c r="AK15" i="39"/>
  <c r="AK22" i="39"/>
  <c r="AL15" i="39"/>
  <c r="AL22" i="39" s="1"/>
  <c r="AM15" i="39"/>
  <c r="AM19" i="39" s="1"/>
  <c r="AM22" i="39"/>
  <c r="AN15" i="39"/>
  <c r="AN22" i="39" s="1"/>
  <c r="AO15" i="39"/>
  <c r="AO22" i="39" s="1"/>
  <c r="AP15" i="39"/>
  <c r="AP22" i="39" s="1"/>
  <c r="AQ15" i="39"/>
  <c r="AQ22" i="39" s="1"/>
  <c r="AR15" i="39"/>
  <c r="AR19" i="39" s="1"/>
  <c r="AS15" i="39"/>
  <c r="AS22" i="39" s="1"/>
  <c r="I231" i="39"/>
  <c r="I232" i="39"/>
  <c r="I240" i="39"/>
  <c r="J231" i="39"/>
  <c r="J232" i="39"/>
  <c r="J240" i="39"/>
  <c r="K231" i="39"/>
  <c r="K232" i="39"/>
  <c r="K240" i="39"/>
  <c r="L240" i="39"/>
  <c r="M231" i="39"/>
  <c r="M232" i="39"/>
  <c r="M240" i="39"/>
  <c r="N231" i="39"/>
  <c r="N232" i="39"/>
  <c r="N240" i="39"/>
  <c r="O240" i="39"/>
  <c r="S240" i="39"/>
  <c r="T231" i="39"/>
  <c r="T232" i="39"/>
  <c r="T240" i="39"/>
  <c r="U231" i="39"/>
  <c r="U232" i="39"/>
  <c r="U240" i="39"/>
  <c r="W240" i="39"/>
  <c r="X240" i="39"/>
  <c r="Y240" i="39"/>
  <c r="Z240" i="39"/>
  <c r="AA240" i="39"/>
  <c r="AB240" i="39"/>
  <c r="AC240" i="39"/>
  <c r="AD240" i="39"/>
  <c r="AE240" i="39"/>
  <c r="AF240" i="39"/>
  <c r="AG240" i="39"/>
  <c r="AH240" i="39"/>
  <c r="AI240" i="39"/>
  <c r="AJ240" i="39"/>
  <c r="AK240" i="39"/>
  <c r="AL240" i="39"/>
  <c r="AM240" i="39"/>
  <c r="AN240" i="39"/>
  <c r="AO240" i="39"/>
  <c r="AP240" i="39"/>
  <c r="AQ240" i="39"/>
  <c r="AR240" i="39"/>
  <c r="AS240" i="39"/>
  <c r="L58" i="41"/>
  <c r="M51" i="41"/>
  <c r="M58" i="41"/>
  <c r="N51" i="41"/>
  <c r="N58" i="41"/>
  <c r="O58" i="41"/>
  <c r="P51" i="41"/>
  <c r="P58" i="41"/>
  <c r="Q51" i="41"/>
  <c r="Q58" i="41"/>
  <c r="R51" i="41"/>
  <c r="R58" i="41"/>
  <c r="S58" i="41"/>
  <c r="T51" i="41"/>
  <c r="T58" i="41"/>
  <c r="U51" i="41"/>
  <c r="U58" i="41"/>
  <c r="V60" i="41"/>
  <c r="W51" i="41"/>
  <c r="X51" i="41"/>
  <c r="X58" i="41" s="1"/>
  <c r="Y51" i="41"/>
  <c r="Y58" i="41" s="1"/>
  <c r="Z51" i="41"/>
  <c r="Z58" i="41" s="1"/>
  <c r="AA51" i="41"/>
  <c r="AA58" i="41" s="1"/>
  <c r="AB51" i="41"/>
  <c r="AC51" i="41"/>
  <c r="AC58" i="41" s="1"/>
  <c r="AD51" i="41"/>
  <c r="AD58" i="41"/>
  <c r="AE51" i="41"/>
  <c r="AE58" i="41" s="1"/>
  <c r="AF51" i="41"/>
  <c r="AF58" i="41" s="1"/>
  <c r="AG51" i="41"/>
  <c r="AH51" i="41"/>
  <c r="AH58" i="41" s="1"/>
  <c r="AI51" i="41"/>
  <c r="AI58" i="41" s="1"/>
  <c r="AJ51" i="41"/>
  <c r="AJ61" i="41" s="1"/>
  <c r="AJ62" i="41" s="1"/>
  <c r="AJ58" i="41"/>
  <c r="AK51" i="41"/>
  <c r="AK53" i="41" s="1"/>
  <c r="AK60" i="41" s="1"/>
  <c r="AL51" i="41"/>
  <c r="AM51" i="41"/>
  <c r="AM58" i="41" s="1"/>
  <c r="AN51" i="41"/>
  <c r="AN58" i="41" s="1"/>
  <c r="AO51" i="41"/>
  <c r="AO58" i="41" s="1"/>
  <c r="AP51" i="41"/>
  <c r="AP58" i="41" s="1"/>
  <c r="AQ51" i="41"/>
  <c r="AR51" i="41"/>
  <c r="AR58" i="41" s="1"/>
  <c r="AS51" i="41"/>
  <c r="AS56" i="41" s="1"/>
  <c r="AS58" i="41"/>
  <c r="L70" i="41"/>
  <c r="M63" i="41"/>
  <c r="M70" i="41"/>
  <c r="N63" i="41"/>
  <c r="N70" i="41"/>
  <c r="O70" i="41"/>
  <c r="P63" i="41"/>
  <c r="P70" i="41"/>
  <c r="Q63" i="41"/>
  <c r="Q70" i="41"/>
  <c r="R63" i="41"/>
  <c r="R70" i="41"/>
  <c r="S70" i="41"/>
  <c r="T63" i="41"/>
  <c r="T70" i="41"/>
  <c r="U63" i="41"/>
  <c r="U70" i="41"/>
  <c r="V70" i="41"/>
  <c r="W63" i="41"/>
  <c r="W70" i="41" s="1"/>
  <c r="X63" i="41"/>
  <c r="X70" i="41" s="1"/>
  <c r="Y63" i="41"/>
  <c r="Z63" i="41"/>
  <c r="Z70" i="41" s="1"/>
  <c r="AA63" i="41"/>
  <c r="AA68" i="41" s="1"/>
  <c r="AA70" i="41"/>
  <c r="AB63" i="41"/>
  <c r="AB70" i="41" s="1"/>
  <c r="AC63" i="41"/>
  <c r="AC67" i="41" s="1"/>
  <c r="AD63" i="41"/>
  <c r="AE63" i="41"/>
  <c r="AE70" i="41" s="1"/>
  <c r="AF63" i="41"/>
  <c r="AF70" i="41"/>
  <c r="AG63" i="41"/>
  <c r="AG65" i="41" s="1"/>
  <c r="AG72" i="41" s="1"/>
  <c r="AG70" i="41"/>
  <c r="AH63" i="41"/>
  <c r="AH73" i="41" s="1"/>
  <c r="AH74" i="41" s="1"/>
  <c r="AI63" i="41"/>
  <c r="AJ63" i="41"/>
  <c r="AJ70" i="41" s="1"/>
  <c r="AK63" i="41"/>
  <c r="AK70" i="41"/>
  <c r="AL63" i="41"/>
  <c r="AL70" i="41" s="1"/>
  <c r="AM63" i="41"/>
  <c r="AM70" i="41" s="1"/>
  <c r="AN63" i="41"/>
  <c r="AO63" i="41"/>
  <c r="AO70" i="41" s="1"/>
  <c r="AP63" i="41"/>
  <c r="AP70" i="41"/>
  <c r="AQ63" i="41"/>
  <c r="AQ70" i="41"/>
  <c r="AR63" i="41"/>
  <c r="AR70" i="41" s="1"/>
  <c r="AS63" i="41"/>
  <c r="L82" i="41"/>
  <c r="M75" i="41"/>
  <c r="M82" i="41"/>
  <c r="N75" i="41"/>
  <c r="N82" i="41"/>
  <c r="O82" i="41"/>
  <c r="P75" i="41"/>
  <c r="P82" i="41"/>
  <c r="Q75" i="41"/>
  <c r="Q82" i="41"/>
  <c r="R75" i="41"/>
  <c r="R82" i="41"/>
  <c r="S82" i="41"/>
  <c r="T75" i="41"/>
  <c r="T82" i="41"/>
  <c r="U75" i="41"/>
  <c r="U82" i="41"/>
  <c r="W75" i="41"/>
  <c r="W82" i="41" s="1"/>
  <c r="X75" i="41"/>
  <c r="X82" i="41" s="1"/>
  <c r="Y75" i="41"/>
  <c r="Y82" i="41"/>
  <c r="Z75" i="41"/>
  <c r="Z79" i="41" s="1"/>
  <c r="AA75" i="41"/>
  <c r="AB75" i="41"/>
  <c r="AB82" i="41" s="1"/>
  <c r="AC75" i="41"/>
  <c r="AC82" i="41"/>
  <c r="AD75" i="41"/>
  <c r="AD79" i="41" s="1"/>
  <c r="AD82" i="41"/>
  <c r="AE75" i="41"/>
  <c r="AE80" i="41" s="1"/>
  <c r="AF75" i="41"/>
  <c r="AG75" i="41"/>
  <c r="AG82" i="41" s="1"/>
  <c r="AH75" i="41"/>
  <c r="AH82" i="41" s="1"/>
  <c r="AI75" i="41"/>
  <c r="AI77" i="41" s="1"/>
  <c r="AI84" i="41" s="1"/>
  <c r="AJ75" i="41"/>
  <c r="AJ79" i="41" s="1"/>
  <c r="AK75" i="41"/>
  <c r="AL75" i="41"/>
  <c r="AL82" i="41" s="1"/>
  <c r="AM75" i="41"/>
  <c r="AM82" i="41" s="1"/>
  <c r="AN75" i="41"/>
  <c r="AN82" i="41" s="1"/>
  <c r="AO75" i="41"/>
  <c r="AO82" i="41" s="1"/>
  <c r="AP75" i="41"/>
  <c r="AP80" i="41" s="1"/>
  <c r="AQ75" i="41"/>
  <c r="AQ82" i="41" s="1"/>
  <c r="AR75" i="41"/>
  <c r="AR82" i="41"/>
  <c r="AS75" i="41"/>
  <c r="AS82" i="41" s="1"/>
  <c r="L94" i="41"/>
  <c r="M87" i="41"/>
  <c r="M94" i="41"/>
  <c r="N87" i="41"/>
  <c r="N94" i="41"/>
  <c r="O94" i="41"/>
  <c r="P87" i="41"/>
  <c r="P94" i="41"/>
  <c r="Q87" i="41"/>
  <c r="Q94" i="41"/>
  <c r="R87" i="41"/>
  <c r="R94" i="41"/>
  <c r="S94" i="41"/>
  <c r="T87" i="41"/>
  <c r="T94" i="41"/>
  <c r="U87" i="41"/>
  <c r="U94" i="41"/>
  <c r="V94" i="41"/>
  <c r="W87" i="41"/>
  <c r="W92" i="41" s="1"/>
  <c r="X87" i="41"/>
  <c r="Y87" i="41"/>
  <c r="Y94" i="41" s="1"/>
  <c r="Z87" i="41"/>
  <c r="Z94" i="41"/>
  <c r="AA87" i="41"/>
  <c r="AA97" i="41" s="1"/>
  <c r="AA98" i="41" s="1"/>
  <c r="AB87" i="41"/>
  <c r="AB94" i="41" s="1"/>
  <c r="AC87" i="41"/>
  <c r="AD87" i="41"/>
  <c r="AD94" i="41" s="1"/>
  <c r="AE87" i="41"/>
  <c r="AE94" i="41" s="1"/>
  <c r="AF87" i="41"/>
  <c r="AF94" i="41"/>
  <c r="AG87" i="41"/>
  <c r="AG89" i="41" s="1"/>
  <c r="AG96" i="41" s="1"/>
  <c r="AH87" i="41"/>
  <c r="AI87" i="41"/>
  <c r="AI94" i="41" s="1"/>
  <c r="AJ87" i="41"/>
  <c r="AJ94" i="41" s="1"/>
  <c r="AK87" i="41"/>
  <c r="AK94" i="41" s="1"/>
  <c r="AL87" i="41"/>
  <c r="AL94" i="41" s="1"/>
  <c r="AM87" i="41"/>
  <c r="AN87" i="41"/>
  <c r="AN94" i="41" s="1"/>
  <c r="AO87" i="41"/>
  <c r="AO94" i="41" s="1"/>
  <c r="AP87" i="41"/>
  <c r="AP94" i="41" s="1"/>
  <c r="AQ87" i="41"/>
  <c r="AQ94" i="41" s="1"/>
  <c r="AR87" i="41"/>
  <c r="AS87" i="41"/>
  <c r="AS94" i="41" s="1"/>
  <c r="L10" i="41"/>
  <c r="M10" i="41"/>
  <c r="N10" i="41"/>
  <c r="O10" i="41"/>
  <c r="P10" i="41"/>
  <c r="L22" i="41"/>
  <c r="M15" i="41"/>
  <c r="M22" i="41"/>
  <c r="N15" i="41"/>
  <c r="N22" i="41"/>
  <c r="O22" i="41"/>
  <c r="P15" i="41"/>
  <c r="P22" i="41"/>
  <c r="Q15" i="41"/>
  <c r="Q22" i="41"/>
  <c r="R15" i="41"/>
  <c r="R22" i="41"/>
  <c r="S22" i="41"/>
  <c r="T15" i="41"/>
  <c r="T22" i="41"/>
  <c r="U15" i="41"/>
  <c r="U22" i="41"/>
  <c r="V22" i="41"/>
  <c r="W15" i="41"/>
  <c r="W17" i="41" s="1"/>
  <c r="W24" i="41" s="1"/>
  <c r="X15" i="41"/>
  <c r="X22" i="41"/>
  <c r="Y15" i="41"/>
  <c r="Y22" i="41" s="1"/>
  <c r="Z15" i="41"/>
  <c r="Z22" i="41" s="1"/>
  <c r="AA15" i="41"/>
  <c r="AA22" i="41" s="1"/>
  <c r="AB15" i="41"/>
  <c r="AB22" i="41"/>
  <c r="AC15" i="41"/>
  <c r="AC22" i="41"/>
  <c r="AD15" i="41"/>
  <c r="AD17" i="41" s="1"/>
  <c r="AD24" i="41" s="1"/>
  <c r="AD22" i="41"/>
  <c r="AE15" i="41"/>
  <c r="AE22" i="41" s="1"/>
  <c r="AF15" i="41"/>
  <c r="AF19" i="41" s="1"/>
  <c r="AF22" i="41"/>
  <c r="AG15" i="41"/>
  <c r="AG25" i="41" s="1"/>
  <c r="AG26" i="41" s="1"/>
  <c r="AH15" i="41"/>
  <c r="AH19" i="41" s="1"/>
  <c r="AI15" i="41"/>
  <c r="AI22" i="41"/>
  <c r="AJ15" i="41"/>
  <c r="AJ22" i="41" s="1"/>
  <c r="AK15" i="41"/>
  <c r="AK22" i="41" s="1"/>
  <c r="AL15" i="41"/>
  <c r="AL22" i="41" s="1"/>
  <c r="AM15" i="41"/>
  <c r="AM22" i="41"/>
  <c r="AN15" i="41"/>
  <c r="AN22" i="41"/>
  <c r="AO15" i="41"/>
  <c r="AO22" i="41" s="1"/>
  <c r="AP15" i="41"/>
  <c r="AP22" i="41" s="1"/>
  <c r="AQ15" i="41"/>
  <c r="AQ22" i="41"/>
  <c r="AR15" i="41"/>
  <c r="AR22" i="41" s="1"/>
  <c r="AS15" i="41"/>
  <c r="AS19" i="41" s="1"/>
  <c r="L34" i="41"/>
  <c r="M27" i="41"/>
  <c r="M34" i="41"/>
  <c r="N27" i="41"/>
  <c r="N34" i="41"/>
  <c r="O34" i="41"/>
  <c r="P27" i="41"/>
  <c r="P34" i="41"/>
  <c r="Q27" i="41"/>
  <c r="Q34" i="41"/>
  <c r="R27" i="41"/>
  <c r="R34" i="41"/>
  <c r="S34" i="41"/>
  <c r="T27" i="41"/>
  <c r="T34" i="41"/>
  <c r="U27" i="41"/>
  <c r="U34" i="41"/>
  <c r="V34" i="41"/>
  <c r="W27" i="41"/>
  <c r="W34" i="41" s="1"/>
  <c r="X27" i="41"/>
  <c r="X29" i="41" s="1"/>
  <c r="X36" i="41" s="1"/>
  <c r="X34" i="41"/>
  <c r="Y27" i="41"/>
  <c r="Y29" i="41" s="1"/>
  <c r="Y36" i="41" s="1"/>
  <c r="Y34" i="41"/>
  <c r="Z27" i="41"/>
  <c r="Z34" i="41"/>
  <c r="AA27" i="41"/>
  <c r="AA34" i="41" s="1"/>
  <c r="AB27" i="41"/>
  <c r="AB34" i="41" s="1"/>
  <c r="AC27" i="41"/>
  <c r="AC29" i="41" s="1"/>
  <c r="AC36" i="41" s="1"/>
  <c r="AC34" i="41"/>
  <c r="AD27" i="41"/>
  <c r="AD37" i="41" s="1"/>
  <c r="AD38" i="41" s="1"/>
  <c r="AD34" i="41"/>
  <c r="AE27" i="41"/>
  <c r="AE34" i="41" s="1"/>
  <c r="AF27" i="41"/>
  <c r="AF34" i="41" s="1"/>
  <c r="AG27" i="41"/>
  <c r="AG34" i="41" s="1"/>
  <c r="AH27" i="41"/>
  <c r="AH34" i="41"/>
  <c r="AI27" i="41"/>
  <c r="AI31" i="41" s="1"/>
  <c r="AI34" i="41"/>
  <c r="AJ27" i="41"/>
  <c r="AJ31" i="41" s="1"/>
  <c r="AJ34" i="41"/>
  <c r="AK27" i="41"/>
  <c r="AK34" i="41"/>
  <c r="AL27" i="41"/>
  <c r="AL34" i="41" s="1"/>
  <c r="AM27" i="41"/>
  <c r="AM32" i="41" s="1"/>
  <c r="AM34" i="41"/>
  <c r="AN27" i="41"/>
  <c r="AN29" i="41" s="1"/>
  <c r="AN36" i="41" s="1"/>
  <c r="AN34" i="41"/>
  <c r="AO27" i="41"/>
  <c r="AO34" i="41"/>
  <c r="AP27" i="41"/>
  <c r="AP34" i="41" s="1"/>
  <c r="AQ27" i="41"/>
  <c r="AQ34" i="41" s="1"/>
  <c r="AR27" i="41"/>
  <c r="AR34" i="41" s="1"/>
  <c r="AS27" i="41"/>
  <c r="AS34" i="41"/>
  <c r="L46" i="41"/>
  <c r="M39" i="41"/>
  <c r="M46" i="41"/>
  <c r="N39" i="41"/>
  <c r="N46" i="41"/>
  <c r="O46" i="41"/>
  <c r="P39" i="41"/>
  <c r="P46" i="41"/>
  <c r="Q39" i="41"/>
  <c r="Q46" i="41"/>
  <c r="R39" i="41"/>
  <c r="R46" i="41"/>
  <c r="S46" i="41"/>
  <c r="T39" i="41"/>
  <c r="T46" i="41"/>
  <c r="U39" i="41"/>
  <c r="U46" i="41"/>
  <c r="V43" i="41"/>
  <c r="V46" i="41"/>
  <c r="W39" i="41"/>
  <c r="W46" i="41"/>
  <c r="X39" i="41"/>
  <c r="X49" i="41" s="1"/>
  <c r="X50" i="41" s="1"/>
  <c r="X46" i="41"/>
  <c r="Y39" i="41"/>
  <c r="Y46" i="41" s="1"/>
  <c r="Z39" i="41"/>
  <c r="Z44" i="41" s="1"/>
  <c r="Z46" i="41"/>
  <c r="AA39" i="41"/>
  <c r="AA46" i="41"/>
  <c r="AB39" i="41"/>
  <c r="AB46" i="41" s="1"/>
  <c r="AC39" i="41"/>
  <c r="AC46" i="41"/>
  <c r="AD39" i="41"/>
  <c r="AD46" i="41" s="1"/>
  <c r="AE39" i="41"/>
  <c r="AE44" i="41" s="1"/>
  <c r="AF39" i="41"/>
  <c r="AF46" i="41"/>
  <c r="AG39" i="41"/>
  <c r="AG46" i="41"/>
  <c r="AH39" i="41"/>
  <c r="AH46" i="41"/>
  <c r="AI39" i="41"/>
  <c r="AI46" i="41" s="1"/>
  <c r="AJ39" i="41"/>
  <c r="AJ41" i="41" s="1"/>
  <c r="AJ48" i="41" s="1"/>
  <c r="AJ46" i="41"/>
  <c r="AK39" i="41"/>
  <c r="AK46" i="41"/>
  <c r="AL39" i="41"/>
  <c r="AL46" i="41"/>
  <c r="AM39" i="41"/>
  <c r="AM46" i="41" s="1"/>
  <c r="AN39" i="41"/>
  <c r="AN46" i="41" s="1"/>
  <c r="AO39" i="41"/>
  <c r="AO49" i="41" s="1"/>
  <c r="AO50" i="41" s="1"/>
  <c r="AO46" i="41"/>
  <c r="AP39" i="41"/>
  <c r="AP49" i="41" s="1"/>
  <c r="AP50" i="41" s="1"/>
  <c r="AQ39" i="41"/>
  <c r="AQ46" i="41"/>
  <c r="AR39" i="41"/>
  <c r="AR46" i="41"/>
  <c r="AS39" i="41"/>
  <c r="AS46" i="41" s="1"/>
  <c r="L58" i="40"/>
  <c r="M51" i="40"/>
  <c r="M58" i="40"/>
  <c r="N51" i="40"/>
  <c r="N58" i="40"/>
  <c r="O58" i="40"/>
  <c r="P51" i="40"/>
  <c r="P58" i="40"/>
  <c r="Q51" i="40"/>
  <c r="Q58" i="40"/>
  <c r="R51" i="40"/>
  <c r="R58" i="40"/>
  <c r="S58" i="40"/>
  <c r="T51" i="40"/>
  <c r="T58" i="40"/>
  <c r="U51" i="40"/>
  <c r="U58" i="40"/>
  <c r="V58" i="40"/>
  <c r="W51" i="40"/>
  <c r="W58" i="40" s="1"/>
  <c r="X51" i="40"/>
  <c r="X58" i="40"/>
  <c r="Y51" i="40"/>
  <c r="Y58" i="40" s="1"/>
  <c r="Z51" i="40"/>
  <c r="Z58" i="40" s="1"/>
  <c r="AA51" i="40"/>
  <c r="AA56" i="40" s="1"/>
  <c r="AA58" i="40"/>
  <c r="AB51" i="40"/>
  <c r="AB58" i="40" s="1"/>
  <c r="AC51" i="40"/>
  <c r="AC58" i="40" s="1"/>
  <c r="AD51" i="40"/>
  <c r="AD58" i="40"/>
  <c r="AE51" i="40"/>
  <c r="AE58" i="40" s="1"/>
  <c r="AF51" i="40"/>
  <c r="AF58" i="40"/>
  <c r="AG51" i="40"/>
  <c r="AG58" i="40" s="1"/>
  <c r="AH51" i="40"/>
  <c r="AH58" i="40" s="1"/>
  <c r="AI51" i="40"/>
  <c r="AI58" i="40" s="1"/>
  <c r="AJ51" i="40"/>
  <c r="AJ56" i="40" s="1"/>
  <c r="AK51" i="40"/>
  <c r="AK58" i="40"/>
  <c r="AL51" i="40"/>
  <c r="AL58" i="40" s="1"/>
  <c r="AM51" i="40"/>
  <c r="AM58" i="40"/>
  <c r="AN51" i="40"/>
  <c r="AN58" i="40" s="1"/>
  <c r="AO51" i="40"/>
  <c r="AO58" i="40"/>
  <c r="AP51" i="40"/>
  <c r="AP58" i="40" s="1"/>
  <c r="AQ51" i="40"/>
  <c r="AQ58" i="40" s="1"/>
  <c r="AR51" i="40"/>
  <c r="AR53" i="40" s="1"/>
  <c r="AR60" i="40" s="1"/>
  <c r="AR58" i="40"/>
  <c r="AS51" i="40"/>
  <c r="AS58" i="40" s="1"/>
  <c r="L70" i="40"/>
  <c r="M63" i="40"/>
  <c r="M70" i="40"/>
  <c r="N63" i="40"/>
  <c r="N70" i="40"/>
  <c r="O70" i="40"/>
  <c r="P63" i="40"/>
  <c r="P70" i="40"/>
  <c r="Q63" i="40"/>
  <c r="Q70" i="40"/>
  <c r="R63" i="40"/>
  <c r="R70" i="40"/>
  <c r="S70" i="40"/>
  <c r="T63" i="40"/>
  <c r="T70" i="40"/>
  <c r="U63" i="40"/>
  <c r="U70" i="40"/>
  <c r="V70" i="40"/>
  <c r="W63" i="40"/>
  <c r="W70" i="40" s="1"/>
  <c r="X63" i="40"/>
  <c r="X70" i="40" s="1"/>
  <c r="Y63" i="40"/>
  <c r="Y70" i="40" s="1"/>
  <c r="Z63" i="40"/>
  <c r="Z68" i="40" s="1"/>
  <c r="Z70" i="40"/>
  <c r="AA63" i="40"/>
  <c r="AA73" i="40" s="1"/>
  <c r="AA74" i="40" s="1"/>
  <c r="AA70" i="40"/>
  <c r="AA2" i="40" s="1"/>
  <c r="AB63" i="40"/>
  <c r="AB70" i="40" s="1"/>
  <c r="AC63" i="40"/>
  <c r="AC70" i="40"/>
  <c r="AD63" i="40"/>
  <c r="AD70" i="40" s="1"/>
  <c r="AE63" i="40"/>
  <c r="AE70" i="40"/>
  <c r="AF63" i="40"/>
  <c r="AF68" i="40" s="1"/>
  <c r="AF70" i="40"/>
  <c r="AG63" i="40"/>
  <c r="AG68" i="40" s="1"/>
  <c r="AG70" i="40"/>
  <c r="AH63" i="40"/>
  <c r="AH70" i="40" s="1"/>
  <c r="AI63" i="40"/>
  <c r="AI70" i="40" s="1"/>
  <c r="AJ63" i="40"/>
  <c r="AJ70" i="40"/>
  <c r="AK63" i="40"/>
  <c r="AK67" i="40" s="1"/>
  <c r="AK70" i="40"/>
  <c r="AL63" i="40"/>
  <c r="AL68" i="40" s="1"/>
  <c r="AL70" i="40"/>
  <c r="AM63" i="40"/>
  <c r="AM70" i="40" s="1"/>
  <c r="AN63" i="40"/>
  <c r="AN70" i="40" s="1"/>
  <c r="AO63" i="40"/>
  <c r="AO70" i="40" s="1"/>
  <c r="AP63" i="40"/>
  <c r="AP70" i="40"/>
  <c r="AQ63" i="40"/>
  <c r="AQ68" i="40" s="1"/>
  <c r="AQ70" i="40"/>
  <c r="AR63" i="40"/>
  <c r="AR68" i="40" s="1"/>
  <c r="AR70" i="40"/>
  <c r="AS63" i="40"/>
  <c r="AS70" i="40" s="1"/>
  <c r="L82" i="40"/>
  <c r="M75" i="40"/>
  <c r="M82" i="40"/>
  <c r="N75" i="40"/>
  <c r="N82" i="40"/>
  <c r="O82" i="40"/>
  <c r="P75" i="40"/>
  <c r="P82" i="40"/>
  <c r="Q75" i="40"/>
  <c r="Q82" i="40"/>
  <c r="R75" i="40"/>
  <c r="R82" i="40"/>
  <c r="S82" i="40"/>
  <c r="T75" i="40"/>
  <c r="T82" i="40"/>
  <c r="U75" i="40"/>
  <c r="U82" i="40"/>
  <c r="V82" i="40"/>
  <c r="W75" i="40"/>
  <c r="W82" i="40" s="1"/>
  <c r="X75" i="40"/>
  <c r="X82" i="40"/>
  <c r="Y75" i="40"/>
  <c r="Y79" i="40" s="1"/>
  <c r="Y82" i="40"/>
  <c r="Z75" i="40"/>
  <c r="Z82" i="40" s="1"/>
  <c r="AA75" i="40"/>
  <c r="AA82" i="40" s="1"/>
  <c r="AB75" i="40"/>
  <c r="AB82" i="40" s="1"/>
  <c r="AC75" i="40"/>
  <c r="AC82" i="40" s="1"/>
  <c r="AD75" i="40"/>
  <c r="AD85" i="40" s="1"/>
  <c r="AD86" i="40" s="1"/>
  <c r="AD82" i="40"/>
  <c r="AE75" i="40"/>
  <c r="AE85" i="40" s="1"/>
  <c r="AE86" i="40" s="1"/>
  <c r="AE82" i="40"/>
  <c r="AF75" i="40"/>
  <c r="AF82" i="40" s="1"/>
  <c r="AG75" i="40"/>
  <c r="AG82" i="40"/>
  <c r="AH75" i="40"/>
  <c r="AH82" i="40" s="1"/>
  <c r="AI75" i="40"/>
  <c r="AI82" i="40"/>
  <c r="AJ75" i="40"/>
  <c r="AJ80" i="40" s="1"/>
  <c r="AJ82" i="40"/>
  <c r="AK75" i="40"/>
  <c r="AK82" i="40" s="1"/>
  <c r="AL75" i="40"/>
  <c r="AL82" i="40" s="1"/>
  <c r="AM75" i="40"/>
  <c r="AM82" i="40" s="1"/>
  <c r="AN75" i="40"/>
  <c r="AN82" i="40" s="1"/>
  <c r="AO75" i="40"/>
  <c r="AO82" i="40"/>
  <c r="AP75" i="40"/>
  <c r="AP82" i="40" s="1"/>
  <c r="AQ75" i="40"/>
  <c r="AQ82" i="40" s="1"/>
  <c r="AR75" i="40"/>
  <c r="AR82" i="40"/>
  <c r="AS75" i="40"/>
  <c r="AS82" i="40"/>
  <c r="L94" i="40"/>
  <c r="M87" i="40"/>
  <c r="M94" i="40"/>
  <c r="N87" i="40"/>
  <c r="N94" i="40"/>
  <c r="O94" i="40"/>
  <c r="P87" i="40"/>
  <c r="P94" i="40"/>
  <c r="Q87" i="40"/>
  <c r="Q94" i="40"/>
  <c r="R87" i="40"/>
  <c r="R94" i="40"/>
  <c r="S94" i="40"/>
  <c r="T87" i="40"/>
  <c r="T94" i="40"/>
  <c r="U87" i="40"/>
  <c r="U94" i="40"/>
  <c r="V94" i="40"/>
  <c r="W87" i="40"/>
  <c r="W91" i="40" s="1"/>
  <c r="X87" i="40"/>
  <c r="X94" i="40" s="1"/>
  <c r="Y87" i="40"/>
  <c r="Y94" i="40"/>
  <c r="Z87" i="40"/>
  <c r="Z94" i="40" s="1"/>
  <c r="AA87" i="40"/>
  <c r="AA94" i="40"/>
  <c r="AB87" i="40"/>
  <c r="AB94" i="40"/>
  <c r="AC87" i="40"/>
  <c r="AC94" i="40" s="1"/>
  <c r="AD87" i="40"/>
  <c r="AD94" i="40"/>
  <c r="AE87" i="40"/>
  <c r="AE94" i="40"/>
  <c r="AF87" i="40"/>
  <c r="AF94" i="40" s="1"/>
  <c r="AG87" i="40"/>
  <c r="AG94" i="40" s="1"/>
  <c r="AH87" i="40"/>
  <c r="AH94" i="40" s="1"/>
  <c r="AI87" i="40"/>
  <c r="AI94" i="40"/>
  <c r="AJ87" i="40"/>
  <c r="AJ94" i="40"/>
  <c r="AK87" i="40"/>
  <c r="AK94" i="40" s="1"/>
  <c r="AL87" i="40"/>
  <c r="AL94" i="40"/>
  <c r="AM87" i="40"/>
  <c r="AM94" i="40" s="1"/>
  <c r="AN87" i="40"/>
  <c r="AN94" i="40" s="1"/>
  <c r="AO87" i="40"/>
  <c r="AO94" i="40"/>
  <c r="AP87" i="40"/>
  <c r="AP89" i="40" s="1"/>
  <c r="AP96" i="40" s="1"/>
  <c r="AP94" i="40"/>
  <c r="AQ87" i="40"/>
  <c r="AQ94" i="40" s="1"/>
  <c r="AR87" i="40"/>
  <c r="AR94" i="40" s="1"/>
  <c r="AS87" i="40"/>
  <c r="AS94" i="40"/>
  <c r="L10" i="40"/>
  <c r="M10" i="40"/>
  <c r="N10" i="40"/>
  <c r="O10" i="40"/>
  <c r="P10" i="40"/>
  <c r="L22" i="40"/>
  <c r="M15" i="40"/>
  <c r="M22" i="40"/>
  <c r="N15" i="40"/>
  <c r="N22" i="40"/>
  <c r="O22" i="40"/>
  <c r="P15" i="40"/>
  <c r="P22" i="40"/>
  <c r="Q15" i="40"/>
  <c r="Q22" i="40"/>
  <c r="R15" i="40"/>
  <c r="R22" i="40"/>
  <c r="S22" i="40"/>
  <c r="T15" i="40"/>
  <c r="T22" i="40"/>
  <c r="U15" i="40"/>
  <c r="U22" i="40"/>
  <c r="V22" i="40"/>
  <c r="W15" i="40"/>
  <c r="W22" i="40" s="1"/>
  <c r="X15" i="40"/>
  <c r="X22" i="40"/>
  <c r="Y15" i="40"/>
  <c r="Y22" i="40" s="1"/>
  <c r="Z15" i="40"/>
  <c r="Z22" i="40" s="1"/>
  <c r="AA15" i="40"/>
  <c r="AA22" i="40" s="1"/>
  <c r="AB15" i="40"/>
  <c r="AB22" i="40" s="1"/>
  <c r="AC15" i="40"/>
  <c r="AC22" i="40"/>
  <c r="AD15" i="40"/>
  <c r="AD22" i="40" s="1"/>
  <c r="AE15" i="40"/>
  <c r="AE22" i="40" s="1"/>
  <c r="AF15" i="40"/>
  <c r="AF22" i="40" s="1"/>
  <c r="AG15" i="40"/>
  <c r="AG22" i="40" s="1"/>
  <c r="AH15" i="40"/>
  <c r="AH22" i="40" s="1"/>
  <c r="AI15" i="40"/>
  <c r="AI22" i="40" s="1"/>
  <c r="AJ15" i="40"/>
  <c r="AJ22" i="40" s="1"/>
  <c r="AK15" i="40"/>
  <c r="AK22" i="40" s="1"/>
  <c r="AL15" i="40"/>
  <c r="AL22" i="40" s="1"/>
  <c r="AM15" i="40"/>
  <c r="AM22" i="40" s="1"/>
  <c r="AN15" i="40"/>
  <c r="AN22" i="40" s="1"/>
  <c r="AO15" i="40"/>
  <c r="AO22" i="40" s="1"/>
  <c r="AP15" i="40"/>
  <c r="AP22" i="40" s="1"/>
  <c r="AQ15" i="40"/>
  <c r="AQ22" i="40" s="1"/>
  <c r="AR15" i="40"/>
  <c r="AR22" i="40"/>
  <c r="AS15" i="40"/>
  <c r="AS22" i="40" s="1"/>
  <c r="L34" i="40"/>
  <c r="M27" i="40"/>
  <c r="M34" i="40"/>
  <c r="N27" i="40"/>
  <c r="N34" i="40"/>
  <c r="O34" i="40"/>
  <c r="P27" i="40"/>
  <c r="P34" i="40"/>
  <c r="Q27" i="40"/>
  <c r="Q34" i="40"/>
  <c r="R27" i="40"/>
  <c r="R34" i="40"/>
  <c r="S34" i="40"/>
  <c r="T27" i="40"/>
  <c r="T34" i="40"/>
  <c r="U27" i="40"/>
  <c r="U34" i="40"/>
  <c r="V34" i="40"/>
  <c r="W27" i="40"/>
  <c r="W34" i="40" s="1"/>
  <c r="X27" i="40"/>
  <c r="X34" i="40" s="1"/>
  <c r="Y27" i="40"/>
  <c r="Y34" i="40" s="1"/>
  <c r="Z27" i="40"/>
  <c r="Z34" i="40" s="1"/>
  <c r="AA27" i="40"/>
  <c r="AA34" i="40" s="1"/>
  <c r="AB27" i="40"/>
  <c r="AB34" i="40" s="1"/>
  <c r="AC27" i="40"/>
  <c r="AC34" i="40" s="1"/>
  <c r="AD27" i="40"/>
  <c r="AD34" i="40" s="1"/>
  <c r="AE27" i="40"/>
  <c r="AE32" i="40" s="1"/>
  <c r="AF27" i="40"/>
  <c r="AF34" i="40" s="1"/>
  <c r="AG27" i="40"/>
  <c r="AG34" i="40" s="1"/>
  <c r="AH27" i="40"/>
  <c r="AH34" i="40" s="1"/>
  <c r="AI27" i="40"/>
  <c r="AI34" i="40" s="1"/>
  <c r="AJ27" i="40"/>
  <c r="AJ34" i="40" s="1"/>
  <c r="AK27" i="40"/>
  <c r="AK34" i="40" s="1"/>
  <c r="AL27" i="40"/>
  <c r="AL34" i="40" s="1"/>
  <c r="AM27" i="40"/>
  <c r="AM34" i="40" s="1"/>
  <c r="AN27" i="40"/>
  <c r="AN34" i="40" s="1"/>
  <c r="AO27" i="40"/>
  <c r="AO34" i="40"/>
  <c r="AP27" i="40"/>
  <c r="AP34" i="40" s="1"/>
  <c r="AQ27" i="40"/>
  <c r="AQ34" i="40" s="1"/>
  <c r="AR27" i="40"/>
  <c r="AR34" i="40" s="1"/>
  <c r="AS27" i="40"/>
  <c r="AS34" i="40" s="1"/>
  <c r="L46" i="40"/>
  <c r="M39" i="40"/>
  <c r="M46" i="40"/>
  <c r="N39" i="40"/>
  <c r="N46" i="40"/>
  <c r="O46" i="40"/>
  <c r="P39" i="40"/>
  <c r="P46" i="40"/>
  <c r="Q39" i="40"/>
  <c r="Q46" i="40"/>
  <c r="R39" i="40"/>
  <c r="R46" i="40"/>
  <c r="S46" i="40"/>
  <c r="T39" i="40"/>
  <c r="T46" i="40"/>
  <c r="U39" i="40"/>
  <c r="U46" i="40"/>
  <c r="V46" i="40"/>
  <c r="W39" i="40"/>
  <c r="W46" i="40" s="1"/>
  <c r="X39" i="40"/>
  <c r="X46" i="40" s="1"/>
  <c r="Y39" i="40"/>
  <c r="Y46" i="40" s="1"/>
  <c r="Z39" i="40"/>
  <c r="Z46" i="40" s="1"/>
  <c r="AA39" i="40"/>
  <c r="AA46" i="40" s="1"/>
  <c r="AB39" i="40"/>
  <c r="AB46" i="40"/>
  <c r="AC39" i="40"/>
  <c r="AC46" i="40" s="1"/>
  <c r="AD39" i="40"/>
  <c r="AD46" i="40" s="1"/>
  <c r="AE39" i="40"/>
  <c r="AE46" i="40" s="1"/>
  <c r="AF39" i="40"/>
  <c r="AF46" i="40" s="1"/>
  <c r="AG39" i="40"/>
  <c r="AG43" i="40" s="1"/>
  <c r="AG46" i="40"/>
  <c r="AH39" i="40"/>
  <c r="AH46" i="40" s="1"/>
  <c r="AI39" i="40"/>
  <c r="AI46" i="40" s="1"/>
  <c r="AJ39" i="40"/>
  <c r="AJ46" i="40" s="1"/>
  <c r="AK39" i="40"/>
  <c r="AK46" i="40" s="1"/>
  <c r="AL39" i="40"/>
  <c r="AL46" i="40"/>
  <c r="AM39" i="40"/>
  <c r="AM46" i="40" s="1"/>
  <c r="AN39" i="40"/>
  <c r="AN46" i="40" s="1"/>
  <c r="AO39" i="40"/>
  <c r="AO46" i="40" s="1"/>
  <c r="AP39" i="40"/>
  <c r="AP46" i="40" s="1"/>
  <c r="AQ39" i="40"/>
  <c r="AQ46" i="40" s="1"/>
  <c r="AR39" i="40"/>
  <c r="AR46" i="40" s="1"/>
  <c r="AS39" i="40"/>
  <c r="AS46" i="40" s="1"/>
  <c r="L106" i="40"/>
  <c r="M99" i="40"/>
  <c r="M106" i="40"/>
  <c r="N99" i="40"/>
  <c r="N106" i="40"/>
  <c r="O106" i="40"/>
  <c r="P99" i="40"/>
  <c r="P106" i="40"/>
  <c r="Q99" i="40"/>
  <c r="Q106" i="40"/>
  <c r="R99" i="40"/>
  <c r="R106" i="40"/>
  <c r="S106" i="40"/>
  <c r="T99" i="40"/>
  <c r="T106" i="40"/>
  <c r="U99" i="40"/>
  <c r="U106" i="40"/>
  <c r="V106" i="40"/>
  <c r="W99" i="40"/>
  <c r="W106" i="40" s="1"/>
  <c r="X99" i="40"/>
  <c r="X106" i="40" s="1"/>
  <c r="Y99" i="40"/>
  <c r="Y106" i="40" s="1"/>
  <c r="Z99" i="40"/>
  <c r="Z106" i="40" s="1"/>
  <c r="AA99" i="40"/>
  <c r="AA106" i="40" s="1"/>
  <c r="AB99" i="40"/>
  <c r="AB106" i="40" s="1"/>
  <c r="AC99" i="40"/>
  <c r="AC106" i="40" s="1"/>
  <c r="AD99" i="40"/>
  <c r="AD106" i="40" s="1"/>
  <c r="AE99" i="40"/>
  <c r="AE106" i="40" s="1"/>
  <c r="AF99" i="40"/>
  <c r="AF106" i="40" s="1"/>
  <c r="AG99" i="40"/>
  <c r="AG106" i="40" s="1"/>
  <c r="AH99" i="40"/>
  <c r="AH106" i="40" s="1"/>
  <c r="AI99" i="40"/>
  <c r="AI106" i="40" s="1"/>
  <c r="AJ99" i="40"/>
  <c r="AJ106" i="40" s="1"/>
  <c r="AK99" i="40"/>
  <c r="AK106" i="40" s="1"/>
  <c r="AL99" i="40"/>
  <c r="AL106" i="40" s="1"/>
  <c r="AM99" i="40"/>
  <c r="AM106" i="40" s="1"/>
  <c r="AN99" i="40"/>
  <c r="AN106" i="40" s="1"/>
  <c r="AO99" i="40"/>
  <c r="AO106" i="40" s="1"/>
  <c r="AP99" i="40"/>
  <c r="AP106" i="40" s="1"/>
  <c r="AQ99" i="40"/>
  <c r="AQ106" i="40" s="1"/>
  <c r="AR99" i="40"/>
  <c r="AR106" i="40" s="1"/>
  <c r="AS99" i="40"/>
  <c r="AS106" i="40" s="1"/>
  <c r="K10" i="36"/>
  <c r="L10" i="36"/>
  <c r="M10" i="36"/>
  <c r="N10" i="36"/>
  <c r="K39" i="36"/>
  <c r="K46" i="36"/>
  <c r="L39" i="36"/>
  <c r="L46" i="36"/>
  <c r="M46" i="36"/>
  <c r="N39" i="36"/>
  <c r="N46" i="36"/>
  <c r="O39" i="36"/>
  <c r="O46" i="36"/>
  <c r="P39" i="36"/>
  <c r="P46" i="36"/>
  <c r="Q46" i="36"/>
  <c r="R39" i="36"/>
  <c r="R46" i="36"/>
  <c r="S39" i="36"/>
  <c r="S46" i="36"/>
  <c r="T46" i="36"/>
  <c r="U39" i="36"/>
  <c r="U46" i="36"/>
  <c r="V39" i="36"/>
  <c r="V46" i="36"/>
  <c r="W39" i="36"/>
  <c r="W46" i="36"/>
  <c r="X39" i="36"/>
  <c r="X46" i="36"/>
  <c r="Y39" i="36"/>
  <c r="Y46" i="36"/>
  <c r="Z39" i="36"/>
  <c r="Z46" i="36"/>
  <c r="AA39" i="36"/>
  <c r="AA46" i="36"/>
  <c r="AB39" i="36"/>
  <c r="AB46" i="36"/>
  <c r="AC39" i="36"/>
  <c r="AC46" i="36"/>
  <c r="AD39" i="36"/>
  <c r="AD46" i="36"/>
  <c r="AE39" i="36"/>
  <c r="AE46" i="36"/>
  <c r="AF39" i="36"/>
  <c r="AF46" i="36"/>
  <c r="AG39" i="36"/>
  <c r="AG46" i="36"/>
  <c r="AH39" i="36"/>
  <c r="AH46" i="36"/>
  <c r="AI39" i="36"/>
  <c r="AI46" i="36"/>
  <c r="AJ39" i="36"/>
  <c r="AJ46" i="36"/>
  <c r="AK39" i="36"/>
  <c r="AK46" i="36"/>
  <c r="AL39" i="36"/>
  <c r="AL46" i="36"/>
  <c r="AM39" i="36"/>
  <c r="AM46" i="36"/>
  <c r="AN39" i="36"/>
  <c r="AN46" i="36"/>
  <c r="AO39" i="36"/>
  <c r="AO46" i="36"/>
  <c r="AP39" i="36"/>
  <c r="AP46" i="36"/>
  <c r="AQ39" i="36"/>
  <c r="AQ46" i="36"/>
  <c r="AR39" i="36"/>
  <c r="AR46" i="36"/>
  <c r="AS39" i="36"/>
  <c r="AS46" i="36"/>
  <c r="A45" i="36"/>
  <c r="K51" i="36"/>
  <c r="K58" i="36"/>
  <c r="L51" i="36"/>
  <c r="L58" i="36"/>
  <c r="M58" i="36"/>
  <c r="N51" i="36"/>
  <c r="N58" i="36"/>
  <c r="O51" i="36"/>
  <c r="O58" i="36"/>
  <c r="P51" i="36"/>
  <c r="P58" i="36"/>
  <c r="Q58" i="36"/>
  <c r="R51" i="36"/>
  <c r="R58" i="36"/>
  <c r="S51" i="36"/>
  <c r="S58" i="36"/>
  <c r="T58" i="36"/>
  <c r="U51" i="36"/>
  <c r="U58" i="36"/>
  <c r="V51" i="36"/>
  <c r="V58" i="36"/>
  <c r="W51" i="36"/>
  <c r="W58" i="36"/>
  <c r="X51" i="36"/>
  <c r="X58" i="36"/>
  <c r="Y51" i="36"/>
  <c r="Y58" i="36"/>
  <c r="Z51" i="36"/>
  <c r="Z58" i="36"/>
  <c r="AA51" i="36"/>
  <c r="AA58" i="36"/>
  <c r="AB51" i="36"/>
  <c r="AB58" i="36"/>
  <c r="AC51" i="36"/>
  <c r="AC58" i="36"/>
  <c r="AD51" i="36"/>
  <c r="AD58" i="36"/>
  <c r="AE51" i="36"/>
  <c r="AE58" i="36"/>
  <c r="AF51" i="36"/>
  <c r="AF58" i="36"/>
  <c r="AG51" i="36"/>
  <c r="AG58" i="36"/>
  <c r="AH51" i="36"/>
  <c r="AH58" i="36"/>
  <c r="AI51" i="36"/>
  <c r="AI58" i="36"/>
  <c r="AJ51" i="36"/>
  <c r="AJ58" i="36"/>
  <c r="AK51" i="36"/>
  <c r="AK58" i="36"/>
  <c r="AL51" i="36"/>
  <c r="AL58" i="36"/>
  <c r="AM51" i="36"/>
  <c r="AM58" i="36"/>
  <c r="AN51" i="36"/>
  <c r="AN58" i="36"/>
  <c r="AO51" i="36"/>
  <c r="AO58" i="36"/>
  <c r="AP51" i="36"/>
  <c r="AP58" i="36"/>
  <c r="AQ51" i="36"/>
  <c r="AQ58" i="36"/>
  <c r="AR51" i="36"/>
  <c r="AR58" i="36"/>
  <c r="AS51" i="36"/>
  <c r="AS58" i="36"/>
  <c r="A57" i="36"/>
  <c r="K63" i="36"/>
  <c r="K70" i="36"/>
  <c r="L63" i="36"/>
  <c r="L70" i="36"/>
  <c r="M70" i="36"/>
  <c r="N63" i="36"/>
  <c r="N70" i="36"/>
  <c r="O63" i="36"/>
  <c r="O70" i="36"/>
  <c r="P63" i="36"/>
  <c r="P70" i="36"/>
  <c r="Q70" i="36"/>
  <c r="R63" i="36"/>
  <c r="R70" i="36"/>
  <c r="S63" i="36"/>
  <c r="S70" i="36"/>
  <c r="T70" i="36"/>
  <c r="U63" i="36"/>
  <c r="U70" i="36"/>
  <c r="V63" i="36"/>
  <c r="V70" i="36"/>
  <c r="W63" i="36"/>
  <c r="W70" i="36"/>
  <c r="X63" i="36"/>
  <c r="X70" i="36"/>
  <c r="Y63" i="36"/>
  <c r="Y70" i="36"/>
  <c r="Z63" i="36"/>
  <c r="Z70" i="36"/>
  <c r="AA63" i="36"/>
  <c r="AA70" i="36"/>
  <c r="AB63" i="36"/>
  <c r="AB70" i="36"/>
  <c r="AC63" i="36"/>
  <c r="AC70" i="36"/>
  <c r="AD63" i="36"/>
  <c r="AD70" i="36"/>
  <c r="AE63" i="36"/>
  <c r="AE70" i="36"/>
  <c r="AF63" i="36"/>
  <c r="AF70" i="36"/>
  <c r="AG63" i="36"/>
  <c r="AG70" i="36"/>
  <c r="AH63" i="36"/>
  <c r="AH70" i="36"/>
  <c r="AI63" i="36"/>
  <c r="AI70" i="36"/>
  <c r="AJ63" i="36"/>
  <c r="AJ70" i="36"/>
  <c r="AK63" i="36"/>
  <c r="AK70" i="36"/>
  <c r="AL63" i="36"/>
  <c r="AL70" i="36"/>
  <c r="AM63" i="36"/>
  <c r="AM70" i="36"/>
  <c r="AN63" i="36"/>
  <c r="AN70" i="36"/>
  <c r="AO63" i="36"/>
  <c r="AO70" i="36"/>
  <c r="AP63" i="36"/>
  <c r="AP70" i="36"/>
  <c r="AQ63" i="36"/>
  <c r="AQ70" i="36"/>
  <c r="AR63" i="36"/>
  <c r="AR70" i="36"/>
  <c r="AS63" i="36"/>
  <c r="AS70" i="36"/>
  <c r="A69" i="36"/>
  <c r="K75" i="36"/>
  <c r="K82" i="36"/>
  <c r="L75" i="36"/>
  <c r="L82" i="36"/>
  <c r="M82" i="36"/>
  <c r="N75" i="36"/>
  <c r="N82" i="36"/>
  <c r="O75" i="36"/>
  <c r="O82" i="36"/>
  <c r="P75" i="36"/>
  <c r="P82" i="36"/>
  <c r="Q82" i="36"/>
  <c r="R75" i="36"/>
  <c r="R82" i="36"/>
  <c r="S75" i="36"/>
  <c r="S82" i="36"/>
  <c r="T82" i="36"/>
  <c r="U75" i="36"/>
  <c r="U82" i="36"/>
  <c r="V75" i="36"/>
  <c r="V82" i="36"/>
  <c r="W75" i="36"/>
  <c r="W82" i="36"/>
  <c r="X75" i="36"/>
  <c r="X82" i="36"/>
  <c r="Y75" i="36"/>
  <c r="Y82" i="36"/>
  <c r="Z75" i="36"/>
  <c r="Z82" i="36"/>
  <c r="AA75" i="36"/>
  <c r="AA82" i="36"/>
  <c r="AB75" i="36"/>
  <c r="AB82" i="36"/>
  <c r="AC75" i="36"/>
  <c r="AC82" i="36"/>
  <c r="AD75" i="36"/>
  <c r="AD82" i="36"/>
  <c r="AE75" i="36"/>
  <c r="AE82" i="36"/>
  <c r="AF75" i="36"/>
  <c r="AF82" i="36"/>
  <c r="AG75" i="36"/>
  <c r="AG82" i="36"/>
  <c r="AH75" i="36"/>
  <c r="AH82" i="36"/>
  <c r="AI75" i="36"/>
  <c r="AI82" i="36"/>
  <c r="AJ75" i="36"/>
  <c r="AJ82" i="36"/>
  <c r="AK75" i="36"/>
  <c r="AK82" i="36"/>
  <c r="AL75" i="36"/>
  <c r="AL82" i="36"/>
  <c r="AM75" i="36"/>
  <c r="AM82" i="36"/>
  <c r="AN75" i="36"/>
  <c r="AN82" i="36"/>
  <c r="AO75" i="36"/>
  <c r="AO82" i="36"/>
  <c r="AP75" i="36"/>
  <c r="AP82" i="36"/>
  <c r="AQ75" i="36"/>
  <c r="AQ82" i="36"/>
  <c r="AR75" i="36"/>
  <c r="AR82" i="36"/>
  <c r="AS75" i="36"/>
  <c r="AS82" i="36"/>
  <c r="A81" i="36"/>
  <c r="K87" i="36"/>
  <c r="K94" i="36"/>
  <c r="L87" i="36"/>
  <c r="L94" i="36"/>
  <c r="M94" i="36"/>
  <c r="N87" i="36"/>
  <c r="N94" i="36"/>
  <c r="O87" i="36"/>
  <c r="O94" i="36"/>
  <c r="P87" i="36"/>
  <c r="P94" i="36"/>
  <c r="Q94" i="36"/>
  <c r="R87" i="36"/>
  <c r="R94" i="36"/>
  <c r="S87" i="36"/>
  <c r="S94" i="36"/>
  <c r="T94" i="36"/>
  <c r="U87" i="36"/>
  <c r="U94" i="36"/>
  <c r="V87" i="36"/>
  <c r="V94" i="36"/>
  <c r="W87" i="36"/>
  <c r="W94" i="36"/>
  <c r="X87" i="36"/>
  <c r="X94" i="36"/>
  <c r="Y87" i="36"/>
  <c r="Y94" i="36"/>
  <c r="Z87" i="36"/>
  <c r="Z94" i="36"/>
  <c r="AA87" i="36"/>
  <c r="AA94" i="36"/>
  <c r="AB87" i="36"/>
  <c r="AB94" i="36"/>
  <c r="AC87" i="36"/>
  <c r="AC94" i="36"/>
  <c r="AD87" i="36"/>
  <c r="AD94" i="36"/>
  <c r="AE87" i="36"/>
  <c r="AE94" i="36"/>
  <c r="AF87" i="36"/>
  <c r="AF94" i="36"/>
  <c r="AG87" i="36"/>
  <c r="AG94" i="36"/>
  <c r="AH87" i="36"/>
  <c r="AH94" i="36"/>
  <c r="AI87" i="36"/>
  <c r="AI94" i="36"/>
  <c r="AJ87" i="36"/>
  <c r="AJ94" i="36"/>
  <c r="AK87" i="36"/>
  <c r="AK94" i="36"/>
  <c r="AL87" i="36"/>
  <c r="AL94" i="36"/>
  <c r="AM87" i="36"/>
  <c r="AM94" i="36"/>
  <c r="AN87" i="36"/>
  <c r="AN94" i="36"/>
  <c r="AO87" i="36"/>
  <c r="AO94" i="36"/>
  <c r="AP87" i="36"/>
  <c r="AP94" i="36"/>
  <c r="AQ87" i="36"/>
  <c r="AQ94" i="36"/>
  <c r="AR87" i="36"/>
  <c r="AR94" i="36"/>
  <c r="AS87" i="36"/>
  <c r="AS94" i="36"/>
  <c r="A93" i="36"/>
  <c r="K99" i="36"/>
  <c r="K106" i="36"/>
  <c r="L99" i="36"/>
  <c r="L106" i="36"/>
  <c r="M106" i="36"/>
  <c r="N99" i="36"/>
  <c r="N106" i="36"/>
  <c r="O99" i="36"/>
  <c r="O106" i="36"/>
  <c r="P99" i="36"/>
  <c r="P106" i="36"/>
  <c r="Q106" i="36"/>
  <c r="R99" i="36"/>
  <c r="R106" i="36"/>
  <c r="S99" i="36"/>
  <c r="S106" i="36"/>
  <c r="T106" i="36"/>
  <c r="U99" i="36"/>
  <c r="U106" i="36"/>
  <c r="V99" i="36"/>
  <c r="V106" i="36"/>
  <c r="W99" i="36"/>
  <c r="W106" i="36"/>
  <c r="X99" i="36"/>
  <c r="X106" i="36"/>
  <c r="Y99" i="36"/>
  <c r="Y106" i="36"/>
  <c r="Z99" i="36"/>
  <c r="Z106" i="36"/>
  <c r="AA99" i="36"/>
  <c r="AA106" i="36"/>
  <c r="AB99" i="36"/>
  <c r="AB106" i="36"/>
  <c r="AC99" i="36"/>
  <c r="AC106" i="36"/>
  <c r="AD99" i="36"/>
  <c r="AD106" i="36"/>
  <c r="AE99" i="36"/>
  <c r="AE106" i="36"/>
  <c r="AF99" i="36"/>
  <c r="AF106" i="36"/>
  <c r="AG99" i="36"/>
  <c r="AG106" i="36"/>
  <c r="AH99" i="36"/>
  <c r="AH106" i="36"/>
  <c r="AI99" i="36"/>
  <c r="AI106" i="36"/>
  <c r="AJ99" i="36"/>
  <c r="AJ106" i="36"/>
  <c r="AK99" i="36"/>
  <c r="AK106" i="36"/>
  <c r="AL99" i="36"/>
  <c r="AL106" i="36"/>
  <c r="AM99" i="36"/>
  <c r="AM106" i="36"/>
  <c r="AN99" i="36"/>
  <c r="AN106" i="36"/>
  <c r="AO99" i="36"/>
  <c r="AO106" i="36"/>
  <c r="AP99" i="36"/>
  <c r="AP106" i="36"/>
  <c r="AQ99" i="36"/>
  <c r="AQ106" i="36"/>
  <c r="AR99" i="36"/>
  <c r="AR106" i="36"/>
  <c r="AS99" i="36"/>
  <c r="AS106" i="36"/>
  <c r="A105" i="36"/>
  <c r="K111" i="36"/>
  <c r="K118" i="36"/>
  <c r="L111" i="36"/>
  <c r="L118" i="36"/>
  <c r="M118" i="36"/>
  <c r="N111" i="36"/>
  <c r="N118" i="36"/>
  <c r="O111" i="36"/>
  <c r="O118" i="36"/>
  <c r="P111" i="36"/>
  <c r="P118" i="36"/>
  <c r="Q118" i="36"/>
  <c r="R111" i="36"/>
  <c r="R118" i="36"/>
  <c r="S111" i="36"/>
  <c r="S118" i="36"/>
  <c r="T118" i="36"/>
  <c r="U111" i="36"/>
  <c r="U118" i="36"/>
  <c r="V111" i="36"/>
  <c r="V118" i="36"/>
  <c r="W111" i="36"/>
  <c r="W118" i="36"/>
  <c r="X111" i="36"/>
  <c r="X118" i="36"/>
  <c r="Y111" i="36"/>
  <c r="Y118" i="36"/>
  <c r="Z111" i="36"/>
  <c r="Z118" i="36"/>
  <c r="AA111" i="36"/>
  <c r="AA118" i="36"/>
  <c r="AB111" i="36"/>
  <c r="AB118" i="36"/>
  <c r="AC111" i="36"/>
  <c r="AC118" i="36"/>
  <c r="AD111" i="36"/>
  <c r="AD118" i="36"/>
  <c r="AE111" i="36"/>
  <c r="AE118" i="36"/>
  <c r="AF111" i="36"/>
  <c r="AF118" i="36"/>
  <c r="AG111" i="36"/>
  <c r="AG118" i="36"/>
  <c r="AH111" i="36"/>
  <c r="AH118" i="36"/>
  <c r="AI111" i="36"/>
  <c r="AI118" i="36"/>
  <c r="AJ111" i="36"/>
  <c r="AJ118" i="36"/>
  <c r="AK111" i="36"/>
  <c r="AK118" i="36"/>
  <c r="AL111" i="36"/>
  <c r="AL118" i="36"/>
  <c r="AM111" i="36"/>
  <c r="AM118" i="36"/>
  <c r="AN111" i="36"/>
  <c r="AN118" i="36"/>
  <c r="AO111" i="36"/>
  <c r="AO118" i="36"/>
  <c r="AP111" i="36"/>
  <c r="AP118" i="36"/>
  <c r="AQ111" i="36"/>
  <c r="AQ118" i="36"/>
  <c r="AR111" i="36"/>
  <c r="AR118" i="36"/>
  <c r="AS111" i="36"/>
  <c r="AS118" i="36"/>
  <c r="A117" i="36"/>
  <c r="K123" i="36"/>
  <c r="K130" i="36"/>
  <c r="L123" i="36"/>
  <c r="L130" i="36"/>
  <c r="M130" i="36"/>
  <c r="N123" i="36"/>
  <c r="N130" i="36"/>
  <c r="O123" i="36"/>
  <c r="O130" i="36"/>
  <c r="P123" i="36"/>
  <c r="P130" i="36"/>
  <c r="Q130" i="36"/>
  <c r="R123" i="36"/>
  <c r="R130" i="36"/>
  <c r="S123" i="36"/>
  <c r="S130" i="36"/>
  <c r="T130" i="36"/>
  <c r="U123" i="36"/>
  <c r="U130" i="36"/>
  <c r="V123" i="36"/>
  <c r="V130" i="36"/>
  <c r="W123" i="36"/>
  <c r="W130" i="36"/>
  <c r="X123" i="36"/>
  <c r="X130" i="36"/>
  <c r="Y123" i="36"/>
  <c r="Y130" i="36"/>
  <c r="Z123" i="36"/>
  <c r="Z130" i="36"/>
  <c r="AA123" i="36"/>
  <c r="AA130" i="36"/>
  <c r="AB123" i="36"/>
  <c r="AB130" i="36"/>
  <c r="AC123" i="36"/>
  <c r="AC130" i="36"/>
  <c r="AD123" i="36"/>
  <c r="AD130" i="36"/>
  <c r="AE123" i="36"/>
  <c r="AE130" i="36"/>
  <c r="AF123" i="36"/>
  <c r="AF130" i="36"/>
  <c r="AG123" i="36"/>
  <c r="AG130" i="36"/>
  <c r="AH123" i="36"/>
  <c r="AH130" i="36"/>
  <c r="AI123" i="36"/>
  <c r="AI130" i="36"/>
  <c r="AJ123" i="36"/>
  <c r="AJ130" i="36"/>
  <c r="AK123" i="36"/>
  <c r="AK130" i="36"/>
  <c r="AL123" i="36"/>
  <c r="AL130" i="36"/>
  <c r="AM123" i="36"/>
  <c r="AM130" i="36"/>
  <c r="AN123" i="36"/>
  <c r="AN130" i="36"/>
  <c r="AO123" i="36"/>
  <c r="AO130" i="36"/>
  <c r="AP123" i="36"/>
  <c r="AP130" i="36"/>
  <c r="AQ123" i="36"/>
  <c r="AQ130" i="36"/>
  <c r="AR123" i="36"/>
  <c r="AR130" i="36"/>
  <c r="AS123" i="36"/>
  <c r="AS130" i="36"/>
  <c r="A129" i="36"/>
  <c r="K147" i="36"/>
  <c r="K154" i="36"/>
  <c r="L147" i="36"/>
  <c r="L154" i="36"/>
  <c r="M154" i="36"/>
  <c r="N147" i="36"/>
  <c r="N154" i="36"/>
  <c r="O147" i="36"/>
  <c r="O154" i="36"/>
  <c r="P147" i="36"/>
  <c r="P154" i="36"/>
  <c r="Q154" i="36"/>
  <c r="R147" i="36"/>
  <c r="R154" i="36"/>
  <c r="S147" i="36"/>
  <c r="S154" i="36"/>
  <c r="T154" i="36"/>
  <c r="U147" i="36"/>
  <c r="U154" i="36"/>
  <c r="V147" i="36"/>
  <c r="V154" i="36"/>
  <c r="W147" i="36"/>
  <c r="W154" i="36"/>
  <c r="X147" i="36"/>
  <c r="X154" i="36"/>
  <c r="Y147" i="36"/>
  <c r="Y154" i="36"/>
  <c r="Z147" i="36"/>
  <c r="Z154" i="36"/>
  <c r="AA147" i="36"/>
  <c r="AA154" i="36"/>
  <c r="AB147" i="36"/>
  <c r="AB154" i="36"/>
  <c r="AC147" i="36"/>
  <c r="AC154" i="36"/>
  <c r="AD147" i="36"/>
  <c r="AD154" i="36"/>
  <c r="AE147" i="36"/>
  <c r="AE154" i="36"/>
  <c r="AF147" i="36"/>
  <c r="AF154" i="36"/>
  <c r="AG147" i="36"/>
  <c r="AG154" i="36"/>
  <c r="AH147" i="36"/>
  <c r="AH154" i="36"/>
  <c r="AI147" i="36"/>
  <c r="AI154" i="36"/>
  <c r="AJ147" i="36"/>
  <c r="AJ154" i="36"/>
  <c r="AK147" i="36"/>
  <c r="AK154" i="36"/>
  <c r="AL147" i="36"/>
  <c r="AL154" i="36"/>
  <c r="AM147" i="36"/>
  <c r="AM154" i="36"/>
  <c r="AN147" i="36"/>
  <c r="AN154" i="36"/>
  <c r="AO147" i="36"/>
  <c r="AO154" i="36"/>
  <c r="AP147" i="36"/>
  <c r="AP154" i="36"/>
  <c r="AQ147" i="36"/>
  <c r="AQ154" i="36"/>
  <c r="AR147" i="36"/>
  <c r="AR154" i="36"/>
  <c r="AS147" i="36"/>
  <c r="AS154" i="36"/>
  <c r="A153" i="36"/>
  <c r="K135" i="36"/>
  <c r="K142" i="36"/>
  <c r="L135" i="36"/>
  <c r="L142" i="36"/>
  <c r="M142" i="36"/>
  <c r="N135" i="36"/>
  <c r="N142" i="36"/>
  <c r="O135" i="36"/>
  <c r="O142" i="36"/>
  <c r="P135" i="36"/>
  <c r="P142" i="36"/>
  <c r="Q142" i="36"/>
  <c r="R135" i="36"/>
  <c r="R142" i="36"/>
  <c r="S135" i="36"/>
  <c r="S142" i="36"/>
  <c r="T142" i="36"/>
  <c r="U135" i="36"/>
  <c r="U142" i="36"/>
  <c r="V135" i="36"/>
  <c r="V142" i="36"/>
  <c r="W135" i="36"/>
  <c r="W142" i="36"/>
  <c r="X135" i="36"/>
  <c r="X142" i="36"/>
  <c r="Y135" i="36"/>
  <c r="Y142" i="36"/>
  <c r="Z135" i="36"/>
  <c r="Z142" i="36"/>
  <c r="AA135" i="36"/>
  <c r="AA142" i="36"/>
  <c r="AB135" i="36"/>
  <c r="AB142" i="36"/>
  <c r="AC135" i="36"/>
  <c r="AC142" i="36"/>
  <c r="AD135" i="36"/>
  <c r="AD142" i="36"/>
  <c r="AE135" i="36"/>
  <c r="AE142" i="36"/>
  <c r="AF135" i="36"/>
  <c r="AF142" i="36"/>
  <c r="AG135" i="36"/>
  <c r="AG142" i="36"/>
  <c r="AH135" i="36"/>
  <c r="AH142" i="36"/>
  <c r="AI135" i="36"/>
  <c r="AI142" i="36"/>
  <c r="AJ135" i="36"/>
  <c r="AJ142" i="36"/>
  <c r="AK135" i="36"/>
  <c r="AK142" i="36"/>
  <c r="AL135" i="36"/>
  <c r="AL142" i="36"/>
  <c r="AM135" i="36"/>
  <c r="AM142" i="36"/>
  <c r="AN135" i="36"/>
  <c r="AN142" i="36"/>
  <c r="AO135" i="36"/>
  <c r="AO142" i="36"/>
  <c r="AP135" i="36"/>
  <c r="AP142" i="36"/>
  <c r="AQ135" i="36"/>
  <c r="AQ142" i="36"/>
  <c r="AR135" i="36"/>
  <c r="AR142" i="36"/>
  <c r="AS135" i="36"/>
  <c r="AS142" i="36"/>
  <c r="A141" i="36"/>
  <c r="K159" i="36"/>
  <c r="K166" i="36"/>
  <c r="L159" i="36"/>
  <c r="L166" i="36"/>
  <c r="M166" i="36"/>
  <c r="N159" i="36"/>
  <c r="N166" i="36"/>
  <c r="O159" i="36"/>
  <c r="O166" i="36"/>
  <c r="P159" i="36"/>
  <c r="P166" i="36"/>
  <c r="Q166" i="36"/>
  <c r="R159" i="36"/>
  <c r="R166" i="36"/>
  <c r="S159" i="36"/>
  <c r="S166" i="36"/>
  <c r="T166" i="36"/>
  <c r="U159" i="36"/>
  <c r="U166" i="36"/>
  <c r="V159" i="36"/>
  <c r="V166" i="36"/>
  <c r="W159" i="36"/>
  <c r="W166" i="36"/>
  <c r="X159" i="36"/>
  <c r="X166" i="36"/>
  <c r="Y159" i="36"/>
  <c r="Y166" i="36"/>
  <c r="Z159" i="36"/>
  <c r="Z166" i="36"/>
  <c r="AA159" i="36"/>
  <c r="AA166" i="36"/>
  <c r="AB159" i="36"/>
  <c r="AB166" i="36"/>
  <c r="AC159" i="36"/>
  <c r="AC166" i="36"/>
  <c r="AD159" i="36"/>
  <c r="AD166" i="36"/>
  <c r="AE159" i="36"/>
  <c r="AE166" i="36"/>
  <c r="AF159" i="36"/>
  <c r="AF166" i="36"/>
  <c r="AG159" i="36"/>
  <c r="AG166" i="36"/>
  <c r="AH159" i="36"/>
  <c r="AH166" i="36"/>
  <c r="AI159" i="36"/>
  <c r="AI166" i="36"/>
  <c r="AJ159" i="36"/>
  <c r="AJ166" i="36"/>
  <c r="AK159" i="36"/>
  <c r="AK166" i="36"/>
  <c r="AL159" i="36"/>
  <c r="AL166" i="36"/>
  <c r="AM159" i="36"/>
  <c r="AM166" i="36"/>
  <c r="AN159" i="36"/>
  <c r="AN166" i="36"/>
  <c r="AO159" i="36"/>
  <c r="AO166" i="36"/>
  <c r="AP159" i="36"/>
  <c r="AP166" i="36"/>
  <c r="AQ159" i="36"/>
  <c r="AQ166" i="36"/>
  <c r="AR159" i="36"/>
  <c r="AR166" i="36"/>
  <c r="AS159" i="36"/>
  <c r="AS166" i="36"/>
  <c r="A165" i="36"/>
  <c r="K171" i="36"/>
  <c r="K178" i="36"/>
  <c r="L171" i="36"/>
  <c r="L178" i="36"/>
  <c r="M178" i="36"/>
  <c r="N171" i="36"/>
  <c r="N178" i="36"/>
  <c r="O171" i="36"/>
  <c r="O178" i="36"/>
  <c r="P171" i="36"/>
  <c r="P178" i="36"/>
  <c r="Q178" i="36"/>
  <c r="R171" i="36"/>
  <c r="R178" i="36"/>
  <c r="S171" i="36"/>
  <c r="S178" i="36"/>
  <c r="T178" i="36"/>
  <c r="U171" i="36"/>
  <c r="U178" i="36"/>
  <c r="V171" i="36"/>
  <c r="V178" i="36"/>
  <c r="W171" i="36"/>
  <c r="W178" i="36"/>
  <c r="X171" i="36"/>
  <c r="X178" i="36"/>
  <c r="Y171" i="36"/>
  <c r="Y178" i="36"/>
  <c r="Z171" i="36"/>
  <c r="Z178" i="36"/>
  <c r="AA171" i="36"/>
  <c r="AA178" i="36"/>
  <c r="AB171" i="36"/>
  <c r="AB178" i="36"/>
  <c r="AC171" i="36"/>
  <c r="AC178" i="36"/>
  <c r="AD171" i="36"/>
  <c r="AD178" i="36"/>
  <c r="AE171" i="36"/>
  <c r="AE178" i="36"/>
  <c r="AF171" i="36"/>
  <c r="AF178" i="36"/>
  <c r="AG171" i="36"/>
  <c r="AG178" i="36"/>
  <c r="AH171" i="36"/>
  <c r="AH178" i="36"/>
  <c r="AI171" i="36"/>
  <c r="AI178" i="36"/>
  <c r="AJ171" i="36"/>
  <c r="AJ178" i="36"/>
  <c r="AK171" i="36"/>
  <c r="AK178" i="36"/>
  <c r="AL171" i="36"/>
  <c r="AL178" i="36"/>
  <c r="AM171" i="36"/>
  <c r="AM178" i="36"/>
  <c r="AN171" i="36"/>
  <c r="AN178" i="36"/>
  <c r="AO171" i="36"/>
  <c r="AO178" i="36"/>
  <c r="AP171" i="36"/>
  <c r="AP178" i="36"/>
  <c r="AQ171" i="36"/>
  <c r="AQ178" i="36"/>
  <c r="AR171" i="36"/>
  <c r="AR178" i="36"/>
  <c r="AS171" i="36"/>
  <c r="AS178" i="36"/>
  <c r="A177" i="36"/>
  <c r="K183" i="36"/>
  <c r="K190" i="36"/>
  <c r="L183" i="36"/>
  <c r="L190" i="36"/>
  <c r="M190" i="36"/>
  <c r="N183" i="36"/>
  <c r="N190" i="36"/>
  <c r="O183" i="36"/>
  <c r="O190" i="36"/>
  <c r="P183" i="36"/>
  <c r="P190" i="36"/>
  <c r="Q190" i="36"/>
  <c r="R183" i="36"/>
  <c r="R190" i="36"/>
  <c r="S183" i="36"/>
  <c r="S190" i="36"/>
  <c r="T190" i="36"/>
  <c r="U183" i="36"/>
  <c r="U190" i="36"/>
  <c r="V183" i="36"/>
  <c r="V190" i="36"/>
  <c r="W183" i="36"/>
  <c r="W190" i="36"/>
  <c r="X183" i="36"/>
  <c r="X190" i="36"/>
  <c r="Y183" i="36"/>
  <c r="Y190" i="36"/>
  <c r="Z183" i="36"/>
  <c r="Z190" i="36"/>
  <c r="AA183" i="36"/>
  <c r="AA190" i="36"/>
  <c r="AB183" i="36"/>
  <c r="AB190" i="36"/>
  <c r="AC183" i="36"/>
  <c r="AC190" i="36"/>
  <c r="AD183" i="36"/>
  <c r="AD190" i="36"/>
  <c r="AE183" i="36"/>
  <c r="AE190" i="36"/>
  <c r="AF183" i="36"/>
  <c r="AF190" i="36"/>
  <c r="AG183" i="36"/>
  <c r="AG190" i="36"/>
  <c r="AH183" i="36"/>
  <c r="AH190" i="36"/>
  <c r="AI183" i="36"/>
  <c r="AI190" i="36"/>
  <c r="AJ183" i="36"/>
  <c r="AJ190" i="36"/>
  <c r="AK183" i="36"/>
  <c r="AK190" i="36"/>
  <c r="AL183" i="36"/>
  <c r="AL190" i="36"/>
  <c r="AM183" i="36"/>
  <c r="AM190" i="36"/>
  <c r="AN183" i="36"/>
  <c r="AN190" i="36"/>
  <c r="AO183" i="36"/>
  <c r="AO190" i="36"/>
  <c r="AP183" i="36"/>
  <c r="AP190" i="36"/>
  <c r="AQ183" i="36"/>
  <c r="AQ190" i="36"/>
  <c r="AR183" i="36"/>
  <c r="AR190" i="36"/>
  <c r="AS183" i="36"/>
  <c r="AS190" i="36"/>
  <c r="A189" i="36"/>
  <c r="K195" i="36"/>
  <c r="K202" i="36"/>
  <c r="L195" i="36"/>
  <c r="L202" i="36"/>
  <c r="M202" i="36"/>
  <c r="N195" i="36"/>
  <c r="N202" i="36"/>
  <c r="O195" i="36"/>
  <c r="O202" i="36"/>
  <c r="P195" i="36"/>
  <c r="P202" i="36"/>
  <c r="Q202" i="36"/>
  <c r="R195" i="36"/>
  <c r="R202" i="36"/>
  <c r="S195" i="36"/>
  <c r="S202" i="36"/>
  <c r="T202" i="36"/>
  <c r="U195" i="36"/>
  <c r="U202" i="36"/>
  <c r="V195" i="36"/>
  <c r="V202" i="36"/>
  <c r="W195" i="36"/>
  <c r="W202" i="36"/>
  <c r="X195" i="36"/>
  <c r="X202" i="36"/>
  <c r="Y195" i="36"/>
  <c r="Y202" i="36"/>
  <c r="Z195" i="36"/>
  <c r="Z202" i="36"/>
  <c r="AA195" i="36"/>
  <c r="AA202" i="36"/>
  <c r="AB195" i="36"/>
  <c r="AB202" i="36"/>
  <c r="AC195" i="36"/>
  <c r="AC202" i="36"/>
  <c r="AD195" i="36"/>
  <c r="AD202" i="36"/>
  <c r="AE195" i="36"/>
  <c r="AE202" i="36"/>
  <c r="AF195" i="36"/>
  <c r="AF202" i="36"/>
  <c r="AG195" i="36"/>
  <c r="AG202" i="36"/>
  <c r="AH195" i="36"/>
  <c r="AH202" i="36"/>
  <c r="AI195" i="36"/>
  <c r="AI202" i="36"/>
  <c r="AJ195" i="36"/>
  <c r="AJ202" i="36"/>
  <c r="AK195" i="36"/>
  <c r="AK202" i="36"/>
  <c r="AL195" i="36"/>
  <c r="AL202" i="36"/>
  <c r="AM195" i="36"/>
  <c r="AM202" i="36"/>
  <c r="AN195" i="36"/>
  <c r="AN202" i="36"/>
  <c r="AO195" i="36"/>
  <c r="AO202" i="36"/>
  <c r="AP195" i="36"/>
  <c r="AP202" i="36"/>
  <c r="AQ195" i="36"/>
  <c r="AQ202" i="36"/>
  <c r="AR195" i="36"/>
  <c r="AR202" i="36"/>
  <c r="AS195" i="36"/>
  <c r="AS202" i="36"/>
  <c r="A201" i="36"/>
  <c r="K207" i="36"/>
  <c r="K214" i="36"/>
  <c r="L207" i="36"/>
  <c r="L214" i="36"/>
  <c r="M214" i="36"/>
  <c r="N207" i="36"/>
  <c r="N214" i="36"/>
  <c r="O207" i="36"/>
  <c r="O214" i="36"/>
  <c r="P207" i="36"/>
  <c r="P214" i="36"/>
  <c r="Q214" i="36"/>
  <c r="R207" i="36"/>
  <c r="R214" i="36"/>
  <c r="S207" i="36"/>
  <c r="S214" i="36"/>
  <c r="T214" i="36"/>
  <c r="U207" i="36"/>
  <c r="U214" i="36"/>
  <c r="V207" i="36"/>
  <c r="V214" i="36"/>
  <c r="W207" i="36"/>
  <c r="W214" i="36"/>
  <c r="X207" i="36"/>
  <c r="X214" i="36"/>
  <c r="Y207" i="36"/>
  <c r="Y214" i="36"/>
  <c r="Z207" i="36"/>
  <c r="Z214" i="36"/>
  <c r="AA207" i="36"/>
  <c r="AA214" i="36"/>
  <c r="AB207" i="36"/>
  <c r="AB214" i="36"/>
  <c r="AC207" i="36"/>
  <c r="AC214" i="36"/>
  <c r="AD207" i="36"/>
  <c r="AD214" i="36"/>
  <c r="AE207" i="36"/>
  <c r="AE214" i="36"/>
  <c r="AF207" i="36"/>
  <c r="AF214" i="36"/>
  <c r="AG207" i="36"/>
  <c r="AG214" i="36"/>
  <c r="AH207" i="36"/>
  <c r="AH214" i="36"/>
  <c r="AI207" i="36"/>
  <c r="AI214" i="36"/>
  <c r="AJ207" i="36"/>
  <c r="AJ214" i="36"/>
  <c r="AK207" i="36"/>
  <c r="AK214" i="36"/>
  <c r="AL207" i="36"/>
  <c r="AL214" i="36"/>
  <c r="AM207" i="36"/>
  <c r="AM214" i="36"/>
  <c r="AN207" i="36"/>
  <c r="AN214" i="36"/>
  <c r="AO207" i="36"/>
  <c r="AO214" i="36"/>
  <c r="AP207" i="36"/>
  <c r="AP214" i="36"/>
  <c r="AQ207" i="36"/>
  <c r="AQ214" i="36"/>
  <c r="AR207" i="36"/>
  <c r="AR214" i="36"/>
  <c r="AS207" i="36"/>
  <c r="AS214" i="36"/>
  <c r="A213" i="36"/>
  <c r="K219" i="36"/>
  <c r="K226" i="36"/>
  <c r="L219" i="36"/>
  <c r="L226" i="36"/>
  <c r="M226" i="36"/>
  <c r="N219" i="36"/>
  <c r="N226" i="36"/>
  <c r="O219" i="36"/>
  <c r="O226" i="36"/>
  <c r="P219" i="36"/>
  <c r="P226" i="36"/>
  <c r="Q226" i="36"/>
  <c r="R219" i="36"/>
  <c r="R226" i="36"/>
  <c r="S219" i="36"/>
  <c r="S226" i="36"/>
  <c r="T226" i="36"/>
  <c r="U219" i="36"/>
  <c r="U226" i="36"/>
  <c r="V219" i="36"/>
  <c r="V226" i="36"/>
  <c r="W219" i="36"/>
  <c r="W226" i="36"/>
  <c r="X219" i="36"/>
  <c r="X226" i="36"/>
  <c r="Y219" i="36"/>
  <c r="Y226" i="36"/>
  <c r="Z219" i="36"/>
  <c r="Z226" i="36"/>
  <c r="AA219" i="36"/>
  <c r="AA226" i="36"/>
  <c r="AB219" i="36"/>
  <c r="AB226" i="36"/>
  <c r="AC219" i="36"/>
  <c r="AC226" i="36"/>
  <c r="AD219" i="36"/>
  <c r="AD226" i="36"/>
  <c r="AE219" i="36"/>
  <c r="AE226" i="36"/>
  <c r="AF219" i="36"/>
  <c r="AF226" i="36"/>
  <c r="AG219" i="36"/>
  <c r="AG226" i="36"/>
  <c r="AH219" i="36"/>
  <c r="AH226" i="36"/>
  <c r="AI219" i="36"/>
  <c r="AI226" i="36"/>
  <c r="AJ219" i="36"/>
  <c r="AJ226" i="36"/>
  <c r="AK219" i="36"/>
  <c r="AK226" i="36"/>
  <c r="AL219" i="36"/>
  <c r="AL226" i="36"/>
  <c r="AM219" i="36"/>
  <c r="AM226" i="36"/>
  <c r="AN219" i="36"/>
  <c r="AN226" i="36"/>
  <c r="AO219" i="36"/>
  <c r="AO226" i="36"/>
  <c r="AP219" i="36"/>
  <c r="AP226" i="36"/>
  <c r="AQ219" i="36"/>
  <c r="AQ226" i="36"/>
  <c r="AR219" i="36"/>
  <c r="AR226" i="36"/>
  <c r="AS219" i="36"/>
  <c r="AS226" i="36"/>
  <c r="A225" i="36"/>
  <c r="K27" i="36"/>
  <c r="K34" i="36"/>
  <c r="L27" i="36"/>
  <c r="L34" i="36"/>
  <c r="M34" i="36"/>
  <c r="N27" i="36"/>
  <c r="N34" i="36"/>
  <c r="O27" i="36"/>
  <c r="O34" i="36"/>
  <c r="P27" i="36"/>
  <c r="P34" i="36"/>
  <c r="Q34" i="36"/>
  <c r="R27" i="36"/>
  <c r="R34" i="36"/>
  <c r="S27" i="36"/>
  <c r="S34" i="36"/>
  <c r="T34" i="36"/>
  <c r="U27" i="36"/>
  <c r="U34" i="36"/>
  <c r="V27" i="36"/>
  <c r="V34" i="36"/>
  <c r="W27" i="36"/>
  <c r="W34" i="36"/>
  <c r="X27" i="36"/>
  <c r="X34" i="36"/>
  <c r="Y27" i="36"/>
  <c r="Y34" i="36"/>
  <c r="Z27" i="36"/>
  <c r="Z34" i="36"/>
  <c r="AA27" i="36"/>
  <c r="AA34" i="36"/>
  <c r="AB27" i="36"/>
  <c r="AB34" i="36"/>
  <c r="AC27" i="36"/>
  <c r="AC34" i="36"/>
  <c r="AD27" i="36"/>
  <c r="AD34" i="36"/>
  <c r="AE27" i="36"/>
  <c r="AE34" i="36"/>
  <c r="AF27" i="36"/>
  <c r="AF34" i="36"/>
  <c r="AG27" i="36"/>
  <c r="AG34" i="36"/>
  <c r="AH27" i="36"/>
  <c r="AH34" i="36"/>
  <c r="AI27" i="36"/>
  <c r="AI34" i="36"/>
  <c r="AJ27" i="36"/>
  <c r="AJ34" i="36"/>
  <c r="AK27" i="36"/>
  <c r="AK34" i="36"/>
  <c r="AL27" i="36"/>
  <c r="AL34" i="36"/>
  <c r="AM27" i="36"/>
  <c r="AM34" i="36"/>
  <c r="AN27" i="36"/>
  <c r="AN34" i="36"/>
  <c r="AO27" i="36"/>
  <c r="AO34" i="36"/>
  <c r="AP27" i="36"/>
  <c r="AP34" i="36"/>
  <c r="AQ27" i="36"/>
  <c r="AQ34" i="36"/>
  <c r="AR27" i="36"/>
  <c r="AR34" i="36"/>
  <c r="AS27" i="36"/>
  <c r="AS34" i="36"/>
  <c r="A33" i="36"/>
  <c r="K15" i="36"/>
  <c r="K22" i="36"/>
  <c r="L15" i="36"/>
  <c r="L22" i="36"/>
  <c r="M22" i="36"/>
  <c r="N15" i="36"/>
  <c r="N22" i="36"/>
  <c r="O15" i="36"/>
  <c r="O22" i="36"/>
  <c r="P15" i="36"/>
  <c r="P22" i="36"/>
  <c r="Q22" i="36"/>
  <c r="R15" i="36"/>
  <c r="R22" i="36"/>
  <c r="S15" i="36"/>
  <c r="S22" i="36"/>
  <c r="T22" i="36"/>
  <c r="U15" i="36"/>
  <c r="U22" i="36"/>
  <c r="V15" i="36"/>
  <c r="V22" i="36"/>
  <c r="W15" i="36"/>
  <c r="W22" i="36"/>
  <c r="X15" i="36"/>
  <c r="X22" i="36"/>
  <c r="Y15" i="36"/>
  <c r="Y22" i="36"/>
  <c r="Z15" i="36"/>
  <c r="Z22" i="36"/>
  <c r="AA15" i="36"/>
  <c r="AA22" i="36"/>
  <c r="AB15" i="36"/>
  <c r="AB22" i="36"/>
  <c r="AC15" i="36"/>
  <c r="AC22" i="36"/>
  <c r="AD15" i="36"/>
  <c r="AD22" i="36"/>
  <c r="AE15" i="36"/>
  <c r="AE22" i="36"/>
  <c r="AF15" i="36"/>
  <c r="AF22" i="36"/>
  <c r="AG15" i="36"/>
  <c r="AG22" i="36"/>
  <c r="AH15" i="36"/>
  <c r="AH22" i="36"/>
  <c r="AI15" i="36"/>
  <c r="AI22" i="36"/>
  <c r="AJ15" i="36"/>
  <c r="AJ22" i="36"/>
  <c r="AK15" i="36"/>
  <c r="AK22" i="36"/>
  <c r="AL15" i="36"/>
  <c r="AL22" i="36"/>
  <c r="AM15" i="36"/>
  <c r="AM22" i="36"/>
  <c r="AN15" i="36"/>
  <c r="AN22" i="36"/>
  <c r="AO15" i="36"/>
  <c r="AO22" i="36"/>
  <c r="AP15" i="36"/>
  <c r="AP22" i="36"/>
  <c r="AQ15" i="36"/>
  <c r="AQ22" i="36"/>
  <c r="AR15" i="36"/>
  <c r="AR22" i="36"/>
  <c r="AS15" i="36"/>
  <c r="AS22" i="36"/>
  <c r="A21" i="36"/>
  <c r="K231" i="36"/>
  <c r="K238" i="36"/>
  <c r="L231" i="36"/>
  <c r="L238" i="36"/>
  <c r="M238" i="36"/>
  <c r="N231" i="36"/>
  <c r="N238" i="36"/>
  <c r="O231" i="36"/>
  <c r="O238" i="36"/>
  <c r="P231" i="36"/>
  <c r="P238" i="36"/>
  <c r="Q238" i="36"/>
  <c r="R231" i="36"/>
  <c r="R238" i="36"/>
  <c r="S231" i="36"/>
  <c r="S238" i="36"/>
  <c r="T238" i="36"/>
  <c r="U231" i="36"/>
  <c r="U238" i="36"/>
  <c r="V231" i="36"/>
  <c r="V238" i="36"/>
  <c r="W231" i="36"/>
  <c r="W238" i="36"/>
  <c r="X231" i="36"/>
  <c r="X238" i="36"/>
  <c r="Y231" i="36"/>
  <c r="Y238" i="36"/>
  <c r="Z231" i="36"/>
  <c r="Z238" i="36"/>
  <c r="AA231" i="36"/>
  <c r="AA238" i="36"/>
  <c r="AB231" i="36"/>
  <c r="AB238" i="36"/>
  <c r="AC231" i="36"/>
  <c r="AC238" i="36"/>
  <c r="AD231" i="36"/>
  <c r="AD238" i="36"/>
  <c r="AE231" i="36"/>
  <c r="AE238" i="36"/>
  <c r="AF231" i="36"/>
  <c r="AF238" i="36"/>
  <c r="AG231" i="36"/>
  <c r="AG238" i="36"/>
  <c r="AH231" i="36"/>
  <c r="AH238" i="36"/>
  <c r="AI231" i="36"/>
  <c r="AI238" i="36"/>
  <c r="AJ231" i="36"/>
  <c r="AJ238" i="36"/>
  <c r="AK231" i="36"/>
  <c r="AK238" i="36"/>
  <c r="AL231" i="36"/>
  <c r="AL238" i="36"/>
  <c r="AM231" i="36"/>
  <c r="AM238" i="36"/>
  <c r="AN231" i="36"/>
  <c r="AN238" i="36"/>
  <c r="AO231" i="36"/>
  <c r="AO238" i="36"/>
  <c r="AP231" i="36"/>
  <c r="AP238" i="36"/>
  <c r="AQ231" i="36"/>
  <c r="AQ238" i="36"/>
  <c r="AR231" i="36"/>
  <c r="AR238" i="36"/>
  <c r="AS231" i="36"/>
  <c r="AS238" i="36"/>
  <c r="A237" i="36"/>
  <c r="K243" i="36"/>
  <c r="K250" i="36"/>
  <c r="L243" i="36"/>
  <c r="L250" i="36"/>
  <c r="M250" i="36"/>
  <c r="N243" i="36"/>
  <c r="N250" i="36"/>
  <c r="O243" i="36"/>
  <c r="O250" i="36"/>
  <c r="P243" i="36"/>
  <c r="P250" i="36"/>
  <c r="Q250" i="36"/>
  <c r="R243" i="36"/>
  <c r="R250" i="36"/>
  <c r="S243" i="36"/>
  <c r="S250" i="36"/>
  <c r="T250" i="36"/>
  <c r="U243" i="36"/>
  <c r="U250" i="36"/>
  <c r="V243" i="36"/>
  <c r="V250" i="36"/>
  <c r="W243" i="36"/>
  <c r="W250" i="36"/>
  <c r="X243" i="36"/>
  <c r="X250" i="36"/>
  <c r="Y243" i="36"/>
  <c r="Y250" i="36"/>
  <c r="Z243" i="36"/>
  <c r="Z250" i="36"/>
  <c r="AA243" i="36"/>
  <c r="AA250" i="36"/>
  <c r="AB243" i="36"/>
  <c r="AB250" i="36"/>
  <c r="AC243" i="36"/>
  <c r="AC250" i="36"/>
  <c r="AD243" i="36"/>
  <c r="AD250" i="36"/>
  <c r="AE243" i="36"/>
  <c r="AE250" i="36"/>
  <c r="AF243" i="36"/>
  <c r="AF250" i="36"/>
  <c r="AG243" i="36"/>
  <c r="AG250" i="36"/>
  <c r="AH243" i="36"/>
  <c r="AH250" i="36"/>
  <c r="AI243" i="36"/>
  <c r="AI250" i="36"/>
  <c r="AJ243" i="36"/>
  <c r="AJ250" i="36"/>
  <c r="AK243" i="36"/>
  <c r="AK250" i="36"/>
  <c r="AL243" i="36"/>
  <c r="AL250" i="36"/>
  <c r="AM243" i="36"/>
  <c r="AM250" i="36"/>
  <c r="AN243" i="36"/>
  <c r="AN250" i="36"/>
  <c r="AO243" i="36"/>
  <c r="AO250" i="36"/>
  <c r="AP243" i="36"/>
  <c r="AP250" i="36"/>
  <c r="AQ243" i="36"/>
  <c r="AQ250" i="36"/>
  <c r="AR243" i="36"/>
  <c r="AR250" i="36"/>
  <c r="AS243" i="36"/>
  <c r="AS250" i="36"/>
  <c r="A249" i="36"/>
  <c r="O93" i="35"/>
  <c r="O90" i="35"/>
  <c r="O91" i="35"/>
  <c r="N93" i="35"/>
  <c r="N90" i="35"/>
  <c r="N91" i="35"/>
  <c r="N73" i="35"/>
  <c r="N70" i="35"/>
  <c r="N71" i="35"/>
  <c r="M133" i="35"/>
  <c r="M130" i="35"/>
  <c r="M131" i="35"/>
  <c r="M93" i="35"/>
  <c r="M90" i="35"/>
  <c r="M91" i="35"/>
  <c r="M73" i="35"/>
  <c r="M70" i="35"/>
  <c r="M71" i="35"/>
  <c r="O53" i="35"/>
  <c r="O50" i="35"/>
  <c r="O51" i="35"/>
  <c r="O43" i="35"/>
  <c r="O40" i="35"/>
  <c r="O41" i="35"/>
  <c r="O10" i="35"/>
  <c r="O11" i="35"/>
  <c r="N53" i="35"/>
  <c r="N50" i="35"/>
  <c r="N51" i="35"/>
  <c r="N43" i="35"/>
  <c r="N40" i="35"/>
  <c r="N41" i="35"/>
  <c r="N33" i="35"/>
  <c r="N30" i="35"/>
  <c r="N31" i="35"/>
  <c r="N23" i="35"/>
  <c r="N20" i="35"/>
  <c r="N21" i="35"/>
  <c r="N13" i="35"/>
  <c r="M53" i="35"/>
  <c r="M50" i="35"/>
  <c r="M51" i="35"/>
  <c r="M43" i="35"/>
  <c r="M40" i="35"/>
  <c r="M41" i="35"/>
  <c r="M33" i="35"/>
  <c r="M30" i="35"/>
  <c r="M31" i="35"/>
  <c r="M23" i="35"/>
  <c r="M20" i="35"/>
  <c r="M21" i="35"/>
  <c r="M13" i="35"/>
  <c r="P33" i="35"/>
  <c r="P30" i="35"/>
  <c r="P31" i="35"/>
  <c r="P23" i="35"/>
  <c r="P20" i="35"/>
  <c r="P21" i="35"/>
  <c r="P13" i="35"/>
  <c r="P10" i="35"/>
  <c r="P11" i="35"/>
  <c r="AG11" i="2"/>
  <c r="AG1" i="2"/>
  <c r="M220" i="35"/>
  <c r="M221" i="35"/>
  <c r="M219" i="35"/>
  <c r="M218" i="35"/>
  <c r="M217" i="35"/>
  <c r="M208" i="35"/>
  <c r="M209" i="35"/>
  <c r="M207" i="35"/>
  <c r="M206" i="35"/>
  <c r="M205" i="35"/>
  <c r="M196" i="35"/>
  <c r="M197" i="35"/>
  <c r="M195" i="35"/>
  <c r="M194" i="35"/>
  <c r="M186" i="35"/>
  <c r="M187" i="35"/>
  <c r="M185" i="35"/>
  <c r="M184" i="35"/>
  <c r="M176" i="35"/>
  <c r="M177" i="35"/>
  <c r="M175" i="35"/>
  <c r="M174" i="35"/>
  <c r="M173" i="35"/>
  <c r="M164" i="35"/>
  <c r="M165" i="35"/>
  <c r="M163" i="35"/>
  <c r="M162" i="35"/>
  <c r="M161" i="35"/>
  <c r="H4" i="33"/>
  <c r="I4" i="33"/>
  <c r="J4" i="33"/>
  <c r="K4" i="33"/>
  <c r="M4" i="33"/>
  <c r="N4" i="33"/>
  <c r="P4" i="33"/>
  <c r="Q4" i="33"/>
  <c r="R4" i="33"/>
  <c r="S4" i="33"/>
  <c r="T4" i="33"/>
  <c r="U4" i="33"/>
  <c r="W4" i="33"/>
  <c r="X4" i="33"/>
  <c r="Y4" i="33"/>
  <c r="Z4" i="33"/>
  <c r="AA4" i="33"/>
  <c r="AB4" i="33"/>
  <c r="AC4" i="33"/>
  <c r="AD4" i="33"/>
  <c r="AE4" i="33"/>
  <c r="AF4" i="33"/>
  <c r="AG4" i="33"/>
  <c r="AH4" i="33"/>
  <c r="AI4" i="33"/>
  <c r="AJ4" i="33"/>
  <c r="AK4" i="33"/>
  <c r="H5" i="33"/>
  <c r="I5" i="33"/>
  <c r="J5" i="33"/>
  <c r="K5" i="33"/>
  <c r="L5" i="33"/>
  <c r="M5" i="33"/>
  <c r="N5" i="33"/>
  <c r="P5" i="33"/>
  <c r="Q5" i="33"/>
  <c r="R5" i="33"/>
  <c r="S5" i="33"/>
  <c r="T5" i="33"/>
  <c r="U5" i="33"/>
  <c r="V5" i="33"/>
  <c r="W5" i="33"/>
  <c r="X5" i="33"/>
  <c r="Y5" i="33"/>
  <c r="Z5" i="33"/>
  <c r="AA5" i="33"/>
  <c r="AB5" i="33"/>
  <c r="AC5" i="33"/>
  <c r="AD5" i="33"/>
  <c r="AE5" i="33"/>
  <c r="AF5" i="33"/>
  <c r="AG5" i="33"/>
  <c r="AH5" i="33"/>
  <c r="AI5" i="33"/>
  <c r="AJ5" i="33"/>
  <c r="AK5" i="33"/>
  <c r="H7" i="33"/>
  <c r="I7" i="33"/>
  <c r="J7" i="33"/>
  <c r="K7" i="33"/>
  <c r="L7" i="33"/>
  <c r="M7" i="33"/>
  <c r="N7" i="33"/>
  <c r="O7" i="33"/>
  <c r="P7" i="33"/>
  <c r="Q7" i="33"/>
  <c r="R7" i="33"/>
  <c r="S7" i="33"/>
  <c r="T7" i="33"/>
  <c r="U7" i="33"/>
  <c r="V7" i="33"/>
  <c r="W7" i="33"/>
  <c r="X7" i="33"/>
  <c r="Y7" i="33"/>
  <c r="Z7" i="33"/>
  <c r="AA7" i="33"/>
  <c r="AB7" i="33"/>
  <c r="AC7" i="33"/>
  <c r="AD7" i="33"/>
  <c r="AE7" i="33"/>
  <c r="AF7" i="33"/>
  <c r="AG7" i="33"/>
  <c r="AH7" i="33"/>
  <c r="AI7" i="33"/>
  <c r="AJ7" i="33"/>
  <c r="AK7" i="33"/>
  <c r="H8" i="33"/>
  <c r="I8" i="33"/>
  <c r="J8" i="33"/>
  <c r="K8" i="33"/>
  <c r="L8" i="33"/>
  <c r="M8" i="33"/>
  <c r="N8" i="33"/>
  <c r="O8" i="33"/>
  <c r="P8" i="33"/>
  <c r="Q8" i="33"/>
  <c r="R8" i="33"/>
  <c r="S8" i="33"/>
  <c r="T8" i="33"/>
  <c r="U8" i="33"/>
  <c r="V8" i="33"/>
  <c r="W8" i="33"/>
  <c r="X8" i="33"/>
  <c r="Y8" i="33"/>
  <c r="Z8" i="33"/>
  <c r="AA8" i="33"/>
  <c r="AB8" i="33"/>
  <c r="AC8" i="33"/>
  <c r="AD8" i="33"/>
  <c r="AE8" i="33"/>
  <c r="AF8" i="33"/>
  <c r="AG8" i="33"/>
  <c r="AH8" i="33"/>
  <c r="AI8" i="33"/>
  <c r="AJ8" i="33"/>
  <c r="AK8" i="33"/>
  <c r="X10" i="33"/>
  <c r="Y10" i="33"/>
  <c r="Z10" i="33"/>
  <c r="AA10" i="33"/>
  <c r="AB10" i="33"/>
  <c r="AC10" i="33"/>
  <c r="AD10" i="33"/>
  <c r="AE10" i="33"/>
  <c r="AF10" i="33"/>
  <c r="AG10" i="33"/>
  <c r="AH10" i="33"/>
  <c r="AI10" i="33"/>
  <c r="AJ10" i="33"/>
  <c r="AK10" i="33"/>
  <c r="J11" i="33"/>
  <c r="K11" i="33"/>
  <c r="L11" i="33"/>
  <c r="M11" i="33"/>
  <c r="N11" i="33"/>
  <c r="O11" i="33"/>
  <c r="P11" i="33"/>
  <c r="Q11" i="33"/>
  <c r="R11" i="33"/>
  <c r="S11" i="33"/>
  <c r="T11" i="33"/>
  <c r="U11" i="33"/>
  <c r="V11" i="33"/>
  <c r="W11" i="33"/>
  <c r="X11" i="33"/>
  <c r="Y11" i="33"/>
  <c r="Z11" i="33"/>
  <c r="AA11" i="33"/>
  <c r="AB11" i="33"/>
  <c r="AC11" i="33"/>
  <c r="AD11" i="33"/>
  <c r="AE11" i="33"/>
  <c r="AF11" i="33"/>
  <c r="AG11" i="33"/>
  <c r="AH11" i="33"/>
  <c r="AI11" i="33"/>
  <c r="AJ11" i="33"/>
  <c r="AK11" i="33"/>
  <c r="J12" i="33"/>
  <c r="K12" i="33"/>
  <c r="L12" i="33"/>
  <c r="M12" i="33"/>
  <c r="N12" i="33"/>
  <c r="O12" i="33"/>
  <c r="P12" i="33"/>
  <c r="Q12" i="33"/>
  <c r="R12" i="33"/>
  <c r="S12" i="33"/>
  <c r="T12" i="33"/>
  <c r="U12" i="33"/>
  <c r="V12" i="33"/>
  <c r="W12" i="33"/>
  <c r="X12" i="33"/>
  <c r="Y12" i="33"/>
  <c r="Z12" i="33"/>
  <c r="AA12" i="33"/>
  <c r="AB12" i="33"/>
  <c r="AC12" i="33"/>
  <c r="AD12" i="33"/>
  <c r="AE12" i="33"/>
  <c r="AF12" i="33"/>
  <c r="AG12" i="33"/>
  <c r="AH12" i="33"/>
  <c r="AI12" i="33"/>
  <c r="AJ12" i="33"/>
  <c r="AK12" i="33"/>
  <c r="J13" i="33"/>
  <c r="K13" i="33"/>
  <c r="K14" i="33"/>
  <c r="L13" i="33"/>
  <c r="L14" i="33"/>
  <c r="M13" i="33"/>
  <c r="M14" i="33"/>
  <c r="N13" i="33"/>
  <c r="O13" i="33"/>
  <c r="P13" i="33"/>
  <c r="Q13" i="33"/>
  <c r="R13" i="33"/>
  <c r="R14" i="33"/>
  <c r="S13" i="33"/>
  <c r="S14" i="33"/>
  <c r="T13" i="33"/>
  <c r="T14" i="33"/>
  <c r="U13" i="33"/>
  <c r="U14" i="33"/>
  <c r="V13" i="33"/>
  <c r="V14" i="33"/>
  <c r="W13" i="33"/>
  <c r="W14" i="33"/>
  <c r="X13" i="33"/>
  <c r="Y13" i="33"/>
  <c r="Z13" i="33"/>
  <c r="AA13" i="33"/>
  <c r="AB13" i="33"/>
  <c r="AC13" i="33"/>
  <c r="AD13" i="33"/>
  <c r="AD14" i="33"/>
  <c r="AE13" i="33"/>
  <c r="AE14" i="33"/>
  <c r="AF13" i="33"/>
  <c r="AF14" i="33"/>
  <c r="AG13" i="33"/>
  <c r="AG14" i="33"/>
  <c r="AH13" i="33"/>
  <c r="AH14" i="33"/>
  <c r="AI13" i="33"/>
  <c r="AJ13" i="33"/>
  <c r="AK13" i="33"/>
  <c r="J14" i="33"/>
  <c r="N14" i="33"/>
  <c r="O14" i="33"/>
  <c r="P14" i="33"/>
  <c r="Q14" i="33"/>
  <c r="X14" i="33"/>
  <c r="Y14" i="33"/>
  <c r="Z14" i="33"/>
  <c r="AA14" i="33"/>
  <c r="AB14" i="33"/>
  <c r="AC14" i="33"/>
  <c r="AI14" i="33"/>
  <c r="AJ14" i="33"/>
  <c r="AK14" i="33"/>
  <c r="M17" i="33"/>
  <c r="N17" i="33"/>
  <c r="O24" i="33"/>
  <c r="P17" i="33"/>
  <c r="P24" i="33"/>
  <c r="S17" i="33"/>
  <c r="S24" i="33"/>
  <c r="Y17" i="33"/>
  <c r="Y24" i="33"/>
  <c r="Z17" i="33"/>
  <c r="Z24" i="33"/>
  <c r="AA20" i="33"/>
  <c r="AH17" i="33"/>
  <c r="AH24" i="33"/>
  <c r="AI17" i="33"/>
  <c r="AI24" i="33"/>
  <c r="AJ17" i="33"/>
  <c r="AJ24" i="33"/>
  <c r="H16" i="33"/>
  <c r="I16" i="33"/>
  <c r="J16" i="33"/>
  <c r="J23" i="33"/>
  <c r="K16" i="33"/>
  <c r="K23" i="33"/>
  <c r="L16" i="33"/>
  <c r="L23" i="33"/>
  <c r="M16" i="33"/>
  <c r="N16" i="33"/>
  <c r="N23" i="33"/>
  <c r="O23" i="33"/>
  <c r="P16" i="33"/>
  <c r="P23" i="33"/>
  <c r="Q16" i="33"/>
  <c r="R16" i="33"/>
  <c r="S16" i="33"/>
  <c r="T16" i="33"/>
  <c r="T23" i="33"/>
  <c r="U16" i="33"/>
  <c r="U23" i="33"/>
  <c r="V23" i="33"/>
  <c r="W16" i="33"/>
  <c r="X16" i="33"/>
  <c r="Y16" i="33"/>
  <c r="Z16" i="33"/>
  <c r="Z23" i="33"/>
  <c r="AA16" i="33"/>
  <c r="AB16" i="33"/>
  <c r="AC16" i="33"/>
  <c r="AD16" i="33"/>
  <c r="AD23" i="33"/>
  <c r="AE16" i="33"/>
  <c r="AE23" i="33"/>
  <c r="AF16" i="33"/>
  <c r="AF23" i="33"/>
  <c r="AG16" i="33"/>
  <c r="AG23" i="33"/>
  <c r="AH16" i="33"/>
  <c r="AI16" i="33"/>
  <c r="AJ16" i="33"/>
  <c r="AK16" i="33"/>
  <c r="N24" i="33"/>
  <c r="T17" i="33"/>
  <c r="T24" i="33"/>
  <c r="U17" i="33"/>
  <c r="U24" i="33"/>
  <c r="V24" i="33"/>
  <c r="W17" i="33"/>
  <c r="W24" i="33"/>
  <c r="L19" i="33"/>
  <c r="M19" i="33"/>
  <c r="N19" i="33"/>
  <c r="O19" i="33"/>
  <c r="X19" i="33"/>
  <c r="Y19" i="33"/>
  <c r="AE19" i="33"/>
  <c r="AF19" i="33"/>
  <c r="AG19" i="33"/>
  <c r="AH19" i="33"/>
  <c r="AI19" i="33"/>
  <c r="AJ19" i="33"/>
  <c r="M20" i="33"/>
  <c r="N20" i="33"/>
  <c r="O20" i="33"/>
  <c r="Q20" i="33"/>
  <c r="R20" i="33"/>
  <c r="V20" i="33"/>
  <c r="W20" i="33"/>
  <c r="Y20" i="33"/>
  <c r="Z20" i="33"/>
  <c r="AH20" i="33"/>
  <c r="AI20" i="33"/>
  <c r="AJ20" i="33"/>
  <c r="M23" i="33"/>
  <c r="Q23" i="33"/>
  <c r="R23" i="33"/>
  <c r="S23" i="33"/>
  <c r="W23" i="33"/>
  <c r="X23" i="33"/>
  <c r="Y23" i="33"/>
  <c r="AA23" i="33"/>
  <c r="AB23" i="33"/>
  <c r="AC23" i="33"/>
  <c r="AH23" i="33"/>
  <c r="AI23" i="33"/>
  <c r="AJ23" i="33"/>
  <c r="AK23" i="33"/>
  <c r="L17" i="33"/>
  <c r="L24" i="33"/>
  <c r="L25" i="33"/>
  <c r="L26" i="33"/>
  <c r="M24" i="33"/>
  <c r="M25" i="33"/>
  <c r="M26" i="33"/>
  <c r="N25" i="33"/>
  <c r="N26" i="33"/>
  <c r="O25" i="33"/>
  <c r="O26" i="33"/>
  <c r="P25" i="33"/>
  <c r="P26" i="33"/>
  <c r="Y25" i="33"/>
  <c r="Y26" i="33"/>
  <c r="AE25" i="33"/>
  <c r="AE26" i="33"/>
  <c r="AF25" i="33"/>
  <c r="AF26" i="33"/>
  <c r="AG25" i="33"/>
  <c r="AG26" i="33"/>
  <c r="AI25" i="33"/>
  <c r="AI26" i="33"/>
  <c r="AJ25" i="33"/>
  <c r="AJ26" i="33"/>
  <c r="M29" i="33"/>
  <c r="N29" i="33"/>
  <c r="N36" i="33"/>
  <c r="O29" i="33"/>
  <c r="O36" i="33"/>
  <c r="P29" i="33"/>
  <c r="P36" i="33"/>
  <c r="T29" i="33"/>
  <c r="T36" i="33"/>
  <c r="Z29" i="33"/>
  <c r="Z36" i="33"/>
  <c r="AJ29" i="33"/>
  <c r="AJ36" i="33"/>
  <c r="I28" i="33"/>
  <c r="J28" i="33"/>
  <c r="J35" i="33"/>
  <c r="K28" i="33"/>
  <c r="K35" i="33"/>
  <c r="L35" i="33"/>
  <c r="M28" i="33"/>
  <c r="N28" i="33"/>
  <c r="O28" i="33"/>
  <c r="P28" i="33"/>
  <c r="P35" i="33"/>
  <c r="Q28" i="33"/>
  <c r="Q35" i="33"/>
  <c r="R28" i="33"/>
  <c r="R35" i="33"/>
  <c r="S28" i="33"/>
  <c r="T28" i="33"/>
  <c r="T35" i="33"/>
  <c r="U28" i="33"/>
  <c r="U35" i="33"/>
  <c r="V28" i="33"/>
  <c r="V35" i="33"/>
  <c r="W28" i="33"/>
  <c r="W35" i="33"/>
  <c r="X28" i="33"/>
  <c r="X35" i="33"/>
  <c r="Y28" i="33"/>
  <c r="Y35" i="33"/>
  <c r="Z28" i="33"/>
  <c r="Z35" i="33"/>
  <c r="AA28" i="33"/>
  <c r="AA35" i="33"/>
  <c r="AB28" i="33"/>
  <c r="AC28" i="33"/>
  <c r="AD28" i="33"/>
  <c r="AD35" i="33"/>
  <c r="AE28" i="33"/>
  <c r="AE35" i="33"/>
  <c r="AF28" i="33"/>
  <c r="AF35" i="33"/>
  <c r="AG28" i="33"/>
  <c r="AG35" i="33"/>
  <c r="AH28" i="33"/>
  <c r="AH35" i="33"/>
  <c r="AI28" i="33"/>
  <c r="AI35" i="33"/>
  <c r="AJ28" i="33"/>
  <c r="AJ35" i="33"/>
  <c r="AK28" i="33"/>
  <c r="S29" i="33"/>
  <c r="S36" i="33"/>
  <c r="W29" i="33"/>
  <c r="W36" i="33"/>
  <c r="I31" i="33"/>
  <c r="J31" i="33"/>
  <c r="K31" i="33"/>
  <c r="L31" i="33"/>
  <c r="M31" i="33"/>
  <c r="N31" i="33"/>
  <c r="P31" i="33"/>
  <c r="Z31" i="33"/>
  <c r="AE31" i="33"/>
  <c r="AG31" i="33"/>
  <c r="M32" i="33"/>
  <c r="N32" i="33"/>
  <c r="P32" i="33"/>
  <c r="Q32" i="33"/>
  <c r="Z32" i="33"/>
  <c r="AE32" i="33"/>
  <c r="AF32" i="33"/>
  <c r="AG32" i="33"/>
  <c r="AH32" i="33"/>
  <c r="AI32" i="33"/>
  <c r="AJ32" i="33"/>
  <c r="AK32" i="33"/>
  <c r="M35" i="33"/>
  <c r="N35" i="33"/>
  <c r="O35" i="33"/>
  <c r="S35" i="33"/>
  <c r="AB35" i="33"/>
  <c r="AC35" i="33"/>
  <c r="AK35" i="33"/>
  <c r="N37" i="33"/>
  <c r="N38" i="33"/>
  <c r="O31" i="33"/>
  <c r="O37" i="33"/>
  <c r="O38" i="33"/>
  <c r="P37" i="33"/>
  <c r="U29" i="33"/>
  <c r="U36" i="33"/>
  <c r="T31" i="33"/>
  <c r="U31" i="33"/>
  <c r="U37" i="33"/>
  <c r="U38" i="33"/>
  <c r="V29" i="33"/>
  <c r="V36" i="33"/>
  <c r="V31" i="33"/>
  <c r="V37" i="33"/>
  <c r="V38" i="33"/>
  <c r="W37" i="33"/>
  <c r="W38" i="33"/>
  <c r="Z37" i="33"/>
  <c r="Z38" i="33"/>
  <c r="AI37" i="33"/>
  <c r="AI38" i="33"/>
  <c r="AJ37" i="33"/>
  <c r="AJ38" i="33"/>
  <c r="P38" i="33"/>
  <c r="M41" i="33"/>
  <c r="N41" i="33"/>
  <c r="O41" i="33"/>
  <c r="O48" i="33"/>
  <c r="V44" i="33"/>
  <c r="W43" i="33"/>
  <c r="Y41" i="33"/>
  <c r="Y48" i="33"/>
  <c r="AH41" i="33"/>
  <c r="AH48" i="33"/>
  <c r="AJ41" i="33"/>
  <c r="AJ48" i="33"/>
  <c r="H40" i="33"/>
  <c r="I40" i="33"/>
  <c r="J40" i="33"/>
  <c r="K40" i="33"/>
  <c r="K47" i="33"/>
  <c r="L47" i="33"/>
  <c r="M40" i="33"/>
  <c r="M47" i="33"/>
  <c r="N40" i="33"/>
  <c r="N47" i="33"/>
  <c r="O47" i="33"/>
  <c r="P40" i="33"/>
  <c r="Q40" i="33"/>
  <c r="Q47" i="33"/>
  <c r="R40" i="33"/>
  <c r="S40" i="33"/>
  <c r="T40" i="33"/>
  <c r="U40" i="33"/>
  <c r="U47" i="33"/>
  <c r="V40" i="33"/>
  <c r="V47" i="33"/>
  <c r="W40" i="33"/>
  <c r="W47" i="33"/>
  <c r="X40" i="33"/>
  <c r="X47" i="33"/>
  <c r="Y40" i="33"/>
  <c r="Y47" i="33"/>
  <c r="Z40" i="33"/>
  <c r="Z47" i="33"/>
  <c r="AA40" i="33"/>
  <c r="AB40" i="33"/>
  <c r="AC40" i="33"/>
  <c r="AD40" i="33"/>
  <c r="AE40" i="33"/>
  <c r="AE47" i="33"/>
  <c r="AF40" i="33"/>
  <c r="AF47" i="33"/>
  <c r="AG40" i="33"/>
  <c r="AG47" i="33"/>
  <c r="AH40" i="33"/>
  <c r="AH47" i="33"/>
  <c r="AI40" i="33"/>
  <c r="AI47" i="33"/>
  <c r="AJ40" i="33"/>
  <c r="AJ47" i="33"/>
  <c r="AK40" i="33"/>
  <c r="AK47" i="33"/>
  <c r="W41" i="33"/>
  <c r="X41" i="33"/>
  <c r="X48" i="33"/>
  <c r="AE41" i="33"/>
  <c r="AF41" i="33"/>
  <c r="AF48" i="33"/>
  <c r="M43" i="33"/>
  <c r="N43" i="33"/>
  <c r="AG43" i="33"/>
  <c r="AH43" i="33"/>
  <c r="AI43" i="33"/>
  <c r="AJ43" i="33"/>
  <c r="L44" i="33"/>
  <c r="M44" i="33"/>
  <c r="Q44" i="33"/>
  <c r="R44" i="33"/>
  <c r="X44" i="33"/>
  <c r="Y44" i="33"/>
  <c r="AG44" i="33"/>
  <c r="AH44" i="33"/>
  <c r="AK44" i="33"/>
  <c r="J47" i="33"/>
  <c r="P47" i="33"/>
  <c r="R47" i="33"/>
  <c r="S47" i="33"/>
  <c r="T47" i="33"/>
  <c r="AA47" i="33"/>
  <c r="AB47" i="33"/>
  <c r="AC47" i="33"/>
  <c r="AD47" i="33"/>
  <c r="W48" i="33"/>
  <c r="AE48" i="33"/>
  <c r="N48" i="33"/>
  <c r="N49" i="33"/>
  <c r="N50" i="33"/>
  <c r="O43" i="33"/>
  <c r="O49" i="33"/>
  <c r="O50" i="33"/>
  <c r="P41" i="33"/>
  <c r="P48" i="33"/>
  <c r="P49" i="33"/>
  <c r="P50" i="33"/>
  <c r="AH49" i="33"/>
  <c r="AH50" i="33"/>
  <c r="AI49" i="33"/>
  <c r="AJ49" i="33"/>
  <c r="AJ50" i="33"/>
  <c r="AI50" i="33"/>
  <c r="I56" i="33"/>
  <c r="J56" i="33"/>
  <c r="K56" i="33"/>
  <c r="M55" i="33"/>
  <c r="P53" i="33"/>
  <c r="S53" i="33"/>
  <c r="T56" i="33"/>
  <c r="U56" i="33"/>
  <c r="V55" i="33"/>
  <c r="AB53" i="33"/>
  <c r="AB60" i="33"/>
  <c r="AD55" i="33"/>
  <c r="AE56" i="33"/>
  <c r="AF61" i="33"/>
  <c r="AF62" i="33"/>
  <c r="AH55" i="33"/>
  <c r="H52" i="33"/>
  <c r="I52" i="33"/>
  <c r="J52" i="33"/>
  <c r="J59" i="33"/>
  <c r="K52" i="33"/>
  <c r="L52" i="33"/>
  <c r="L59" i="33"/>
  <c r="M52" i="33"/>
  <c r="N52" i="33"/>
  <c r="O52" i="33"/>
  <c r="P52" i="33"/>
  <c r="Q52" i="33"/>
  <c r="R52" i="33"/>
  <c r="R59" i="33"/>
  <c r="S52" i="33"/>
  <c r="S59" i="33"/>
  <c r="T52" i="33"/>
  <c r="T59" i="33"/>
  <c r="U52" i="33"/>
  <c r="W52" i="33"/>
  <c r="W59" i="33"/>
  <c r="X52" i="33"/>
  <c r="Y52" i="33"/>
  <c r="Y59" i="33"/>
  <c r="Z52" i="33"/>
  <c r="AA52" i="33"/>
  <c r="AA59" i="33"/>
  <c r="AB52" i="33"/>
  <c r="AB59" i="33"/>
  <c r="AC52" i="33"/>
  <c r="AC59" i="33"/>
  <c r="AD52" i="33"/>
  <c r="AD59" i="33"/>
  <c r="AE52" i="33"/>
  <c r="AF52" i="33"/>
  <c r="AG52" i="33"/>
  <c r="AH52" i="33"/>
  <c r="AI52" i="33"/>
  <c r="AI59" i="33"/>
  <c r="AJ52" i="33"/>
  <c r="AJ59" i="33"/>
  <c r="AK52" i="33"/>
  <c r="I53" i="33"/>
  <c r="J53" i="33"/>
  <c r="K53" i="33"/>
  <c r="K60" i="33"/>
  <c r="L53" i="33"/>
  <c r="L60" i="33"/>
  <c r="M53" i="33"/>
  <c r="M60" i="33"/>
  <c r="T53" i="33"/>
  <c r="U53" i="33"/>
  <c r="V53" i="33"/>
  <c r="AC53" i="33"/>
  <c r="AC60" i="33"/>
  <c r="AE53" i="33"/>
  <c r="AE60" i="33"/>
  <c r="AF53" i="33"/>
  <c r="I55" i="33"/>
  <c r="J55" i="33"/>
  <c r="K55" i="33"/>
  <c r="L55" i="33"/>
  <c r="T55" i="33"/>
  <c r="U55" i="33"/>
  <c r="Y55" i="33"/>
  <c r="Z55" i="33"/>
  <c r="AE55" i="33"/>
  <c r="AF55" i="33"/>
  <c r="AG55" i="33"/>
  <c r="L56" i="33"/>
  <c r="M56" i="33"/>
  <c r="N56" i="33"/>
  <c r="O56" i="33"/>
  <c r="P56" i="33"/>
  <c r="S56" i="33"/>
  <c r="V56" i="33"/>
  <c r="Z56" i="33"/>
  <c r="AC56" i="33"/>
  <c r="AD56" i="33"/>
  <c r="AF56" i="33"/>
  <c r="AG56" i="33"/>
  <c r="AH56" i="33"/>
  <c r="K59" i="33"/>
  <c r="M59" i="33"/>
  <c r="N59" i="33"/>
  <c r="O59" i="33"/>
  <c r="P59" i="33"/>
  <c r="Q59" i="33"/>
  <c r="U59" i="33"/>
  <c r="V59" i="33"/>
  <c r="X59" i="33"/>
  <c r="Z59" i="33"/>
  <c r="AE59" i="33"/>
  <c r="AF59" i="33"/>
  <c r="AG59" i="33"/>
  <c r="AH59" i="33"/>
  <c r="AK59" i="33"/>
  <c r="P60" i="33"/>
  <c r="S60" i="33"/>
  <c r="U60" i="33"/>
  <c r="V60" i="33"/>
  <c r="AF60" i="33"/>
  <c r="K61" i="33"/>
  <c r="K62" i="33"/>
  <c r="L61" i="33"/>
  <c r="L62" i="33"/>
  <c r="M61" i="33"/>
  <c r="M62" i="33"/>
  <c r="Q53" i="33"/>
  <c r="R53" i="33"/>
  <c r="R60" i="33"/>
  <c r="P55" i="33"/>
  <c r="Q55" i="33"/>
  <c r="R55" i="33"/>
  <c r="R61" i="33"/>
  <c r="R62" i="33"/>
  <c r="T60" i="33"/>
  <c r="T61" i="33"/>
  <c r="T62" i="33"/>
  <c r="U61" i="33"/>
  <c r="U62" i="33"/>
  <c r="V61" i="33"/>
  <c r="V62" i="33"/>
  <c r="W61" i="33"/>
  <c r="W62" i="33"/>
  <c r="X61" i="33"/>
  <c r="X62" i="33"/>
  <c r="Y61" i="33"/>
  <c r="AD61" i="33"/>
  <c r="AD62" i="33"/>
  <c r="AE61" i="33"/>
  <c r="AE62" i="33"/>
  <c r="AG61" i="33"/>
  <c r="AG62" i="33"/>
  <c r="AI61" i="33"/>
  <c r="AI62" i="33"/>
  <c r="Y62" i="33"/>
  <c r="I67" i="33"/>
  <c r="J67" i="33"/>
  <c r="M67" i="33"/>
  <c r="N67" i="33"/>
  <c r="O67" i="33"/>
  <c r="P68" i="33"/>
  <c r="P65" i="33"/>
  <c r="Q65" i="33"/>
  <c r="R65" i="33"/>
  <c r="R72" i="33"/>
  <c r="P67" i="33"/>
  <c r="Q67" i="33"/>
  <c r="R67" i="33"/>
  <c r="R73" i="33"/>
  <c r="R74" i="33"/>
  <c r="Z65" i="33"/>
  <c r="Z72" i="33"/>
  <c r="AB68" i="33"/>
  <c r="AD67" i="33"/>
  <c r="AJ67" i="33"/>
  <c r="AK68" i="33"/>
  <c r="H64" i="33"/>
  <c r="I64" i="33"/>
  <c r="J64" i="33"/>
  <c r="K64" i="33"/>
  <c r="K71" i="33"/>
  <c r="L64" i="33"/>
  <c r="L71" i="33"/>
  <c r="M64" i="33"/>
  <c r="M71" i="33"/>
  <c r="N64" i="33"/>
  <c r="N71" i="33"/>
  <c r="O64" i="33"/>
  <c r="P64" i="33"/>
  <c r="Q64" i="33"/>
  <c r="R64" i="33"/>
  <c r="S64" i="33"/>
  <c r="S71" i="33"/>
  <c r="T64" i="33"/>
  <c r="U64" i="33"/>
  <c r="U71" i="33"/>
  <c r="W64" i="33"/>
  <c r="W71" i="33"/>
  <c r="X64" i="33"/>
  <c r="X71" i="33"/>
  <c r="Y64" i="33"/>
  <c r="Z64" i="33"/>
  <c r="Z71" i="33"/>
  <c r="AA64" i="33"/>
  <c r="AB64" i="33"/>
  <c r="AC64" i="33"/>
  <c r="AC71" i="33"/>
  <c r="AD64" i="33"/>
  <c r="AE64" i="33"/>
  <c r="AE71" i="33"/>
  <c r="AF64" i="33"/>
  <c r="AF71" i="33"/>
  <c r="AG64" i="33"/>
  <c r="AG71" i="33"/>
  <c r="AH64" i="33"/>
  <c r="AH71" i="33"/>
  <c r="AI64" i="33"/>
  <c r="AJ64" i="33"/>
  <c r="AJ71" i="33"/>
  <c r="AK64" i="33"/>
  <c r="AK71" i="33"/>
  <c r="M65" i="33"/>
  <c r="P72" i="33"/>
  <c r="W65" i="33"/>
  <c r="W72" i="33"/>
  <c r="Y65" i="33"/>
  <c r="AB65" i="33"/>
  <c r="AB72" i="33"/>
  <c r="AG65" i="33"/>
  <c r="AH65" i="33"/>
  <c r="AH72" i="33"/>
  <c r="AI65" i="33"/>
  <c r="AJ65" i="33"/>
  <c r="K67" i="33"/>
  <c r="W67" i="33"/>
  <c r="X67" i="33"/>
  <c r="Y67" i="33"/>
  <c r="Z67" i="33"/>
  <c r="AB67" i="33"/>
  <c r="AG67" i="33"/>
  <c r="AH67" i="33"/>
  <c r="I68" i="33"/>
  <c r="J68" i="33"/>
  <c r="L68" i="33"/>
  <c r="M68" i="33"/>
  <c r="N68" i="33"/>
  <c r="O68" i="33"/>
  <c r="W68" i="33"/>
  <c r="Y68" i="33"/>
  <c r="Z68" i="33"/>
  <c r="AA68" i="33"/>
  <c r="AG68" i="33"/>
  <c r="AH68" i="33"/>
  <c r="AI68" i="33"/>
  <c r="AJ68" i="33"/>
  <c r="J71" i="33"/>
  <c r="O71" i="33"/>
  <c r="P71" i="33"/>
  <c r="Q71" i="33"/>
  <c r="R71" i="33"/>
  <c r="T71" i="33"/>
  <c r="V71" i="33"/>
  <c r="Y71" i="33"/>
  <c r="AA71" i="33"/>
  <c r="AB71" i="33"/>
  <c r="AD71" i="33"/>
  <c r="AI71" i="33"/>
  <c r="M72" i="33"/>
  <c r="Y72" i="33"/>
  <c r="AG72" i="33"/>
  <c r="AI72" i="33"/>
  <c r="AJ72" i="33"/>
  <c r="M73" i="33"/>
  <c r="N65" i="33"/>
  <c r="O65" i="33"/>
  <c r="O72" i="33"/>
  <c r="O73" i="33"/>
  <c r="O74" i="33"/>
  <c r="P73" i="33"/>
  <c r="P74" i="33"/>
  <c r="W73" i="33"/>
  <c r="X73" i="33"/>
  <c r="Y73" i="33"/>
  <c r="Z73" i="33"/>
  <c r="Z74" i="33"/>
  <c r="AA73" i="33"/>
  <c r="AA74" i="33"/>
  <c r="AB73" i="33"/>
  <c r="AB74" i="33"/>
  <c r="AG73" i="33"/>
  <c r="AJ73" i="33"/>
  <c r="AJ74" i="33"/>
  <c r="AK73" i="33"/>
  <c r="AK74" i="33"/>
  <c r="M74" i="33"/>
  <c r="W74" i="33"/>
  <c r="X74" i="33"/>
  <c r="Y74" i="33"/>
  <c r="AG74" i="33"/>
  <c r="I79" i="33"/>
  <c r="J79" i="33"/>
  <c r="K79" i="33"/>
  <c r="M79" i="33"/>
  <c r="P79" i="33"/>
  <c r="Q79" i="33"/>
  <c r="R79" i="33"/>
  <c r="T77" i="33"/>
  <c r="T84" i="33"/>
  <c r="T79" i="33"/>
  <c r="T85" i="33"/>
  <c r="U77" i="33"/>
  <c r="U84" i="33"/>
  <c r="U79" i="33"/>
  <c r="U85" i="33"/>
  <c r="U86" i="33"/>
  <c r="AA85" i="33"/>
  <c r="AA86" i="33"/>
  <c r="AB80" i="33"/>
  <c r="AE79" i="33"/>
  <c r="AK77" i="33"/>
  <c r="AK84" i="33"/>
  <c r="H76" i="33"/>
  <c r="I76" i="33"/>
  <c r="J76" i="33"/>
  <c r="K76" i="33"/>
  <c r="M76" i="33"/>
  <c r="N76" i="33"/>
  <c r="N83" i="33"/>
  <c r="O76" i="33"/>
  <c r="O83" i="33"/>
  <c r="P76" i="33"/>
  <c r="P83" i="33"/>
  <c r="Q76" i="33"/>
  <c r="R76" i="33"/>
  <c r="R83" i="33"/>
  <c r="T76" i="33"/>
  <c r="U76" i="33"/>
  <c r="W76" i="33"/>
  <c r="X76" i="33"/>
  <c r="X83" i="33"/>
  <c r="Y76" i="33"/>
  <c r="Y83" i="33"/>
  <c r="Z76" i="33"/>
  <c r="Z83" i="33"/>
  <c r="AA76" i="33"/>
  <c r="AA83" i="33"/>
  <c r="AB76" i="33"/>
  <c r="AB83" i="33"/>
  <c r="AC76" i="33"/>
  <c r="AC83" i="33"/>
  <c r="AD76" i="33"/>
  <c r="AE76" i="33"/>
  <c r="AF76" i="33"/>
  <c r="AG76" i="33"/>
  <c r="AH76" i="33"/>
  <c r="AI76" i="33"/>
  <c r="AI83" i="33"/>
  <c r="AJ76" i="33"/>
  <c r="AJ83" i="33"/>
  <c r="AK76" i="33"/>
  <c r="AK83" i="33"/>
  <c r="I77" i="33"/>
  <c r="J77" i="33"/>
  <c r="J84" i="33"/>
  <c r="K77" i="33"/>
  <c r="K84" i="33"/>
  <c r="P77" i="33"/>
  <c r="Q77" i="33"/>
  <c r="R77" i="33"/>
  <c r="S77" i="33"/>
  <c r="AB77" i="33"/>
  <c r="AB84" i="33"/>
  <c r="AC77" i="33"/>
  <c r="AC84" i="33"/>
  <c r="AD77" i="33"/>
  <c r="AD84" i="33"/>
  <c r="AE77" i="33"/>
  <c r="AE84" i="33"/>
  <c r="S79" i="33"/>
  <c r="AB79" i="33"/>
  <c r="AC79" i="33"/>
  <c r="AD79" i="33"/>
  <c r="I80" i="33"/>
  <c r="J80" i="33"/>
  <c r="K80" i="33"/>
  <c r="P80" i="33"/>
  <c r="Q80" i="33"/>
  <c r="R80" i="33"/>
  <c r="S80" i="33"/>
  <c r="T80" i="33"/>
  <c r="U80" i="33"/>
  <c r="Y80" i="33"/>
  <c r="AC80" i="33"/>
  <c r="AD80" i="33"/>
  <c r="J83" i="33"/>
  <c r="K83" i="33"/>
  <c r="L83" i="33"/>
  <c r="M83" i="33"/>
  <c r="Q83" i="33"/>
  <c r="S83" i="33"/>
  <c r="T83" i="33"/>
  <c r="U83" i="33"/>
  <c r="V83" i="33"/>
  <c r="W83" i="33"/>
  <c r="AD83" i="33"/>
  <c r="AE83" i="33"/>
  <c r="AF83" i="33"/>
  <c r="AG83" i="33"/>
  <c r="AH83" i="33"/>
  <c r="R84" i="33"/>
  <c r="S84" i="33"/>
  <c r="J85" i="33"/>
  <c r="J86" i="33"/>
  <c r="K85" i="33"/>
  <c r="K86" i="33"/>
  <c r="L84" i="33"/>
  <c r="L79" i="33"/>
  <c r="L85" i="33"/>
  <c r="L86" i="33"/>
  <c r="M77" i="33"/>
  <c r="M84" i="33"/>
  <c r="M85" i="33"/>
  <c r="M86" i="33"/>
  <c r="Q84" i="33"/>
  <c r="Q85" i="33"/>
  <c r="Q86" i="33"/>
  <c r="R85" i="33"/>
  <c r="R86" i="33"/>
  <c r="S85" i="33"/>
  <c r="S86" i="33"/>
  <c r="AB85" i="33"/>
  <c r="AB86" i="33"/>
  <c r="AC85" i="33"/>
  <c r="AC86" i="33"/>
  <c r="AD85" i="33"/>
  <c r="AD86" i="33"/>
  <c r="AE85" i="33"/>
  <c r="AK85" i="33"/>
  <c r="AK86" i="33"/>
  <c r="T86" i="33"/>
  <c r="AE86" i="33"/>
  <c r="M89" i="33"/>
  <c r="M96" i="33"/>
  <c r="M91" i="33"/>
  <c r="M97" i="33"/>
  <c r="P89" i="33"/>
  <c r="Q89" i="33"/>
  <c r="Q96" i="33"/>
  <c r="T96" i="33"/>
  <c r="T91" i="33"/>
  <c r="T97" i="33"/>
  <c r="W89" i="33"/>
  <c r="W96" i="33"/>
  <c r="X89" i="33"/>
  <c r="X96" i="33"/>
  <c r="AA91" i="33"/>
  <c r="AB91" i="33"/>
  <c r="AE97" i="33"/>
  <c r="AE98" i="33"/>
  <c r="H88" i="33"/>
  <c r="I88" i="33"/>
  <c r="J88" i="33"/>
  <c r="J95" i="33"/>
  <c r="K88" i="33"/>
  <c r="M88" i="33"/>
  <c r="N88" i="33"/>
  <c r="N95" i="33"/>
  <c r="O88" i="33"/>
  <c r="O95" i="33"/>
  <c r="P88" i="33"/>
  <c r="P95" i="33"/>
  <c r="Q88" i="33"/>
  <c r="Q95" i="33"/>
  <c r="R88" i="33"/>
  <c r="R95" i="33"/>
  <c r="S95" i="33"/>
  <c r="T88" i="33"/>
  <c r="T95" i="33"/>
  <c r="U88" i="33"/>
  <c r="V95" i="33"/>
  <c r="W88" i="33"/>
  <c r="W95" i="33"/>
  <c r="X88" i="33"/>
  <c r="X95" i="33"/>
  <c r="Y88" i="33"/>
  <c r="Z88" i="33"/>
  <c r="Z95" i="33"/>
  <c r="AA88" i="33"/>
  <c r="AB88" i="33"/>
  <c r="AB95" i="33"/>
  <c r="AC88" i="33"/>
  <c r="AC95" i="33"/>
  <c r="AD88" i="33"/>
  <c r="AD95" i="33"/>
  <c r="AE88" i="33"/>
  <c r="AE95" i="33"/>
  <c r="AF88" i="33"/>
  <c r="AF95" i="33"/>
  <c r="AG88" i="33"/>
  <c r="AH88" i="33"/>
  <c r="AI88" i="33"/>
  <c r="AJ88" i="33"/>
  <c r="AJ95" i="33"/>
  <c r="AK88" i="33"/>
  <c r="AK95" i="33"/>
  <c r="I89" i="33"/>
  <c r="J89" i="33"/>
  <c r="J96" i="33"/>
  <c r="N89" i="33"/>
  <c r="N96" i="33"/>
  <c r="P96" i="33"/>
  <c r="Z89" i="33"/>
  <c r="Z96" i="33"/>
  <c r="AC89" i="33"/>
  <c r="AC96" i="33"/>
  <c r="I91" i="33"/>
  <c r="J91" i="33"/>
  <c r="P91" i="33"/>
  <c r="Q91" i="33"/>
  <c r="R91" i="33"/>
  <c r="S91" i="33"/>
  <c r="AC91" i="33"/>
  <c r="AD91" i="33"/>
  <c r="I92" i="33"/>
  <c r="J92" i="33"/>
  <c r="M92" i="33"/>
  <c r="N92" i="33"/>
  <c r="P92" i="33"/>
  <c r="Q92" i="33"/>
  <c r="R92" i="33"/>
  <c r="X92" i="33"/>
  <c r="Y92" i="33"/>
  <c r="AC92" i="33"/>
  <c r="AH92" i="33"/>
  <c r="K95" i="33"/>
  <c r="L95" i="33"/>
  <c r="M95" i="33"/>
  <c r="U95" i="33"/>
  <c r="Y95" i="33"/>
  <c r="AA95" i="33"/>
  <c r="AG95" i="33"/>
  <c r="AH95" i="33"/>
  <c r="AI95" i="33"/>
  <c r="J97" i="33"/>
  <c r="J98" i="33"/>
  <c r="O96" i="33"/>
  <c r="N91" i="33"/>
  <c r="O91" i="33"/>
  <c r="O97" i="33"/>
  <c r="O98" i="33"/>
  <c r="Q97" i="33"/>
  <c r="Q98" i="33"/>
  <c r="R89" i="33"/>
  <c r="R96" i="33"/>
  <c r="R97" i="33"/>
  <c r="R98" i="33"/>
  <c r="S96" i="33"/>
  <c r="S97" i="33"/>
  <c r="S98" i="33"/>
  <c r="AC97" i="33"/>
  <c r="AC98" i="33"/>
  <c r="AD97" i="33"/>
  <c r="AD98" i="33"/>
  <c r="AG97" i="33"/>
  <c r="AG98" i="33"/>
  <c r="AI97" i="33"/>
  <c r="AI98" i="33"/>
  <c r="M98" i="33"/>
  <c r="T98" i="33"/>
  <c r="I104" i="33"/>
  <c r="J104" i="33"/>
  <c r="K104" i="33"/>
  <c r="M101" i="33"/>
  <c r="N101" i="33"/>
  <c r="N108" i="33"/>
  <c r="P101" i="33"/>
  <c r="Q101" i="33"/>
  <c r="R101" i="33"/>
  <c r="R108" i="33"/>
  <c r="T103" i="33"/>
  <c r="U103" i="33"/>
  <c r="X104" i="33"/>
  <c r="Y101" i="33"/>
  <c r="Y108" i="33"/>
  <c r="AA104" i="33"/>
  <c r="AD109" i="33"/>
  <c r="AD110" i="33"/>
  <c r="AE101" i="33"/>
  <c r="AE108" i="33"/>
  <c r="AG103" i="33"/>
  <c r="AJ109" i="33"/>
  <c r="AJ110" i="33"/>
  <c r="AK104" i="33"/>
  <c r="I100" i="33"/>
  <c r="J100" i="33"/>
  <c r="K100" i="33"/>
  <c r="L100" i="33"/>
  <c r="L107" i="33"/>
  <c r="M100" i="33"/>
  <c r="N100" i="33"/>
  <c r="N107" i="33"/>
  <c r="O100" i="33"/>
  <c r="P100" i="33"/>
  <c r="P107" i="33"/>
  <c r="Q100" i="33"/>
  <c r="Q107" i="33"/>
  <c r="R100" i="33"/>
  <c r="R107" i="33"/>
  <c r="S107" i="33"/>
  <c r="T100" i="33"/>
  <c r="T107" i="33"/>
  <c r="U100" i="33"/>
  <c r="W100" i="33"/>
  <c r="X100" i="33"/>
  <c r="X107" i="33"/>
  <c r="Y100" i="33"/>
  <c r="Z100" i="33"/>
  <c r="Z107" i="33"/>
  <c r="AA100" i="33"/>
  <c r="AA107" i="33"/>
  <c r="AB100" i="33"/>
  <c r="AB107" i="33"/>
  <c r="AC100" i="33"/>
  <c r="AC107" i="33"/>
  <c r="AD100" i="33"/>
  <c r="AE100" i="33"/>
  <c r="AF100" i="33"/>
  <c r="AF107" i="33"/>
  <c r="AG100" i="33"/>
  <c r="AG107" i="33"/>
  <c r="AH100" i="33"/>
  <c r="AH107" i="33"/>
  <c r="AI100" i="33"/>
  <c r="AJ100" i="33"/>
  <c r="AJ107" i="33"/>
  <c r="AK100" i="33"/>
  <c r="AK107" i="33"/>
  <c r="I101" i="33"/>
  <c r="J101" i="33"/>
  <c r="J108" i="33"/>
  <c r="K101" i="33"/>
  <c r="K108" i="33"/>
  <c r="M108" i="33"/>
  <c r="T101" i="33"/>
  <c r="U101" i="33"/>
  <c r="W101" i="33"/>
  <c r="AC101" i="33"/>
  <c r="AC108" i="33"/>
  <c r="AD101" i="33"/>
  <c r="AD108" i="33"/>
  <c r="AF101" i="33"/>
  <c r="AF108" i="33"/>
  <c r="AG101" i="33"/>
  <c r="AG108" i="33"/>
  <c r="I103" i="33"/>
  <c r="J103" i="33"/>
  <c r="K103" i="33"/>
  <c r="M103" i="33"/>
  <c r="P103" i="33"/>
  <c r="Q103" i="33"/>
  <c r="R103" i="33"/>
  <c r="W103" i="33"/>
  <c r="AE103" i="33"/>
  <c r="AF103" i="33"/>
  <c r="L104" i="33"/>
  <c r="M104" i="33"/>
  <c r="P104" i="33"/>
  <c r="Q104" i="33"/>
  <c r="R104" i="33"/>
  <c r="T104" i="33"/>
  <c r="U104" i="33"/>
  <c r="V104" i="33"/>
  <c r="W104" i="33"/>
  <c r="AE104" i="33"/>
  <c r="AF104" i="33"/>
  <c r="AG104" i="33"/>
  <c r="AH104" i="33"/>
  <c r="J107" i="33"/>
  <c r="K107" i="33"/>
  <c r="M107" i="33"/>
  <c r="O107" i="33"/>
  <c r="U107" i="33"/>
  <c r="V107" i="33"/>
  <c r="W107" i="33"/>
  <c r="Y107" i="33"/>
  <c r="AD107" i="33"/>
  <c r="AE107" i="33"/>
  <c r="AI107" i="33"/>
  <c r="V108" i="33"/>
  <c r="W108" i="33"/>
  <c r="K109" i="33"/>
  <c r="M109" i="33"/>
  <c r="M110" i="33"/>
  <c r="U108" i="33"/>
  <c r="U109" i="33"/>
  <c r="W109" i="33"/>
  <c r="W110" i="33"/>
  <c r="X109" i="33"/>
  <c r="X110" i="33"/>
  <c r="AC109" i="33"/>
  <c r="AC110" i="33"/>
  <c r="AE109" i="33"/>
  <c r="AG109" i="33"/>
  <c r="K110" i="33"/>
  <c r="U110" i="33"/>
  <c r="AE110" i="33"/>
  <c r="AG110" i="33"/>
  <c r="L113" i="33"/>
  <c r="L120" i="33"/>
  <c r="L115" i="33"/>
  <c r="L121" i="33"/>
  <c r="L122" i="33"/>
  <c r="M113" i="33"/>
  <c r="M120" i="33"/>
  <c r="M115" i="33"/>
  <c r="M121" i="33"/>
  <c r="M122" i="33"/>
  <c r="T115" i="33"/>
  <c r="W115" i="33"/>
  <c r="X121" i="33"/>
  <c r="X122" i="33"/>
  <c r="AB121" i="33"/>
  <c r="AC115" i="33"/>
  <c r="AI121" i="33"/>
  <c r="AI122" i="33"/>
  <c r="I112" i="33"/>
  <c r="J112" i="33"/>
  <c r="J119" i="33"/>
  <c r="K112" i="33"/>
  <c r="L119" i="33"/>
  <c r="M112" i="33"/>
  <c r="M119" i="33"/>
  <c r="N112" i="33"/>
  <c r="N119" i="33"/>
  <c r="O119" i="33"/>
  <c r="P112" i="33"/>
  <c r="P119" i="33"/>
  <c r="Q112" i="33"/>
  <c r="Q119" i="33"/>
  <c r="R112" i="33"/>
  <c r="R119" i="33"/>
  <c r="S119" i="33"/>
  <c r="T112" i="33"/>
  <c r="T119" i="33"/>
  <c r="U112" i="33"/>
  <c r="U119" i="33"/>
  <c r="V119" i="33"/>
  <c r="W112" i="33"/>
  <c r="W119" i="33"/>
  <c r="X112" i="33"/>
  <c r="X119" i="33"/>
  <c r="Y112" i="33"/>
  <c r="Y119" i="33"/>
  <c r="Z112" i="33"/>
  <c r="Z119" i="33"/>
  <c r="AA112" i="33"/>
  <c r="AB112" i="33"/>
  <c r="AB119" i="33"/>
  <c r="AC112" i="33"/>
  <c r="AC119" i="33"/>
  <c r="AD112" i="33"/>
  <c r="AD119" i="33"/>
  <c r="AE112" i="33"/>
  <c r="AF112" i="33"/>
  <c r="AG112" i="33"/>
  <c r="AH112" i="33"/>
  <c r="AH119" i="33"/>
  <c r="AI112" i="33"/>
  <c r="AI119" i="33"/>
  <c r="AJ112" i="33"/>
  <c r="AJ119" i="33"/>
  <c r="AK112" i="33"/>
  <c r="AK119" i="33"/>
  <c r="P113" i="33"/>
  <c r="Q113" i="33"/>
  <c r="Q120" i="33"/>
  <c r="R113" i="33"/>
  <c r="R120" i="33"/>
  <c r="S113" i="33"/>
  <c r="S120" i="33"/>
  <c r="T113" i="33"/>
  <c r="U113" i="33"/>
  <c r="U120" i="33"/>
  <c r="V113" i="33"/>
  <c r="V120" i="33"/>
  <c r="AB113" i="33"/>
  <c r="AB120" i="33"/>
  <c r="I115" i="33"/>
  <c r="J115" i="33"/>
  <c r="K115" i="33"/>
  <c r="N115" i="33"/>
  <c r="O115" i="33"/>
  <c r="P115" i="33"/>
  <c r="Q115" i="33"/>
  <c r="R115" i="33"/>
  <c r="S115" i="33"/>
  <c r="Y115" i="33"/>
  <c r="Z115" i="33"/>
  <c r="AB115" i="33"/>
  <c r="AE115" i="33"/>
  <c r="AH115" i="33"/>
  <c r="AI115" i="33"/>
  <c r="AJ115" i="33"/>
  <c r="P116" i="33"/>
  <c r="Q116" i="33"/>
  <c r="R116" i="33"/>
  <c r="T116" i="33"/>
  <c r="U116" i="33"/>
  <c r="V116" i="33"/>
  <c r="AA116" i="33"/>
  <c r="AB116" i="33"/>
  <c r="K119" i="33"/>
  <c r="AA119" i="33"/>
  <c r="AE119" i="33"/>
  <c r="AF119" i="33"/>
  <c r="AG119" i="33"/>
  <c r="T120" i="33"/>
  <c r="R121" i="33"/>
  <c r="T121" i="33"/>
  <c r="T122" i="33"/>
  <c r="U115" i="33"/>
  <c r="U121" i="33"/>
  <c r="U122" i="33"/>
  <c r="V115" i="33"/>
  <c r="V121" i="33"/>
  <c r="V122" i="33"/>
  <c r="W121" i="33"/>
  <c r="W122" i="33"/>
  <c r="Y121" i="33"/>
  <c r="Y122" i="33"/>
  <c r="AJ121" i="33"/>
  <c r="AJ122" i="33"/>
  <c r="R122" i="33"/>
  <c r="AB122" i="33"/>
  <c r="I125" i="33"/>
  <c r="J125" i="33"/>
  <c r="K125" i="33"/>
  <c r="K132" i="33"/>
  <c r="M127" i="33"/>
  <c r="N127" i="33"/>
  <c r="O127" i="33"/>
  <c r="T125" i="33"/>
  <c r="U125" i="33"/>
  <c r="V125" i="33"/>
  <c r="V132" i="33"/>
  <c r="Y133" i="33"/>
  <c r="Y134" i="33"/>
  <c r="Z133" i="33"/>
  <c r="Z134" i="33"/>
  <c r="AA133" i="33"/>
  <c r="AA134" i="33"/>
  <c r="AH127" i="33"/>
  <c r="AI127" i="33"/>
  <c r="I124" i="33"/>
  <c r="J124" i="33"/>
  <c r="K124" i="33"/>
  <c r="K131" i="33"/>
  <c r="L131" i="33"/>
  <c r="M124" i="33"/>
  <c r="M131" i="33"/>
  <c r="N124" i="33"/>
  <c r="P124" i="33"/>
  <c r="Q124" i="33"/>
  <c r="R124" i="33"/>
  <c r="R131" i="33"/>
  <c r="S131" i="33"/>
  <c r="T124" i="33"/>
  <c r="T131" i="33"/>
  <c r="U124" i="33"/>
  <c r="U131" i="33"/>
  <c r="V131" i="33"/>
  <c r="W124" i="33"/>
  <c r="W131" i="33"/>
  <c r="X124" i="33"/>
  <c r="X131" i="33"/>
  <c r="Y124" i="33"/>
  <c r="Z124" i="33"/>
  <c r="AA124" i="33"/>
  <c r="AB124" i="33"/>
  <c r="AC124" i="33"/>
  <c r="AC131" i="33"/>
  <c r="AD124" i="33"/>
  <c r="AE124" i="33"/>
  <c r="AF124" i="33"/>
  <c r="AF131" i="33"/>
  <c r="AG124" i="33"/>
  <c r="AG131" i="33"/>
  <c r="AH124" i="33"/>
  <c r="AH131" i="33"/>
  <c r="AI124" i="33"/>
  <c r="AJ124" i="33"/>
  <c r="AK124" i="33"/>
  <c r="L125" i="33"/>
  <c r="L132" i="33"/>
  <c r="M125" i="33"/>
  <c r="N125" i="33"/>
  <c r="O125" i="33"/>
  <c r="P125" i="33"/>
  <c r="W125" i="33"/>
  <c r="X125" i="33"/>
  <c r="X132" i="33"/>
  <c r="Y125" i="33"/>
  <c r="Y132" i="33"/>
  <c r="AG125" i="33"/>
  <c r="AG132" i="33"/>
  <c r="AH125" i="33"/>
  <c r="AH132" i="33"/>
  <c r="AI125" i="33"/>
  <c r="AI132" i="33"/>
  <c r="AJ125" i="33"/>
  <c r="AJ132" i="33"/>
  <c r="W127" i="33"/>
  <c r="X127" i="33"/>
  <c r="Y127" i="33"/>
  <c r="Z127" i="33"/>
  <c r="AG127" i="33"/>
  <c r="I128" i="33"/>
  <c r="J128" i="33"/>
  <c r="M128" i="33"/>
  <c r="N128" i="33"/>
  <c r="O128" i="33"/>
  <c r="P128" i="33"/>
  <c r="Q128" i="33"/>
  <c r="W128" i="33"/>
  <c r="X128" i="33"/>
  <c r="Y128" i="33"/>
  <c r="Z128" i="33"/>
  <c r="AA128" i="33"/>
  <c r="AB128" i="33"/>
  <c r="AC128" i="33"/>
  <c r="AD128" i="33"/>
  <c r="AG128" i="33"/>
  <c r="J131" i="33"/>
  <c r="N131" i="33"/>
  <c r="O131" i="33"/>
  <c r="P131" i="33"/>
  <c r="Q131" i="33"/>
  <c r="Y131" i="33"/>
  <c r="Z131" i="33"/>
  <c r="AA131" i="33"/>
  <c r="AB131" i="33"/>
  <c r="AD131" i="33"/>
  <c r="AE131" i="33"/>
  <c r="AI131" i="33"/>
  <c r="AJ131" i="33"/>
  <c r="AK131" i="33"/>
  <c r="M132" i="33"/>
  <c r="N132" i="33"/>
  <c r="O132" i="33"/>
  <c r="P132" i="33"/>
  <c r="U132" i="33"/>
  <c r="W132" i="33"/>
  <c r="M133" i="33"/>
  <c r="M134" i="33"/>
  <c r="N133" i="33"/>
  <c r="N134" i="33"/>
  <c r="O133" i="33"/>
  <c r="O134" i="33"/>
  <c r="P127" i="33"/>
  <c r="P133" i="33"/>
  <c r="P134" i="33"/>
  <c r="Q125" i="33"/>
  <c r="R125" i="33"/>
  <c r="R132" i="33"/>
  <c r="Q127" i="33"/>
  <c r="R127" i="33"/>
  <c r="R133" i="33"/>
  <c r="R134" i="33"/>
  <c r="W133" i="33"/>
  <c r="W134" i="33"/>
  <c r="X133" i="33"/>
  <c r="X134" i="33"/>
  <c r="AB133" i="33"/>
  <c r="AB134" i="33"/>
  <c r="AG133" i="33"/>
  <c r="AG134" i="33"/>
  <c r="AH133" i="33"/>
  <c r="AH134" i="33"/>
  <c r="AI133" i="33"/>
  <c r="AI134" i="33"/>
  <c r="AK133" i="33"/>
  <c r="AK134" i="33"/>
  <c r="I140" i="33"/>
  <c r="J140" i="33"/>
  <c r="M139" i="33"/>
  <c r="M137" i="33"/>
  <c r="N137" i="33"/>
  <c r="N144" i="33"/>
  <c r="O137" i="33"/>
  <c r="O144" i="33"/>
  <c r="N139" i="33"/>
  <c r="O139" i="33"/>
  <c r="O145" i="33"/>
  <c r="P137" i="33"/>
  <c r="Q137" i="33"/>
  <c r="R137" i="33"/>
  <c r="R144" i="33"/>
  <c r="T137" i="33"/>
  <c r="U137" i="33"/>
  <c r="U144" i="33"/>
  <c r="W145" i="33"/>
  <c r="W146" i="33"/>
  <c r="Y137" i="33"/>
  <c r="Y144" i="33"/>
  <c r="AA140" i="33"/>
  <c r="AB137" i="33"/>
  <c r="AB144" i="33"/>
  <c r="AC140" i="33"/>
  <c r="AE137" i="33"/>
  <c r="AE144" i="33"/>
  <c r="AG140" i="33"/>
  <c r="I136" i="33"/>
  <c r="J136" i="33"/>
  <c r="K136" i="33"/>
  <c r="L143" i="33"/>
  <c r="M136" i="33"/>
  <c r="M143" i="33"/>
  <c r="N136" i="33"/>
  <c r="N143" i="33"/>
  <c r="P136" i="33"/>
  <c r="P143" i="33"/>
  <c r="Q136" i="33"/>
  <c r="Q143" i="33"/>
  <c r="R136" i="33"/>
  <c r="S143" i="33"/>
  <c r="T136" i="33"/>
  <c r="U136" i="33"/>
  <c r="W136" i="33"/>
  <c r="X136" i="33"/>
  <c r="X143" i="33"/>
  <c r="Y136" i="33"/>
  <c r="Y143" i="33"/>
  <c r="Z136" i="33"/>
  <c r="Z143" i="33"/>
  <c r="AA136" i="33"/>
  <c r="AB136" i="33"/>
  <c r="AC136" i="33"/>
  <c r="AC143" i="33"/>
  <c r="AD136" i="33"/>
  <c r="AD143" i="33"/>
  <c r="AE136" i="33"/>
  <c r="AE143" i="33"/>
  <c r="AF136" i="33"/>
  <c r="AG136" i="33"/>
  <c r="AH136" i="33"/>
  <c r="AI136" i="33"/>
  <c r="AJ136" i="33"/>
  <c r="AK136" i="33"/>
  <c r="P144" i="33"/>
  <c r="V137" i="33"/>
  <c r="V144" i="33"/>
  <c r="W137" i="33"/>
  <c r="W144" i="33"/>
  <c r="Z137" i="33"/>
  <c r="Z144" i="33"/>
  <c r="AH137" i="33"/>
  <c r="AI137" i="33"/>
  <c r="AJ137" i="33"/>
  <c r="P139" i="33"/>
  <c r="Y139" i="33"/>
  <c r="Z139" i="33"/>
  <c r="AB139" i="33"/>
  <c r="AG139" i="33"/>
  <c r="AH139" i="33"/>
  <c r="AI139" i="33"/>
  <c r="AJ139" i="33"/>
  <c r="M140" i="33"/>
  <c r="N140" i="33"/>
  <c r="O140" i="33"/>
  <c r="P140" i="33"/>
  <c r="Q140" i="33"/>
  <c r="R140" i="33"/>
  <c r="S140" i="33"/>
  <c r="W140" i="33"/>
  <c r="X140" i="33"/>
  <c r="Y140" i="33"/>
  <c r="Z140" i="33"/>
  <c r="AD140" i="33"/>
  <c r="AI140" i="33"/>
  <c r="AJ140" i="33"/>
  <c r="J143" i="33"/>
  <c r="K143" i="33"/>
  <c r="O143" i="33"/>
  <c r="R143" i="33"/>
  <c r="T143" i="33"/>
  <c r="U143" i="33"/>
  <c r="V143" i="33"/>
  <c r="W143" i="33"/>
  <c r="AA143" i="33"/>
  <c r="AB143" i="33"/>
  <c r="AF143" i="33"/>
  <c r="AG143" i="33"/>
  <c r="AH143" i="33"/>
  <c r="AI143" i="33"/>
  <c r="AJ143" i="33"/>
  <c r="AK143" i="33"/>
  <c r="AH144" i="33"/>
  <c r="AI144" i="33"/>
  <c r="AJ144" i="33"/>
  <c r="M144" i="33"/>
  <c r="M145" i="33"/>
  <c r="M146" i="33"/>
  <c r="P145" i="33"/>
  <c r="Q139" i="33"/>
  <c r="R139" i="33"/>
  <c r="R145" i="33"/>
  <c r="R146" i="33"/>
  <c r="Y145" i="33"/>
  <c r="Y146" i="33"/>
  <c r="Z145" i="33"/>
  <c r="AA145" i="33"/>
  <c r="AA146" i="33"/>
  <c r="AB145" i="33"/>
  <c r="AB146" i="33"/>
  <c r="AJ145" i="33"/>
  <c r="AJ146" i="33"/>
  <c r="O146" i="33"/>
  <c r="P146" i="33"/>
  <c r="Z146" i="33"/>
  <c r="I152" i="33"/>
  <c r="J152" i="33"/>
  <c r="K152" i="33"/>
  <c r="M149" i="33"/>
  <c r="N149" i="33"/>
  <c r="O149" i="33"/>
  <c r="O156" i="33"/>
  <c r="P149" i="33"/>
  <c r="P156" i="33"/>
  <c r="Q149" i="33"/>
  <c r="Q156" i="33"/>
  <c r="R149" i="33"/>
  <c r="R156" i="33"/>
  <c r="V149" i="33"/>
  <c r="V156" i="33"/>
  <c r="V151" i="33"/>
  <c r="V157" i="33"/>
  <c r="V158" i="33"/>
  <c r="W157" i="33"/>
  <c r="W158" i="33"/>
  <c r="X152" i="33"/>
  <c r="Y152" i="33"/>
  <c r="Z149" i="33"/>
  <c r="Z156" i="33"/>
  <c r="AC149" i="33"/>
  <c r="AC156" i="33"/>
  <c r="AH157" i="33"/>
  <c r="AH158" i="33"/>
  <c r="AJ152" i="33"/>
  <c r="I148" i="33"/>
  <c r="J148" i="33"/>
  <c r="K148" i="33"/>
  <c r="M148" i="33"/>
  <c r="N148" i="33"/>
  <c r="N155" i="33"/>
  <c r="O155" i="33"/>
  <c r="P148" i="33"/>
  <c r="P155" i="33"/>
  <c r="Q148" i="33"/>
  <c r="R148" i="33"/>
  <c r="R155" i="33"/>
  <c r="S155" i="33"/>
  <c r="T148" i="33"/>
  <c r="U148" i="33"/>
  <c r="W148" i="33"/>
  <c r="X148" i="33"/>
  <c r="Y148" i="33"/>
  <c r="Z148" i="33"/>
  <c r="Z155" i="33"/>
  <c r="AA148" i="33"/>
  <c r="AA155" i="33"/>
  <c r="AB148" i="33"/>
  <c r="AC148" i="33"/>
  <c r="AC155" i="33"/>
  <c r="AD148" i="33"/>
  <c r="AE148" i="33"/>
  <c r="AF148" i="33"/>
  <c r="AG148" i="33"/>
  <c r="AH148" i="33"/>
  <c r="AI148" i="33"/>
  <c r="AI155" i="33"/>
  <c r="AJ148" i="33"/>
  <c r="AJ155" i="33"/>
  <c r="AK148" i="33"/>
  <c r="AK155" i="33"/>
  <c r="I149" i="33"/>
  <c r="J149" i="33"/>
  <c r="J156" i="33"/>
  <c r="K149" i="33"/>
  <c r="K156" i="33"/>
  <c r="S149" i="33"/>
  <c r="S156" i="33"/>
  <c r="T149" i="33"/>
  <c r="U149" i="33"/>
  <c r="U156" i="33"/>
  <c r="W149" i="33"/>
  <c r="AD149" i="33"/>
  <c r="AD156" i="33"/>
  <c r="AE149" i="33"/>
  <c r="AE156" i="33"/>
  <c r="AF149" i="33"/>
  <c r="AF156" i="33"/>
  <c r="AG149" i="33"/>
  <c r="AG156" i="33"/>
  <c r="AI149" i="33"/>
  <c r="AI156" i="33"/>
  <c r="AJ149" i="33"/>
  <c r="AJ156" i="33"/>
  <c r="I151" i="33"/>
  <c r="J151" i="33"/>
  <c r="K151" i="33"/>
  <c r="S151" i="33"/>
  <c r="T151" i="33"/>
  <c r="U151" i="33"/>
  <c r="W151" i="33"/>
  <c r="Y151" i="33"/>
  <c r="Z151" i="33"/>
  <c r="AC151" i="33"/>
  <c r="AE151" i="33"/>
  <c r="AK151" i="33"/>
  <c r="M152" i="33"/>
  <c r="N152" i="33"/>
  <c r="O152" i="33"/>
  <c r="P152" i="33"/>
  <c r="Q152" i="33"/>
  <c r="R152" i="33"/>
  <c r="S152" i="33"/>
  <c r="T152" i="33"/>
  <c r="U152" i="33"/>
  <c r="Z152" i="33"/>
  <c r="AA152" i="33"/>
  <c r="AB152" i="33"/>
  <c r="AC152" i="33"/>
  <c r="AD152" i="33"/>
  <c r="AE152" i="33"/>
  <c r="J155" i="33"/>
  <c r="K155" i="33"/>
  <c r="L155" i="33"/>
  <c r="M155" i="33"/>
  <c r="Q155" i="33"/>
  <c r="T155" i="33"/>
  <c r="U155" i="33"/>
  <c r="V155" i="33"/>
  <c r="W155" i="33"/>
  <c r="X155" i="33"/>
  <c r="Y155" i="33"/>
  <c r="AB155" i="33"/>
  <c r="AD155" i="33"/>
  <c r="AE155" i="33"/>
  <c r="AF155" i="33"/>
  <c r="AG155" i="33"/>
  <c r="AH155" i="33"/>
  <c r="T156" i="33"/>
  <c r="W156" i="33"/>
  <c r="K157" i="33"/>
  <c r="K158" i="33"/>
  <c r="L149" i="33"/>
  <c r="L156" i="33"/>
  <c r="L151" i="33"/>
  <c r="L157" i="33"/>
  <c r="L158" i="33"/>
  <c r="M156" i="33"/>
  <c r="M151" i="33"/>
  <c r="M157" i="33"/>
  <c r="M158" i="33"/>
  <c r="N156" i="33"/>
  <c r="N151" i="33"/>
  <c r="N157" i="33"/>
  <c r="N158" i="33"/>
  <c r="O151" i="33"/>
  <c r="O157" i="33"/>
  <c r="O158" i="33"/>
  <c r="P151" i="33"/>
  <c r="P157" i="33"/>
  <c r="P158" i="33"/>
  <c r="Q151" i="33"/>
  <c r="R151" i="33"/>
  <c r="R157" i="33"/>
  <c r="R158" i="33"/>
  <c r="S157" i="33"/>
  <c r="S158" i="33"/>
  <c r="U157" i="33"/>
  <c r="U158" i="33"/>
  <c r="Z157" i="33"/>
  <c r="AB157" i="33"/>
  <c r="AC157" i="33"/>
  <c r="AC158" i="33"/>
  <c r="AE157" i="33"/>
  <c r="AE158" i="33"/>
  <c r="AF157" i="33"/>
  <c r="AF158" i="33"/>
  <c r="AG157" i="33"/>
  <c r="AG158" i="33"/>
  <c r="Z158" i="33"/>
  <c r="AB158" i="33"/>
  <c r="M163" i="33"/>
  <c r="N163" i="33"/>
  <c r="W161" i="33"/>
  <c r="AA169" i="33"/>
  <c r="AA170" i="33"/>
  <c r="AC164" i="33"/>
  <c r="AI163" i="33"/>
  <c r="AK163" i="33"/>
  <c r="I160" i="33"/>
  <c r="J160" i="33"/>
  <c r="K160" i="33"/>
  <c r="M160" i="33"/>
  <c r="M167" i="33"/>
  <c r="N160" i="33"/>
  <c r="N167" i="33"/>
  <c r="O167" i="33"/>
  <c r="P160" i="33"/>
  <c r="Q160" i="33"/>
  <c r="R160" i="33"/>
  <c r="T160" i="33"/>
  <c r="U160" i="33"/>
  <c r="W160" i="33"/>
  <c r="W167" i="33"/>
  <c r="X160" i="33"/>
  <c r="X167" i="33"/>
  <c r="Y160" i="33"/>
  <c r="Y167" i="33"/>
  <c r="Z160" i="33"/>
  <c r="AA160" i="33"/>
  <c r="AB160" i="33"/>
  <c r="AB167" i="33"/>
  <c r="AC160" i="33"/>
  <c r="AC167" i="33"/>
  <c r="AD160" i="33"/>
  <c r="AD167" i="33"/>
  <c r="AE160" i="33"/>
  <c r="AF160" i="33"/>
  <c r="AG160" i="33"/>
  <c r="AG167" i="33"/>
  <c r="AH160" i="33"/>
  <c r="AH167" i="33"/>
  <c r="AI160" i="33"/>
  <c r="AI167" i="33"/>
  <c r="AJ160" i="33"/>
  <c r="AK160" i="33"/>
  <c r="AK167" i="33"/>
  <c r="M161" i="33"/>
  <c r="N161" i="33"/>
  <c r="O161" i="33"/>
  <c r="P161" i="33"/>
  <c r="P168" i="33"/>
  <c r="X161" i="33"/>
  <c r="X168" i="33"/>
  <c r="Y161" i="33"/>
  <c r="Y168" i="33"/>
  <c r="Z161" i="33"/>
  <c r="Z168" i="33"/>
  <c r="AI161" i="33"/>
  <c r="AI168" i="33"/>
  <c r="AK161" i="33"/>
  <c r="AK168" i="33"/>
  <c r="O163" i="33"/>
  <c r="P163" i="33"/>
  <c r="Q163" i="33"/>
  <c r="X163" i="33"/>
  <c r="Y163" i="33"/>
  <c r="Z163" i="33"/>
  <c r="AH163" i="33"/>
  <c r="M164" i="33"/>
  <c r="N164" i="33"/>
  <c r="O164" i="33"/>
  <c r="P164" i="33"/>
  <c r="Q164" i="33"/>
  <c r="X164" i="33"/>
  <c r="Y164" i="33"/>
  <c r="Z164" i="33"/>
  <c r="J167" i="33"/>
  <c r="K167" i="33"/>
  <c r="L167" i="33"/>
  <c r="P167" i="33"/>
  <c r="Q167" i="33"/>
  <c r="R167" i="33"/>
  <c r="S167" i="33"/>
  <c r="T167" i="33"/>
  <c r="U167" i="33"/>
  <c r="V167" i="33"/>
  <c r="Z167" i="33"/>
  <c r="AA167" i="33"/>
  <c r="AE167" i="33"/>
  <c r="AF167" i="33"/>
  <c r="AJ167" i="33"/>
  <c r="N168" i="33"/>
  <c r="O168" i="33"/>
  <c r="W168" i="33"/>
  <c r="N169" i="33"/>
  <c r="N170" i="33"/>
  <c r="O169" i="33"/>
  <c r="O170" i="33"/>
  <c r="Q161" i="33"/>
  <c r="Q168" i="33"/>
  <c r="Q169" i="33"/>
  <c r="Q170" i="33"/>
  <c r="R161" i="33"/>
  <c r="R168" i="33"/>
  <c r="R163" i="33"/>
  <c r="R169" i="33"/>
  <c r="R170" i="33"/>
  <c r="X169" i="33"/>
  <c r="X170" i="33"/>
  <c r="Y169" i="33"/>
  <c r="Y170" i="33"/>
  <c r="AC169" i="33"/>
  <c r="AC170" i="33"/>
  <c r="AE169" i="33"/>
  <c r="AE170" i="33"/>
  <c r="AI169" i="33"/>
  <c r="AI170" i="33"/>
  <c r="AJ169" i="33"/>
  <c r="AJ170" i="33"/>
  <c r="AK169" i="33"/>
  <c r="AK170" i="33"/>
  <c r="M173" i="33"/>
  <c r="M180" i="33"/>
  <c r="N173" i="33"/>
  <c r="O173" i="33"/>
  <c r="O180" i="33"/>
  <c r="M175" i="33"/>
  <c r="N175" i="33"/>
  <c r="O175" i="33"/>
  <c r="O181" i="33"/>
  <c r="O182" i="33"/>
  <c r="Z175" i="33"/>
  <c r="AH176" i="33"/>
  <c r="AJ175" i="33"/>
  <c r="I172" i="33"/>
  <c r="J172" i="33"/>
  <c r="J179" i="33"/>
  <c r="K172" i="33"/>
  <c r="K179" i="33"/>
  <c r="M172" i="33"/>
  <c r="N172" i="33"/>
  <c r="N179" i="33"/>
  <c r="P172" i="33"/>
  <c r="Q172" i="33"/>
  <c r="Q179" i="33"/>
  <c r="R172" i="33"/>
  <c r="R179" i="33"/>
  <c r="T172" i="33"/>
  <c r="T179" i="33"/>
  <c r="U172" i="33"/>
  <c r="U179" i="33"/>
  <c r="W172" i="33"/>
  <c r="W179" i="33"/>
  <c r="X172" i="33"/>
  <c r="X179" i="33"/>
  <c r="Y172" i="33"/>
  <c r="Y179" i="33"/>
  <c r="Z172" i="33"/>
  <c r="Z179" i="33"/>
  <c r="AA172" i="33"/>
  <c r="AA179" i="33"/>
  <c r="AB172" i="33"/>
  <c r="AB179" i="33"/>
  <c r="AC172" i="33"/>
  <c r="AC179" i="33"/>
  <c r="AD172" i="33"/>
  <c r="AD179" i="33"/>
  <c r="AE172" i="33"/>
  <c r="AE179" i="33"/>
  <c r="AF172" i="33"/>
  <c r="AG172" i="33"/>
  <c r="AG179" i="33"/>
  <c r="AH172" i="33"/>
  <c r="AI172" i="33"/>
  <c r="AJ172" i="33"/>
  <c r="AK172" i="33"/>
  <c r="AK179" i="33"/>
  <c r="I173" i="33"/>
  <c r="J173" i="33"/>
  <c r="J180" i="33"/>
  <c r="S173" i="33"/>
  <c r="S180" i="33"/>
  <c r="T173" i="33"/>
  <c r="T180" i="33"/>
  <c r="V173" i="33"/>
  <c r="W173" i="33"/>
  <c r="W180" i="33"/>
  <c r="X173" i="33"/>
  <c r="X180" i="33"/>
  <c r="AD173" i="33"/>
  <c r="AD180" i="33"/>
  <c r="I175" i="33"/>
  <c r="J175" i="33"/>
  <c r="K175" i="33"/>
  <c r="L175" i="33"/>
  <c r="AA175" i="33"/>
  <c r="AB175" i="33"/>
  <c r="AC175" i="33"/>
  <c r="AE175" i="33"/>
  <c r="AG175" i="33"/>
  <c r="AH175" i="33"/>
  <c r="AK175" i="33"/>
  <c r="I176" i="33"/>
  <c r="J176" i="33"/>
  <c r="S176" i="33"/>
  <c r="T176" i="33"/>
  <c r="U176" i="33"/>
  <c r="W176" i="33"/>
  <c r="AC176" i="33"/>
  <c r="AD176" i="33"/>
  <c r="L179" i="33"/>
  <c r="M179" i="33"/>
  <c r="O179" i="33"/>
  <c r="P179" i="33"/>
  <c r="S179" i="33"/>
  <c r="V179" i="33"/>
  <c r="AF179" i="33"/>
  <c r="AH179" i="33"/>
  <c r="AI179" i="33"/>
  <c r="AJ179" i="33"/>
  <c r="V180" i="33"/>
  <c r="K173" i="33"/>
  <c r="K180" i="33"/>
  <c r="K181" i="33"/>
  <c r="K182" i="33"/>
  <c r="L173" i="33"/>
  <c r="L180" i="33"/>
  <c r="L181" i="33"/>
  <c r="L182" i="33"/>
  <c r="Z181" i="33"/>
  <c r="Z182" i="33"/>
  <c r="AA181" i="33"/>
  <c r="AA182" i="33"/>
  <c r="AE181" i="33"/>
  <c r="AE182" i="33"/>
  <c r="AF181" i="33"/>
  <c r="AF182" i="33"/>
  <c r="AG181" i="33"/>
  <c r="AG182" i="33"/>
  <c r="I185" i="33"/>
  <c r="J185" i="33"/>
  <c r="K185" i="33"/>
  <c r="K192" i="33"/>
  <c r="I187" i="33"/>
  <c r="J187" i="33"/>
  <c r="K187" i="33"/>
  <c r="K193" i="33"/>
  <c r="K194" i="33"/>
  <c r="M187" i="33"/>
  <c r="P185" i="33"/>
  <c r="Q185" i="33"/>
  <c r="R185" i="33"/>
  <c r="R192" i="33"/>
  <c r="S185" i="33"/>
  <c r="S192" i="33"/>
  <c r="X193" i="33"/>
  <c r="X194" i="33"/>
  <c r="Y188" i="33"/>
  <c r="Z193" i="33"/>
  <c r="Z194" i="33"/>
  <c r="AB185" i="33"/>
  <c r="AB192" i="33"/>
  <c r="AC187" i="33"/>
  <c r="AD185" i="33"/>
  <c r="AD192" i="33"/>
  <c r="AJ193" i="33"/>
  <c r="H184" i="33"/>
  <c r="I184" i="33"/>
  <c r="J184" i="33"/>
  <c r="K184" i="33"/>
  <c r="M184" i="33"/>
  <c r="N184" i="33"/>
  <c r="N191" i="33"/>
  <c r="O191" i="33"/>
  <c r="P184" i="33"/>
  <c r="P191" i="33"/>
  <c r="Q184" i="33"/>
  <c r="Q191" i="33"/>
  <c r="R184" i="33"/>
  <c r="R191" i="33"/>
  <c r="T184" i="33"/>
  <c r="U184" i="33"/>
  <c r="V184" i="33"/>
  <c r="W184" i="33"/>
  <c r="W191" i="33"/>
  <c r="X184" i="33"/>
  <c r="Y184" i="33"/>
  <c r="Y191" i="33"/>
  <c r="Z184" i="33"/>
  <c r="Z191" i="33"/>
  <c r="AA184" i="33"/>
  <c r="AA191" i="33"/>
  <c r="AB184" i="33"/>
  <c r="AB191" i="33"/>
  <c r="AC184" i="33"/>
  <c r="AD184" i="33"/>
  <c r="AE184" i="33"/>
  <c r="AF184" i="33"/>
  <c r="AF191" i="33"/>
  <c r="AG184" i="33"/>
  <c r="AG191" i="33"/>
  <c r="AH184" i="33"/>
  <c r="AI184" i="33"/>
  <c r="AJ184" i="33"/>
  <c r="AK184" i="33"/>
  <c r="AK191" i="33"/>
  <c r="Q192" i="33"/>
  <c r="T185" i="33"/>
  <c r="T192" i="33"/>
  <c r="X185" i="33"/>
  <c r="X192" i="33"/>
  <c r="Z185" i="33"/>
  <c r="Z192" i="33"/>
  <c r="AA185" i="33"/>
  <c r="AA192" i="33"/>
  <c r="AC185" i="33"/>
  <c r="AC192" i="33"/>
  <c r="AJ185" i="33"/>
  <c r="AJ192" i="33"/>
  <c r="AK185" i="33"/>
  <c r="AK192" i="33"/>
  <c r="P187" i="33"/>
  <c r="Q187" i="33"/>
  <c r="R187" i="33"/>
  <c r="S187" i="33"/>
  <c r="V187" i="33"/>
  <c r="W187" i="33"/>
  <c r="X187" i="33"/>
  <c r="Z187" i="33"/>
  <c r="AA187" i="33"/>
  <c r="AG187" i="33"/>
  <c r="AH187" i="33"/>
  <c r="AI187" i="33"/>
  <c r="AJ187" i="33"/>
  <c r="AK187" i="33"/>
  <c r="M188" i="33"/>
  <c r="N188" i="33"/>
  <c r="P188" i="33"/>
  <c r="Q188" i="33"/>
  <c r="R188" i="33"/>
  <c r="S188" i="33"/>
  <c r="Z188" i="33"/>
  <c r="AA188" i="33"/>
  <c r="AB188" i="33"/>
  <c r="AC188" i="33"/>
  <c r="AD188" i="33"/>
  <c r="AK188" i="33"/>
  <c r="J191" i="33"/>
  <c r="K191" i="33"/>
  <c r="L191" i="33"/>
  <c r="M191" i="33"/>
  <c r="S191" i="33"/>
  <c r="T191" i="33"/>
  <c r="U191" i="33"/>
  <c r="V191" i="33"/>
  <c r="X191" i="33"/>
  <c r="AC191" i="33"/>
  <c r="AD191" i="33"/>
  <c r="AE191" i="33"/>
  <c r="AH191" i="33"/>
  <c r="AI191" i="33"/>
  <c r="AJ191" i="33"/>
  <c r="L185" i="33"/>
  <c r="L192" i="33"/>
  <c r="L187" i="33"/>
  <c r="L193" i="33"/>
  <c r="L194" i="33"/>
  <c r="P192" i="33"/>
  <c r="P193" i="33"/>
  <c r="P194" i="33"/>
  <c r="Q193" i="33"/>
  <c r="Q194" i="33"/>
  <c r="R193" i="33"/>
  <c r="R194" i="33"/>
  <c r="S193" i="33"/>
  <c r="S194" i="33"/>
  <c r="AA193" i="33"/>
  <c r="AB193" i="33"/>
  <c r="AC193" i="33"/>
  <c r="AC194" i="33"/>
  <c r="AG193" i="33"/>
  <c r="AG194" i="33"/>
  <c r="AK193" i="33"/>
  <c r="AA194" i="33"/>
  <c r="AB194" i="33"/>
  <c r="AJ194" i="33"/>
  <c r="AK194" i="33"/>
  <c r="I197" i="33"/>
  <c r="J197" i="33"/>
  <c r="J204" i="33"/>
  <c r="I200" i="33"/>
  <c r="J200" i="33"/>
  <c r="K200" i="33"/>
  <c r="L200" i="33"/>
  <c r="M200" i="33"/>
  <c r="N200" i="33"/>
  <c r="M199" i="33"/>
  <c r="N199" i="33"/>
  <c r="O199" i="33"/>
  <c r="P199" i="33"/>
  <c r="T200" i="33"/>
  <c r="T197" i="33"/>
  <c r="U197" i="33"/>
  <c r="V200" i="33"/>
  <c r="AA199" i="33"/>
  <c r="AB199" i="33"/>
  <c r="AC199" i="33"/>
  <c r="AF200" i="33"/>
  <c r="AH200" i="33"/>
  <c r="I196" i="33"/>
  <c r="J196" i="33"/>
  <c r="J203" i="33"/>
  <c r="K196" i="33"/>
  <c r="K203" i="33"/>
  <c r="L203" i="33"/>
  <c r="M196" i="33"/>
  <c r="M203" i="33"/>
  <c r="N196" i="33"/>
  <c r="P196" i="33"/>
  <c r="Q196" i="33"/>
  <c r="R196" i="33"/>
  <c r="R203" i="33"/>
  <c r="S203" i="33"/>
  <c r="T196" i="33"/>
  <c r="T203" i="33"/>
  <c r="U196" i="33"/>
  <c r="U203" i="33"/>
  <c r="V203" i="33"/>
  <c r="W196" i="33"/>
  <c r="W203" i="33"/>
  <c r="X196" i="33"/>
  <c r="Y196" i="33"/>
  <c r="Z196" i="33"/>
  <c r="Z203" i="33"/>
  <c r="AA196" i="33"/>
  <c r="AB196" i="33"/>
  <c r="AB203" i="33"/>
  <c r="AC196" i="33"/>
  <c r="AC203" i="33"/>
  <c r="AD196" i="33"/>
  <c r="AD203" i="33"/>
  <c r="AE196" i="33"/>
  <c r="AE203" i="33"/>
  <c r="AF196" i="33"/>
  <c r="AF203" i="33"/>
  <c r="AG196" i="33"/>
  <c r="AG203" i="33"/>
  <c r="AH196" i="33"/>
  <c r="AH203" i="33"/>
  <c r="AI196" i="33"/>
  <c r="AJ196" i="33"/>
  <c r="AK196" i="33"/>
  <c r="K197" i="33"/>
  <c r="L197" i="33"/>
  <c r="L204" i="33"/>
  <c r="M197" i="33"/>
  <c r="M204" i="33"/>
  <c r="N197" i="33"/>
  <c r="N204" i="33"/>
  <c r="O197" i="33"/>
  <c r="O204" i="33"/>
  <c r="W197" i="33"/>
  <c r="W204" i="33"/>
  <c r="X197" i="33"/>
  <c r="Y197" i="33"/>
  <c r="Y204" i="33"/>
  <c r="AF197" i="33"/>
  <c r="AF204" i="33"/>
  <c r="AG197" i="33"/>
  <c r="AG204" i="33"/>
  <c r="AH197" i="33"/>
  <c r="AH204" i="33"/>
  <c r="AI197" i="33"/>
  <c r="AI204" i="33"/>
  <c r="T199" i="33"/>
  <c r="U199" i="33"/>
  <c r="V199" i="33"/>
  <c r="W199" i="33"/>
  <c r="X199" i="33"/>
  <c r="Y199" i="33"/>
  <c r="Z199" i="33"/>
  <c r="AG199" i="33"/>
  <c r="AH199" i="33"/>
  <c r="AI199" i="33"/>
  <c r="AK199" i="33"/>
  <c r="O200" i="33"/>
  <c r="U200" i="33"/>
  <c r="W200" i="33"/>
  <c r="X200" i="33"/>
  <c r="Y200" i="33"/>
  <c r="Z200" i="33"/>
  <c r="AE200" i="33"/>
  <c r="AG200" i="33"/>
  <c r="AI200" i="33"/>
  <c r="N203" i="33"/>
  <c r="O203" i="33"/>
  <c r="P203" i="33"/>
  <c r="Q203" i="33"/>
  <c r="X203" i="33"/>
  <c r="Y203" i="33"/>
  <c r="AA203" i="33"/>
  <c r="AI203" i="33"/>
  <c r="AJ203" i="33"/>
  <c r="AK203" i="33"/>
  <c r="K204" i="33"/>
  <c r="U204" i="33"/>
  <c r="X204" i="33"/>
  <c r="L199" i="33"/>
  <c r="L205" i="33"/>
  <c r="L206" i="33"/>
  <c r="M205" i="33"/>
  <c r="M206" i="33"/>
  <c r="N205" i="33"/>
  <c r="N206" i="33"/>
  <c r="O205" i="33"/>
  <c r="O206" i="33"/>
  <c r="P197" i="33"/>
  <c r="P204" i="33"/>
  <c r="P205" i="33"/>
  <c r="P206" i="33"/>
  <c r="W205" i="33"/>
  <c r="W206" i="33"/>
  <c r="X205" i="33"/>
  <c r="X206" i="33"/>
  <c r="Y205" i="33"/>
  <c r="Y206" i="33"/>
  <c r="AC205" i="33"/>
  <c r="AC206" i="33"/>
  <c r="AF205" i="33"/>
  <c r="AF206" i="33"/>
  <c r="AG205" i="33"/>
  <c r="AG206" i="33"/>
  <c r="AI205" i="33"/>
  <c r="AI206" i="33"/>
  <c r="I208" i="33"/>
  <c r="J208" i="33"/>
  <c r="K208" i="33"/>
  <c r="M208" i="33"/>
  <c r="N208" i="33"/>
  <c r="P208" i="33"/>
  <c r="Q208" i="33"/>
  <c r="R208" i="33"/>
  <c r="S208" i="33"/>
  <c r="T208" i="33"/>
  <c r="U208" i="33"/>
  <c r="W208" i="33"/>
  <c r="X208" i="33"/>
  <c r="Y208" i="33"/>
  <c r="Z208" i="33"/>
  <c r="AA208" i="33"/>
  <c r="AB208" i="33"/>
  <c r="AC208" i="33"/>
  <c r="AD208" i="33"/>
  <c r="AE208" i="33"/>
  <c r="AF208" i="33"/>
  <c r="AG208" i="33"/>
  <c r="AH208" i="33"/>
  <c r="AI208" i="33"/>
  <c r="AJ208" i="33"/>
  <c r="AK208" i="33"/>
  <c r="I209" i="33"/>
  <c r="J209" i="33"/>
  <c r="K209" i="33"/>
  <c r="M209" i="33"/>
  <c r="N209" i="33"/>
  <c r="P209" i="33"/>
  <c r="Q209" i="33"/>
  <c r="R209" i="33"/>
  <c r="S209" i="33"/>
  <c r="T209" i="33"/>
  <c r="U209" i="33"/>
  <c r="V209" i="33"/>
  <c r="W209" i="33"/>
  <c r="X209" i="33"/>
  <c r="Y209" i="33"/>
  <c r="Z209" i="33"/>
  <c r="AA209" i="33"/>
  <c r="AB209" i="33"/>
  <c r="AC209" i="33"/>
  <c r="AD209" i="33"/>
  <c r="AE209" i="33"/>
  <c r="AF209" i="33"/>
  <c r="AG209" i="33"/>
  <c r="AH209" i="33"/>
  <c r="AI209" i="33"/>
  <c r="AJ209" i="33"/>
  <c r="AK209" i="33"/>
  <c r="I211" i="33"/>
  <c r="J211" i="33"/>
  <c r="K211" i="33"/>
  <c r="L211" i="33"/>
  <c r="M211" i="33"/>
  <c r="N211" i="33"/>
  <c r="O211" i="33"/>
  <c r="P211" i="33"/>
  <c r="Q211" i="33"/>
  <c r="R211" i="33"/>
  <c r="S211" i="33"/>
  <c r="U211" i="33"/>
  <c r="V211" i="33"/>
  <c r="W211" i="33"/>
  <c r="X211" i="33"/>
  <c r="Y211" i="33"/>
  <c r="Z211" i="33"/>
  <c r="AA211" i="33"/>
  <c r="AB211" i="33"/>
  <c r="AC211" i="33"/>
  <c r="AD211" i="33"/>
  <c r="AE211" i="33"/>
  <c r="AF211" i="33"/>
  <c r="AG211" i="33"/>
  <c r="AH211" i="33"/>
  <c r="AI211" i="33"/>
  <c r="AJ211" i="33"/>
  <c r="AK211" i="33"/>
  <c r="I212" i="33"/>
  <c r="J212" i="33"/>
  <c r="K212" i="33"/>
  <c r="L212" i="33"/>
  <c r="M212" i="33"/>
  <c r="N212" i="33"/>
  <c r="O212" i="33"/>
  <c r="P212" i="33"/>
  <c r="Q212" i="33"/>
  <c r="R212" i="33"/>
  <c r="S212" i="33"/>
  <c r="U212" i="33"/>
  <c r="V212" i="33"/>
  <c r="W212" i="33"/>
  <c r="X212" i="33"/>
  <c r="Y212" i="33"/>
  <c r="Z212" i="33"/>
  <c r="AA212" i="33"/>
  <c r="AB212" i="33"/>
  <c r="AC212" i="33"/>
  <c r="AD212" i="33"/>
  <c r="AE212" i="33"/>
  <c r="AF212" i="33"/>
  <c r="AG212" i="33"/>
  <c r="AH212" i="33"/>
  <c r="AI212" i="33"/>
  <c r="AJ212" i="33"/>
  <c r="AK212" i="33"/>
  <c r="X214" i="33"/>
  <c r="Y214" i="33"/>
  <c r="Z214" i="33"/>
  <c r="AA214" i="33"/>
  <c r="AB214" i="33"/>
  <c r="AC214" i="33"/>
  <c r="AD214" i="33"/>
  <c r="AE214" i="33"/>
  <c r="AF214" i="33"/>
  <c r="AG214" i="33"/>
  <c r="AH214" i="33"/>
  <c r="AI214" i="33"/>
  <c r="AJ214" i="33"/>
  <c r="AK214" i="33"/>
  <c r="J215" i="33"/>
  <c r="K215" i="33"/>
  <c r="L215" i="33"/>
  <c r="M215" i="33"/>
  <c r="N215" i="33"/>
  <c r="O215" i="33"/>
  <c r="P215" i="33"/>
  <c r="Q215" i="33"/>
  <c r="R215" i="33"/>
  <c r="S215" i="33"/>
  <c r="T215" i="33"/>
  <c r="U215" i="33"/>
  <c r="V215" i="33"/>
  <c r="W215" i="33"/>
  <c r="X215" i="33"/>
  <c r="Y215" i="33"/>
  <c r="Z215" i="33"/>
  <c r="AA215" i="33"/>
  <c r="AB215" i="33"/>
  <c r="AC215" i="33"/>
  <c r="AD215" i="33"/>
  <c r="AE215" i="33"/>
  <c r="AF215" i="33"/>
  <c r="AG215" i="33"/>
  <c r="AH215" i="33"/>
  <c r="AI215" i="33"/>
  <c r="AJ215" i="33"/>
  <c r="AK215" i="33"/>
  <c r="J216" i="33"/>
  <c r="K216" i="33"/>
  <c r="L216" i="33"/>
  <c r="M216" i="33"/>
  <c r="N216" i="33"/>
  <c r="O216" i="33"/>
  <c r="P216" i="33"/>
  <c r="Q216" i="33"/>
  <c r="R216" i="33"/>
  <c r="S216" i="33"/>
  <c r="T216" i="33"/>
  <c r="U216" i="33"/>
  <c r="V216" i="33"/>
  <c r="W216" i="33"/>
  <c r="X216" i="33"/>
  <c r="Y216" i="33"/>
  <c r="Z216" i="33"/>
  <c r="AA216" i="33"/>
  <c r="AB216" i="33"/>
  <c r="AC216" i="33"/>
  <c r="AD216" i="33"/>
  <c r="AE216" i="33"/>
  <c r="AF216" i="33"/>
  <c r="AG216" i="33"/>
  <c r="AH216" i="33"/>
  <c r="AI216" i="33"/>
  <c r="AJ216" i="33"/>
  <c r="AK216" i="33"/>
  <c r="J217" i="33"/>
  <c r="J218" i="33"/>
  <c r="K217" i="33"/>
  <c r="K218" i="33"/>
  <c r="L217" i="33"/>
  <c r="L218" i="33"/>
  <c r="M217" i="33"/>
  <c r="M218" i="33"/>
  <c r="N217" i="33"/>
  <c r="N218" i="33"/>
  <c r="O217" i="33"/>
  <c r="O218" i="33"/>
  <c r="P217" i="33"/>
  <c r="P218" i="33"/>
  <c r="Q217" i="33"/>
  <c r="Q218" i="33"/>
  <c r="R217" i="33"/>
  <c r="R218" i="33"/>
  <c r="S217" i="33"/>
  <c r="T217" i="33"/>
  <c r="T218" i="33"/>
  <c r="U217" i="33"/>
  <c r="U218" i="33"/>
  <c r="V217" i="33"/>
  <c r="V218" i="33"/>
  <c r="W217" i="33"/>
  <c r="W218" i="33"/>
  <c r="X217" i="33"/>
  <c r="Y217" i="33"/>
  <c r="Z217" i="33"/>
  <c r="AA217" i="33"/>
  <c r="AB217" i="33"/>
  <c r="AC217" i="33"/>
  <c r="AD217" i="33"/>
  <c r="AD218" i="33"/>
  <c r="AE217" i="33"/>
  <c r="AE218" i="33"/>
  <c r="AF217" i="33"/>
  <c r="AF218" i="33"/>
  <c r="AG217" i="33"/>
  <c r="AG218" i="33"/>
  <c r="AH217" i="33"/>
  <c r="AH218" i="33"/>
  <c r="AI217" i="33"/>
  <c r="AI218" i="33"/>
  <c r="AJ217" i="33"/>
  <c r="AJ218" i="33"/>
  <c r="AK217" i="33"/>
  <c r="AK218" i="33"/>
  <c r="S218" i="33"/>
  <c r="X218" i="33"/>
  <c r="Y218" i="33"/>
  <c r="Z218" i="33"/>
  <c r="AA218" i="33"/>
  <c r="AB218" i="33"/>
  <c r="AC218" i="33"/>
  <c r="I221" i="33"/>
  <c r="J221" i="33"/>
  <c r="J228" i="33"/>
  <c r="V223" i="33"/>
  <c r="W223" i="33"/>
  <c r="Y223" i="33"/>
  <c r="AE221" i="33"/>
  <c r="AF223" i="33"/>
  <c r="AG229" i="33"/>
  <c r="AG230" i="33"/>
  <c r="AH229" i="33"/>
  <c r="AH230" i="33"/>
  <c r="AJ229" i="33"/>
  <c r="AJ230" i="33"/>
  <c r="I220" i="33"/>
  <c r="J220" i="33"/>
  <c r="J227" i="33"/>
  <c r="K220" i="33"/>
  <c r="L227" i="33"/>
  <c r="M220" i="33"/>
  <c r="M227" i="33"/>
  <c r="N220" i="33"/>
  <c r="N227" i="33"/>
  <c r="O220" i="33"/>
  <c r="O227" i="33"/>
  <c r="P220" i="33"/>
  <c r="P227" i="33"/>
  <c r="Q220" i="33"/>
  <c r="Q227" i="33"/>
  <c r="R220" i="33"/>
  <c r="R227" i="33"/>
  <c r="S227" i="33"/>
  <c r="T220" i="33"/>
  <c r="T227" i="33"/>
  <c r="U220" i="33"/>
  <c r="W220" i="33"/>
  <c r="X220" i="33"/>
  <c r="Y220" i="33"/>
  <c r="Y227" i="33"/>
  <c r="Z220" i="33"/>
  <c r="Z227" i="33"/>
  <c r="AA220" i="33"/>
  <c r="AA227" i="33"/>
  <c r="AB220" i="33"/>
  <c r="AB227" i="33"/>
  <c r="AC220" i="33"/>
  <c r="AC227" i="33"/>
  <c r="AD220" i="33"/>
  <c r="AD227" i="33"/>
  <c r="AE220" i="33"/>
  <c r="AF220" i="33"/>
  <c r="AG220" i="33"/>
  <c r="AH220" i="33"/>
  <c r="AH227" i="33"/>
  <c r="AI220" i="33"/>
  <c r="AI227" i="33"/>
  <c r="AJ220" i="33"/>
  <c r="AJ227" i="33"/>
  <c r="AK220" i="33"/>
  <c r="M221" i="33"/>
  <c r="N221" i="33"/>
  <c r="N228" i="33"/>
  <c r="O221" i="33"/>
  <c r="O228" i="33"/>
  <c r="T221" i="33"/>
  <c r="T228" i="33"/>
  <c r="U221" i="33"/>
  <c r="AF221" i="33"/>
  <c r="AG221" i="33"/>
  <c r="AH221" i="33"/>
  <c r="AH228" i="33"/>
  <c r="AI221" i="33"/>
  <c r="AI228" i="33"/>
  <c r="L223" i="33"/>
  <c r="M223" i="33"/>
  <c r="X223" i="33"/>
  <c r="AA223" i="33"/>
  <c r="AH223" i="33"/>
  <c r="M224" i="33"/>
  <c r="N224" i="33"/>
  <c r="O224" i="33"/>
  <c r="P224" i="33"/>
  <c r="Q224" i="33"/>
  <c r="R224" i="33"/>
  <c r="S224" i="33"/>
  <c r="V224" i="33"/>
  <c r="AA224" i="33"/>
  <c r="AB224" i="33"/>
  <c r="AC224" i="33"/>
  <c r="AF224" i="33"/>
  <c r="AG224" i="33"/>
  <c r="AH224" i="33"/>
  <c r="AI224" i="33"/>
  <c r="K227" i="33"/>
  <c r="U227" i="33"/>
  <c r="V227" i="33"/>
  <c r="W227" i="33"/>
  <c r="X227" i="33"/>
  <c r="AE227" i="33"/>
  <c r="AF227" i="33"/>
  <c r="AG227" i="33"/>
  <c r="AK227" i="33"/>
  <c r="U228" i="33"/>
  <c r="AE228" i="33"/>
  <c r="AF228" i="33"/>
  <c r="AG228" i="33"/>
  <c r="P221" i="33"/>
  <c r="Q221" i="33"/>
  <c r="Q228" i="33"/>
  <c r="P223" i="33"/>
  <c r="Q223" i="33"/>
  <c r="Q229" i="33"/>
  <c r="Q230" i="33"/>
  <c r="X229" i="33"/>
  <c r="X230" i="33"/>
  <c r="Y229" i="33"/>
  <c r="Y230" i="33"/>
  <c r="AF229" i="33"/>
  <c r="AF230" i="33"/>
  <c r="AK229" i="33"/>
  <c r="AK230" i="33"/>
  <c r="M236" i="33"/>
  <c r="M233" i="33"/>
  <c r="N233" i="33"/>
  <c r="N240" i="33"/>
  <c r="S240" i="33"/>
  <c r="W235" i="33"/>
  <c r="X235" i="33"/>
  <c r="AG236" i="33"/>
  <c r="AK235" i="33"/>
  <c r="I232" i="33"/>
  <c r="J232" i="33"/>
  <c r="K232" i="33"/>
  <c r="L239" i="33"/>
  <c r="M232" i="33"/>
  <c r="M239" i="33"/>
  <c r="N232" i="33"/>
  <c r="O239" i="33"/>
  <c r="P232" i="33"/>
  <c r="P239" i="33"/>
  <c r="Q232" i="33"/>
  <c r="Q239" i="33"/>
  <c r="R232" i="33"/>
  <c r="R239" i="33"/>
  <c r="S239" i="33"/>
  <c r="T232" i="33"/>
  <c r="U232" i="33"/>
  <c r="U239" i="33"/>
  <c r="V239" i="33"/>
  <c r="W232" i="33"/>
  <c r="W239" i="33"/>
  <c r="X232" i="33"/>
  <c r="Y232" i="33"/>
  <c r="Y239" i="33"/>
  <c r="Z232" i="33"/>
  <c r="Z239" i="33"/>
  <c r="AA232" i="33"/>
  <c r="AA239" i="33"/>
  <c r="AB232" i="33"/>
  <c r="AB239" i="33"/>
  <c r="AC232" i="33"/>
  <c r="AC239" i="33"/>
  <c r="AD232" i="33"/>
  <c r="AD239" i="33"/>
  <c r="AE232" i="33"/>
  <c r="AE239" i="33"/>
  <c r="AF232" i="33"/>
  <c r="AF239" i="33"/>
  <c r="AG232" i="33"/>
  <c r="AG239" i="33"/>
  <c r="AH232" i="33"/>
  <c r="AI232" i="33"/>
  <c r="AI239" i="33"/>
  <c r="AJ232" i="33"/>
  <c r="AK232" i="33"/>
  <c r="I233" i="33"/>
  <c r="J233" i="33"/>
  <c r="K233" i="33"/>
  <c r="K240" i="33"/>
  <c r="T233" i="33"/>
  <c r="U233" i="33"/>
  <c r="Y233" i="33"/>
  <c r="Y240" i="33"/>
  <c r="AB233" i="33"/>
  <c r="AB240" i="33"/>
  <c r="AC233" i="33"/>
  <c r="AC240" i="33"/>
  <c r="AF233" i="33"/>
  <c r="AF240" i="33"/>
  <c r="I235" i="33"/>
  <c r="J235" i="33"/>
  <c r="K235" i="33"/>
  <c r="L235" i="33"/>
  <c r="M235" i="33"/>
  <c r="N235" i="33"/>
  <c r="O235" i="33"/>
  <c r="V235" i="33"/>
  <c r="Z235" i="33"/>
  <c r="AA235" i="33"/>
  <c r="AF235" i="33"/>
  <c r="L236" i="33"/>
  <c r="N236" i="33"/>
  <c r="P236" i="33"/>
  <c r="Q236" i="33"/>
  <c r="R236" i="33"/>
  <c r="S236" i="33"/>
  <c r="U236" i="33"/>
  <c r="V236" i="33"/>
  <c r="AF236" i="33"/>
  <c r="AH236" i="33"/>
  <c r="AI236" i="33"/>
  <c r="J239" i="33"/>
  <c r="K239" i="33"/>
  <c r="N239" i="33"/>
  <c r="T239" i="33"/>
  <c r="X239" i="33"/>
  <c r="AH239" i="33"/>
  <c r="AJ239" i="33"/>
  <c r="AK239" i="33"/>
  <c r="L240" i="33"/>
  <c r="V240" i="33"/>
  <c r="J240" i="33"/>
  <c r="J241" i="33"/>
  <c r="J242" i="33"/>
  <c r="L241" i="33"/>
  <c r="L242" i="33"/>
  <c r="M240" i="33"/>
  <c r="M241" i="33"/>
  <c r="N241" i="33"/>
  <c r="O240" i="33"/>
  <c r="O241" i="33"/>
  <c r="O242" i="33"/>
  <c r="T240" i="33"/>
  <c r="T235" i="33"/>
  <c r="T241" i="33"/>
  <c r="T242" i="33"/>
  <c r="U240" i="33"/>
  <c r="U235" i="33"/>
  <c r="U241" i="33"/>
  <c r="U242" i="33"/>
  <c r="V241" i="33"/>
  <c r="V242" i="33"/>
  <c r="AD241" i="33"/>
  <c r="AD242" i="33"/>
  <c r="AE241" i="33"/>
  <c r="AE242" i="33"/>
  <c r="AF241" i="33"/>
  <c r="AF242" i="33"/>
  <c r="AG241" i="33"/>
  <c r="AG242" i="33"/>
  <c r="M242" i="33"/>
  <c r="N242" i="33"/>
  <c r="I245" i="33"/>
  <c r="J245" i="33"/>
  <c r="J252" i="33"/>
  <c r="I247" i="33"/>
  <c r="J247" i="33"/>
  <c r="J253" i="33"/>
  <c r="J254" i="33"/>
  <c r="M248" i="33"/>
  <c r="P245" i="33"/>
  <c r="P252" i="33"/>
  <c r="P247" i="33"/>
  <c r="Q247" i="33"/>
  <c r="V247" i="33"/>
  <c r="Z245" i="33"/>
  <c r="Z252" i="33"/>
  <c r="AC245" i="33"/>
  <c r="AC252" i="33"/>
  <c r="AE248" i="33"/>
  <c r="AH248" i="33"/>
  <c r="AI253" i="33"/>
  <c r="AI254" i="33"/>
  <c r="AJ245" i="33"/>
  <c r="AJ252" i="33"/>
  <c r="AK245" i="33"/>
  <c r="AK252" i="33"/>
  <c r="I244" i="33"/>
  <c r="J244" i="33"/>
  <c r="J251" i="33"/>
  <c r="K244" i="33"/>
  <c r="M244" i="33"/>
  <c r="N244" i="33"/>
  <c r="O251" i="33"/>
  <c r="P244" i="33"/>
  <c r="P251" i="33"/>
  <c r="Q244" i="33"/>
  <c r="Q251" i="33"/>
  <c r="R244" i="33"/>
  <c r="S251" i="33"/>
  <c r="T244" i="33"/>
  <c r="U244" i="33"/>
  <c r="W244" i="33"/>
  <c r="X244" i="33"/>
  <c r="Y244" i="33"/>
  <c r="Z244" i="33"/>
  <c r="Z251" i="33"/>
  <c r="AA244" i="33"/>
  <c r="AA251" i="33"/>
  <c r="AB244" i="33"/>
  <c r="AC244" i="33"/>
  <c r="AC251" i="33"/>
  <c r="AD244" i="33"/>
  <c r="AD251" i="33"/>
  <c r="AE244" i="33"/>
  <c r="AE251" i="33"/>
  <c r="AF244" i="33"/>
  <c r="AG244" i="33"/>
  <c r="AH244" i="33"/>
  <c r="AI244" i="33"/>
  <c r="AJ244" i="33"/>
  <c r="AJ251" i="33"/>
  <c r="AK244" i="33"/>
  <c r="AK251" i="33"/>
  <c r="M245" i="33"/>
  <c r="M252" i="33"/>
  <c r="S252" i="33"/>
  <c r="T245" i="33"/>
  <c r="T252" i="33"/>
  <c r="U245" i="33"/>
  <c r="U252" i="33"/>
  <c r="AG245" i="33"/>
  <c r="AG252" i="33"/>
  <c r="L247" i="33"/>
  <c r="M247" i="33"/>
  <c r="N247" i="33"/>
  <c r="O247" i="33"/>
  <c r="Z247" i="33"/>
  <c r="AD247" i="33"/>
  <c r="AE247" i="33"/>
  <c r="AF247" i="33"/>
  <c r="AG247" i="33"/>
  <c r="AJ247" i="33"/>
  <c r="AK247" i="33"/>
  <c r="P248" i="33"/>
  <c r="V248" i="33"/>
  <c r="W248" i="33"/>
  <c r="Z248" i="33"/>
  <c r="AJ248" i="33"/>
  <c r="AK248" i="33"/>
  <c r="K251" i="33"/>
  <c r="L251" i="33"/>
  <c r="M251" i="33"/>
  <c r="N251" i="33"/>
  <c r="R251" i="33"/>
  <c r="T251" i="33"/>
  <c r="U251" i="33"/>
  <c r="V251" i="33"/>
  <c r="W251" i="33"/>
  <c r="X251" i="33"/>
  <c r="Y251" i="33"/>
  <c r="AB251" i="33"/>
  <c r="AF251" i="33"/>
  <c r="AG251" i="33"/>
  <c r="AH251" i="33"/>
  <c r="AI251" i="33"/>
  <c r="L252" i="33"/>
  <c r="L253" i="33"/>
  <c r="L254" i="33"/>
  <c r="M253" i="33"/>
  <c r="M254" i="33"/>
  <c r="Q245" i="33"/>
  <c r="Q252" i="33"/>
  <c r="Q253" i="33"/>
  <c r="Q254" i="33"/>
  <c r="T247" i="33"/>
  <c r="T253" i="33"/>
  <c r="T254" i="33"/>
  <c r="U247" i="33"/>
  <c r="U253" i="33"/>
  <c r="U254" i="33"/>
  <c r="V252" i="33"/>
  <c r="V253" i="33"/>
  <c r="V254" i="33"/>
  <c r="AD253" i="33"/>
  <c r="AD254" i="33"/>
  <c r="AE253" i="33"/>
  <c r="AE254" i="33"/>
  <c r="AH253" i="33"/>
  <c r="AH254" i="33"/>
  <c r="AJ253" i="33"/>
  <c r="AK253" i="33"/>
  <c r="AJ254" i="33"/>
  <c r="AK254" i="33"/>
  <c r="L257" i="33"/>
  <c r="P259" i="33"/>
  <c r="Q259" i="33"/>
  <c r="R259" i="33"/>
  <c r="T259" i="33"/>
  <c r="U259" i="33"/>
  <c r="X260" i="33"/>
  <c r="Z257" i="33"/>
  <c r="Z264" i="33"/>
  <c r="AA257" i="33"/>
  <c r="AA264" i="33"/>
  <c r="AB260" i="33"/>
  <c r="AD259" i="33"/>
  <c r="AF259" i="33"/>
  <c r="AI259" i="33"/>
  <c r="AJ259" i="33"/>
  <c r="I256" i="33"/>
  <c r="J256" i="33"/>
  <c r="J263" i="33"/>
  <c r="K256" i="33"/>
  <c r="K263" i="33"/>
  <c r="L263" i="33"/>
  <c r="M256" i="33"/>
  <c r="M263" i="33"/>
  <c r="N256" i="33"/>
  <c r="N263" i="33"/>
  <c r="P256" i="33"/>
  <c r="Q256" i="33"/>
  <c r="R256" i="33"/>
  <c r="S256" i="33"/>
  <c r="T256" i="33"/>
  <c r="U256" i="33"/>
  <c r="U263" i="33"/>
  <c r="V263" i="33"/>
  <c r="W256" i="33"/>
  <c r="W263" i="33"/>
  <c r="X256" i="33"/>
  <c r="X263" i="33"/>
  <c r="Y256" i="33"/>
  <c r="Z256" i="33"/>
  <c r="Z263" i="33"/>
  <c r="AA256" i="33"/>
  <c r="AB256" i="33"/>
  <c r="AC256" i="33"/>
  <c r="AD256" i="33"/>
  <c r="AD263" i="33"/>
  <c r="AE256" i="33"/>
  <c r="AE263" i="33"/>
  <c r="AF256" i="33"/>
  <c r="AF263" i="33"/>
  <c r="AG256" i="33"/>
  <c r="AG263" i="33"/>
  <c r="AH256" i="33"/>
  <c r="AH263" i="33"/>
  <c r="AI256" i="33"/>
  <c r="AJ256" i="33"/>
  <c r="AK256" i="33"/>
  <c r="M257" i="33"/>
  <c r="N257" i="33"/>
  <c r="N264" i="33"/>
  <c r="O257" i="33"/>
  <c r="O264" i="33"/>
  <c r="P257" i="33"/>
  <c r="P264" i="33"/>
  <c r="V257" i="33"/>
  <c r="W257" i="33"/>
  <c r="W264" i="33"/>
  <c r="X257" i="33"/>
  <c r="X264" i="33"/>
  <c r="Y257" i="33"/>
  <c r="Y264" i="33"/>
  <c r="AI257" i="33"/>
  <c r="AJ257" i="33"/>
  <c r="M259" i="33"/>
  <c r="N259" i="33"/>
  <c r="O259" i="33"/>
  <c r="V259" i="33"/>
  <c r="W259" i="33"/>
  <c r="Y259" i="33"/>
  <c r="Z259" i="33"/>
  <c r="AA259" i="33"/>
  <c r="AB259" i="33"/>
  <c r="AH259" i="33"/>
  <c r="M260" i="33"/>
  <c r="N260" i="33"/>
  <c r="O260" i="33"/>
  <c r="P260" i="33"/>
  <c r="V260" i="33"/>
  <c r="W260" i="33"/>
  <c r="Y260" i="33"/>
  <c r="Z260" i="33"/>
  <c r="AG260" i="33"/>
  <c r="AH260" i="33"/>
  <c r="AI260" i="33"/>
  <c r="AJ260" i="33"/>
  <c r="AK260" i="33"/>
  <c r="O263" i="33"/>
  <c r="P263" i="33"/>
  <c r="Q263" i="33"/>
  <c r="R263" i="33"/>
  <c r="S263" i="33"/>
  <c r="T263" i="33"/>
  <c r="Y263" i="33"/>
  <c r="AA263" i="33"/>
  <c r="AB263" i="33"/>
  <c r="AC263" i="33"/>
  <c r="AI263" i="33"/>
  <c r="AJ263" i="33"/>
  <c r="AK263" i="33"/>
  <c r="L264" i="33"/>
  <c r="V264" i="33"/>
  <c r="AI264" i="33"/>
  <c r="AJ264" i="33"/>
  <c r="O265" i="33"/>
  <c r="O266" i="33"/>
  <c r="P265" i="33"/>
  <c r="P266" i="33"/>
  <c r="Q257" i="33"/>
  <c r="R257" i="33"/>
  <c r="R264" i="33"/>
  <c r="R265" i="33"/>
  <c r="R266" i="33"/>
  <c r="W265" i="33"/>
  <c r="Y265" i="33"/>
  <c r="Y266" i="33"/>
  <c r="Z265" i="33"/>
  <c r="Z266" i="33"/>
  <c r="AI265" i="33"/>
  <c r="AI266" i="33"/>
  <c r="AJ265" i="33"/>
  <c r="AJ266" i="33"/>
  <c r="AK265" i="33"/>
  <c r="AK266" i="33"/>
  <c r="W266" i="33"/>
  <c r="I269" i="33"/>
  <c r="J269" i="33"/>
  <c r="J276" i="33"/>
  <c r="M269" i="33"/>
  <c r="M276" i="33"/>
  <c r="M271" i="33"/>
  <c r="M277" i="33"/>
  <c r="M278" i="33"/>
  <c r="N269" i="33"/>
  <c r="N276" i="33"/>
  <c r="N271" i="33"/>
  <c r="N277" i="33"/>
  <c r="N278" i="33"/>
  <c r="P271" i="33"/>
  <c r="T269" i="33"/>
  <c r="T276" i="33"/>
  <c r="T271" i="33"/>
  <c r="T277" i="33"/>
  <c r="T278" i="33"/>
  <c r="T272" i="33"/>
  <c r="U272" i="33"/>
  <c r="W272" i="33"/>
  <c r="AB272" i="33"/>
  <c r="AD269" i="33"/>
  <c r="AE269" i="33"/>
  <c r="AG269" i="33"/>
  <c r="AG276" i="33"/>
  <c r="AH272" i="33"/>
  <c r="AJ271" i="33"/>
  <c r="I268" i="33"/>
  <c r="J268" i="33"/>
  <c r="J275" i="33"/>
  <c r="K268" i="33"/>
  <c r="K275" i="33"/>
  <c r="M268" i="33"/>
  <c r="N268" i="33"/>
  <c r="N275" i="33"/>
  <c r="P268" i="33"/>
  <c r="P275" i="33"/>
  <c r="Q268" i="33"/>
  <c r="Q275" i="33"/>
  <c r="R268" i="33"/>
  <c r="R275" i="33"/>
  <c r="S275" i="33"/>
  <c r="T268" i="33"/>
  <c r="T275" i="33"/>
  <c r="U268" i="33"/>
  <c r="U275" i="33"/>
  <c r="V275" i="33"/>
  <c r="W268" i="33"/>
  <c r="W275" i="33"/>
  <c r="X268" i="33"/>
  <c r="X275" i="33"/>
  <c r="Y268" i="33"/>
  <c r="Z268" i="33"/>
  <c r="Z275" i="33"/>
  <c r="AA268" i="33"/>
  <c r="AB268" i="33"/>
  <c r="AC268" i="33"/>
  <c r="AC275" i="33"/>
  <c r="AD268" i="33"/>
  <c r="AD275" i="33"/>
  <c r="AE268" i="33"/>
  <c r="AE275" i="33"/>
  <c r="AF268" i="33"/>
  <c r="AG268" i="33"/>
  <c r="AH268" i="33"/>
  <c r="AH275" i="33"/>
  <c r="AI268" i="33"/>
  <c r="AI275" i="33"/>
  <c r="AJ268" i="33"/>
  <c r="AJ275" i="33"/>
  <c r="AK268" i="33"/>
  <c r="AK275" i="33"/>
  <c r="P269" i="33"/>
  <c r="Q269" i="33"/>
  <c r="R269" i="33"/>
  <c r="R276" i="33"/>
  <c r="S276" i="33"/>
  <c r="U269" i="33"/>
  <c r="U276" i="33"/>
  <c r="W269" i="33"/>
  <c r="W276" i="33"/>
  <c r="AC269" i="33"/>
  <c r="AC276" i="33"/>
  <c r="I271" i="33"/>
  <c r="J271" i="33"/>
  <c r="K271" i="33"/>
  <c r="L271" i="33"/>
  <c r="Q271" i="33"/>
  <c r="X271" i="33"/>
  <c r="Z271" i="33"/>
  <c r="AA271" i="33"/>
  <c r="AD271" i="33"/>
  <c r="AG271" i="33"/>
  <c r="AK271" i="33"/>
  <c r="I272" i="33"/>
  <c r="J272" i="33"/>
  <c r="M272" i="33"/>
  <c r="P272" i="33"/>
  <c r="Q272" i="33"/>
  <c r="R272" i="33"/>
  <c r="S272" i="33"/>
  <c r="AC272" i="33"/>
  <c r="AD272" i="33"/>
  <c r="AG272" i="33"/>
  <c r="L275" i="33"/>
  <c r="M275" i="33"/>
  <c r="O275" i="33"/>
  <c r="Y275" i="33"/>
  <c r="AA275" i="33"/>
  <c r="AB275" i="33"/>
  <c r="AF275" i="33"/>
  <c r="AG275" i="33"/>
  <c r="AD276" i="33"/>
  <c r="AE276" i="33"/>
  <c r="J277" i="33"/>
  <c r="J278" i="33"/>
  <c r="K269" i="33"/>
  <c r="K276" i="33"/>
  <c r="K277" i="33"/>
  <c r="K278" i="33"/>
  <c r="U271" i="33"/>
  <c r="U277" i="33"/>
  <c r="U278" i="33"/>
  <c r="W277" i="33"/>
  <c r="W278" i="33"/>
  <c r="X277" i="33"/>
  <c r="X278" i="33"/>
  <c r="Z277" i="33"/>
  <c r="Z278" i="33"/>
  <c r="AJ277" i="33"/>
  <c r="AJ278" i="33"/>
  <c r="AK277" i="33"/>
  <c r="AK278" i="33"/>
  <c r="H280" i="33"/>
  <c r="I280" i="33"/>
  <c r="J280" i="33"/>
  <c r="K280" i="33"/>
  <c r="L280" i="33"/>
  <c r="M280" i="33"/>
  <c r="N280" i="33"/>
  <c r="P280" i="33"/>
  <c r="Q280" i="33"/>
  <c r="R280" i="33"/>
  <c r="T280" i="33"/>
  <c r="U280" i="33"/>
  <c r="W280" i="33"/>
  <c r="X280" i="33"/>
  <c r="Y280" i="33"/>
  <c r="Z280" i="33"/>
  <c r="AA280" i="33"/>
  <c r="AB280" i="33"/>
  <c r="AC280" i="33"/>
  <c r="AD280" i="33"/>
  <c r="AE280" i="33"/>
  <c r="AF280" i="33"/>
  <c r="AG280" i="33"/>
  <c r="AH280" i="33"/>
  <c r="AI280" i="33"/>
  <c r="AJ280" i="33"/>
  <c r="AK280" i="33"/>
  <c r="H281" i="33"/>
  <c r="I281" i="33"/>
  <c r="J281" i="33"/>
  <c r="K281" i="33"/>
  <c r="L281" i="33"/>
  <c r="M281" i="33"/>
  <c r="N281" i="33"/>
  <c r="P281" i="33"/>
  <c r="Q281" i="33"/>
  <c r="R281" i="33"/>
  <c r="T281" i="33"/>
  <c r="U281" i="33"/>
  <c r="V281" i="33"/>
  <c r="W281" i="33"/>
  <c r="X281" i="33"/>
  <c r="Y281" i="33"/>
  <c r="Z281" i="33"/>
  <c r="AA281" i="33"/>
  <c r="AB281" i="33"/>
  <c r="AC281" i="33"/>
  <c r="AD281" i="33"/>
  <c r="AE281" i="33"/>
  <c r="AF281" i="33"/>
  <c r="AG281" i="33"/>
  <c r="AH281" i="33"/>
  <c r="AI281" i="33"/>
  <c r="AJ281" i="33"/>
  <c r="AK281" i="33"/>
  <c r="H283" i="33"/>
  <c r="I283" i="33"/>
  <c r="J283" i="33"/>
  <c r="K283" i="33"/>
  <c r="L283" i="33"/>
  <c r="M283" i="33"/>
  <c r="N283" i="33"/>
  <c r="O283" i="33"/>
  <c r="P283" i="33"/>
  <c r="Q283" i="33"/>
  <c r="R283" i="33"/>
  <c r="S283" i="33"/>
  <c r="T283" i="33"/>
  <c r="U283" i="33"/>
  <c r="V283" i="33"/>
  <c r="W283" i="33"/>
  <c r="X283" i="33"/>
  <c r="Y283" i="33"/>
  <c r="Z283" i="33"/>
  <c r="AA283" i="33"/>
  <c r="AB283" i="33"/>
  <c r="AC283" i="33"/>
  <c r="AD283" i="33"/>
  <c r="AE283" i="33"/>
  <c r="AF283" i="33"/>
  <c r="AG283" i="33"/>
  <c r="AH283" i="33"/>
  <c r="AI283" i="33"/>
  <c r="AJ283" i="33"/>
  <c r="AK283" i="33"/>
  <c r="H284" i="33"/>
  <c r="I284" i="33"/>
  <c r="J284" i="33"/>
  <c r="K284" i="33"/>
  <c r="L284" i="33"/>
  <c r="M284" i="33"/>
  <c r="N284" i="33"/>
  <c r="O284" i="33"/>
  <c r="P284" i="33"/>
  <c r="Q284" i="33"/>
  <c r="R284" i="33"/>
  <c r="S284" i="33"/>
  <c r="T284" i="33"/>
  <c r="U284" i="33"/>
  <c r="V284" i="33"/>
  <c r="W284" i="33"/>
  <c r="X284" i="33"/>
  <c r="Y284" i="33"/>
  <c r="Z284" i="33"/>
  <c r="AA284" i="33"/>
  <c r="AB284" i="33"/>
  <c r="AC284" i="33"/>
  <c r="AD284" i="33"/>
  <c r="AE284" i="33"/>
  <c r="AF284" i="33"/>
  <c r="AG284" i="33"/>
  <c r="AH284" i="33"/>
  <c r="AI284" i="33"/>
  <c r="AJ284" i="33"/>
  <c r="AK284" i="33"/>
  <c r="X286" i="33"/>
  <c r="Y286" i="33"/>
  <c r="Z286" i="33"/>
  <c r="AA286" i="33"/>
  <c r="AB286" i="33"/>
  <c r="AC286" i="33"/>
  <c r="AD286" i="33"/>
  <c r="AE286" i="33"/>
  <c r="AF286" i="33"/>
  <c r="AG286" i="33"/>
  <c r="AH286" i="33"/>
  <c r="AI286" i="33"/>
  <c r="AJ286" i="33"/>
  <c r="AK286" i="33"/>
  <c r="J287" i="33"/>
  <c r="K287" i="33"/>
  <c r="L287" i="33"/>
  <c r="M287" i="33"/>
  <c r="N287" i="33"/>
  <c r="O287" i="33"/>
  <c r="P287" i="33"/>
  <c r="Q287" i="33"/>
  <c r="R287" i="33"/>
  <c r="S287" i="33"/>
  <c r="T287" i="33"/>
  <c r="U287" i="33"/>
  <c r="V287" i="33"/>
  <c r="W287" i="33"/>
  <c r="X287" i="33"/>
  <c r="Y287" i="33"/>
  <c r="Z287" i="33"/>
  <c r="AA287" i="33"/>
  <c r="AB287" i="33"/>
  <c r="AC287" i="33"/>
  <c r="AD287" i="33"/>
  <c r="AE287" i="33"/>
  <c r="AF287" i="33"/>
  <c r="AG287" i="33"/>
  <c r="AH287" i="33"/>
  <c r="AI287" i="33"/>
  <c r="AJ287" i="33"/>
  <c r="AK287" i="33"/>
  <c r="J288" i="33"/>
  <c r="K288" i="33"/>
  <c r="L288" i="33"/>
  <c r="M288" i="33"/>
  <c r="N288" i="33"/>
  <c r="O288" i="33"/>
  <c r="P288" i="33"/>
  <c r="Q288" i="33"/>
  <c r="R288" i="33"/>
  <c r="S288" i="33"/>
  <c r="T288" i="33"/>
  <c r="U288" i="33"/>
  <c r="V288" i="33"/>
  <c r="W288" i="33"/>
  <c r="X288" i="33"/>
  <c r="Y288" i="33"/>
  <c r="Z288" i="33"/>
  <c r="AA288" i="33"/>
  <c r="AB288" i="33"/>
  <c r="AC288" i="33"/>
  <c r="AD288" i="33"/>
  <c r="AE288" i="33"/>
  <c r="AF288" i="33"/>
  <c r="AG288" i="33"/>
  <c r="AH288" i="33"/>
  <c r="AI288" i="33"/>
  <c r="AJ288" i="33"/>
  <c r="AK288" i="33"/>
  <c r="J289" i="33"/>
  <c r="J290" i="33"/>
  <c r="K289" i="33"/>
  <c r="L289" i="33"/>
  <c r="L290" i="33"/>
  <c r="M289" i="33"/>
  <c r="M290" i="33"/>
  <c r="N289" i="33"/>
  <c r="N290" i="33"/>
  <c r="O289" i="33"/>
  <c r="O290" i="33"/>
  <c r="P289" i="33"/>
  <c r="P290" i="33"/>
  <c r="Q289" i="33"/>
  <c r="Q290" i="33"/>
  <c r="R289" i="33"/>
  <c r="R290" i="33"/>
  <c r="S289" i="33"/>
  <c r="T289" i="33"/>
  <c r="T290" i="33"/>
  <c r="U289" i="33"/>
  <c r="V289" i="33"/>
  <c r="V290" i="33"/>
  <c r="W289" i="33"/>
  <c r="W290" i="33"/>
  <c r="X289" i="33"/>
  <c r="X290" i="33"/>
  <c r="Y289" i="33"/>
  <c r="Z289" i="33"/>
  <c r="Z290" i="33"/>
  <c r="AA289" i="33"/>
  <c r="AB289" i="33"/>
  <c r="AB290" i="33"/>
  <c r="AC289" i="33"/>
  <c r="AC290" i="33"/>
  <c r="AD289" i="33"/>
  <c r="AD290" i="33"/>
  <c r="AE289" i="33"/>
  <c r="AE290" i="33"/>
  <c r="AF289" i="33"/>
  <c r="AF290" i="33"/>
  <c r="AG289" i="33"/>
  <c r="AG290" i="33"/>
  <c r="AH289" i="33"/>
  <c r="AH290" i="33"/>
  <c r="AI289" i="33"/>
  <c r="AI290" i="33"/>
  <c r="AJ289" i="33"/>
  <c r="AJ290" i="33"/>
  <c r="AK289" i="33"/>
  <c r="AK290" i="33"/>
  <c r="K290" i="33"/>
  <c r="S290" i="33"/>
  <c r="U290" i="33"/>
  <c r="Y290" i="33"/>
  <c r="AA290" i="33"/>
  <c r="P296" i="33"/>
  <c r="P293" i="33"/>
  <c r="Q293" i="33"/>
  <c r="Q300" i="33"/>
  <c r="R293" i="33"/>
  <c r="R300" i="33"/>
  <c r="Z295" i="33"/>
  <c r="AA293" i="33"/>
  <c r="AA300" i="33"/>
  <c r="AB293" i="33"/>
  <c r="AB300" i="33"/>
  <c r="AJ293" i="33"/>
  <c r="AJ300" i="33"/>
  <c r="AK293" i="33"/>
  <c r="AK300" i="33"/>
  <c r="I292" i="33"/>
  <c r="J292" i="33"/>
  <c r="K292" i="33"/>
  <c r="L299" i="33"/>
  <c r="M292" i="33"/>
  <c r="M299" i="33"/>
  <c r="N292" i="33"/>
  <c r="N299" i="33"/>
  <c r="O292" i="33"/>
  <c r="O299" i="33"/>
  <c r="P292" i="33"/>
  <c r="P299" i="33"/>
  <c r="Q292" i="33"/>
  <c r="R292" i="33"/>
  <c r="T292" i="33"/>
  <c r="U292" i="33"/>
  <c r="V299" i="33"/>
  <c r="W292" i="33"/>
  <c r="W299" i="33"/>
  <c r="X292" i="33"/>
  <c r="X299" i="33"/>
  <c r="Y292" i="33"/>
  <c r="Y299" i="33"/>
  <c r="Z292" i="33"/>
  <c r="AA292" i="33"/>
  <c r="AB292" i="33"/>
  <c r="AC292" i="33"/>
  <c r="AD292" i="33"/>
  <c r="AE292" i="33"/>
  <c r="AF292" i="33"/>
  <c r="AF299" i="33"/>
  <c r="AG292" i="33"/>
  <c r="AG299" i="33"/>
  <c r="AH292" i="33"/>
  <c r="AH299" i="33"/>
  <c r="AI292" i="33"/>
  <c r="AI299" i="33"/>
  <c r="AJ292" i="33"/>
  <c r="AK292" i="33"/>
  <c r="M293" i="33"/>
  <c r="N293" i="33"/>
  <c r="O293" i="33"/>
  <c r="T293" i="33"/>
  <c r="U293" i="33"/>
  <c r="U300" i="33"/>
  <c r="W293" i="33"/>
  <c r="W300" i="33"/>
  <c r="X293" i="33"/>
  <c r="X300" i="33"/>
  <c r="Y293" i="33"/>
  <c r="Y300" i="33"/>
  <c r="Z293" i="33"/>
  <c r="AI293" i="33"/>
  <c r="M295" i="33"/>
  <c r="N295" i="33"/>
  <c r="O295" i="33"/>
  <c r="P295" i="33"/>
  <c r="Q295" i="33"/>
  <c r="R295" i="33"/>
  <c r="W295" i="33"/>
  <c r="Y295" i="33"/>
  <c r="AH295" i="33"/>
  <c r="AI295" i="33"/>
  <c r="AJ295" i="33"/>
  <c r="AK295" i="33"/>
  <c r="I296" i="33"/>
  <c r="J296" i="33"/>
  <c r="M296" i="33"/>
  <c r="N296" i="33"/>
  <c r="O296" i="33"/>
  <c r="Y296" i="33"/>
  <c r="Z296" i="33"/>
  <c r="AA296" i="33"/>
  <c r="AH296" i="33"/>
  <c r="AI296" i="33"/>
  <c r="AJ296" i="33"/>
  <c r="AK296" i="33"/>
  <c r="J299" i="33"/>
  <c r="K299" i="33"/>
  <c r="Q299" i="33"/>
  <c r="R299" i="33"/>
  <c r="S299" i="33"/>
  <c r="T299" i="33"/>
  <c r="U299" i="33"/>
  <c r="Z299" i="33"/>
  <c r="AA299" i="33"/>
  <c r="AB299" i="33"/>
  <c r="AC299" i="33"/>
  <c r="AD299" i="33"/>
  <c r="AE299" i="33"/>
  <c r="AJ299" i="33"/>
  <c r="AK299" i="33"/>
  <c r="O300" i="33"/>
  <c r="Z300" i="33"/>
  <c r="AI300" i="33"/>
  <c r="M300" i="33"/>
  <c r="M301" i="33"/>
  <c r="M302" i="33"/>
  <c r="O301" i="33"/>
  <c r="Q301" i="33"/>
  <c r="Q302" i="33"/>
  <c r="R301" i="33"/>
  <c r="R302" i="33"/>
  <c r="W301" i="33"/>
  <c r="W302" i="33"/>
  <c r="X301" i="33"/>
  <c r="X302" i="33"/>
  <c r="Y301" i="33"/>
  <c r="Y302" i="33"/>
  <c r="Z301" i="33"/>
  <c r="AG301" i="33"/>
  <c r="AG302" i="33"/>
  <c r="AI301" i="33"/>
  <c r="AI302" i="33"/>
  <c r="AK301" i="33"/>
  <c r="AK302" i="33"/>
  <c r="O302" i="33"/>
  <c r="Z302" i="33"/>
  <c r="M305" i="33"/>
  <c r="N305" i="33"/>
  <c r="N312" i="33"/>
  <c r="M307" i="33"/>
  <c r="N307" i="33"/>
  <c r="N313" i="33"/>
  <c r="N314" i="33"/>
  <c r="O312" i="33"/>
  <c r="O307" i="33"/>
  <c r="O313" i="33"/>
  <c r="P305" i="33"/>
  <c r="Q305" i="33"/>
  <c r="Q312" i="33"/>
  <c r="AA305" i="33"/>
  <c r="AA312" i="33"/>
  <c r="AC313" i="33"/>
  <c r="AC314" i="33"/>
  <c r="AK305" i="33"/>
  <c r="AK312" i="33"/>
  <c r="H304" i="33"/>
  <c r="I304" i="33"/>
  <c r="J304" i="33"/>
  <c r="J311" i="33"/>
  <c r="K304" i="33"/>
  <c r="K311" i="33"/>
  <c r="L304" i="33"/>
  <c r="L311" i="33"/>
  <c r="M304" i="33"/>
  <c r="M311" i="33"/>
  <c r="N304" i="33"/>
  <c r="N311" i="33"/>
  <c r="O304" i="33"/>
  <c r="O311" i="33"/>
  <c r="P304" i="33"/>
  <c r="Q304" i="33"/>
  <c r="R304" i="33"/>
  <c r="T304" i="33"/>
  <c r="U304" i="33"/>
  <c r="V311" i="33"/>
  <c r="W304" i="33"/>
  <c r="W311" i="33"/>
  <c r="X304" i="33"/>
  <c r="X311" i="33"/>
  <c r="Y304" i="33"/>
  <c r="Y311" i="33"/>
  <c r="Z304" i="33"/>
  <c r="AA304" i="33"/>
  <c r="AB304" i="33"/>
  <c r="AC304" i="33"/>
  <c r="AD304" i="33"/>
  <c r="AD311" i="33"/>
  <c r="AE304" i="33"/>
  <c r="AE311" i="33"/>
  <c r="AF304" i="33"/>
  <c r="AF311" i="33"/>
  <c r="AG304" i="33"/>
  <c r="AG311" i="33"/>
  <c r="AH304" i="33"/>
  <c r="AH311" i="33"/>
  <c r="AI304" i="33"/>
  <c r="AI311" i="33"/>
  <c r="AJ304" i="33"/>
  <c r="AK304" i="33"/>
  <c r="V312" i="33"/>
  <c r="W305" i="33"/>
  <c r="W312" i="33"/>
  <c r="X305" i="33"/>
  <c r="X312" i="33"/>
  <c r="Y305" i="33"/>
  <c r="Z305" i="33"/>
  <c r="AH305" i="33"/>
  <c r="AI305" i="33"/>
  <c r="AJ305" i="33"/>
  <c r="P307" i="33"/>
  <c r="Q307" i="33"/>
  <c r="X307" i="33"/>
  <c r="Y307" i="33"/>
  <c r="Z307" i="33"/>
  <c r="AA307" i="33"/>
  <c r="AB307" i="33"/>
  <c r="AG307" i="33"/>
  <c r="AH307" i="33"/>
  <c r="AI307" i="33"/>
  <c r="AJ307" i="33"/>
  <c r="M308" i="33"/>
  <c r="N308" i="33"/>
  <c r="O308" i="33"/>
  <c r="P308" i="33"/>
  <c r="Q308" i="33"/>
  <c r="R308" i="33"/>
  <c r="X308" i="33"/>
  <c r="Y308" i="33"/>
  <c r="Z308" i="33"/>
  <c r="AC308" i="33"/>
  <c r="AD308" i="33"/>
  <c r="AH308" i="33"/>
  <c r="AI308" i="33"/>
  <c r="AJ308" i="33"/>
  <c r="AK308" i="33"/>
  <c r="P311" i="33"/>
  <c r="Q311" i="33"/>
  <c r="R311" i="33"/>
  <c r="S311" i="33"/>
  <c r="T311" i="33"/>
  <c r="U311" i="33"/>
  <c r="Z311" i="33"/>
  <c r="AA311" i="33"/>
  <c r="AB311" i="33"/>
  <c r="AC311" i="33"/>
  <c r="AJ311" i="33"/>
  <c r="AK311" i="33"/>
  <c r="P312" i="33"/>
  <c r="Y312" i="33"/>
  <c r="Z312" i="33"/>
  <c r="AH312" i="33"/>
  <c r="AI312" i="33"/>
  <c r="AJ312" i="33"/>
  <c r="P313" i="33"/>
  <c r="Q313" i="33"/>
  <c r="Q314" i="33"/>
  <c r="R305" i="33"/>
  <c r="R312" i="33"/>
  <c r="R307" i="33"/>
  <c r="R313" i="33"/>
  <c r="R314" i="33"/>
  <c r="W313" i="33"/>
  <c r="W314" i="33"/>
  <c r="X313" i="33"/>
  <c r="X314" i="33"/>
  <c r="Y313" i="33"/>
  <c r="Y314" i="33"/>
  <c r="Z313" i="33"/>
  <c r="Z314" i="33"/>
  <c r="AA313" i="33"/>
  <c r="AA314" i="33"/>
  <c r="AH313" i="33"/>
  <c r="AH314" i="33"/>
  <c r="AI313" i="33"/>
  <c r="AI314" i="33"/>
  <c r="AJ313" i="33"/>
  <c r="AJ314" i="33"/>
  <c r="AK313" i="33"/>
  <c r="AK314" i="33"/>
  <c r="O314" i="33"/>
  <c r="P314" i="33"/>
  <c r="I317" i="33"/>
  <c r="J317" i="33"/>
  <c r="J324" i="33"/>
  <c r="J325" i="33"/>
  <c r="J326" i="33"/>
  <c r="M317" i="33"/>
  <c r="N317" i="33"/>
  <c r="N324" i="33"/>
  <c r="O324" i="33"/>
  <c r="P317" i="33"/>
  <c r="P324" i="33"/>
  <c r="P325" i="33"/>
  <c r="Q317" i="33"/>
  <c r="Q324" i="33"/>
  <c r="Q325" i="33"/>
  <c r="S317" i="33"/>
  <c r="Y325" i="33"/>
  <c r="Y326" i="33"/>
  <c r="Z325" i="33"/>
  <c r="AA325" i="33"/>
  <c r="AC317" i="33"/>
  <c r="AC324" i="33"/>
  <c r="AG317" i="33"/>
  <c r="AJ325" i="33"/>
  <c r="AK325" i="33"/>
  <c r="I316" i="33"/>
  <c r="J316" i="33"/>
  <c r="J323" i="33"/>
  <c r="K316" i="33"/>
  <c r="K323" i="33"/>
  <c r="L323" i="33"/>
  <c r="M316" i="33"/>
  <c r="M323" i="33"/>
  <c r="N316" i="33"/>
  <c r="N323" i="33"/>
  <c r="O323" i="33"/>
  <c r="P316" i="33"/>
  <c r="Q316" i="33"/>
  <c r="R316" i="33"/>
  <c r="T316" i="33"/>
  <c r="U316" i="33"/>
  <c r="V323" i="33"/>
  <c r="W316" i="33"/>
  <c r="W323" i="33"/>
  <c r="X316" i="33"/>
  <c r="X323" i="33"/>
  <c r="Y316" i="33"/>
  <c r="Y323" i="33"/>
  <c r="Z316" i="33"/>
  <c r="Z323" i="33"/>
  <c r="AA316" i="33"/>
  <c r="AA323" i="33"/>
  <c r="AB316" i="33"/>
  <c r="AB323" i="33"/>
  <c r="AC316" i="33"/>
  <c r="AD316" i="33"/>
  <c r="AE316" i="33"/>
  <c r="AF316" i="33"/>
  <c r="AF323" i="33"/>
  <c r="AG316" i="33"/>
  <c r="AG323" i="33"/>
  <c r="AH316" i="33"/>
  <c r="AH323" i="33"/>
  <c r="AI316" i="33"/>
  <c r="AJ316" i="33"/>
  <c r="AK316" i="33"/>
  <c r="T317" i="33"/>
  <c r="U317" i="33"/>
  <c r="U324" i="33"/>
  <c r="V324" i="33"/>
  <c r="X317" i="33"/>
  <c r="X324" i="33"/>
  <c r="Z317" i="33"/>
  <c r="Z324" i="33"/>
  <c r="AA317" i="33"/>
  <c r="AA324" i="33"/>
  <c r="AJ317" i="33"/>
  <c r="AJ324" i="33"/>
  <c r="P323" i="33"/>
  <c r="Q323" i="33"/>
  <c r="R323" i="33"/>
  <c r="S323" i="33"/>
  <c r="T323" i="33"/>
  <c r="U323" i="33"/>
  <c r="AC323" i="33"/>
  <c r="AD323" i="33"/>
  <c r="AE323" i="33"/>
  <c r="AI323" i="33"/>
  <c r="AJ323" i="33"/>
  <c r="AK323" i="33"/>
  <c r="S324" i="33"/>
  <c r="AG324" i="33"/>
  <c r="S325" i="33"/>
  <c r="S326" i="33"/>
  <c r="T324" i="33"/>
  <c r="T325" i="33"/>
  <c r="T326" i="33"/>
  <c r="AF325" i="33"/>
  <c r="AF326" i="33"/>
  <c r="AG325" i="33"/>
  <c r="AG326" i="33"/>
  <c r="AH325" i="33"/>
  <c r="AH326" i="33"/>
  <c r="P326" i="33"/>
  <c r="Q326" i="33"/>
  <c r="Z326" i="33"/>
  <c r="AA326" i="33"/>
  <c r="AJ326" i="33"/>
  <c r="AK326" i="33"/>
  <c r="I331" i="33"/>
  <c r="J331" i="33"/>
  <c r="K331" i="33"/>
  <c r="L331" i="33"/>
  <c r="M329" i="33"/>
  <c r="M336" i="33"/>
  <c r="M331" i="33"/>
  <c r="M337" i="33"/>
  <c r="M338" i="33"/>
  <c r="N329" i="33"/>
  <c r="N336" i="33"/>
  <c r="O336" i="33"/>
  <c r="T331" i="33"/>
  <c r="U331" i="33"/>
  <c r="X329" i="33"/>
  <c r="X336" i="33"/>
  <c r="Y329" i="33"/>
  <c r="Y336" i="33"/>
  <c r="AA329" i="33"/>
  <c r="AA336" i="33"/>
  <c r="AC329" i="33"/>
  <c r="AC336" i="33"/>
  <c r="AH329" i="33"/>
  <c r="AH336" i="33"/>
  <c r="AI329" i="33"/>
  <c r="AI336" i="33"/>
  <c r="AJ332" i="33"/>
  <c r="AK332" i="33"/>
  <c r="H328" i="33"/>
  <c r="I328" i="33"/>
  <c r="J328" i="33"/>
  <c r="K328" i="33"/>
  <c r="K335" i="33"/>
  <c r="L335" i="33"/>
  <c r="M328" i="33"/>
  <c r="M335" i="33"/>
  <c r="N328" i="33"/>
  <c r="N335" i="33"/>
  <c r="P328" i="33"/>
  <c r="Q328" i="33"/>
  <c r="R328" i="33"/>
  <c r="R335" i="33"/>
  <c r="S335" i="33"/>
  <c r="T328" i="33"/>
  <c r="U328" i="33"/>
  <c r="U335" i="33"/>
  <c r="V335" i="33"/>
  <c r="W328" i="33"/>
  <c r="W335" i="33"/>
  <c r="X328" i="33"/>
  <c r="X335" i="33"/>
  <c r="Y328" i="33"/>
  <c r="Y335" i="33"/>
  <c r="Z328" i="33"/>
  <c r="AA328" i="33"/>
  <c r="AB328" i="33"/>
  <c r="AC328" i="33"/>
  <c r="AC335" i="33"/>
  <c r="AD328" i="33"/>
  <c r="AD335" i="33"/>
  <c r="AE328" i="33"/>
  <c r="AE335" i="33"/>
  <c r="AF328" i="33"/>
  <c r="AF335" i="33"/>
  <c r="AG328" i="33"/>
  <c r="AG335" i="33"/>
  <c r="AH328" i="33"/>
  <c r="AI328" i="33"/>
  <c r="AJ328" i="33"/>
  <c r="AK328" i="33"/>
  <c r="I329" i="33"/>
  <c r="J329" i="33"/>
  <c r="K329" i="33"/>
  <c r="L329" i="33"/>
  <c r="L336" i="33"/>
  <c r="T329" i="33"/>
  <c r="T336" i="33"/>
  <c r="U329" i="33"/>
  <c r="U336" i="33"/>
  <c r="V329" i="33"/>
  <c r="W329" i="33"/>
  <c r="AF329" i="33"/>
  <c r="AF336" i="33"/>
  <c r="AG329" i="33"/>
  <c r="AG336" i="33"/>
  <c r="N331" i="33"/>
  <c r="V331" i="33"/>
  <c r="X331" i="33"/>
  <c r="Y331" i="33"/>
  <c r="AF331" i="33"/>
  <c r="AG331" i="33"/>
  <c r="AH331" i="33"/>
  <c r="AI331" i="33"/>
  <c r="I332" i="33"/>
  <c r="J332" i="33"/>
  <c r="L332" i="33"/>
  <c r="M332" i="33"/>
  <c r="V332" i="33"/>
  <c r="X332" i="33"/>
  <c r="AE332" i="33"/>
  <c r="AF332" i="33"/>
  <c r="AG332" i="33"/>
  <c r="AH332" i="33"/>
  <c r="J335" i="33"/>
  <c r="O335" i="33"/>
  <c r="P335" i="33"/>
  <c r="Q335" i="33"/>
  <c r="T335" i="33"/>
  <c r="Z335" i="33"/>
  <c r="AA335" i="33"/>
  <c r="AB335" i="33"/>
  <c r="AH335" i="33"/>
  <c r="AI335" i="33"/>
  <c r="AJ335" i="33"/>
  <c r="AK335" i="33"/>
  <c r="K336" i="33"/>
  <c r="V336" i="33"/>
  <c r="W336" i="33"/>
  <c r="J336" i="33"/>
  <c r="J337" i="33"/>
  <c r="J338" i="33"/>
  <c r="K337" i="33"/>
  <c r="K338" i="33"/>
  <c r="L337" i="33"/>
  <c r="L338" i="33"/>
  <c r="R329" i="33"/>
  <c r="R336" i="33"/>
  <c r="R331" i="33"/>
  <c r="R337" i="33"/>
  <c r="R338" i="33"/>
  <c r="T337" i="33"/>
  <c r="T338" i="33"/>
  <c r="V337" i="33"/>
  <c r="V338" i="33"/>
  <c r="W337" i="33"/>
  <c r="W338" i="33"/>
  <c r="AF337" i="33"/>
  <c r="AF338" i="33"/>
  <c r="AG337" i="33"/>
  <c r="AG338" i="33"/>
  <c r="AH337" i="33"/>
  <c r="AH338" i="33"/>
  <c r="M343" i="33"/>
  <c r="N343" i="33"/>
  <c r="O343" i="33"/>
  <c r="P344" i="33"/>
  <c r="S344" i="33"/>
  <c r="W344" i="33"/>
  <c r="Y349" i="33"/>
  <c r="Y350" i="33"/>
  <c r="Z344" i="33"/>
  <c r="AC344" i="33"/>
  <c r="AH344" i="33"/>
  <c r="H340" i="33"/>
  <c r="I340" i="33"/>
  <c r="J340" i="33"/>
  <c r="J347" i="33"/>
  <c r="K340" i="33"/>
  <c r="M340" i="33"/>
  <c r="N340" i="33"/>
  <c r="N347" i="33"/>
  <c r="O347" i="33"/>
  <c r="P340" i="33"/>
  <c r="P347" i="33"/>
  <c r="Q340" i="33"/>
  <c r="R340" i="33"/>
  <c r="R347" i="33"/>
  <c r="S340" i="33"/>
  <c r="T340" i="33"/>
  <c r="T347" i="33"/>
  <c r="U340" i="33"/>
  <c r="U347" i="33"/>
  <c r="V347" i="33"/>
  <c r="W340" i="33"/>
  <c r="X340" i="33"/>
  <c r="X347" i="33"/>
  <c r="Y340" i="33"/>
  <c r="Y347" i="33"/>
  <c r="Z340" i="33"/>
  <c r="Z347" i="33"/>
  <c r="AA340" i="33"/>
  <c r="AA347" i="33"/>
  <c r="AB340" i="33"/>
  <c r="AB347" i="33"/>
  <c r="AC340" i="33"/>
  <c r="AC347" i="33"/>
  <c r="AD340" i="33"/>
  <c r="AD347" i="33"/>
  <c r="AE340" i="33"/>
  <c r="AF340" i="33"/>
  <c r="AG340" i="33"/>
  <c r="AH340" i="33"/>
  <c r="AH347" i="33"/>
  <c r="AI340" i="33"/>
  <c r="AI347" i="33"/>
  <c r="AJ340" i="33"/>
  <c r="AJ347" i="33"/>
  <c r="AK340" i="33"/>
  <c r="AK347" i="33"/>
  <c r="I341" i="33"/>
  <c r="J341" i="33"/>
  <c r="J348" i="33"/>
  <c r="K341" i="33"/>
  <c r="K348" i="33"/>
  <c r="T341" i="33"/>
  <c r="T348" i="33"/>
  <c r="U341" i="33"/>
  <c r="AC341" i="33"/>
  <c r="AC348" i="33"/>
  <c r="AD341" i="33"/>
  <c r="AD348" i="33"/>
  <c r="AE341" i="33"/>
  <c r="AE348" i="33"/>
  <c r="I343" i="33"/>
  <c r="J343" i="33"/>
  <c r="K343" i="33"/>
  <c r="L343" i="33"/>
  <c r="U343" i="33"/>
  <c r="AC343" i="33"/>
  <c r="AD343" i="33"/>
  <c r="AE343" i="33"/>
  <c r="AI343" i="33"/>
  <c r="I344" i="33"/>
  <c r="J344" i="33"/>
  <c r="K344" i="33"/>
  <c r="U344" i="33"/>
  <c r="V344" i="33"/>
  <c r="AA344" i="33"/>
  <c r="AD344" i="33"/>
  <c r="AE344" i="33"/>
  <c r="K347" i="33"/>
  <c r="L347" i="33"/>
  <c r="M347" i="33"/>
  <c r="Q347" i="33"/>
  <c r="S347" i="33"/>
  <c r="W347" i="33"/>
  <c r="AE347" i="33"/>
  <c r="AF347" i="33"/>
  <c r="AG347" i="33"/>
  <c r="U348" i="33"/>
  <c r="J349" i="33"/>
  <c r="K349" i="33"/>
  <c r="P341" i="33"/>
  <c r="Q341" i="33"/>
  <c r="Q348" i="33"/>
  <c r="P343" i="33"/>
  <c r="Q343" i="33"/>
  <c r="Q349" i="33"/>
  <c r="Q350" i="33"/>
  <c r="R341" i="33"/>
  <c r="R348" i="33"/>
  <c r="R343" i="33"/>
  <c r="R349" i="33"/>
  <c r="R350" i="33"/>
  <c r="S341" i="33"/>
  <c r="S348" i="33"/>
  <c r="S343" i="33"/>
  <c r="S349" i="33"/>
  <c r="S350" i="33"/>
  <c r="T349" i="33"/>
  <c r="T350" i="33"/>
  <c r="U349" i="33"/>
  <c r="AD349" i="33"/>
  <c r="AD350" i="33"/>
  <c r="AE349" i="33"/>
  <c r="AE350" i="33"/>
  <c r="J350" i="33"/>
  <c r="K350" i="33"/>
  <c r="U350" i="33"/>
  <c r="M356" i="33"/>
  <c r="N356" i="33"/>
  <c r="O356" i="33"/>
  <c r="T353" i="33"/>
  <c r="T360" i="33"/>
  <c r="T355" i="33"/>
  <c r="T361" i="33"/>
  <c r="T362" i="33"/>
  <c r="U353" i="33"/>
  <c r="U360" i="33"/>
  <c r="U355" i="33"/>
  <c r="U361" i="33"/>
  <c r="U362" i="33"/>
  <c r="Y356" i="33"/>
  <c r="AA356" i="33"/>
  <c r="AB356" i="33"/>
  <c r="AD355" i="33"/>
  <c r="AE355" i="33"/>
  <c r="AI356" i="33"/>
  <c r="I352" i="33"/>
  <c r="J352" i="33"/>
  <c r="J359" i="33"/>
  <c r="K352" i="33"/>
  <c r="K359" i="33"/>
  <c r="L352" i="33"/>
  <c r="M352" i="33"/>
  <c r="N352" i="33"/>
  <c r="N359" i="33"/>
  <c r="O359" i="33"/>
  <c r="P352" i="33"/>
  <c r="P359" i="33"/>
  <c r="Q352" i="33"/>
  <c r="Q359" i="33"/>
  <c r="R352" i="33"/>
  <c r="R359" i="33"/>
  <c r="S352" i="33"/>
  <c r="T352" i="33"/>
  <c r="U352" i="33"/>
  <c r="W352" i="33"/>
  <c r="X352" i="33"/>
  <c r="X359" i="33"/>
  <c r="Y352" i="33"/>
  <c r="Y359" i="33"/>
  <c r="Z352" i="33"/>
  <c r="Z359" i="33"/>
  <c r="AA352" i="33"/>
  <c r="AA359" i="33"/>
  <c r="AB352" i="33"/>
  <c r="AB359" i="33"/>
  <c r="AC352" i="33"/>
  <c r="AC359" i="33"/>
  <c r="AD352" i="33"/>
  <c r="AD359" i="33"/>
  <c r="AE352" i="33"/>
  <c r="AE359" i="33"/>
  <c r="AF352" i="33"/>
  <c r="AG352" i="33"/>
  <c r="AH352" i="33"/>
  <c r="AH359" i="33"/>
  <c r="AI352" i="33"/>
  <c r="AI359" i="33"/>
  <c r="AJ352" i="33"/>
  <c r="AJ359" i="33"/>
  <c r="AK352" i="33"/>
  <c r="AK359" i="33"/>
  <c r="I353" i="33"/>
  <c r="J353" i="33"/>
  <c r="K353" i="33"/>
  <c r="L353" i="33"/>
  <c r="S360" i="33"/>
  <c r="V360" i="33"/>
  <c r="W353" i="33"/>
  <c r="W360" i="33"/>
  <c r="AD353" i="33"/>
  <c r="AD360" i="33"/>
  <c r="AE353" i="33"/>
  <c r="AE360" i="33"/>
  <c r="AF353" i="33"/>
  <c r="AF360" i="33"/>
  <c r="AG353" i="33"/>
  <c r="AG360" i="33"/>
  <c r="I355" i="33"/>
  <c r="J355" i="33"/>
  <c r="K355" i="33"/>
  <c r="L355" i="33"/>
  <c r="M355" i="33"/>
  <c r="N355" i="33"/>
  <c r="O355" i="33"/>
  <c r="V355" i="33"/>
  <c r="W355" i="33"/>
  <c r="AF355" i="33"/>
  <c r="AG355" i="33"/>
  <c r="AJ355" i="33"/>
  <c r="I356" i="33"/>
  <c r="J356" i="33"/>
  <c r="K356" i="33"/>
  <c r="L356" i="33"/>
  <c r="T356" i="33"/>
  <c r="U356" i="33"/>
  <c r="V356" i="33"/>
  <c r="W356" i="33"/>
  <c r="X356" i="33"/>
  <c r="AE356" i="33"/>
  <c r="AF356" i="33"/>
  <c r="AG356" i="33"/>
  <c r="AH356" i="33"/>
  <c r="L359" i="33"/>
  <c r="M359" i="33"/>
  <c r="S359" i="33"/>
  <c r="T359" i="33"/>
  <c r="U359" i="33"/>
  <c r="V359" i="33"/>
  <c r="W359" i="33"/>
  <c r="AF359" i="33"/>
  <c r="AG359" i="33"/>
  <c r="J360" i="33"/>
  <c r="K360" i="33"/>
  <c r="L360" i="33"/>
  <c r="J361" i="33"/>
  <c r="J362" i="33"/>
  <c r="K361" i="33"/>
  <c r="K362" i="33"/>
  <c r="L361" i="33"/>
  <c r="L362" i="33"/>
  <c r="M353" i="33"/>
  <c r="M360" i="33"/>
  <c r="M361" i="33"/>
  <c r="M362" i="33"/>
  <c r="V361" i="33"/>
  <c r="V362" i="33"/>
  <c r="W361" i="33"/>
  <c r="W362" i="33"/>
  <c r="Z361" i="33"/>
  <c r="Z362" i="33"/>
  <c r="AD361" i="33"/>
  <c r="AD362" i="33"/>
  <c r="AE361" i="33"/>
  <c r="AE362" i="33"/>
  <c r="AF361" i="33"/>
  <c r="AF362" i="33"/>
  <c r="AG361" i="33"/>
  <c r="AG362" i="33"/>
  <c r="I368" i="33"/>
  <c r="J368" i="33"/>
  <c r="K368" i="33"/>
  <c r="L367" i="33"/>
  <c r="M367" i="33"/>
  <c r="N367" i="33"/>
  <c r="O367" i="33"/>
  <c r="P365" i="33"/>
  <c r="P372" i="33"/>
  <c r="P368" i="33"/>
  <c r="Q368" i="33"/>
  <c r="T368" i="33"/>
  <c r="U368" i="33"/>
  <c r="V365" i="33"/>
  <c r="V372" i="33"/>
  <c r="V367" i="33"/>
  <c r="V373" i="33"/>
  <c r="V374" i="33"/>
  <c r="W373" i="33"/>
  <c r="W374" i="33"/>
  <c r="X367" i="33"/>
  <c r="AB368" i="33"/>
  <c r="AE368" i="33"/>
  <c r="AF368" i="33"/>
  <c r="AG373" i="33"/>
  <c r="AG374" i="33"/>
  <c r="AH365" i="33"/>
  <c r="AH372" i="33"/>
  <c r="AI365" i="33"/>
  <c r="AI372" i="33"/>
  <c r="AJ367" i="33"/>
  <c r="AK368" i="33"/>
  <c r="I364" i="33"/>
  <c r="J364" i="33"/>
  <c r="J371" i="33"/>
  <c r="K364" i="33"/>
  <c r="K371" i="33"/>
  <c r="M364" i="33"/>
  <c r="N364" i="33"/>
  <c r="N371" i="33"/>
  <c r="O371" i="33"/>
  <c r="P364" i="33"/>
  <c r="P371" i="33"/>
  <c r="Q364" i="33"/>
  <c r="R364" i="33"/>
  <c r="R371" i="33"/>
  <c r="S364" i="33"/>
  <c r="T364" i="33"/>
  <c r="T371" i="33"/>
  <c r="U364" i="33"/>
  <c r="U371" i="33"/>
  <c r="W364" i="33"/>
  <c r="X364" i="33"/>
  <c r="Y364" i="33"/>
  <c r="Z364" i="33"/>
  <c r="Z371" i="33"/>
  <c r="AA364" i="33"/>
  <c r="AA371" i="33"/>
  <c r="AB364" i="33"/>
  <c r="AB371" i="33"/>
  <c r="AC364" i="33"/>
  <c r="AC371" i="33"/>
  <c r="AD364" i="33"/>
  <c r="AD371" i="33"/>
  <c r="AE364" i="33"/>
  <c r="AE371" i="33"/>
  <c r="AF364" i="33"/>
  <c r="AG364" i="33"/>
  <c r="AH364" i="33"/>
  <c r="AI364" i="33"/>
  <c r="AJ364" i="33"/>
  <c r="AK364" i="33"/>
  <c r="I365" i="33"/>
  <c r="J365" i="33"/>
  <c r="K365" i="33"/>
  <c r="L372" i="33"/>
  <c r="T365" i="33"/>
  <c r="T372" i="33"/>
  <c r="U365" i="33"/>
  <c r="AE365" i="33"/>
  <c r="AE372" i="33"/>
  <c r="AF365" i="33"/>
  <c r="AF372" i="33"/>
  <c r="AG365" i="33"/>
  <c r="AG372" i="33"/>
  <c r="T367" i="33"/>
  <c r="U367" i="33"/>
  <c r="AE367" i="33"/>
  <c r="AF367" i="33"/>
  <c r="AG367" i="33"/>
  <c r="AH367" i="33"/>
  <c r="AI367" i="33"/>
  <c r="L368" i="33"/>
  <c r="V368" i="33"/>
  <c r="W368" i="33"/>
  <c r="X368" i="33"/>
  <c r="Y368" i="33"/>
  <c r="Z368" i="33"/>
  <c r="AA368" i="33"/>
  <c r="AG368" i="33"/>
  <c r="L371" i="33"/>
  <c r="M371" i="33"/>
  <c r="Q371" i="33"/>
  <c r="S371" i="33"/>
  <c r="V371" i="33"/>
  <c r="W371" i="33"/>
  <c r="X371" i="33"/>
  <c r="Y371" i="33"/>
  <c r="AF371" i="33"/>
  <c r="AG371" i="33"/>
  <c r="AH371" i="33"/>
  <c r="AI371" i="33"/>
  <c r="AJ371" i="33"/>
  <c r="AK371" i="33"/>
  <c r="K372" i="33"/>
  <c r="U372" i="33"/>
  <c r="I367" i="33"/>
  <c r="J367" i="33"/>
  <c r="K367" i="33"/>
  <c r="K373" i="33"/>
  <c r="K374" i="33"/>
  <c r="L373" i="33"/>
  <c r="L374" i="33"/>
  <c r="M365" i="33"/>
  <c r="M372" i="33"/>
  <c r="M373" i="33"/>
  <c r="M374" i="33"/>
  <c r="N365" i="33"/>
  <c r="N372" i="33"/>
  <c r="N373" i="33"/>
  <c r="N374" i="33"/>
  <c r="O365" i="33"/>
  <c r="O372" i="33"/>
  <c r="O373" i="33"/>
  <c r="O374" i="33"/>
  <c r="U373" i="33"/>
  <c r="U374" i="33"/>
  <c r="X373" i="33"/>
  <c r="Y373" i="33"/>
  <c r="Y374" i="33"/>
  <c r="Z373" i="33"/>
  <c r="Z374" i="33"/>
  <c r="AE373" i="33"/>
  <c r="AE374" i="33"/>
  <c r="AI373" i="33"/>
  <c r="X374" i="33"/>
  <c r="AI374" i="33"/>
  <c r="I380" i="33"/>
  <c r="J380" i="33"/>
  <c r="K380" i="33"/>
  <c r="Y377" i="33"/>
  <c r="Y384" i="33"/>
  <c r="AA380" i="33"/>
  <c r="AG385" i="33"/>
  <c r="AH385" i="33"/>
  <c r="AI377" i="33"/>
  <c r="AI384" i="33"/>
  <c r="AK380" i="33"/>
  <c r="I376" i="33"/>
  <c r="J376" i="33"/>
  <c r="J383" i="33"/>
  <c r="K376" i="33"/>
  <c r="K383" i="33"/>
  <c r="L383" i="33"/>
  <c r="M376" i="33"/>
  <c r="M383" i="33"/>
  <c r="N376" i="33"/>
  <c r="N383" i="33"/>
  <c r="P376" i="33"/>
  <c r="Q376" i="33"/>
  <c r="R376" i="33"/>
  <c r="R383" i="33"/>
  <c r="S383" i="33"/>
  <c r="T376" i="33"/>
  <c r="U376" i="33"/>
  <c r="U383" i="33"/>
  <c r="W376" i="33"/>
  <c r="X376" i="33"/>
  <c r="Y376" i="33"/>
  <c r="Y383" i="33"/>
  <c r="Z376" i="33"/>
  <c r="AA376" i="33"/>
  <c r="AB376" i="33"/>
  <c r="AB383" i="33"/>
  <c r="AC376" i="33"/>
  <c r="AC383" i="33"/>
  <c r="AD376" i="33"/>
  <c r="AE376" i="33"/>
  <c r="AE383" i="33"/>
  <c r="AF376" i="33"/>
  <c r="AG376" i="33"/>
  <c r="AH376" i="33"/>
  <c r="AI376" i="33"/>
  <c r="AJ376" i="33"/>
  <c r="AK376" i="33"/>
  <c r="I377" i="33"/>
  <c r="J377" i="33"/>
  <c r="K377" i="33"/>
  <c r="K384" i="33"/>
  <c r="L377" i="33"/>
  <c r="L384" i="33"/>
  <c r="M384" i="33"/>
  <c r="N384" i="33"/>
  <c r="T377" i="33"/>
  <c r="T384" i="33"/>
  <c r="U377" i="33"/>
  <c r="U384" i="33"/>
  <c r="W377" i="33"/>
  <c r="W384" i="33"/>
  <c r="X377" i="33"/>
  <c r="AF377" i="33"/>
  <c r="AG377" i="33"/>
  <c r="AG384" i="33"/>
  <c r="AH377" i="33"/>
  <c r="I379" i="33"/>
  <c r="J379" i="33"/>
  <c r="K379" i="33"/>
  <c r="L379" i="33"/>
  <c r="V379" i="33"/>
  <c r="W379" i="33"/>
  <c r="X379" i="33"/>
  <c r="Y379" i="33"/>
  <c r="AE379" i="33"/>
  <c r="AF379" i="33"/>
  <c r="AG379" i="33"/>
  <c r="AH379" i="33"/>
  <c r="AI379" i="33"/>
  <c r="L380" i="33"/>
  <c r="M380" i="33"/>
  <c r="N380" i="33"/>
  <c r="O380" i="33"/>
  <c r="V380" i="33"/>
  <c r="W380" i="33"/>
  <c r="X380" i="33"/>
  <c r="Y380" i="33"/>
  <c r="AF380" i="33"/>
  <c r="AG380" i="33"/>
  <c r="AH380" i="33"/>
  <c r="AI380" i="33"/>
  <c r="O383" i="33"/>
  <c r="P383" i="33"/>
  <c r="Q383" i="33"/>
  <c r="T383" i="33"/>
  <c r="V383" i="33"/>
  <c r="W383" i="33"/>
  <c r="X383" i="33"/>
  <c r="Z383" i="33"/>
  <c r="AA383" i="33"/>
  <c r="AD383" i="33"/>
  <c r="AF383" i="33"/>
  <c r="AG383" i="33"/>
  <c r="AH383" i="33"/>
  <c r="AI383" i="33"/>
  <c r="AJ383" i="33"/>
  <c r="AK383" i="33"/>
  <c r="V384" i="33"/>
  <c r="X384" i="33"/>
  <c r="AF384" i="33"/>
  <c r="AH384" i="33"/>
  <c r="K385" i="33"/>
  <c r="K386" i="33"/>
  <c r="L385" i="33"/>
  <c r="L386" i="33"/>
  <c r="M385" i="33"/>
  <c r="M386" i="33"/>
  <c r="N385" i="33"/>
  <c r="V385" i="33"/>
  <c r="V386" i="33"/>
  <c r="W385" i="33"/>
  <c r="W386" i="33"/>
  <c r="X385" i="33"/>
  <c r="X386" i="33"/>
  <c r="Y385" i="33"/>
  <c r="Y386" i="33"/>
  <c r="Z385" i="33"/>
  <c r="Z386" i="33"/>
  <c r="AE385" i="33"/>
  <c r="AE386" i="33"/>
  <c r="AF385" i="33"/>
  <c r="AF386" i="33"/>
  <c r="AI385" i="33"/>
  <c r="AI386" i="33"/>
  <c r="N386" i="33"/>
  <c r="AG386" i="33"/>
  <c r="AH386" i="33"/>
  <c r="I389" i="33"/>
  <c r="J389" i="33"/>
  <c r="J396" i="33"/>
  <c r="I392" i="33"/>
  <c r="J392" i="33"/>
  <c r="K392" i="33"/>
  <c r="M389" i="33"/>
  <c r="N389" i="33"/>
  <c r="O389" i="33"/>
  <c r="O396" i="33"/>
  <c r="P389" i="33"/>
  <c r="P396" i="33"/>
  <c r="T389" i="33"/>
  <c r="T396" i="33"/>
  <c r="T392" i="33"/>
  <c r="U392" i="33"/>
  <c r="Y389" i="33"/>
  <c r="Y396" i="33"/>
  <c r="Z389" i="33"/>
  <c r="Z396" i="33"/>
  <c r="AB392" i="33"/>
  <c r="AC389" i="33"/>
  <c r="AC396" i="33"/>
  <c r="AE392" i="33"/>
  <c r="AG392" i="33"/>
  <c r="AJ389" i="33"/>
  <c r="AJ396" i="33"/>
  <c r="I388" i="33"/>
  <c r="J388" i="33"/>
  <c r="K388" i="33"/>
  <c r="M388" i="33"/>
  <c r="N388" i="33"/>
  <c r="P388" i="33"/>
  <c r="Q388" i="33"/>
  <c r="Q395" i="33"/>
  <c r="R388" i="33"/>
  <c r="R395" i="33"/>
  <c r="S395" i="33"/>
  <c r="T388" i="33"/>
  <c r="T395" i="33"/>
  <c r="U388" i="33"/>
  <c r="U395" i="33"/>
  <c r="V395" i="33"/>
  <c r="W388" i="33"/>
  <c r="X388" i="33"/>
  <c r="Y388" i="33"/>
  <c r="Z388" i="33"/>
  <c r="AA388" i="33"/>
  <c r="AB388" i="33"/>
  <c r="AB395" i="33"/>
  <c r="AC388" i="33"/>
  <c r="AC395" i="33"/>
  <c r="AD388" i="33"/>
  <c r="AE388" i="33"/>
  <c r="AE395" i="33"/>
  <c r="AF388" i="33"/>
  <c r="AF395" i="33"/>
  <c r="AG388" i="33"/>
  <c r="AG395" i="33"/>
  <c r="AH388" i="33"/>
  <c r="AI388" i="33"/>
  <c r="AJ388" i="33"/>
  <c r="AK388" i="33"/>
  <c r="K389" i="33"/>
  <c r="K396" i="33"/>
  <c r="L389" i="33"/>
  <c r="U389" i="33"/>
  <c r="U396" i="33"/>
  <c r="V396" i="33"/>
  <c r="W389" i="33"/>
  <c r="W396" i="33"/>
  <c r="X389" i="33"/>
  <c r="X396" i="33"/>
  <c r="AE389" i="33"/>
  <c r="AE396" i="33"/>
  <c r="AF389" i="33"/>
  <c r="AF396" i="33"/>
  <c r="AG389" i="33"/>
  <c r="AH389" i="33"/>
  <c r="L391" i="33"/>
  <c r="M391" i="33"/>
  <c r="N391" i="33"/>
  <c r="T391" i="33"/>
  <c r="U391" i="33"/>
  <c r="V391" i="33"/>
  <c r="X391" i="33"/>
  <c r="Z391" i="33"/>
  <c r="AE391" i="33"/>
  <c r="AF391" i="33"/>
  <c r="AG391" i="33"/>
  <c r="AH391" i="33"/>
  <c r="L392" i="33"/>
  <c r="M392" i="33"/>
  <c r="N392" i="33"/>
  <c r="O392" i="33"/>
  <c r="P392" i="33"/>
  <c r="Q392" i="33"/>
  <c r="R392" i="33"/>
  <c r="V392" i="33"/>
  <c r="W392" i="33"/>
  <c r="X392" i="33"/>
  <c r="AA392" i="33"/>
  <c r="AF392" i="33"/>
  <c r="AH392" i="33"/>
  <c r="AK392" i="33"/>
  <c r="J395" i="33"/>
  <c r="K395" i="33"/>
  <c r="L395" i="33"/>
  <c r="M395" i="33"/>
  <c r="N395" i="33"/>
  <c r="O395" i="33"/>
  <c r="P395" i="33"/>
  <c r="W395" i="33"/>
  <c r="X395" i="33"/>
  <c r="Y395" i="33"/>
  <c r="Z395" i="33"/>
  <c r="AA395" i="33"/>
  <c r="AD395" i="33"/>
  <c r="AH395" i="33"/>
  <c r="AI395" i="33"/>
  <c r="AJ395" i="33"/>
  <c r="AK395" i="33"/>
  <c r="L396" i="33"/>
  <c r="M396" i="33"/>
  <c r="N396" i="33"/>
  <c r="S396" i="33"/>
  <c r="AG396" i="33"/>
  <c r="AH396" i="33"/>
  <c r="I391" i="33"/>
  <c r="J391" i="33"/>
  <c r="K391" i="33"/>
  <c r="K397" i="33"/>
  <c r="K398" i="33"/>
  <c r="L397" i="33"/>
  <c r="L398" i="33"/>
  <c r="M397" i="33"/>
  <c r="M398" i="33"/>
  <c r="N397" i="33"/>
  <c r="N398" i="33"/>
  <c r="V397" i="33"/>
  <c r="V398" i="33"/>
  <c r="X397" i="33"/>
  <c r="X398" i="33"/>
  <c r="Y397" i="33"/>
  <c r="Y398" i="33"/>
  <c r="Z397" i="33"/>
  <c r="Z398" i="33"/>
  <c r="AE397" i="33"/>
  <c r="AE398" i="33"/>
  <c r="AF397" i="33"/>
  <c r="AF398" i="33"/>
  <c r="AG397" i="33"/>
  <c r="AG398" i="33"/>
  <c r="AH397" i="33"/>
  <c r="AH398" i="33"/>
  <c r="D389" i="33"/>
  <c r="D396" i="33"/>
  <c r="I395" i="33"/>
  <c r="G388" i="33"/>
  <c r="D388" i="33"/>
  <c r="E388" i="33"/>
  <c r="G387" i="33"/>
  <c r="G389" i="33"/>
  <c r="H396" i="33"/>
  <c r="D387" i="33"/>
  <c r="D392" i="33"/>
  <c r="H383" i="33"/>
  <c r="F383" i="33"/>
  <c r="E383" i="33"/>
  <c r="D383" i="33"/>
  <c r="D379" i="33"/>
  <c r="I383" i="33"/>
  <c r="G376" i="33"/>
  <c r="G383" i="33"/>
  <c r="D376" i="33"/>
  <c r="E376" i="33"/>
  <c r="G375" i="33"/>
  <c r="D375" i="33"/>
  <c r="I372" i="33"/>
  <c r="I373" i="33"/>
  <c r="I374" i="33"/>
  <c r="H370" i="33"/>
  <c r="G370" i="33"/>
  <c r="D367" i="33"/>
  <c r="I371" i="33"/>
  <c r="G364" i="33"/>
  <c r="D364" i="33"/>
  <c r="D371" i="33"/>
  <c r="G363" i="33"/>
  <c r="D363" i="33"/>
  <c r="D368" i="33"/>
  <c r="D356" i="33"/>
  <c r="I359" i="33"/>
  <c r="E352" i="33"/>
  <c r="D352" i="33"/>
  <c r="D359" i="33"/>
  <c r="G351" i="33"/>
  <c r="D351" i="33"/>
  <c r="I347" i="33"/>
  <c r="G340" i="33"/>
  <c r="G347" i="33"/>
  <c r="D340" i="33"/>
  <c r="D347" i="33"/>
  <c r="G339" i="33"/>
  <c r="G341" i="33"/>
  <c r="D339" i="33"/>
  <c r="D331" i="33"/>
  <c r="I336" i="33"/>
  <c r="I335" i="33"/>
  <c r="H335" i="33"/>
  <c r="G328" i="33"/>
  <c r="G335" i="33"/>
  <c r="D328" i="33"/>
  <c r="E328" i="33"/>
  <c r="F335" i="33"/>
  <c r="G327" i="33"/>
  <c r="D327" i="33"/>
  <c r="H322" i="33"/>
  <c r="I323" i="33"/>
  <c r="D316" i="33"/>
  <c r="E316" i="33"/>
  <c r="I324" i="33"/>
  <c r="G315" i="33"/>
  <c r="G322" i="33"/>
  <c r="D315" i="33"/>
  <c r="D320" i="33"/>
  <c r="I311" i="33"/>
  <c r="E311" i="33"/>
  <c r="D304" i="33"/>
  <c r="E304" i="33"/>
  <c r="F304" i="33"/>
  <c r="G303" i="33"/>
  <c r="E303" i="33"/>
  <c r="D303" i="33"/>
  <c r="D310" i="33"/>
  <c r="I293" i="33"/>
  <c r="I300" i="33"/>
  <c r="I295" i="33"/>
  <c r="I301" i="33"/>
  <c r="I302" i="33"/>
  <c r="D299" i="33"/>
  <c r="D293" i="33"/>
  <c r="D300" i="33"/>
  <c r="I299" i="33"/>
  <c r="G292" i="33"/>
  <c r="D292" i="33"/>
  <c r="E292" i="33"/>
  <c r="G291" i="33"/>
  <c r="H298" i="33"/>
  <c r="D291" i="33"/>
  <c r="D296" i="33"/>
  <c r="I288" i="33"/>
  <c r="I289" i="33"/>
  <c r="I290" i="33"/>
  <c r="G286" i="33"/>
  <c r="F286" i="33"/>
  <c r="E286" i="33"/>
  <c r="D286" i="33"/>
  <c r="E284" i="33"/>
  <c r="F284" i="33"/>
  <c r="G284" i="33"/>
  <c r="D284" i="33"/>
  <c r="D283" i="33"/>
  <c r="G281" i="33"/>
  <c r="H288" i="33"/>
  <c r="D281" i="33"/>
  <c r="E281" i="33"/>
  <c r="E288" i="33"/>
  <c r="I287" i="33"/>
  <c r="D280" i="33"/>
  <c r="I275" i="33"/>
  <c r="G268" i="33"/>
  <c r="D268" i="33"/>
  <c r="D275" i="33"/>
  <c r="G267" i="33"/>
  <c r="G274" i="33"/>
  <c r="E267" i="33"/>
  <c r="F274" i="33"/>
  <c r="D267" i="33"/>
  <c r="D259" i="33"/>
  <c r="D257" i="33"/>
  <c r="D264" i="33"/>
  <c r="I263" i="33"/>
  <c r="G256" i="33"/>
  <c r="H256" i="33"/>
  <c r="H263" i="33"/>
  <c r="D256" i="33"/>
  <c r="D263" i="33"/>
  <c r="G255" i="33"/>
  <c r="H262" i="33"/>
  <c r="D255" i="33"/>
  <c r="D260" i="33"/>
  <c r="H250" i="33"/>
  <c r="G250" i="33"/>
  <c r="D250" i="33"/>
  <c r="G245" i="33"/>
  <c r="D245" i="33"/>
  <c r="D252" i="33"/>
  <c r="I251" i="33"/>
  <c r="G244" i="33"/>
  <c r="H251" i="33"/>
  <c r="E244" i="33"/>
  <c r="D244" i="33"/>
  <c r="D251" i="33"/>
  <c r="I252" i="33"/>
  <c r="G243" i="33"/>
  <c r="D243" i="33"/>
  <c r="D248" i="33"/>
  <c r="I239" i="33"/>
  <c r="G232" i="33"/>
  <c r="H239" i="33"/>
  <c r="D232" i="33"/>
  <c r="G231" i="33"/>
  <c r="D231" i="33"/>
  <c r="I227" i="33"/>
  <c r="D226" i="33"/>
  <c r="F224" i="33"/>
  <c r="D224" i="33"/>
  <c r="D220" i="33"/>
  <c r="D227" i="33"/>
  <c r="G219" i="33"/>
  <c r="E219" i="33"/>
  <c r="E224" i="33"/>
  <c r="D219" i="33"/>
  <c r="D221" i="33"/>
  <c r="D228" i="33"/>
  <c r="I216" i="33"/>
  <c r="I217" i="33"/>
  <c r="I218" i="33"/>
  <c r="H216" i="33"/>
  <c r="H217" i="33"/>
  <c r="H218" i="33"/>
  <c r="G216" i="33"/>
  <c r="G217" i="33"/>
  <c r="G218" i="33"/>
  <c r="D216" i="33"/>
  <c r="D217" i="33"/>
  <c r="D218" i="33"/>
  <c r="D215" i="33"/>
  <c r="H214" i="33"/>
  <c r="G214" i="33"/>
  <c r="F214" i="33"/>
  <c r="E214" i="33"/>
  <c r="D214" i="33"/>
  <c r="D212" i="33"/>
  <c r="E212" i="33"/>
  <c r="F212" i="33"/>
  <c r="G212" i="33"/>
  <c r="H212" i="33"/>
  <c r="D211" i="33"/>
  <c r="E211" i="33"/>
  <c r="F211" i="33"/>
  <c r="G211" i="33"/>
  <c r="H211" i="33"/>
  <c r="G209" i="33"/>
  <c r="D209" i="33"/>
  <c r="E209" i="33"/>
  <c r="I215" i="33"/>
  <c r="G208" i="33"/>
  <c r="E208" i="33"/>
  <c r="D208" i="33"/>
  <c r="H202" i="33"/>
  <c r="I204" i="33"/>
  <c r="I203" i="33"/>
  <c r="G196" i="33"/>
  <c r="E196" i="33"/>
  <c r="D196" i="33"/>
  <c r="D203" i="33"/>
  <c r="G195" i="33"/>
  <c r="D195" i="33"/>
  <c r="D197" i="33"/>
  <c r="D204" i="33"/>
  <c r="H190" i="33"/>
  <c r="G190" i="33"/>
  <c r="D190" i="33"/>
  <c r="D187" i="33"/>
  <c r="D185" i="33"/>
  <c r="D192" i="33"/>
  <c r="I191" i="33"/>
  <c r="H191" i="33"/>
  <c r="G184" i="33"/>
  <c r="G191" i="33"/>
  <c r="D184" i="33"/>
  <c r="D191" i="33"/>
  <c r="G183" i="33"/>
  <c r="D183" i="33"/>
  <c r="D178" i="33"/>
  <c r="I179" i="33"/>
  <c r="G172" i="33"/>
  <c r="E172" i="33"/>
  <c r="F179" i="33"/>
  <c r="D172" i="33"/>
  <c r="D179" i="33"/>
  <c r="G171" i="33"/>
  <c r="H178" i="33"/>
  <c r="D171" i="33"/>
  <c r="D173" i="33"/>
  <c r="D180" i="33"/>
  <c r="H166" i="33"/>
  <c r="D164" i="33"/>
  <c r="I163" i="33"/>
  <c r="D163" i="33"/>
  <c r="I167" i="33"/>
  <c r="G160" i="33"/>
  <c r="H167" i="33"/>
  <c r="E160" i="33"/>
  <c r="F167" i="33"/>
  <c r="D160" i="33"/>
  <c r="D167" i="33"/>
  <c r="I161" i="33"/>
  <c r="I168" i="33"/>
  <c r="I169" i="33"/>
  <c r="I170" i="33"/>
  <c r="G159" i="33"/>
  <c r="D159" i="33"/>
  <c r="G155" i="33"/>
  <c r="I155" i="33"/>
  <c r="G148" i="33"/>
  <c r="H155" i="33"/>
  <c r="E148" i="33"/>
  <c r="D148" i="33"/>
  <c r="D155" i="33"/>
  <c r="I156" i="33"/>
  <c r="G147" i="33"/>
  <c r="H154" i="33"/>
  <c r="D147" i="33"/>
  <c r="D154" i="33"/>
  <c r="I137" i="33"/>
  <c r="I144" i="33"/>
  <c r="I143" i="33"/>
  <c r="G136" i="33"/>
  <c r="H143" i="33"/>
  <c r="D136" i="33"/>
  <c r="E136" i="33"/>
  <c r="G135" i="33"/>
  <c r="D135" i="33"/>
  <c r="D140" i="33"/>
  <c r="G130" i="33"/>
  <c r="I132" i="33"/>
  <c r="I131" i="33"/>
  <c r="G124" i="33"/>
  <c r="H131" i="33"/>
  <c r="D124" i="33"/>
  <c r="E124" i="33"/>
  <c r="F131" i="33"/>
  <c r="G123" i="33"/>
  <c r="H130" i="33"/>
  <c r="D123" i="33"/>
  <c r="I119" i="33"/>
  <c r="G112" i="33"/>
  <c r="G119" i="33"/>
  <c r="D112" i="33"/>
  <c r="D119" i="33"/>
  <c r="I113" i="33"/>
  <c r="I120" i="33"/>
  <c r="I121" i="33"/>
  <c r="I122" i="33"/>
  <c r="G111" i="33"/>
  <c r="H118" i="33"/>
  <c r="D111" i="33"/>
  <c r="D118" i="33"/>
  <c r="D103" i="33"/>
  <c r="I107" i="33"/>
  <c r="G100" i="33"/>
  <c r="H107" i="33"/>
  <c r="D100" i="33"/>
  <c r="E100" i="33"/>
  <c r="F107" i="33"/>
  <c r="I108" i="33"/>
  <c r="I109" i="33"/>
  <c r="I110" i="33"/>
  <c r="G99" i="33"/>
  <c r="G101" i="33"/>
  <c r="D99" i="33"/>
  <c r="D104" i="33"/>
  <c r="I95" i="33"/>
  <c r="G88" i="33"/>
  <c r="H95" i="33"/>
  <c r="D88" i="33"/>
  <c r="D95" i="33"/>
  <c r="I96" i="33"/>
  <c r="I97" i="33"/>
  <c r="I98" i="33"/>
  <c r="G87" i="33"/>
  <c r="D87" i="33"/>
  <c r="D89" i="33"/>
  <c r="D96" i="33"/>
  <c r="D84" i="33"/>
  <c r="D82" i="33"/>
  <c r="D79" i="33"/>
  <c r="I83" i="33"/>
  <c r="G76" i="33"/>
  <c r="G83" i="33"/>
  <c r="D76" i="33"/>
  <c r="D83" i="33"/>
  <c r="I84" i="33"/>
  <c r="G75" i="33"/>
  <c r="E75" i="33"/>
  <c r="D75" i="33"/>
  <c r="D77" i="33"/>
  <c r="I71" i="33"/>
  <c r="D70" i="33"/>
  <c r="D68" i="33"/>
  <c r="D67" i="33"/>
  <c r="G64" i="33"/>
  <c r="G71" i="33"/>
  <c r="E64" i="33"/>
  <c r="E71" i="33"/>
  <c r="D64" i="33"/>
  <c r="D71" i="33"/>
  <c r="I65" i="33"/>
  <c r="I72" i="33"/>
  <c r="I73" i="33"/>
  <c r="I74" i="33"/>
  <c r="G63" i="33"/>
  <c r="G65" i="33"/>
  <c r="H65" i="33"/>
  <c r="H72" i="33"/>
  <c r="D63" i="33"/>
  <c r="D65" i="33"/>
  <c r="D72" i="33"/>
  <c r="G58" i="33"/>
  <c r="I60" i="33"/>
  <c r="G53" i="33"/>
  <c r="G60" i="33"/>
  <c r="D53" i="33"/>
  <c r="D60" i="33"/>
  <c r="I59" i="33"/>
  <c r="D52" i="33"/>
  <c r="D59" i="33"/>
  <c r="G51" i="33"/>
  <c r="D51" i="33"/>
  <c r="D58" i="33"/>
  <c r="I41" i="33"/>
  <c r="I48" i="33"/>
  <c r="I43" i="33"/>
  <c r="I49" i="33"/>
  <c r="I50" i="33"/>
  <c r="G47" i="33"/>
  <c r="H46" i="33"/>
  <c r="G46" i="33"/>
  <c r="G41" i="33"/>
  <c r="H48" i="33"/>
  <c r="D41" i="33"/>
  <c r="D48" i="33"/>
  <c r="I47" i="33"/>
  <c r="H47" i="33"/>
  <c r="G40" i="33"/>
  <c r="D40" i="33"/>
  <c r="D47" i="33"/>
  <c r="G39" i="33"/>
  <c r="D39" i="33"/>
  <c r="D44" i="33"/>
  <c r="I29" i="33"/>
  <c r="I36" i="33"/>
  <c r="I35" i="33"/>
  <c r="D28" i="33"/>
  <c r="E28" i="33"/>
  <c r="I32" i="33"/>
  <c r="G27" i="33"/>
  <c r="D27" i="33"/>
  <c r="D29" i="33"/>
  <c r="D36" i="33"/>
  <c r="G22" i="33"/>
  <c r="D20" i="33"/>
  <c r="I19" i="33"/>
  <c r="D17" i="33"/>
  <c r="D24" i="33"/>
  <c r="I23" i="33"/>
  <c r="D16" i="33"/>
  <c r="D23" i="33"/>
  <c r="I20" i="33"/>
  <c r="G15" i="33"/>
  <c r="H22" i="33"/>
  <c r="D15" i="33"/>
  <c r="I12" i="33"/>
  <c r="I13" i="33"/>
  <c r="I14" i="33"/>
  <c r="G10" i="33"/>
  <c r="F10" i="33"/>
  <c r="E10" i="33"/>
  <c r="D10" i="33"/>
  <c r="D8" i="33"/>
  <c r="E8" i="33"/>
  <c r="F8" i="33"/>
  <c r="G8" i="33"/>
  <c r="D7" i="33"/>
  <c r="E7" i="33"/>
  <c r="F7" i="33"/>
  <c r="G7" i="33"/>
  <c r="D5" i="33"/>
  <c r="E5" i="33"/>
  <c r="I11" i="33"/>
  <c r="D4" i="33"/>
  <c r="E4" i="33"/>
  <c r="E11" i="33"/>
  <c r="D1" i="33"/>
  <c r="E1" i="33"/>
  <c r="F1" i="33"/>
  <c r="G1" i="33"/>
  <c r="H1" i="33"/>
  <c r="I1" i="33"/>
  <c r="J1" i="33"/>
  <c r="K1" i="33"/>
  <c r="L1" i="33"/>
  <c r="M1" i="33"/>
  <c r="N1" i="33"/>
  <c r="O1" i="33"/>
  <c r="P1" i="33"/>
  <c r="Q1" i="33"/>
  <c r="R1" i="33"/>
  <c r="S1" i="33"/>
  <c r="T1" i="33"/>
  <c r="U1" i="33"/>
  <c r="V1" i="33"/>
  <c r="W1" i="33"/>
  <c r="X1" i="33"/>
  <c r="Y1" i="33"/>
  <c r="Z1" i="33"/>
  <c r="AA1" i="33"/>
  <c r="AB1" i="33"/>
  <c r="AC1" i="33"/>
  <c r="AD1" i="33"/>
  <c r="AE1" i="33"/>
  <c r="AF1" i="33"/>
  <c r="AG1" i="33"/>
  <c r="AH1" i="33"/>
  <c r="AI1" i="33"/>
  <c r="AJ1" i="33"/>
  <c r="AK1" i="33"/>
  <c r="N3" i="35"/>
  <c r="O3" i="35"/>
  <c r="P3" i="35"/>
  <c r="Q3" i="35"/>
  <c r="R3" i="35"/>
  <c r="S3" i="35"/>
  <c r="T3" i="35"/>
  <c r="U3" i="35"/>
  <c r="V3" i="35"/>
  <c r="W3" i="35"/>
  <c r="X3" i="35"/>
  <c r="Y3" i="35"/>
  <c r="Z3" i="35"/>
  <c r="AA3" i="35"/>
  <c r="AB3" i="35"/>
  <c r="AC3" i="35"/>
  <c r="AD3" i="35"/>
  <c r="AE3" i="35"/>
  <c r="AF3" i="35"/>
  <c r="AG3" i="35"/>
  <c r="AH3" i="35"/>
  <c r="AI3" i="35"/>
  <c r="AJ3" i="35"/>
  <c r="AK3" i="35"/>
  <c r="AL3" i="35"/>
  <c r="AM3" i="35"/>
  <c r="AN3" i="35"/>
  <c r="AO3" i="35"/>
  <c r="AP3" i="35"/>
  <c r="N10" i="35"/>
  <c r="S10" i="35"/>
  <c r="Z10" i="35"/>
  <c r="AA10" i="35"/>
  <c r="AB10" i="35"/>
  <c r="AC10" i="35"/>
  <c r="AD10" i="35"/>
  <c r="AE10" i="35"/>
  <c r="AF10" i="35"/>
  <c r="AG10" i="35"/>
  <c r="AH10" i="35"/>
  <c r="AI10" i="35"/>
  <c r="AJ10" i="35"/>
  <c r="AK10" i="35"/>
  <c r="AL10" i="35"/>
  <c r="AM10" i="35"/>
  <c r="AN10" i="35"/>
  <c r="AO10" i="35"/>
  <c r="AP10" i="35"/>
  <c r="N11" i="35"/>
  <c r="S11" i="35"/>
  <c r="Z11" i="35"/>
  <c r="AA11" i="35"/>
  <c r="AB11" i="35"/>
  <c r="AC11" i="35"/>
  <c r="AD11" i="35"/>
  <c r="AE11" i="35"/>
  <c r="AF11" i="35"/>
  <c r="AG11" i="35"/>
  <c r="AH11" i="35"/>
  <c r="AI11" i="35"/>
  <c r="AJ11" i="35"/>
  <c r="AK11" i="35"/>
  <c r="AL11" i="35"/>
  <c r="AM11" i="35"/>
  <c r="AN11" i="35"/>
  <c r="AO11" i="35"/>
  <c r="AP11" i="35"/>
  <c r="N12" i="35"/>
  <c r="O12" i="35"/>
  <c r="P12" i="35"/>
  <c r="Q12" i="35"/>
  <c r="R12" i="35"/>
  <c r="S12" i="35"/>
  <c r="X12" i="35"/>
  <c r="Y12" i="35"/>
  <c r="Z12" i="35"/>
  <c r="AA12" i="35"/>
  <c r="AB12" i="35"/>
  <c r="AC12" i="35"/>
  <c r="AD12" i="35"/>
  <c r="AD13" i="35"/>
  <c r="AE12" i="35"/>
  <c r="AE13" i="35"/>
  <c r="AF12" i="35"/>
  <c r="AF13" i="35"/>
  <c r="AG12" i="35"/>
  <c r="AG13" i="35"/>
  <c r="AH12" i="35"/>
  <c r="AH13" i="35"/>
  <c r="AI12" i="35"/>
  <c r="AJ12" i="35"/>
  <c r="AK12" i="35"/>
  <c r="AL12" i="35"/>
  <c r="AM12" i="35"/>
  <c r="AN12" i="35"/>
  <c r="AN13" i="35"/>
  <c r="AO12" i="35"/>
  <c r="AO13" i="35"/>
  <c r="AP12" i="35"/>
  <c r="AP13" i="35"/>
  <c r="O13" i="35"/>
  <c r="S13" i="35"/>
  <c r="Z13" i="35"/>
  <c r="AA13" i="35"/>
  <c r="AB13" i="35"/>
  <c r="AC13" i="35"/>
  <c r="AI13" i="35"/>
  <c r="AJ13" i="35"/>
  <c r="AK13" i="35"/>
  <c r="AL13" i="35"/>
  <c r="AM13" i="35"/>
  <c r="O20" i="35"/>
  <c r="S20" i="35"/>
  <c r="Z20" i="35"/>
  <c r="AA20" i="35"/>
  <c r="AB20" i="35"/>
  <c r="AC20" i="35"/>
  <c r="AD20" i="35"/>
  <c r="AE20" i="35"/>
  <c r="AF20" i="35"/>
  <c r="AG20" i="35"/>
  <c r="AH20" i="35"/>
  <c r="AI20" i="35"/>
  <c r="AJ20" i="35"/>
  <c r="AK20" i="35"/>
  <c r="AL20" i="35"/>
  <c r="AM20" i="35"/>
  <c r="AN20" i="35"/>
  <c r="AO20" i="35"/>
  <c r="AP20" i="35"/>
  <c r="O21" i="35"/>
  <c r="S21" i="35"/>
  <c r="Z21" i="35"/>
  <c r="AA21" i="35"/>
  <c r="AB21" i="35"/>
  <c r="AC21" i="35"/>
  <c r="AD21" i="35"/>
  <c r="AE21" i="35"/>
  <c r="AF21" i="35"/>
  <c r="AG21" i="35"/>
  <c r="AH21" i="35"/>
  <c r="AI21" i="35"/>
  <c r="AJ21" i="35"/>
  <c r="AK21" i="35"/>
  <c r="AL21" i="35"/>
  <c r="AM21" i="35"/>
  <c r="AN21" i="35"/>
  <c r="AO21" i="35"/>
  <c r="AP21" i="35"/>
  <c r="N22" i="35"/>
  <c r="O22" i="35"/>
  <c r="O23" i="35"/>
  <c r="P22" i="35"/>
  <c r="Q22" i="35"/>
  <c r="R22" i="35"/>
  <c r="S22" i="35"/>
  <c r="X22" i="35"/>
  <c r="Y22" i="35"/>
  <c r="Z22" i="35"/>
  <c r="Z23" i="35"/>
  <c r="AA22" i="35"/>
  <c r="AA23" i="35"/>
  <c r="AB22" i="35"/>
  <c r="AB23" i="35"/>
  <c r="AC22" i="35"/>
  <c r="AD22" i="35"/>
  <c r="AE22" i="35"/>
  <c r="AF22" i="35"/>
  <c r="AG22" i="35"/>
  <c r="AH22" i="35"/>
  <c r="AH23" i="35"/>
  <c r="AI22" i="35"/>
  <c r="AI23" i="35"/>
  <c r="AJ22" i="35"/>
  <c r="AJ23" i="35"/>
  <c r="AK22" i="35"/>
  <c r="AK23" i="35"/>
  <c r="AL22" i="35"/>
  <c r="AL23" i="35"/>
  <c r="AM22" i="35"/>
  <c r="AN22" i="35"/>
  <c r="AO22" i="35"/>
  <c r="AP22" i="35"/>
  <c r="S23" i="35"/>
  <c r="AC23" i="35"/>
  <c r="AD23" i="35"/>
  <c r="AE23" i="35"/>
  <c r="AF23" i="35"/>
  <c r="AG23" i="35"/>
  <c r="AM23" i="35"/>
  <c r="AN23" i="35"/>
  <c r="AO23" i="35"/>
  <c r="AP23" i="35"/>
  <c r="O30" i="35"/>
  <c r="S30" i="35"/>
  <c r="Z30" i="35"/>
  <c r="AA30" i="35"/>
  <c r="AB30" i="35"/>
  <c r="AC30" i="35"/>
  <c r="AD30" i="35"/>
  <c r="AE30" i="35"/>
  <c r="AF30" i="35"/>
  <c r="AG30" i="35"/>
  <c r="AH30" i="35"/>
  <c r="AI30" i="35"/>
  <c r="AJ30" i="35"/>
  <c r="AK30" i="35"/>
  <c r="AL30" i="35"/>
  <c r="AM30" i="35"/>
  <c r="AN30" i="35"/>
  <c r="AO30" i="35"/>
  <c r="AP30" i="35"/>
  <c r="O31" i="35"/>
  <c r="S31" i="35"/>
  <c r="Z31" i="35"/>
  <c r="AA31" i="35"/>
  <c r="AB31" i="35"/>
  <c r="AC31" i="35"/>
  <c r="AD31" i="35"/>
  <c r="AE31" i="35"/>
  <c r="AF31" i="35"/>
  <c r="AG31" i="35"/>
  <c r="AH31" i="35"/>
  <c r="AI31" i="35"/>
  <c r="AJ31" i="35"/>
  <c r="AK31" i="35"/>
  <c r="AL31" i="35"/>
  <c r="AM31" i="35"/>
  <c r="AN31" i="35"/>
  <c r="AO31" i="35"/>
  <c r="AP31" i="35"/>
  <c r="N32" i="35"/>
  <c r="O32" i="35"/>
  <c r="P32" i="35"/>
  <c r="Q32" i="35"/>
  <c r="R32" i="35"/>
  <c r="S32" i="35"/>
  <c r="S33" i="35"/>
  <c r="X32" i="35"/>
  <c r="Y32" i="35"/>
  <c r="Z32" i="35"/>
  <c r="AA32" i="35"/>
  <c r="AB32" i="35"/>
  <c r="AB33" i="35"/>
  <c r="AC32" i="35"/>
  <c r="AC33" i="35"/>
  <c r="AD32" i="35"/>
  <c r="AD33" i="35"/>
  <c r="AE32" i="35"/>
  <c r="AE33" i="35"/>
  <c r="AF32" i="35"/>
  <c r="AF33" i="35"/>
  <c r="AG32" i="35"/>
  <c r="AH32" i="35"/>
  <c r="AI32" i="35"/>
  <c r="AJ32" i="35"/>
  <c r="AK32" i="35"/>
  <c r="AL32" i="35"/>
  <c r="AL33" i="35"/>
  <c r="AM32" i="35"/>
  <c r="AM33" i="35"/>
  <c r="AN32" i="35"/>
  <c r="AN33" i="35"/>
  <c r="AO32" i="35"/>
  <c r="AO33" i="35"/>
  <c r="AP32" i="35"/>
  <c r="AP33" i="35"/>
  <c r="O33" i="35"/>
  <c r="Z33" i="35"/>
  <c r="AA33" i="35"/>
  <c r="AG33" i="35"/>
  <c r="AH33" i="35"/>
  <c r="AI33" i="35"/>
  <c r="AJ33" i="35"/>
  <c r="AK33" i="35"/>
  <c r="P40" i="35"/>
  <c r="Q40" i="35"/>
  <c r="R40" i="35"/>
  <c r="S40" i="35"/>
  <c r="Z40" i="35"/>
  <c r="AA40" i="35"/>
  <c r="AB40" i="35"/>
  <c r="AC40" i="35"/>
  <c r="AD40" i="35"/>
  <c r="AE40" i="35"/>
  <c r="AF40" i="35"/>
  <c r="AG40" i="35"/>
  <c r="AH40" i="35"/>
  <c r="AI40" i="35"/>
  <c r="AJ40" i="35"/>
  <c r="AK40" i="35"/>
  <c r="AL40" i="35"/>
  <c r="AM40" i="35"/>
  <c r="AN40" i="35"/>
  <c r="AO40" i="35"/>
  <c r="AP40" i="35"/>
  <c r="P41" i="35"/>
  <c r="Q41" i="35"/>
  <c r="R41" i="35"/>
  <c r="S41" i="35"/>
  <c r="Z41" i="35"/>
  <c r="AA41" i="35"/>
  <c r="AB41" i="35"/>
  <c r="AC41" i="35"/>
  <c r="AD41" i="35"/>
  <c r="AE41" i="35"/>
  <c r="AF41" i="35"/>
  <c r="AG41" i="35"/>
  <c r="AH41" i="35"/>
  <c r="AI41" i="35"/>
  <c r="AJ41" i="35"/>
  <c r="AK41" i="35"/>
  <c r="AL41" i="35"/>
  <c r="AM41" i="35"/>
  <c r="AN41" i="35"/>
  <c r="AO41" i="35"/>
  <c r="AP41" i="35"/>
  <c r="N42" i="35"/>
  <c r="O42" i="35"/>
  <c r="P42" i="35"/>
  <c r="P43" i="35"/>
  <c r="Q42" i="35"/>
  <c r="R42" i="35"/>
  <c r="S42" i="35"/>
  <c r="X42" i="35"/>
  <c r="Y42" i="35"/>
  <c r="Z42" i="35"/>
  <c r="Z43" i="35"/>
  <c r="AA42" i="35"/>
  <c r="AB42" i="35"/>
  <c r="AC42" i="35"/>
  <c r="AD42" i="35"/>
  <c r="AE42" i="35"/>
  <c r="AF42" i="35"/>
  <c r="AF43" i="35"/>
  <c r="AG42" i="35"/>
  <c r="AG43" i="35"/>
  <c r="AH42" i="35"/>
  <c r="AH43" i="35"/>
  <c r="AI42" i="35"/>
  <c r="AI43" i="35"/>
  <c r="AJ42" i="35"/>
  <c r="AJ43" i="35"/>
  <c r="AK42" i="35"/>
  <c r="AL42" i="35"/>
  <c r="AM42" i="35"/>
  <c r="AN42" i="35"/>
  <c r="AO42" i="35"/>
  <c r="AP42" i="35"/>
  <c r="AP43" i="35"/>
  <c r="Q43" i="35"/>
  <c r="R43" i="35"/>
  <c r="S43" i="35"/>
  <c r="AA43" i="35"/>
  <c r="AB43" i="35"/>
  <c r="AC43" i="35"/>
  <c r="AD43" i="35"/>
  <c r="AE43" i="35"/>
  <c r="AK43" i="35"/>
  <c r="AL43" i="35"/>
  <c r="AM43" i="35"/>
  <c r="AN43" i="35"/>
  <c r="AO43" i="35"/>
  <c r="P50" i="35"/>
  <c r="Q50" i="35"/>
  <c r="R50" i="35"/>
  <c r="S50" i="35"/>
  <c r="Z50" i="35"/>
  <c r="AA50" i="35"/>
  <c r="AB50" i="35"/>
  <c r="AC50" i="35"/>
  <c r="AD50" i="35"/>
  <c r="AE50" i="35"/>
  <c r="AF50" i="35"/>
  <c r="AG50" i="35"/>
  <c r="AH50" i="35"/>
  <c r="AI50" i="35"/>
  <c r="AJ50" i="35"/>
  <c r="AK50" i="35"/>
  <c r="AL50" i="35"/>
  <c r="AM50" i="35"/>
  <c r="AN50" i="35"/>
  <c r="AO50" i="35"/>
  <c r="AP50" i="35"/>
  <c r="P51" i="35"/>
  <c r="Q51" i="35"/>
  <c r="R51" i="35"/>
  <c r="S51" i="35"/>
  <c r="Z51" i="35"/>
  <c r="AA51" i="35"/>
  <c r="AB51" i="35"/>
  <c r="AC51" i="35"/>
  <c r="AD51" i="35"/>
  <c r="AE51" i="35"/>
  <c r="AF51" i="35"/>
  <c r="AG51" i="35"/>
  <c r="AH51" i="35"/>
  <c r="AI51" i="35"/>
  <c r="AJ51" i="35"/>
  <c r="AK51" i="35"/>
  <c r="AL51" i="35"/>
  <c r="AM51" i="35"/>
  <c r="AN51" i="35"/>
  <c r="AO51" i="35"/>
  <c r="AP51" i="35"/>
  <c r="N52" i="35"/>
  <c r="O52" i="35"/>
  <c r="P52" i="35"/>
  <c r="P53" i="35"/>
  <c r="Q52" i="35"/>
  <c r="Q53" i="35"/>
  <c r="R52" i="35"/>
  <c r="R53" i="35"/>
  <c r="S52" i="35"/>
  <c r="S53" i="35"/>
  <c r="X52" i="35"/>
  <c r="Y52" i="35"/>
  <c r="Z52" i="35"/>
  <c r="Z53" i="35"/>
  <c r="AA52" i="35"/>
  <c r="AA53" i="35"/>
  <c r="AB52" i="35"/>
  <c r="AB53" i="35"/>
  <c r="AC52" i="35"/>
  <c r="AC53" i="35"/>
  <c r="AD52" i="35"/>
  <c r="AD53" i="35"/>
  <c r="AE52" i="35"/>
  <c r="AF52" i="35"/>
  <c r="AG52" i="35"/>
  <c r="AH52" i="35"/>
  <c r="AI52" i="35"/>
  <c r="AJ52" i="35"/>
  <c r="AJ53" i="35"/>
  <c r="AK52" i="35"/>
  <c r="AK53" i="35"/>
  <c r="AL52" i="35"/>
  <c r="AL53" i="35"/>
  <c r="AM52" i="35"/>
  <c r="AM53" i="35"/>
  <c r="AN52" i="35"/>
  <c r="AN53" i="35"/>
  <c r="AO52" i="35"/>
  <c r="AP52" i="35"/>
  <c r="AE53" i="35"/>
  <c r="AF53" i="35"/>
  <c r="AG53" i="35"/>
  <c r="AH53" i="35"/>
  <c r="AI53" i="35"/>
  <c r="AO53" i="35"/>
  <c r="AP53" i="35"/>
  <c r="N60" i="35"/>
  <c r="O60" i="35"/>
  <c r="P60" i="35"/>
  <c r="Q60" i="35"/>
  <c r="R60" i="35"/>
  <c r="S60" i="35"/>
  <c r="Z60" i="35"/>
  <c r="AA60" i="35"/>
  <c r="AB60" i="35"/>
  <c r="AC60" i="35"/>
  <c r="AD60" i="35"/>
  <c r="AE60" i="35"/>
  <c r="AF60" i="35"/>
  <c r="AG60" i="35"/>
  <c r="AH60" i="35"/>
  <c r="AI60" i="35"/>
  <c r="AJ60" i="35"/>
  <c r="AK60" i="35"/>
  <c r="AL60" i="35"/>
  <c r="AM60" i="35"/>
  <c r="AN60" i="35"/>
  <c r="AO60" i="35"/>
  <c r="AP60" i="35"/>
  <c r="N61" i="35"/>
  <c r="O61" i="35"/>
  <c r="P61" i="35"/>
  <c r="Q61" i="35"/>
  <c r="R61" i="35"/>
  <c r="S61" i="35"/>
  <c r="Z61" i="35"/>
  <c r="AA61" i="35"/>
  <c r="AB61" i="35"/>
  <c r="AC61" i="35"/>
  <c r="AD61" i="35"/>
  <c r="AE61" i="35"/>
  <c r="AF61" i="35"/>
  <c r="AG61" i="35"/>
  <c r="AH61" i="35"/>
  <c r="AI61" i="35"/>
  <c r="AJ61" i="35"/>
  <c r="AK61" i="35"/>
  <c r="AL61" i="35"/>
  <c r="AM61" i="35"/>
  <c r="AN61" i="35"/>
  <c r="AO61" i="35"/>
  <c r="AP61" i="35"/>
  <c r="N62" i="35"/>
  <c r="N63" i="35"/>
  <c r="O62" i="35"/>
  <c r="P62" i="35"/>
  <c r="Q62" i="35"/>
  <c r="R62" i="35"/>
  <c r="S62" i="35"/>
  <c r="X62" i="35"/>
  <c r="Y62" i="35"/>
  <c r="Z62" i="35"/>
  <c r="AA62" i="35"/>
  <c r="AB62" i="35"/>
  <c r="AC62" i="35"/>
  <c r="AD62" i="35"/>
  <c r="AD63" i="35"/>
  <c r="AE62" i="35"/>
  <c r="AE63" i="35"/>
  <c r="AF62" i="35"/>
  <c r="AF63" i="35"/>
  <c r="AG62" i="35"/>
  <c r="AG63" i="35"/>
  <c r="AH62" i="35"/>
  <c r="AH63" i="35"/>
  <c r="AI62" i="35"/>
  <c r="AJ62" i="35"/>
  <c r="AK62" i="35"/>
  <c r="AL62" i="35"/>
  <c r="AM62" i="35"/>
  <c r="AN62" i="35"/>
  <c r="AN63" i="35"/>
  <c r="AO62" i="35"/>
  <c r="AO63" i="35"/>
  <c r="AP62" i="35"/>
  <c r="AP63" i="35"/>
  <c r="O63" i="35"/>
  <c r="P63" i="35"/>
  <c r="Q63" i="35"/>
  <c r="R63" i="35"/>
  <c r="S63" i="35"/>
  <c r="Z63" i="35"/>
  <c r="AA63" i="35"/>
  <c r="AB63" i="35"/>
  <c r="AC63" i="35"/>
  <c r="AI63" i="35"/>
  <c r="AJ63" i="35"/>
  <c r="AK63" i="35"/>
  <c r="AL63" i="35"/>
  <c r="AM63" i="35"/>
  <c r="O70" i="35"/>
  <c r="P70" i="35"/>
  <c r="Q70" i="35"/>
  <c r="R70" i="35"/>
  <c r="S70" i="35"/>
  <c r="Z70" i="35"/>
  <c r="AA70" i="35"/>
  <c r="AB70" i="35"/>
  <c r="AC70" i="35"/>
  <c r="AD70" i="35"/>
  <c r="AE70" i="35"/>
  <c r="AF70" i="35"/>
  <c r="AG70" i="35"/>
  <c r="AH70" i="35"/>
  <c r="AI70" i="35"/>
  <c r="AJ70" i="35"/>
  <c r="AK70" i="35"/>
  <c r="AL70" i="35"/>
  <c r="AM70" i="35"/>
  <c r="AN70" i="35"/>
  <c r="AO70" i="35"/>
  <c r="AP70" i="35"/>
  <c r="O71" i="35"/>
  <c r="P71" i="35"/>
  <c r="Q71" i="35"/>
  <c r="R71" i="35"/>
  <c r="S71" i="35"/>
  <c r="Z71" i="35"/>
  <c r="AA71" i="35"/>
  <c r="AB71" i="35"/>
  <c r="AC71" i="35"/>
  <c r="AD71" i="35"/>
  <c r="AE71" i="35"/>
  <c r="AF71" i="35"/>
  <c r="AG71" i="35"/>
  <c r="AH71" i="35"/>
  <c r="AI71" i="35"/>
  <c r="AJ71" i="35"/>
  <c r="AK71" i="35"/>
  <c r="AL71" i="35"/>
  <c r="AM71" i="35"/>
  <c r="AN71" i="35"/>
  <c r="AO71" i="35"/>
  <c r="AP71" i="35"/>
  <c r="N72" i="35"/>
  <c r="O72" i="35"/>
  <c r="O73" i="35"/>
  <c r="P72" i="35"/>
  <c r="P73" i="35"/>
  <c r="Q72" i="35"/>
  <c r="Q73" i="35"/>
  <c r="R72" i="35"/>
  <c r="R73" i="35"/>
  <c r="S72" i="35"/>
  <c r="Z72" i="35"/>
  <c r="Z73" i="35"/>
  <c r="AA72" i="35"/>
  <c r="AA73" i="35"/>
  <c r="AB72" i="35"/>
  <c r="AB73" i="35"/>
  <c r="AC72" i="35"/>
  <c r="AD72" i="35"/>
  <c r="AE72" i="35"/>
  <c r="AF72" i="35"/>
  <c r="AG72" i="35"/>
  <c r="AH72" i="35"/>
  <c r="AH73" i="35"/>
  <c r="AI72" i="35"/>
  <c r="AI73" i="35"/>
  <c r="AJ72" i="35"/>
  <c r="AJ73" i="35"/>
  <c r="AK72" i="35"/>
  <c r="AK73" i="35"/>
  <c r="AL72" i="35"/>
  <c r="AL73" i="35"/>
  <c r="AM72" i="35"/>
  <c r="AN72" i="35"/>
  <c r="AO72" i="35"/>
  <c r="AP72" i="35"/>
  <c r="S73" i="35"/>
  <c r="AC73" i="35"/>
  <c r="AD73" i="35"/>
  <c r="AE73" i="35"/>
  <c r="AF73" i="35"/>
  <c r="AG73" i="35"/>
  <c r="AM73" i="35"/>
  <c r="AN73" i="35"/>
  <c r="AO73" i="35"/>
  <c r="AP73" i="35"/>
  <c r="N80" i="35"/>
  <c r="O80" i="35"/>
  <c r="P80" i="35"/>
  <c r="Q80" i="35"/>
  <c r="R80" i="35"/>
  <c r="S80" i="35"/>
  <c r="Z80" i="35"/>
  <c r="AA80" i="35"/>
  <c r="AB80" i="35"/>
  <c r="AC80" i="35"/>
  <c r="AD80" i="35"/>
  <c r="AE80" i="35"/>
  <c r="AF80" i="35"/>
  <c r="AG80" i="35"/>
  <c r="AH80" i="35"/>
  <c r="AI80" i="35"/>
  <c r="AJ80" i="35"/>
  <c r="AK80" i="35"/>
  <c r="AL80" i="35"/>
  <c r="AM80" i="35"/>
  <c r="AN80" i="35"/>
  <c r="AO80" i="35"/>
  <c r="AP80" i="35"/>
  <c r="N81" i="35"/>
  <c r="O81" i="35"/>
  <c r="P81" i="35"/>
  <c r="Q81" i="35"/>
  <c r="R81" i="35"/>
  <c r="S81" i="35"/>
  <c r="Z81" i="35"/>
  <c r="AA81" i="35"/>
  <c r="AB81" i="35"/>
  <c r="AC81" i="35"/>
  <c r="AD81" i="35"/>
  <c r="AE81" i="35"/>
  <c r="AF81" i="35"/>
  <c r="AG81" i="35"/>
  <c r="AH81" i="35"/>
  <c r="AI81" i="35"/>
  <c r="AJ81" i="35"/>
  <c r="AK81" i="35"/>
  <c r="AL81" i="35"/>
  <c r="AM81" i="35"/>
  <c r="AN81" i="35"/>
  <c r="AO81" i="35"/>
  <c r="AP81" i="35"/>
  <c r="N82" i="35"/>
  <c r="O82" i="35"/>
  <c r="P82" i="35"/>
  <c r="Q82" i="35"/>
  <c r="R82" i="35"/>
  <c r="R83" i="35"/>
  <c r="S82" i="35"/>
  <c r="S83" i="35"/>
  <c r="Z82" i="35"/>
  <c r="AA82" i="35"/>
  <c r="AB82" i="35"/>
  <c r="AB83" i="35"/>
  <c r="AC82" i="35"/>
  <c r="AC83" i="35"/>
  <c r="AD82" i="35"/>
  <c r="AD83" i="35"/>
  <c r="AE82" i="35"/>
  <c r="AE83" i="35"/>
  <c r="AF82" i="35"/>
  <c r="AF83" i="35"/>
  <c r="AG82" i="35"/>
  <c r="AH82" i="35"/>
  <c r="AI82" i="35"/>
  <c r="AJ82" i="35"/>
  <c r="AK82" i="35"/>
  <c r="AL82" i="35"/>
  <c r="AL83" i="35"/>
  <c r="AM82" i="35"/>
  <c r="AM83" i="35"/>
  <c r="AN82" i="35"/>
  <c r="AN83" i="35"/>
  <c r="AO82" i="35"/>
  <c r="AO83" i="35"/>
  <c r="AP82" i="35"/>
  <c r="AP83" i="35"/>
  <c r="N83" i="35"/>
  <c r="O83" i="35"/>
  <c r="P83" i="35"/>
  <c r="Q83" i="35"/>
  <c r="Z83" i="35"/>
  <c r="AA83" i="35"/>
  <c r="AG83" i="35"/>
  <c r="AH83" i="35"/>
  <c r="AI83" i="35"/>
  <c r="AJ83" i="35"/>
  <c r="AK83" i="35"/>
  <c r="P90" i="35"/>
  <c r="Q90" i="35"/>
  <c r="R90" i="35"/>
  <c r="S90" i="35"/>
  <c r="Z90" i="35"/>
  <c r="AA90" i="35"/>
  <c r="AB90" i="35"/>
  <c r="AC90" i="35"/>
  <c r="AD90" i="35"/>
  <c r="AE90" i="35"/>
  <c r="AF90" i="35"/>
  <c r="AG90" i="35"/>
  <c r="AH90" i="35"/>
  <c r="AI90" i="35"/>
  <c r="AJ90" i="35"/>
  <c r="AK90" i="35"/>
  <c r="AL90" i="35"/>
  <c r="AM90" i="35"/>
  <c r="AN90" i="35"/>
  <c r="AO90" i="35"/>
  <c r="AP90" i="35"/>
  <c r="P91" i="35"/>
  <c r="Q91" i="35"/>
  <c r="R91" i="35"/>
  <c r="S91" i="35"/>
  <c r="Z91" i="35"/>
  <c r="AA91" i="35"/>
  <c r="AB91" i="35"/>
  <c r="AC91" i="35"/>
  <c r="AD91" i="35"/>
  <c r="AE91" i="35"/>
  <c r="AF91" i="35"/>
  <c r="AG91" i="35"/>
  <c r="AH91" i="35"/>
  <c r="AI91" i="35"/>
  <c r="AJ91" i="35"/>
  <c r="AK91" i="35"/>
  <c r="AL91" i="35"/>
  <c r="AM91" i="35"/>
  <c r="AN91" i="35"/>
  <c r="AO91" i="35"/>
  <c r="AP91" i="35"/>
  <c r="N92" i="35"/>
  <c r="O92" i="35"/>
  <c r="P92" i="35"/>
  <c r="P93" i="35"/>
  <c r="Q92" i="35"/>
  <c r="R92" i="35"/>
  <c r="S92" i="35"/>
  <c r="Z92" i="35"/>
  <c r="Z93" i="35"/>
  <c r="AA92" i="35"/>
  <c r="AB92" i="35"/>
  <c r="AC92" i="35"/>
  <c r="AD92" i="35"/>
  <c r="AE92" i="35"/>
  <c r="AF92" i="35"/>
  <c r="AF93" i="35"/>
  <c r="AG92" i="35"/>
  <c r="AG93" i="35"/>
  <c r="AH92" i="35"/>
  <c r="AH93" i="35"/>
  <c r="AI92" i="35"/>
  <c r="AI93" i="35"/>
  <c r="AJ92" i="35"/>
  <c r="AJ93" i="35"/>
  <c r="AK92" i="35"/>
  <c r="AL92" i="35"/>
  <c r="AM92" i="35"/>
  <c r="AN92" i="35"/>
  <c r="AO92" i="35"/>
  <c r="AP92" i="35"/>
  <c r="AP93" i="35"/>
  <c r="Q93" i="35"/>
  <c r="R93" i="35"/>
  <c r="S93" i="35"/>
  <c r="AA93" i="35"/>
  <c r="AB93" i="35"/>
  <c r="AC93" i="35"/>
  <c r="AD93" i="35"/>
  <c r="AE93" i="35"/>
  <c r="AK93" i="35"/>
  <c r="AL93" i="35"/>
  <c r="AM93" i="35"/>
  <c r="AN93" i="35"/>
  <c r="AO93" i="35"/>
  <c r="N100" i="35"/>
  <c r="O100" i="35"/>
  <c r="P100" i="35"/>
  <c r="Q100" i="35"/>
  <c r="R100" i="35"/>
  <c r="S100" i="35"/>
  <c r="Z100" i="35"/>
  <c r="AA100" i="35"/>
  <c r="AB100" i="35"/>
  <c r="AC100" i="35"/>
  <c r="AD100" i="35"/>
  <c r="AE100" i="35"/>
  <c r="AF100" i="35"/>
  <c r="AG100" i="35"/>
  <c r="AH100" i="35"/>
  <c r="AI100" i="35"/>
  <c r="AJ100" i="35"/>
  <c r="AK100" i="35"/>
  <c r="AL100" i="35"/>
  <c r="AM100" i="35"/>
  <c r="AN100" i="35"/>
  <c r="AO100" i="35"/>
  <c r="AP100" i="35"/>
  <c r="N101" i="35"/>
  <c r="O101" i="35"/>
  <c r="P101" i="35"/>
  <c r="Q101" i="35"/>
  <c r="R101" i="35"/>
  <c r="S101" i="35"/>
  <c r="Z101" i="35"/>
  <c r="AA101" i="35"/>
  <c r="AB101" i="35"/>
  <c r="AC101" i="35"/>
  <c r="AD101" i="35"/>
  <c r="AE101" i="35"/>
  <c r="AF101" i="35"/>
  <c r="AG101" i="35"/>
  <c r="AH101" i="35"/>
  <c r="AI101" i="35"/>
  <c r="AJ101" i="35"/>
  <c r="AK101" i="35"/>
  <c r="AL101" i="35"/>
  <c r="AM101" i="35"/>
  <c r="AN101" i="35"/>
  <c r="AO101" i="35"/>
  <c r="AP101" i="35"/>
  <c r="N102" i="35"/>
  <c r="O102" i="35"/>
  <c r="P102" i="35"/>
  <c r="P103" i="35"/>
  <c r="Q102" i="35"/>
  <c r="Q103" i="35"/>
  <c r="R102" i="35"/>
  <c r="R103" i="35"/>
  <c r="S102" i="35"/>
  <c r="S103" i="35"/>
  <c r="Z102" i="35"/>
  <c r="Z103" i="35"/>
  <c r="AA102" i="35"/>
  <c r="AA103" i="35"/>
  <c r="AB102" i="35"/>
  <c r="AB103" i="35"/>
  <c r="AC102" i="35"/>
  <c r="AC103" i="35"/>
  <c r="AD102" i="35"/>
  <c r="AD103" i="35"/>
  <c r="AE102" i="35"/>
  <c r="AF102" i="35"/>
  <c r="AG102" i="35"/>
  <c r="AH102" i="35"/>
  <c r="AI102" i="35"/>
  <c r="AJ102" i="35"/>
  <c r="AJ103" i="35"/>
  <c r="AK102" i="35"/>
  <c r="AK103" i="35"/>
  <c r="AL102" i="35"/>
  <c r="AL103" i="35"/>
  <c r="AM102" i="35"/>
  <c r="AM103" i="35"/>
  <c r="AN102" i="35"/>
  <c r="AN103" i="35"/>
  <c r="AO102" i="35"/>
  <c r="AP102" i="35"/>
  <c r="N103" i="35"/>
  <c r="O103" i="35"/>
  <c r="AE103" i="35"/>
  <c r="AF103" i="35"/>
  <c r="AG103" i="35"/>
  <c r="AH103" i="35"/>
  <c r="AI103" i="35"/>
  <c r="AO103" i="35"/>
  <c r="AP103" i="35"/>
  <c r="N110" i="35"/>
  <c r="O110" i="35"/>
  <c r="P110" i="35"/>
  <c r="Q110" i="35"/>
  <c r="R110" i="35"/>
  <c r="S110" i="35"/>
  <c r="Z110" i="35"/>
  <c r="AA110" i="35"/>
  <c r="AB110" i="35"/>
  <c r="AC110" i="35"/>
  <c r="AD110" i="35"/>
  <c r="AE110" i="35"/>
  <c r="AF110" i="35"/>
  <c r="AG110" i="35"/>
  <c r="AH110" i="35"/>
  <c r="AI110" i="35"/>
  <c r="AJ110" i="35"/>
  <c r="AK110" i="35"/>
  <c r="AL110" i="35"/>
  <c r="AM110" i="35"/>
  <c r="AN110" i="35"/>
  <c r="AO110" i="35"/>
  <c r="AP110" i="35"/>
  <c r="N111" i="35"/>
  <c r="O111" i="35"/>
  <c r="P111" i="35"/>
  <c r="Q111" i="35"/>
  <c r="R111" i="35"/>
  <c r="S111" i="35"/>
  <c r="Z111" i="35"/>
  <c r="AA111" i="35"/>
  <c r="AB111" i="35"/>
  <c r="AC111" i="35"/>
  <c r="AD111" i="35"/>
  <c r="AE111" i="35"/>
  <c r="AF111" i="35"/>
  <c r="AG111" i="35"/>
  <c r="AH111" i="35"/>
  <c r="AI111" i="35"/>
  <c r="AJ111" i="35"/>
  <c r="AK111" i="35"/>
  <c r="AL111" i="35"/>
  <c r="AM111" i="35"/>
  <c r="AN111" i="35"/>
  <c r="AO111" i="35"/>
  <c r="AP111" i="35"/>
  <c r="N112" i="35"/>
  <c r="N113" i="35"/>
  <c r="O112" i="35"/>
  <c r="P112" i="35"/>
  <c r="Q112" i="35"/>
  <c r="R112" i="35"/>
  <c r="S112" i="35"/>
  <c r="Z112" i="35"/>
  <c r="AA112" i="35"/>
  <c r="AB112" i="35"/>
  <c r="AC112" i="35"/>
  <c r="AD112" i="35"/>
  <c r="AD113" i="35"/>
  <c r="AE112" i="35"/>
  <c r="AE113" i="35"/>
  <c r="AF112" i="35"/>
  <c r="AG112" i="35"/>
  <c r="AG113" i="35"/>
  <c r="AH112" i="35"/>
  <c r="AH113" i="35"/>
  <c r="AI112" i="35"/>
  <c r="AJ112" i="35"/>
  <c r="AK112" i="35"/>
  <c r="AL112" i="35"/>
  <c r="AM112" i="35"/>
  <c r="AN112" i="35"/>
  <c r="AN113" i="35"/>
  <c r="AO112" i="35"/>
  <c r="AO113" i="35"/>
  <c r="AP112" i="35"/>
  <c r="O113" i="35"/>
  <c r="P113" i="35"/>
  <c r="Q113" i="35"/>
  <c r="R113" i="35"/>
  <c r="S113" i="35"/>
  <c r="Z113" i="35"/>
  <c r="AA113" i="35"/>
  <c r="AB113" i="35"/>
  <c r="AC113" i="35"/>
  <c r="AF113" i="35"/>
  <c r="AI113" i="35"/>
  <c r="AJ113" i="35"/>
  <c r="AK113" i="35"/>
  <c r="AL113" i="35"/>
  <c r="AM113" i="35"/>
  <c r="AP113" i="35"/>
  <c r="N120" i="35"/>
  <c r="O120" i="35"/>
  <c r="P120" i="35"/>
  <c r="Q120" i="35"/>
  <c r="R120" i="35"/>
  <c r="S120" i="35"/>
  <c r="Z120" i="35"/>
  <c r="AA120" i="35"/>
  <c r="AB120" i="35"/>
  <c r="AC120" i="35"/>
  <c r="AD120" i="35"/>
  <c r="AE120" i="35"/>
  <c r="AF120" i="35"/>
  <c r="AG120" i="35"/>
  <c r="AH120" i="35"/>
  <c r="AI120" i="35"/>
  <c r="AJ120" i="35"/>
  <c r="AK120" i="35"/>
  <c r="AL120" i="35"/>
  <c r="AM120" i="35"/>
  <c r="AN120" i="35"/>
  <c r="AO120" i="35"/>
  <c r="AP120" i="35"/>
  <c r="N121" i="35"/>
  <c r="O121" i="35"/>
  <c r="P121" i="35"/>
  <c r="Q121" i="35"/>
  <c r="R121" i="35"/>
  <c r="S121" i="35"/>
  <c r="Z121" i="35"/>
  <c r="AA121" i="35"/>
  <c r="AB121" i="35"/>
  <c r="AC121" i="35"/>
  <c r="AD121" i="35"/>
  <c r="AE121" i="35"/>
  <c r="AF121" i="35"/>
  <c r="AG121" i="35"/>
  <c r="AH121" i="35"/>
  <c r="AI121" i="35"/>
  <c r="AJ121" i="35"/>
  <c r="AK121" i="35"/>
  <c r="AL121" i="35"/>
  <c r="AM121" i="35"/>
  <c r="AN121" i="35"/>
  <c r="AO121" i="35"/>
  <c r="AP121" i="35"/>
  <c r="N122" i="35"/>
  <c r="N123" i="35"/>
  <c r="O122" i="35"/>
  <c r="O123" i="35"/>
  <c r="P122" i="35"/>
  <c r="P123" i="35"/>
  <c r="Q122" i="35"/>
  <c r="Q123" i="35"/>
  <c r="R122" i="35"/>
  <c r="R123" i="35"/>
  <c r="S122" i="35"/>
  <c r="Z122" i="35"/>
  <c r="Z123" i="35"/>
  <c r="AA122" i="35"/>
  <c r="AA123" i="35"/>
  <c r="AB122" i="35"/>
  <c r="AB123" i="35"/>
  <c r="AC122" i="35"/>
  <c r="AD122" i="35"/>
  <c r="AE122" i="35"/>
  <c r="AF122" i="35"/>
  <c r="AG122" i="35"/>
  <c r="AH122" i="35"/>
  <c r="AH123" i="35"/>
  <c r="AI122" i="35"/>
  <c r="AI123" i="35"/>
  <c r="AJ122" i="35"/>
  <c r="AJ123" i="35"/>
  <c r="AK122" i="35"/>
  <c r="AK123" i="35"/>
  <c r="AL122" i="35"/>
  <c r="AL123" i="35"/>
  <c r="AM122" i="35"/>
  <c r="AN122" i="35"/>
  <c r="AO122" i="35"/>
  <c r="AP122" i="35"/>
  <c r="S123" i="35"/>
  <c r="AC123" i="35"/>
  <c r="AD123" i="35"/>
  <c r="AE123" i="35"/>
  <c r="AF123" i="35"/>
  <c r="AG123" i="35"/>
  <c r="AM123" i="35"/>
  <c r="AN123" i="35"/>
  <c r="AO123" i="35"/>
  <c r="AP123" i="35"/>
  <c r="N130" i="35"/>
  <c r="O130" i="35"/>
  <c r="P130" i="35"/>
  <c r="Q130" i="35"/>
  <c r="R130" i="35"/>
  <c r="S130" i="35"/>
  <c r="Z130" i="35"/>
  <c r="AA130" i="35"/>
  <c r="AB130" i="35"/>
  <c r="AC130" i="35"/>
  <c r="AD130" i="35"/>
  <c r="AE130" i="35"/>
  <c r="AF130" i="35"/>
  <c r="AG130" i="35"/>
  <c r="AH130" i="35"/>
  <c r="AI130" i="35"/>
  <c r="AJ130" i="35"/>
  <c r="AK130" i="35"/>
  <c r="AL130" i="35"/>
  <c r="AM130" i="35"/>
  <c r="AN130" i="35"/>
  <c r="AO130" i="35"/>
  <c r="AP130" i="35"/>
  <c r="N131" i="35"/>
  <c r="O131" i="35"/>
  <c r="P131" i="35"/>
  <c r="Q131" i="35"/>
  <c r="R131" i="35"/>
  <c r="S131" i="35"/>
  <c r="Z131" i="35"/>
  <c r="A131" i="35" s="1"/>
  <c r="AA131" i="35"/>
  <c r="AB131" i="35"/>
  <c r="AC131" i="35"/>
  <c r="AD131" i="35"/>
  <c r="AE131" i="35"/>
  <c r="AF131" i="35"/>
  <c r="AG131" i="35"/>
  <c r="AH131" i="35"/>
  <c r="AI131" i="35"/>
  <c r="AJ131" i="35"/>
  <c r="AK131" i="35"/>
  <c r="AL131" i="35"/>
  <c r="AM131" i="35"/>
  <c r="AN131" i="35"/>
  <c r="AO131" i="35"/>
  <c r="AP131" i="35"/>
  <c r="N132" i="35"/>
  <c r="O132" i="35"/>
  <c r="P132" i="35"/>
  <c r="Q132" i="35"/>
  <c r="R132" i="35"/>
  <c r="R133" i="35"/>
  <c r="S132" i="35"/>
  <c r="S133" i="35"/>
  <c r="Z132" i="35"/>
  <c r="AA132" i="35"/>
  <c r="AB132" i="35"/>
  <c r="AB133" i="35"/>
  <c r="AC132" i="35"/>
  <c r="AC133" i="35"/>
  <c r="AD132" i="35"/>
  <c r="AD133" i="35"/>
  <c r="AE132" i="35"/>
  <c r="AE133" i="35"/>
  <c r="AF132" i="35"/>
  <c r="AF133" i="35"/>
  <c r="AG132" i="35"/>
  <c r="AH132" i="35"/>
  <c r="AI132" i="35"/>
  <c r="AJ132" i="35"/>
  <c r="AK132" i="35"/>
  <c r="AL132" i="35"/>
  <c r="AL133" i="35"/>
  <c r="AM132" i="35"/>
  <c r="AM133" i="35"/>
  <c r="AN132" i="35"/>
  <c r="AN133" i="35"/>
  <c r="AO132" i="35"/>
  <c r="AO133" i="35"/>
  <c r="AP132" i="35"/>
  <c r="AP133" i="35"/>
  <c r="N133" i="35"/>
  <c r="O133" i="35"/>
  <c r="P133" i="35"/>
  <c r="Q133" i="35"/>
  <c r="Z133" i="35"/>
  <c r="AA133" i="35"/>
  <c r="AG133" i="35"/>
  <c r="AH133" i="35"/>
  <c r="AI133" i="35"/>
  <c r="AJ133" i="35"/>
  <c r="AK133" i="35"/>
  <c r="N140" i="35"/>
  <c r="O140" i="35"/>
  <c r="P140" i="35"/>
  <c r="Q140" i="35"/>
  <c r="R140" i="35"/>
  <c r="S140" i="35"/>
  <c r="Z140" i="35"/>
  <c r="AA140" i="35"/>
  <c r="A140" i="35" s="1"/>
  <c r="AB140" i="35"/>
  <c r="AC140" i="35"/>
  <c r="AD140" i="35"/>
  <c r="AE140" i="35"/>
  <c r="AF140" i="35"/>
  <c r="AG140" i="35"/>
  <c r="AH140" i="35"/>
  <c r="AI140" i="35"/>
  <c r="AJ140" i="35"/>
  <c r="AK140" i="35"/>
  <c r="AL140" i="35"/>
  <c r="AM140" i="35"/>
  <c r="AN140" i="35"/>
  <c r="AO140" i="35"/>
  <c r="AP140" i="35"/>
  <c r="N141" i="35"/>
  <c r="O141" i="35"/>
  <c r="P141" i="35"/>
  <c r="Q141" i="35"/>
  <c r="R141" i="35"/>
  <c r="S141" i="35"/>
  <c r="Z141" i="35"/>
  <c r="AA141" i="35"/>
  <c r="AB141" i="35"/>
  <c r="AC141" i="35"/>
  <c r="AD141" i="35"/>
  <c r="AE141" i="35"/>
  <c r="AF141" i="35"/>
  <c r="AG141" i="35"/>
  <c r="AH141" i="35"/>
  <c r="AI141" i="35"/>
  <c r="AJ141" i="35"/>
  <c r="AK141" i="35"/>
  <c r="AL141" i="35"/>
  <c r="AM141" i="35"/>
  <c r="AN141" i="35"/>
  <c r="AO141" i="35"/>
  <c r="AP141" i="35"/>
  <c r="N142" i="35"/>
  <c r="N143" i="35"/>
  <c r="O142" i="35"/>
  <c r="O143" i="35"/>
  <c r="P142" i="35"/>
  <c r="P143" i="35"/>
  <c r="Q142" i="35"/>
  <c r="R142" i="35"/>
  <c r="S142" i="35"/>
  <c r="X142" i="35"/>
  <c r="X143" i="35"/>
  <c r="Y142" i="35"/>
  <c r="Y143" i="35"/>
  <c r="Z142" i="35"/>
  <c r="Z143" i="35"/>
  <c r="AA142" i="35"/>
  <c r="AB142" i="35"/>
  <c r="AC142" i="35"/>
  <c r="AD142" i="35"/>
  <c r="AE142" i="35"/>
  <c r="AF142" i="35"/>
  <c r="AF143" i="35"/>
  <c r="AG142" i="35"/>
  <c r="AG143" i="35"/>
  <c r="AH142" i="35"/>
  <c r="AH143" i="35"/>
  <c r="AI142" i="35"/>
  <c r="AI143" i="35"/>
  <c r="AJ142" i="35"/>
  <c r="AJ143" i="35"/>
  <c r="AK142" i="35"/>
  <c r="AL142" i="35"/>
  <c r="AM142" i="35"/>
  <c r="AN142" i="35"/>
  <c r="AO142" i="35"/>
  <c r="AP142" i="35"/>
  <c r="AP143" i="35"/>
  <c r="Q143" i="35"/>
  <c r="R143" i="35"/>
  <c r="S143" i="35"/>
  <c r="AA143" i="35"/>
  <c r="AB143" i="35"/>
  <c r="AC143" i="35"/>
  <c r="AD143" i="35"/>
  <c r="AE143" i="35"/>
  <c r="AK143" i="35"/>
  <c r="AL143" i="35"/>
  <c r="AM143" i="35"/>
  <c r="AN143" i="35"/>
  <c r="AO143" i="35"/>
  <c r="N150" i="35"/>
  <c r="O150" i="35"/>
  <c r="P150" i="35"/>
  <c r="Q150" i="35"/>
  <c r="R150" i="35"/>
  <c r="S150" i="35"/>
  <c r="Y150" i="35"/>
  <c r="Z150" i="35"/>
  <c r="AA150" i="35"/>
  <c r="AB150" i="35"/>
  <c r="AC150" i="35"/>
  <c r="AD150" i="35"/>
  <c r="AE150" i="35"/>
  <c r="AF150" i="35"/>
  <c r="AG150" i="35"/>
  <c r="AH150" i="35"/>
  <c r="AI150" i="35"/>
  <c r="AJ150" i="35"/>
  <c r="AK150" i="35"/>
  <c r="AL150" i="35"/>
  <c r="AM150" i="35"/>
  <c r="AN150" i="35"/>
  <c r="AO150" i="35"/>
  <c r="AP150" i="35"/>
  <c r="N151" i="35"/>
  <c r="O151" i="35"/>
  <c r="P151" i="35"/>
  <c r="Q151" i="35"/>
  <c r="R151" i="35"/>
  <c r="S151" i="35"/>
  <c r="Y151" i="35"/>
  <c r="Z151" i="35"/>
  <c r="AA151" i="35"/>
  <c r="AB151" i="35"/>
  <c r="AC151" i="35"/>
  <c r="AD151" i="35"/>
  <c r="AE151" i="35"/>
  <c r="AF151" i="35"/>
  <c r="AG151" i="35"/>
  <c r="AH151" i="35"/>
  <c r="AI151" i="35"/>
  <c r="AJ151" i="35"/>
  <c r="AK151" i="35"/>
  <c r="AL151" i="35"/>
  <c r="AM151" i="35"/>
  <c r="AN151" i="35"/>
  <c r="AO151" i="35"/>
  <c r="AP151" i="35"/>
  <c r="N152" i="35"/>
  <c r="O152" i="35"/>
  <c r="P152" i="35"/>
  <c r="P153" i="35"/>
  <c r="Q152" i="35"/>
  <c r="Q153" i="35"/>
  <c r="R152" i="35"/>
  <c r="R153" i="35"/>
  <c r="S152" i="35"/>
  <c r="S153" i="35"/>
  <c r="X152" i="35"/>
  <c r="Y152" i="35"/>
  <c r="Z152" i="35"/>
  <c r="Z153" i="35"/>
  <c r="AA152" i="35"/>
  <c r="AA153" i="35"/>
  <c r="AB152" i="35"/>
  <c r="AB153" i="35"/>
  <c r="AC152" i="35"/>
  <c r="AC153" i="35"/>
  <c r="AD152" i="35"/>
  <c r="AD153" i="35"/>
  <c r="AE152" i="35"/>
  <c r="AF152" i="35"/>
  <c r="AG152" i="35"/>
  <c r="AH152" i="35"/>
  <c r="AI152" i="35"/>
  <c r="AJ152" i="35"/>
  <c r="AJ153" i="35"/>
  <c r="AK152" i="35"/>
  <c r="AK153" i="35"/>
  <c r="AL152" i="35"/>
  <c r="AL153" i="35"/>
  <c r="AM152" i="35"/>
  <c r="AM153" i="35"/>
  <c r="AN152" i="35"/>
  <c r="AN153" i="35"/>
  <c r="AO152" i="35"/>
  <c r="AP152" i="35"/>
  <c r="N153" i="35"/>
  <c r="O153" i="35"/>
  <c r="X153" i="35"/>
  <c r="Y153" i="35"/>
  <c r="AE153" i="35"/>
  <c r="AF153" i="35"/>
  <c r="AG153" i="35"/>
  <c r="AH153" i="35"/>
  <c r="AI153" i="35"/>
  <c r="AO153" i="35"/>
  <c r="AP153" i="35"/>
  <c r="N161" i="35"/>
  <c r="O161" i="35"/>
  <c r="P161" i="35"/>
  <c r="Q161" i="35"/>
  <c r="R161" i="35"/>
  <c r="S161" i="35"/>
  <c r="W161" i="35"/>
  <c r="X161" i="35"/>
  <c r="Y161" i="35"/>
  <c r="Z161" i="35"/>
  <c r="AA161" i="35"/>
  <c r="AB161" i="35"/>
  <c r="AC161" i="35"/>
  <c r="AD161" i="35"/>
  <c r="AE161" i="35"/>
  <c r="AF161" i="35"/>
  <c r="AG161" i="35"/>
  <c r="AH161" i="35"/>
  <c r="AI161" i="35"/>
  <c r="AJ161" i="35"/>
  <c r="AK161" i="35"/>
  <c r="AL161" i="35"/>
  <c r="AM161" i="35"/>
  <c r="AN161" i="35"/>
  <c r="AO161" i="35"/>
  <c r="AP161" i="35"/>
  <c r="N162" i="35"/>
  <c r="O162" i="35"/>
  <c r="P162" i="35"/>
  <c r="Q162" i="35"/>
  <c r="R162" i="35"/>
  <c r="S162" i="35"/>
  <c r="W162" i="35"/>
  <c r="X162" i="35"/>
  <c r="Y162" i="35"/>
  <c r="Z162" i="35"/>
  <c r="AA162" i="35"/>
  <c r="AB162" i="35"/>
  <c r="AC162" i="35"/>
  <c r="AD162" i="35"/>
  <c r="AE162" i="35"/>
  <c r="AF162" i="35"/>
  <c r="AG162" i="35"/>
  <c r="AH162" i="35"/>
  <c r="AI162" i="35"/>
  <c r="AJ162" i="35"/>
  <c r="AK162" i="35"/>
  <c r="AL162" i="35"/>
  <c r="AM162" i="35"/>
  <c r="AN162" i="35"/>
  <c r="AO162" i="35"/>
  <c r="AP162" i="35"/>
  <c r="N163" i="35"/>
  <c r="O163" i="35"/>
  <c r="P163" i="35"/>
  <c r="Q163" i="35"/>
  <c r="R163" i="35"/>
  <c r="S163" i="35"/>
  <c r="W163" i="35"/>
  <c r="X163" i="35"/>
  <c r="Y163" i="35"/>
  <c r="Z163" i="35"/>
  <c r="AA163" i="35"/>
  <c r="AB163" i="35"/>
  <c r="AC163" i="35"/>
  <c r="AD163" i="35"/>
  <c r="AE163" i="35"/>
  <c r="AF163" i="35"/>
  <c r="AG163" i="35"/>
  <c r="AH163" i="35"/>
  <c r="AI163" i="35"/>
  <c r="AJ163" i="35"/>
  <c r="AK163" i="35"/>
  <c r="AL163" i="35"/>
  <c r="AM163" i="35"/>
  <c r="AN163" i="35"/>
  <c r="AO163" i="35"/>
  <c r="AP163" i="35"/>
  <c r="N164" i="35"/>
  <c r="N165" i="35"/>
  <c r="O164" i="35"/>
  <c r="O165" i="35"/>
  <c r="P164" i="35"/>
  <c r="Q164" i="35"/>
  <c r="R164" i="35"/>
  <c r="S164" i="35"/>
  <c r="W164" i="35"/>
  <c r="W165" i="35"/>
  <c r="X164" i="35"/>
  <c r="X165" i="35"/>
  <c r="Y164" i="35"/>
  <c r="Y165" i="35"/>
  <c r="Z164" i="35"/>
  <c r="AA164" i="35"/>
  <c r="AB164" i="35"/>
  <c r="AC164" i="35"/>
  <c r="AD164" i="35"/>
  <c r="AE164" i="35"/>
  <c r="AE165" i="35"/>
  <c r="AF164" i="35"/>
  <c r="AF165" i="35"/>
  <c r="AG164" i="35"/>
  <c r="AG165" i="35"/>
  <c r="AH164" i="35"/>
  <c r="AH165" i="35"/>
  <c r="AI164" i="35"/>
  <c r="AI165" i="35"/>
  <c r="AJ164" i="35"/>
  <c r="AK164" i="35"/>
  <c r="AL164" i="35"/>
  <c r="AM164" i="35"/>
  <c r="AN164" i="35"/>
  <c r="AO164" i="35"/>
  <c r="AO165" i="35"/>
  <c r="AP164" i="35"/>
  <c r="AP165" i="35"/>
  <c r="P165" i="35"/>
  <c r="Q165" i="35"/>
  <c r="R165" i="35"/>
  <c r="S165" i="35"/>
  <c r="Z165" i="35"/>
  <c r="AA165" i="35"/>
  <c r="AB165" i="35"/>
  <c r="AC165" i="35"/>
  <c r="AD165" i="35"/>
  <c r="AJ165" i="35"/>
  <c r="AK165" i="35"/>
  <c r="AL165" i="35"/>
  <c r="AM165" i="35"/>
  <c r="AN165" i="35"/>
  <c r="N173" i="35"/>
  <c r="O173" i="35"/>
  <c r="P173" i="35"/>
  <c r="Q173" i="35"/>
  <c r="R173" i="35"/>
  <c r="S173" i="35"/>
  <c r="W173" i="35"/>
  <c r="X173" i="35"/>
  <c r="Y173" i="35"/>
  <c r="Z173" i="35"/>
  <c r="AA173" i="35"/>
  <c r="AB173" i="35"/>
  <c r="AC173" i="35"/>
  <c r="AD173" i="35"/>
  <c r="AE173" i="35"/>
  <c r="AF173" i="35"/>
  <c r="AG173" i="35"/>
  <c r="AH173" i="35"/>
  <c r="AI173" i="35"/>
  <c r="AJ173" i="35"/>
  <c r="AK173" i="35"/>
  <c r="AL173" i="35"/>
  <c r="AM173" i="35"/>
  <c r="AN173" i="35"/>
  <c r="AO173" i="35"/>
  <c r="AP173" i="35"/>
  <c r="N174" i="35"/>
  <c r="O174" i="35"/>
  <c r="P174" i="35"/>
  <c r="Q174" i="35"/>
  <c r="R174" i="35"/>
  <c r="S174" i="35"/>
  <c r="W174" i="35"/>
  <c r="X174" i="35"/>
  <c r="Y174" i="35"/>
  <c r="Z174" i="35"/>
  <c r="AA174" i="35"/>
  <c r="AB174" i="35"/>
  <c r="AC174" i="35"/>
  <c r="AD174" i="35"/>
  <c r="AE174" i="35"/>
  <c r="AF174" i="35"/>
  <c r="AG174" i="35"/>
  <c r="AH174" i="35"/>
  <c r="AI174" i="35"/>
  <c r="AJ174" i="35"/>
  <c r="AK174" i="35"/>
  <c r="AL174" i="35"/>
  <c r="AM174" i="35"/>
  <c r="AN174" i="35"/>
  <c r="AO174" i="35"/>
  <c r="AP174" i="35"/>
  <c r="N175" i="35"/>
  <c r="O175" i="35"/>
  <c r="P175" i="35"/>
  <c r="Q175" i="35"/>
  <c r="R175" i="35"/>
  <c r="S175" i="35"/>
  <c r="W175" i="35"/>
  <c r="X175" i="35"/>
  <c r="Y175" i="35"/>
  <c r="Z175" i="35"/>
  <c r="AA175" i="35"/>
  <c r="AB175" i="35"/>
  <c r="AC175" i="35"/>
  <c r="AD175" i="35"/>
  <c r="AE175" i="35"/>
  <c r="AF175" i="35"/>
  <c r="AG175" i="35"/>
  <c r="AH175" i="35"/>
  <c r="AI175" i="35"/>
  <c r="AJ175" i="35"/>
  <c r="AK175" i="35"/>
  <c r="AL175" i="35"/>
  <c r="AM175" i="35"/>
  <c r="AN175" i="35"/>
  <c r="AO175" i="35"/>
  <c r="AP175" i="35"/>
  <c r="N176" i="35"/>
  <c r="O176" i="35"/>
  <c r="O177" i="35"/>
  <c r="P176" i="35"/>
  <c r="P177" i="35"/>
  <c r="Q176" i="35"/>
  <c r="Q177" i="35"/>
  <c r="R176" i="35"/>
  <c r="R177" i="35"/>
  <c r="S176" i="35"/>
  <c r="S177" i="35"/>
  <c r="W176" i="35"/>
  <c r="X176" i="35"/>
  <c r="Y176" i="35"/>
  <c r="Z176" i="35"/>
  <c r="Z177" i="35"/>
  <c r="AA176" i="35"/>
  <c r="AA177" i="35"/>
  <c r="AB176" i="35"/>
  <c r="AB177" i="35"/>
  <c r="AC176" i="35"/>
  <c r="AC177" i="35"/>
  <c r="AD176" i="35"/>
  <c r="AD177" i="35"/>
  <c r="AE176" i="35"/>
  <c r="AE177" i="35"/>
  <c r="AF176" i="35"/>
  <c r="AG176" i="35"/>
  <c r="AH176" i="35"/>
  <c r="AI176" i="35"/>
  <c r="AJ176" i="35"/>
  <c r="AJ177" i="35"/>
  <c r="AK176" i="35"/>
  <c r="AK177" i="35"/>
  <c r="AL176" i="35"/>
  <c r="AL177" i="35"/>
  <c r="AM176" i="35"/>
  <c r="AM177" i="35"/>
  <c r="AN176" i="35"/>
  <c r="AN177" i="35"/>
  <c r="AO176" i="35"/>
  <c r="AO177" i="35"/>
  <c r="AP176" i="35"/>
  <c r="N177" i="35"/>
  <c r="W177" i="35"/>
  <c r="X177" i="35"/>
  <c r="Y177" i="35"/>
  <c r="AF177" i="35"/>
  <c r="AG177" i="35"/>
  <c r="AH177" i="35"/>
  <c r="AI177" i="35"/>
  <c r="AP177" i="35"/>
  <c r="S184" i="35"/>
  <c r="W184" i="35"/>
  <c r="Z184" i="35"/>
  <c r="AA184" i="35"/>
  <c r="AB184" i="35"/>
  <c r="AC184" i="35"/>
  <c r="AD184" i="35"/>
  <c r="AE184" i="35"/>
  <c r="AF184" i="35"/>
  <c r="AG184" i="35"/>
  <c r="AH184" i="35"/>
  <c r="AI184" i="35"/>
  <c r="AJ184" i="35"/>
  <c r="AK184" i="35"/>
  <c r="AL184" i="35"/>
  <c r="AM184" i="35"/>
  <c r="AN184" i="35"/>
  <c r="AO184" i="35"/>
  <c r="AP184" i="35"/>
  <c r="S185" i="35"/>
  <c r="W185" i="35"/>
  <c r="Z185" i="35"/>
  <c r="AA185" i="35"/>
  <c r="AB185" i="35"/>
  <c r="AC185" i="35"/>
  <c r="AD185" i="35"/>
  <c r="AE185" i="35"/>
  <c r="AF185" i="35"/>
  <c r="AG185" i="35"/>
  <c r="AH185" i="35"/>
  <c r="AI185" i="35"/>
  <c r="AJ185" i="35"/>
  <c r="AK185" i="35"/>
  <c r="AL185" i="35"/>
  <c r="AM185" i="35"/>
  <c r="AN185" i="35"/>
  <c r="AO185" i="35"/>
  <c r="AP185" i="35"/>
  <c r="S186" i="35"/>
  <c r="W186" i="35"/>
  <c r="W187" i="35"/>
  <c r="Z186" i="35"/>
  <c r="AA186" i="35"/>
  <c r="AB186" i="35"/>
  <c r="AC186" i="35"/>
  <c r="AD186" i="35"/>
  <c r="AD187" i="35"/>
  <c r="AE186" i="35"/>
  <c r="AE187" i="35"/>
  <c r="AF186" i="35"/>
  <c r="AF187" i="35"/>
  <c r="AG186" i="35"/>
  <c r="AG187" i="35"/>
  <c r="AH186" i="35"/>
  <c r="AH187" i="35"/>
  <c r="AI186" i="35"/>
  <c r="AI187" i="35"/>
  <c r="AJ186" i="35"/>
  <c r="AK186" i="35"/>
  <c r="AL186" i="35"/>
  <c r="AM186" i="35"/>
  <c r="AN186" i="35"/>
  <c r="AN187" i="35"/>
  <c r="AO186" i="35"/>
  <c r="AO187" i="35"/>
  <c r="AP186" i="35"/>
  <c r="AP187" i="35"/>
  <c r="S187" i="35"/>
  <c r="Z187" i="35"/>
  <c r="AA187" i="35"/>
  <c r="AB187" i="35"/>
  <c r="AC187" i="35"/>
  <c r="AJ187" i="35"/>
  <c r="AK187" i="35"/>
  <c r="AL187" i="35"/>
  <c r="AM187" i="35"/>
  <c r="N194" i="35"/>
  <c r="O194" i="35"/>
  <c r="P194" i="35"/>
  <c r="Q194" i="35"/>
  <c r="R194" i="35"/>
  <c r="S194" i="35"/>
  <c r="W194" i="35"/>
  <c r="X194" i="35"/>
  <c r="Y194" i="35"/>
  <c r="Z194" i="35"/>
  <c r="AA194" i="35"/>
  <c r="AB194" i="35"/>
  <c r="AC194" i="35"/>
  <c r="AD194" i="35"/>
  <c r="AE194" i="35"/>
  <c r="AF194" i="35"/>
  <c r="AG194" i="35"/>
  <c r="AH194" i="35"/>
  <c r="AI194" i="35"/>
  <c r="AJ194" i="35"/>
  <c r="AK194" i="35"/>
  <c r="AL194" i="35"/>
  <c r="AM194" i="35"/>
  <c r="AN194" i="35"/>
  <c r="AO194" i="35"/>
  <c r="AP194" i="35"/>
  <c r="N195" i="35"/>
  <c r="O195" i="35"/>
  <c r="P195" i="35"/>
  <c r="Q195" i="35"/>
  <c r="R195" i="35"/>
  <c r="S195" i="35"/>
  <c r="W195" i="35"/>
  <c r="X195" i="35"/>
  <c r="Y195" i="35"/>
  <c r="Z195" i="35"/>
  <c r="AA195" i="35"/>
  <c r="AB195" i="35"/>
  <c r="AC195" i="35"/>
  <c r="AD195" i="35"/>
  <c r="AE195" i="35"/>
  <c r="AF195" i="35"/>
  <c r="AG195" i="35"/>
  <c r="AH195" i="35"/>
  <c r="AI195" i="35"/>
  <c r="AJ195" i="35"/>
  <c r="AK195" i="35"/>
  <c r="AL195" i="35"/>
  <c r="AM195" i="35"/>
  <c r="AN195" i="35"/>
  <c r="AO195" i="35"/>
  <c r="AP195" i="35"/>
  <c r="N196" i="35"/>
  <c r="N197" i="35"/>
  <c r="O196" i="35"/>
  <c r="O197" i="35"/>
  <c r="P196" i="35"/>
  <c r="P197" i="35"/>
  <c r="Q196" i="35"/>
  <c r="Q197" i="35"/>
  <c r="R196" i="35"/>
  <c r="R197" i="35"/>
  <c r="S196" i="35"/>
  <c r="S197" i="35"/>
  <c r="W196" i="35"/>
  <c r="X196" i="35"/>
  <c r="X197" i="35"/>
  <c r="Y196" i="35"/>
  <c r="Y197" i="35"/>
  <c r="Z196" i="35"/>
  <c r="Z197" i="35"/>
  <c r="AA196" i="35"/>
  <c r="AA197" i="35"/>
  <c r="AB196" i="35"/>
  <c r="AB197" i="35"/>
  <c r="AC196" i="35"/>
  <c r="AC197" i="35"/>
  <c r="AD196" i="35"/>
  <c r="AE196" i="35"/>
  <c r="AF196" i="35"/>
  <c r="AG196" i="35"/>
  <c r="AH196" i="35"/>
  <c r="AH197" i="35"/>
  <c r="AI196" i="35"/>
  <c r="AI197" i="35"/>
  <c r="AJ196" i="35"/>
  <c r="AJ197" i="35"/>
  <c r="AK196" i="35"/>
  <c r="AK197" i="35"/>
  <c r="AL196" i="35"/>
  <c r="AL197" i="35"/>
  <c r="AM196" i="35"/>
  <c r="AM197" i="35"/>
  <c r="AN196" i="35"/>
  <c r="AO196" i="35"/>
  <c r="AP196" i="35"/>
  <c r="W197" i="35"/>
  <c r="AD197" i="35"/>
  <c r="AE197" i="35"/>
  <c r="AF197" i="35"/>
  <c r="AG197" i="35"/>
  <c r="AN197" i="35"/>
  <c r="AO197" i="35"/>
  <c r="AP197" i="35"/>
  <c r="P205" i="35"/>
  <c r="Q205" i="35"/>
  <c r="R205" i="35"/>
  <c r="S205" i="35"/>
  <c r="W205" i="35"/>
  <c r="X205" i="35"/>
  <c r="Y205" i="35"/>
  <c r="Z205" i="35"/>
  <c r="AA205" i="35"/>
  <c r="AB205" i="35"/>
  <c r="AC205" i="35"/>
  <c r="AD205" i="35"/>
  <c r="AE205" i="35"/>
  <c r="AF205" i="35"/>
  <c r="AG205" i="35"/>
  <c r="AH205" i="35"/>
  <c r="AI205" i="35"/>
  <c r="AJ205" i="35"/>
  <c r="AK205" i="35"/>
  <c r="AL205" i="35"/>
  <c r="AM205" i="35"/>
  <c r="AN205" i="35"/>
  <c r="AO205" i="35"/>
  <c r="AP205" i="35"/>
  <c r="P206" i="35"/>
  <c r="Q206" i="35"/>
  <c r="R206" i="35"/>
  <c r="S206" i="35"/>
  <c r="W206" i="35"/>
  <c r="X206" i="35"/>
  <c r="Y206" i="35"/>
  <c r="Z206" i="35"/>
  <c r="AA206" i="35"/>
  <c r="AB206" i="35"/>
  <c r="AC206" i="35"/>
  <c r="AD206" i="35"/>
  <c r="AE206" i="35"/>
  <c r="AF206" i="35"/>
  <c r="AG206" i="35"/>
  <c r="AH206" i="35"/>
  <c r="AI206" i="35"/>
  <c r="AJ206" i="35"/>
  <c r="AK206" i="35"/>
  <c r="AL206" i="35"/>
  <c r="AM206" i="35"/>
  <c r="AN206" i="35"/>
  <c r="AO206" i="35"/>
  <c r="AP206" i="35"/>
  <c r="P207" i="35"/>
  <c r="Q207" i="35"/>
  <c r="R207" i="35"/>
  <c r="S207" i="35"/>
  <c r="W207" i="35"/>
  <c r="X207" i="35"/>
  <c r="Y207" i="35"/>
  <c r="Z207" i="35"/>
  <c r="AA207" i="35"/>
  <c r="AB207" i="35"/>
  <c r="AC207" i="35"/>
  <c r="AD207" i="35"/>
  <c r="AE207" i="35"/>
  <c r="AF207" i="35"/>
  <c r="AG207" i="35"/>
  <c r="AH207" i="35"/>
  <c r="AI207" i="35"/>
  <c r="AJ207" i="35"/>
  <c r="AK207" i="35"/>
  <c r="AL207" i="35"/>
  <c r="AM207" i="35"/>
  <c r="AN207" i="35"/>
  <c r="AO207" i="35"/>
  <c r="AP207" i="35"/>
  <c r="P208" i="35"/>
  <c r="Q208" i="35"/>
  <c r="R208" i="35"/>
  <c r="S208" i="35"/>
  <c r="S209" i="35"/>
  <c r="W208" i="35"/>
  <c r="W209" i="35"/>
  <c r="X208" i="35"/>
  <c r="X209" i="35"/>
  <c r="Y208" i="35"/>
  <c r="Z208" i="35"/>
  <c r="AA208" i="35"/>
  <c r="AB208" i="35"/>
  <c r="AC208" i="35"/>
  <c r="AC209" i="35"/>
  <c r="AD208" i="35"/>
  <c r="AD209" i="35"/>
  <c r="AE208" i="35"/>
  <c r="AE209" i="35"/>
  <c r="AF208" i="35"/>
  <c r="AF209" i="35"/>
  <c r="AG208" i="35"/>
  <c r="AG209" i="35"/>
  <c r="AH208" i="35"/>
  <c r="AH209" i="35"/>
  <c r="AI208" i="35"/>
  <c r="AJ208" i="35"/>
  <c r="AK208" i="35"/>
  <c r="AL208" i="35"/>
  <c r="AM208" i="35"/>
  <c r="AM209" i="35"/>
  <c r="AN208" i="35"/>
  <c r="AN209" i="35"/>
  <c r="AO208" i="35"/>
  <c r="AO209" i="35"/>
  <c r="AP208" i="35"/>
  <c r="AP209" i="35"/>
  <c r="P209" i="35"/>
  <c r="Q209" i="35"/>
  <c r="R209" i="35"/>
  <c r="Y209" i="35"/>
  <c r="Z209" i="35"/>
  <c r="AA209" i="35"/>
  <c r="AB209" i="35"/>
  <c r="AI209" i="35"/>
  <c r="AJ209" i="35"/>
  <c r="AK209" i="35"/>
  <c r="AL209" i="35"/>
  <c r="N217" i="35"/>
  <c r="O217" i="35"/>
  <c r="P217" i="35"/>
  <c r="Q217" i="35"/>
  <c r="R217" i="35"/>
  <c r="S217" i="35"/>
  <c r="W217" i="35"/>
  <c r="X217" i="35"/>
  <c r="Y217" i="35"/>
  <c r="Z217" i="35"/>
  <c r="AA217" i="35"/>
  <c r="A214" i="35" s="1"/>
  <c r="AB217" i="35"/>
  <c r="AC217" i="35"/>
  <c r="AD217" i="35"/>
  <c r="AE217" i="35"/>
  <c r="AF217" i="35"/>
  <c r="AG217" i="35"/>
  <c r="AH217" i="35"/>
  <c r="AI217" i="35"/>
  <c r="AJ217" i="35"/>
  <c r="AK217" i="35"/>
  <c r="AL217" i="35"/>
  <c r="AM217" i="35"/>
  <c r="AN217" i="35"/>
  <c r="AO217" i="35"/>
  <c r="AP217" i="35"/>
  <c r="N218" i="35"/>
  <c r="O218" i="35"/>
  <c r="P218" i="35"/>
  <c r="Q218" i="35"/>
  <c r="R218" i="35"/>
  <c r="S218" i="35"/>
  <c r="W218" i="35"/>
  <c r="X218" i="35"/>
  <c r="Y218" i="35"/>
  <c r="Z218" i="35"/>
  <c r="AA218" i="35"/>
  <c r="AB218" i="35"/>
  <c r="AC218" i="35"/>
  <c r="AD218" i="35"/>
  <c r="AE218" i="35"/>
  <c r="AF218" i="35"/>
  <c r="AG218" i="35"/>
  <c r="AH218" i="35"/>
  <c r="AI218" i="35"/>
  <c r="AJ218" i="35"/>
  <c r="AK218" i="35"/>
  <c r="AL218" i="35"/>
  <c r="AM218" i="35"/>
  <c r="AN218" i="35"/>
  <c r="AO218" i="35"/>
  <c r="AP218" i="35"/>
  <c r="N219" i="35"/>
  <c r="O219" i="35"/>
  <c r="P219" i="35"/>
  <c r="Q219" i="35"/>
  <c r="R219" i="35"/>
  <c r="S219" i="35"/>
  <c r="W219" i="35"/>
  <c r="X219" i="35"/>
  <c r="Y219" i="35"/>
  <c r="Z219" i="35"/>
  <c r="AA219" i="35"/>
  <c r="AB219" i="35"/>
  <c r="AC219" i="35"/>
  <c r="AD219" i="35"/>
  <c r="AE219" i="35"/>
  <c r="AF219" i="35"/>
  <c r="AG219" i="35"/>
  <c r="AH219" i="35"/>
  <c r="AI219" i="35"/>
  <c r="AJ219" i="35"/>
  <c r="AK219" i="35"/>
  <c r="AL219" i="35"/>
  <c r="AM219" i="35"/>
  <c r="AN219" i="35"/>
  <c r="AO219" i="35"/>
  <c r="AP219" i="35"/>
  <c r="N220" i="35"/>
  <c r="N221" i="35"/>
  <c r="O220" i="35"/>
  <c r="O221" i="35"/>
  <c r="P220" i="35"/>
  <c r="P221" i="35"/>
  <c r="Q220" i="35"/>
  <c r="Q221" i="35"/>
  <c r="R220" i="35"/>
  <c r="R221" i="35"/>
  <c r="S220" i="35"/>
  <c r="S221" i="35"/>
  <c r="W220" i="35"/>
  <c r="X220" i="35"/>
  <c r="X221" i="35"/>
  <c r="Y220" i="35"/>
  <c r="Y221" i="35"/>
  <c r="Z220" i="35"/>
  <c r="Z221" i="35"/>
  <c r="AA220" i="35"/>
  <c r="A220" i="35" s="1"/>
  <c r="AA221" i="35"/>
  <c r="AB220" i="35"/>
  <c r="AB221" i="35"/>
  <c r="AC220" i="35"/>
  <c r="AC221" i="35"/>
  <c r="AD220" i="35"/>
  <c r="AE220" i="35"/>
  <c r="AF220" i="35"/>
  <c r="AG220" i="35"/>
  <c r="AH220" i="35"/>
  <c r="AH221" i="35"/>
  <c r="AI220" i="35"/>
  <c r="AI221" i="35"/>
  <c r="AJ220" i="35"/>
  <c r="AJ221" i="35"/>
  <c r="AK220" i="35"/>
  <c r="AK221" i="35"/>
  <c r="AL220" i="35"/>
  <c r="AL221" i="35"/>
  <c r="AM220" i="35"/>
  <c r="AM221" i="35"/>
  <c r="AN220" i="35"/>
  <c r="AO220" i="35"/>
  <c r="AP220" i="35"/>
  <c r="W221" i="35"/>
  <c r="AD221" i="35"/>
  <c r="AE221" i="35"/>
  <c r="AF221" i="35"/>
  <c r="AG221" i="35"/>
  <c r="AN221" i="35"/>
  <c r="AO221" i="35"/>
  <c r="AP221" i="35"/>
  <c r="K221" i="35"/>
  <c r="L220" i="35"/>
  <c r="L221" i="35"/>
  <c r="K220" i="35"/>
  <c r="J220" i="35"/>
  <c r="J221" i="35"/>
  <c r="I220" i="35"/>
  <c r="I221" i="35"/>
  <c r="H220" i="35"/>
  <c r="H221" i="35"/>
  <c r="L219" i="35"/>
  <c r="K219" i="35"/>
  <c r="J219" i="35"/>
  <c r="I219" i="35"/>
  <c r="H219" i="35"/>
  <c r="L218" i="35"/>
  <c r="K218" i="35"/>
  <c r="J218" i="35"/>
  <c r="I218" i="35"/>
  <c r="H218" i="35"/>
  <c r="L217" i="35"/>
  <c r="K217" i="35"/>
  <c r="J217" i="35"/>
  <c r="I217" i="35"/>
  <c r="H217" i="35"/>
  <c r="K209" i="35"/>
  <c r="J209" i="35"/>
  <c r="L208" i="35"/>
  <c r="L209" i="35"/>
  <c r="K208" i="35"/>
  <c r="J208" i="35"/>
  <c r="I208" i="35"/>
  <c r="I209" i="35"/>
  <c r="H208" i="35"/>
  <c r="H209" i="35"/>
  <c r="L207" i="35"/>
  <c r="K207" i="35"/>
  <c r="J207" i="35"/>
  <c r="I207" i="35"/>
  <c r="H207" i="35"/>
  <c r="L206" i="35"/>
  <c r="K206" i="35"/>
  <c r="J206" i="35"/>
  <c r="I206" i="35"/>
  <c r="H206" i="35"/>
  <c r="L205" i="35"/>
  <c r="K205" i="35"/>
  <c r="J205" i="35"/>
  <c r="I205" i="35"/>
  <c r="H205" i="35"/>
  <c r="K197" i="35"/>
  <c r="J197" i="35"/>
  <c r="L196" i="35"/>
  <c r="L197" i="35"/>
  <c r="K196" i="35"/>
  <c r="J196" i="35"/>
  <c r="I196" i="35"/>
  <c r="I197" i="35"/>
  <c r="H196" i="35"/>
  <c r="H197" i="35"/>
  <c r="L195" i="35"/>
  <c r="K195" i="35"/>
  <c r="J195" i="35"/>
  <c r="I195" i="35"/>
  <c r="H195" i="35"/>
  <c r="L194" i="35"/>
  <c r="K194" i="35"/>
  <c r="J194" i="35"/>
  <c r="I194" i="35"/>
  <c r="H194" i="35"/>
  <c r="K187" i="35"/>
  <c r="J187" i="35"/>
  <c r="I187" i="35"/>
  <c r="L186" i="35"/>
  <c r="L187" i="35"/>
  <c r="K186" i="35"/>
  <c r="J186" i="35"/>
  <c r="I186" i="35"/>
  <c r="H186" i="35"/>
  <c r="H187" i="35"/>
  <c r="L185" i="35"/>
  <c r="K185" i="35"/>
  <c r="J185" i="35"/>
  <c r="I185" i="35"/>
  <c r="H185" i="35"/>
  <c r="L184" i="35"/>
  <c r="K184" i="35"/>
  <c r="J184" i="35"/>
  <c r="I184" i="35"/>
  <c r="H184" i="35"/>
  <c r="I177" i="35"/>
  <c r="H177" i="35"/>
  <c r="L176" i="35"/>
  <c r="L177" i="35"/>
  <c r="K176" i="35"/>
  <c r="K177" i="35"/>
  <c r="J176" i="35"/>
  <c r="J177" i="35"/>
  <c r="I176" i="35"/>
  <c r="H176" i="35"/>
  <c r="L175" i="35"/>
  <c r="K175" i="35"/>
  <c r="J175" i="35"/>
  <c r="I175" i="35"/>
  <c r="H175" i="35"/>
  <c r="L174" i="35"/>
  <c r="K174" i="35"/>
  <c r="J174" i="35"/>
  <c r="I174" i="35"/>
  <c r="H174" i="35"/>
  <c r="L173" i="35"/>
  <c r="K173" i="35"/>
  <c r="J173" i="35"/>
  <c r="I173" i="35"/>
  <c r="H173" i="35"/>
  <c r="J165" i="35"/>
  <c r="I165" i="35"/>
  <c r="L164" i="35"/>
  <c r="L165" i="35"/>
  <c r="K164" i="35"/>
  <c r="K165" i="35"/>
  <c r="J164" i="35"/>
  <c r="I164" i="35"/>
  <c r="H164" i="35"/>
  <c r="H165" i="35"/>
  <c r="L163" i="35"/>
  <c r="K163" i="35"/>
  <c r="J163" i="35"/>
  <c r="I163" i="35"/>
  <c r="H163" i="35"/>
  <c r="L162" i="35"/>
  <c r="K162" i="35"/>
  <c r="J162" i="35"/>
  <c r="I162" i="35"/>
  <c r="H162" i="35"/>
  <c r="L161" i="35"/>
  <c r="K161" i="35"/>
  <c r="J161" i="35"/>
  <c r="I161" i="35"/>
  <c r="H161" i="35"/>
  <c r="L153" i="35"/>
  <c r="I153" i="35"/>
  <c r="M152" i="35"/>
  <c r="M153" i="35"/>
  <c r="L152" i="35"/>
  <c r="K152" i="35"/>
  <c r="K153" i="35"/>
  <c r="J152" i="35"/>
  <c r="J153" i="35"/>
  <c r="I152" i="35"/>
  <c r="M151" i="35"/>
  <c r="L151" i="35"/>
  <c r="K151" i="35"/>
  <c r="J151" i="35"/>
  <c r="I151" i="35"/>
  <c r="M150" i="35"/>
  <c r="L150" i="35"/>
  <c r="K150" i="35"/>
  <c r="J150" i="35"/>
  <c r="I150" i="35"/>
  <c r="M143" i="35"/>
  <c r="I143" i="35"/>
  <c r="M142" i="35"/>
  <c r="L142" i="35"/>
  <c r="L143" i="35"/>
  <c r="K142" i="35"/>
  <c r="K143" i="35"/>
  <c r="J142" i="35"/>
  <c r="J143" i="35"/>
  <c r="I142" i="35"/>
  <c r="M141" i="35"/>
  <c r="L141" i="35"/>
  <c r="K141" i="35"/>
  <c r="J141" i="35"/>
  <c r="I141" i="35"/>
  <c r="M140" i="35"/>
  <c r="L140" i="35"/>
  <c r="K140" i="35"/>
  <c r="J140" i="35"/>
  <c r="I140" i="35"/>
  <c r="L133" i="35"/>
  <c r="J133" i="35"/>
  <c r="I133" i="35"/>
  <c r="M132" i="35"/>
  <c r="L132" i="35"/>
  <c r="K132" i="35"/>
  <c r="K133" i="35"/>
  <c r="J132" i="35"/>
  <c r="I132" i="35"/>
  <c r="L131" i="35"/>
  <c r="K131" i="35"/>
  <c r="J131" i="35"/>
  <c r="I131" i="35"/>
  <c r="L130" i="35"/>
  <c r="K130" i="35"/>
  <c r="J130" i="35"/>
  <c r="I130" i="35"/>
  <c r="M123" i="35"/>
  <c r="K123" i="35"/>
  <c r="M122" i="35"/>
  <c r="L122" i="35"/>
  <c r="L123" i="35"/>
  <c r="K122" i="35"/>
  <c r="J122" i="35"/>
  <c r="J123" i="35"/>
  <c r="I122" i="35"/>
  <c r="I123" i="35"/>
  <c r="M121" i="35"/>
  <c r="L121" i="35"/>
  <c r="K121" i="35"/>
  <c r="J121" i="35"/>
  <c r="I121" i="35"/>
  <c r="M120" i="35"/>
  <c r="L120" i="35"/>
  <c r="K120" i="35"/>
  <c r="J120" i="35"/>
  <c r="I120" i="35"/>
  <c r="K113" i="35"/>
  <c r="J113" i="35"/>
  <c r="M112" i="35"/>
  <c r="M113" i="35"/>
  <c r="L112" i="35"/>
  <c r="L113" i="35"/>
  <c r="K112" i="35"/>
  <c r="J112" i="35"/>
  <c r="I112" i="35"/>
  <c r="I113" i="35"/>
  <c r="M111" i="35"/>
  <c r="L111" i="35"/>
  <c r="K111" i="35"/>
  <c r="J111" i="35"/>
  <c r="I111" i="35"/>
  <c r="M110" i="35"/>
  <c r="L110" i="35"/>
  <c r="K110" i="35"/>
  <c r="J110" i="35"/>
  <c r="I110" i="35"/>
  <c r="L103" i="35"/>
  <c r="M102" i="35"/>
  <c r="M103" i="35"/>
  <c r="L102" i="35"/>
  <c r="K102" i="35"/>
  <c r="K103" i="35"/>
  <c r="J102" i="35"/>
  <c r="J103" i="35"/>
  <c r="M101" i="35"/>
  <c r="L101" i="35"/>
  <c r="K101" i="35"/>
  <c r="J101" i="35"/>
  <c r="M100" i="35"/>
  <c r="L100" i="35"/>
  <c r="K100" i="35"/>
  <c r="J100" i="35"/>
  <c r="M92" i="35"/>
  <c r="L92" i="35"/>
  <c r="L93" i="35"/>
  <c r="K92" i="35"/>
  <c r="K93" i="35"/>
  <c r="J92" i="35"/>
  <c r="J93" i="35"/>
  <c r="L91" i="35"/>
  <c r="K91" i="35"/>
  <c r="J91" i="35"/>
  <c r="L90" i="35"/>
  <c r="K90" i="35"/>
  <c r="J90" i="35"/>
  <c r="M83" i="35"/>
  <c r="L83" i="35"/>
  <c r="J83" i="35"/>
  <c r="M82" i="35"/>
  <c r="L82" i="35"/>
  <c r="K82" i="35"/>
  <c r="K83" i="35"/>
  <c r="J82" i="35"/>
  <c r="M81" i="35"/>
  <c r="L81" i="35"/>
  <c r="K81" i="35"/>
  <c r="J81" i="35"/>
  <c r="M80" i="35"/>
  <c r="L80" i="35"/>
  <c r="K80" i="35"/>
  <c r="J80" i="35"/>
  <c r="K73" i="35"/>
  <c r="M72" i="35"/>
  <c r="L72" i="35"/>
  <c r="L73" i="35"/>
  <c r="K72" i="35"/>
  <c r="J72" i="35"/>
  <c r="J73" i="35"/>
  <c r="L71" i="35"/>
  <c r="K71" i="35"/>
  <c r="J71" i="35"/>
  <c r="L70" i="35"/>
  <c r="K70" i="35"/>
  <c r="J70" i="35"/>
  <c r="M63" i="35"/>
  <c r="K63" i="35"/>
  <c r="J63" i="35"/>
  <c r="M62" i="35"/>
  <c r="L62" i="35"/>
  <c r="L63" i="35"/>
  <c r="K62" i="35"/>
  <c r="J62" i="35"/>
  <c r="M61" i="35"/>
  <c r="L61" i="35"/>
  <c r="K61" i="35"/>
  <c r="J61" i="35"/>
  <c r="M60" i="35"/>
  <c r="L60" i="35"/>
  <c r="K60" i="35"/>
  <c r="J60" i="35"/>
  <c r="L53" i="35"/>
  <c r="M52" i="35"/>
  <c r="L52" i="35"/>
  <c r="K52" i="35"/>
  <c r="K53" i="35"/>
  <c r="J52" i="35"/>
  <c r="J53" i="35"/>
  <c r="L51" i="35"/>
  <c r="K51" i="35"/>
  <c r="J51" i="35"/>
  <c r="L50" i="35"/>
  <c r="K50" i="35"/>
  <c r="J50" i="35"/>
  <c r="M42" i="35"/>
  <c r="L42" i="35"/>
  <c r="L43" i="35"/>
  <c r="K42" i="35"/>
  <c r="K43" i="35"/>
  <c r="J42" i="35"/>
  <c r="J43" i="35"/>
  <c r="L41" i="35"/>
  <c r="K41" i="35"/>
  <c r="J41" i="35"/>
  <c r="L40" i="35"/>
  <c r="K40" i="35"/>
  <c r="J40" i="35"/>
  <c r="L33" i="35"/>
  <c r="M32" i="35"/>
  <c r="L32" i="35"/>
  <c r="K32" i="35"/>
  <c r="K33" i="35"/>
  <c r="J32" i="35"/>
  <c r="J33" i="35"/>
  <c r="L31" i="35"/>
  <c r="K31" i="35"/>
  <c r="J31" i="35"/>
  <c r="L30" i="35"/>
  <c r="K30" i="35"/>
  <c r="J30" i="35"/>
  <c r="K23" i="35"/>
  <c r="G23" i="35"/>
  <c r="E23" i="35"/>
  <c r="M22" i="35"/>
  <c r="L22" i="35"/>
  <c r="L23" i="35"/>
  <c r="K22" i="35"/>
  <c r="J22" i="35"/>
  <c r="J23" i="35"/>
  <c r="I22" i="35"/>
  <c r="I23" i="35"/>
  <c r="H22" i="35"/>
  <c r="H23" i="35"/>
  <c r="G22" i="35"/>
  <c r="F22" i="35"/>
  <c r="F23" i="35"/>
  <c r="E22" i="35"/>
  <c r="D22" i="35"/>
  <c r="D23" i="35"/>
  <c r="L21" i="35"/>
  <c r="K21" i="35"/>
  <c r="J21" i="35"/>
  <c r="I21" i="35"/>
  <c r="H21" i="35"/>
  <c r="G21" i="35"/>
  <c r="F21" i="35"/>
  <c r="E21" i="35"/>
  <c r="D21" i="35"/>
  <c r="L20" i="35"/>
  <c r="K20" i="35"/>
  <c r="J20" i="35"/>
  <c r="I20" i="35"/>
  <c r="H20" i="35"/>
  <c r="G20" i="35"/>
  <c r="F20" i="35"/>
  <c r="E20" i="35"/>
  <c r="D20" i="35"/>
  <c r="K13" i="35"/>
  <c r="I13" i="35"/>
  <c r="G13" i="35"/>
  <c r="E13" i="35"/>
  <c r="M12" i="35"/>
  <c r="L12" i="35"/>
  <c r="L13" i="35"/>
  <c r="K12" i="35"/>
  <c r="J12" i="35"/>
  <c r="J13" i="35"/>
  <c r="I12" i="35"/>
  <c r="H12" i="35"/>
  <c r="H13" i="35"/>
  <c r="G12" i="35"/>
  <c r="F12" i="35"/>
  <c r="F13" i="35"/>
  <c r="E12" i="35"/>
  <c r="D12" i="35"/>
  <c r="D13" i="35"/>
  <c r="M11" i="35"/>
  <c r="L11" i="35"/>
  <c r="K11" i="35"/>
  <c r="J11" i="35"/>
  <c r="I11" i="35"/>
  <c r="H11" i="35"/>
  <c r="G11" i="35"/>
  <c r="F11" i="35"/>
  <c r="E11" i="35"/>
  <c r="D11" i="35"/>
  <c r="M10" i="35"/>
  <c r="L10" i="35"/>
  <c r="K10" i="35"/>
  <c r="J10" i="35"/>
  <c r="I10" i="35"/>
  <c r="H10" i="35"/>
  <c r="G10" i="35"/>
  <c r="F10" i="35"/>
  <c r="E10" i="35"/>
  <c r="D10" i="35"/>
  <c r="D3" i="35"/>
  <c r="E3" i="35"/>
  <c r="F3" i="35"/>
  <c r="G3" i="35"/>
  <c r="H3" i="35"/>
  <c r="I3" i="35"/>
  <c r="J3" i="35"/>
  <c r="K3" i="35"/>
  <c r="L3" i="35"/>
  <c r="M3" i="35"/>
  <c r="J1" i="41"/>
  <c r="K1" i="41"/>
  <c r="L1" i="41"/>
  <c r="M1" i="41"/>
  <c r="N1" i="41"/>
  <c r="O1" i="41"/>
  <c r="P1" i="41"/>
  <c r="Q1" i="41"/>
  <c r="R1" i="41"/>
  <c r="S1" i="41"/>
  <c r="T1" i="41"/>
  <c r="U1" i="41"/>
  <c r="V1" i="41"/>
  <c r="W1" i="41"/>
  <c r="X1" i="41"/>
  <c r="Y1" i="41"/>
  <c r="Z1" i="41"/>
  <c r="AA1" i="41"/>
  <c r="AB1" i="41"/>
  <c r="AC1" i="41"/>
  <c r="AD1" i="41"/>
  <c r="AE1" i="41"/>
  <c r="AF1" i="41"/>
  <c r="AG1" i="41"/>
  <c r="AH1" i="41"/>
  <c r="AI1" i="41"/>
  <c r="AJ1" i="41"/>
  <c r="AK1" i="41"/>
  <c r="AL1" i="41"/>
  <c r="AM1" i="41"/>
  <c r="AN1" i="41"/>
  <c r="AO1" i="41"/>
  <c r="AP1" i="41"/>
  <c r="AQ1" i="41"/>
  <c r="AR1" i="41"/>
  <c r="AS1" i="41"/>
  <c r="I4" i="41"/>
  <c r="J4" i="41"/>
  <c r="K4" i="41"/>
  <c r="K11" i="41"/>
  <c r="L4" i="41"/>
  <c r="L11" i="41"/>
  <c r="M4" i="41"/>
  <c r="M11" i="41"/>
  <c r="N4" i="41"/>
  <c r="N11" i="41"/>
  <c r="O11" i="41"/>
  <c r="P4" i="41"/>
  <c r="P11" i="41"/>
  <c r="Q4" i="41"/>
  <c r="R4" i="41"/>
  <c r="T4" i="41"/>
  <c r="U4" i="41"/>
  <c r="V11" i="41"/>
  <c r="W4" i="41"/>
  <c r="W11" i="41" s="1"/>
  <c r="X4" i="41"/>
  <c r="X11" i="41" s="1"/>
  <c r="Y4" i="41"/>
  <c r="Y11" i="41"/>
  <c r="Z4" i="41"/>
  <c r="Z11" i="41" s="1"/>
  <c r="AA4" i="41"/>
  <c r="AA11" i="41" s="1"/>
  <c r="AB4" i="41"/>
  <c r="AB11" i="41" s="1"/>
  <c r="AC4" i="41"/>
  <c r="AC11" i="41" s="1"/>
  <c r="AD4" i="41"/>
  <c r="AE4" i="41"/>
  <c r="AE11" i="41" s="1"/>
  <c r="AF4" i="41"/>
  <c r="AG4" i="41"/>
  <c r="AG11" i="41" s="1"/>
  <c r="AH4" i="41"/>
  <c r="AH11" i="41" s="1"/>
  <c r="AI4" i="41"/>
  <c r="AI11" i="41" s="1"/>
  <c r="AJ4" i="41"/>
  <c r="AJ11" i="41" s="1"/>
  <c r="AK4" i="41"/>
  <c r="AK11" i="41" s="1"/>
  <c r="AL4" i="41"/>
  <c r="AL11" i="41" s="1"/>
  <c r="AM4" i="41"/>
  <c r="AM11" i="41" s="1"/>
  <c r="AN4" i="41"/>
  <c r="I5" i="41"/>
  <c r="J5" i="41"/>
  <c r="J12" i="41"/>
  <c r="K5" i="41"/>
  <c r="K12" i="41"/>
  <c r="L5" i="41"/>
  <c r="L12" i="41"/>
  <c r="M5" i="41"/>
  <c r="M12" i="41"/>
  <c r="N5" i="41"/>
  <c r="N12" i="41"/>
  <c r="O12" i="41"/>
  <c r="P5" i="41"/>
  <c r="Q5" i="41"/>
  <c r="R5" i="41"/>
  <c r="T5" i="41"/>
  <c r="U5" i="41"/>
  <c r="V5" i="41"/>
  <c r="V12" i="41" s="1"/>
  <c r="V13" i="41" s="1"/>
  <c r="V14" i="41" s="1"/>
  <c r="W5" i="41"/>
  <c r="W12" i="41"/>
  <c r="X5" i="41"/>
  <c r="X12" i="41"/>
  <c r="Y5" i="41"/>
  <c r="Z5" i="41"/>
  <c r="Z12" i="41" s="1"/>
  <c r="AA5" i="41"/>
  <c r="AA12" i="41" s="1"/>
  <c r="AB5" i="41"/>
  <c r="AB12" i="41" s="1"/>
  <c r="AC5" i="41"/>
  <c r="AD5" i="41"/>
  <c r="AD12" i="41" s="1"/>
  <c r="AE5" i="41"/>
  <c r="AF5" i="41"/>
  <c r="AF12" i="41" s="1"/>
  <c r="AG5" i="41"/>
  <c r="AG12" i="41"/>
  <c r="AH5" i="41"/>
  <c r="AH12" i="41" s="1"/>
  <c r="AI5" i="41"/>
  <c r="AI12" i="41" s="1"/>
  <c r="AJ5" i="41"/>
  <c r="AK5" i="41"/>
  <c r="AL5" i="41"/>
  <c r="AM5" i="41"/>
  <c r="AM12" i="41" s="1"/>
  <c r="AN5" i="41"/>
  <c r="AN12" i="41"/>
  <c r="I7" i="41"/>
  <c r="J7" i="41"/>
  <c r="K7" i="41"/>
  <c r="L7" i="41"/>
  <c r="M7" i="41"/>
  <c r="N7" i="41"/>
  <c r="O7" i="41"/>
  <c r="P7" i="41"/>
  <c r="Q7" i="41"/>
  <c r="R7" i="41"/>
  <c r="S7" i="41"/>
  <c r="T7" i="41"/>
  <c r="U7" i="41"/>
  <c r="V7" i="41"/>
  <c r="W7" i="41"/>
  <c r="X7" i="41"/>
  <c r="Y7" i="41"/>
  <c r="Z7" i="41"/>
  <c r="AA7" i="41"/>
  <c r="AB7" i="41"/>
  <c r="AC7" i="41"/>
  <c r="AD7" i="41"/>
  <c r="AE7" i="41"/>
  <c r="AF7" i="41"/>
  <c r="AG7" i="41"/>
  <c r="AH7" i="41"/>
  <c r="AI7" i="41"/>
  <c r="AJ7" i="41"/>
  <c r="AK7" i="41"/>
  <c r="AL7" i="41"/>
  <c r="AM7" i="41"/>
  <c r="AN7" i="41"/>
  <c r="I8" i="41"/>
  <c r="J8" i="41"/>
  <c r="K8" i="41"/>
  <c r="M8" i="41"/>
  <c r="N8" i="41"/>
  <c r="O8" i="41"/>
  <c r="P8" i="41"/>
  <c r="Q8" i="41"/>
  <c r="R8" i="41"/>
  <c r="S8" i="41"/>
  <c r="T8" i="41"/>
  <c r="U8" i="41"/>
  <c r="V8" i="41"/>
  <c r="W8" i="41"/>
  <c r="X8" i="41"/>
  <c r="Y8" i="41"/>
  <c r="Z8" i="41"/>
  <c r="AA8" i="41"/>
  <c r="AB8" i="41"/>
  <c r="AC8" i="41"/>
  <c r="AD8" i="41"/>
  <c r="AE8" i="41"/>
  <c r="AF8" i="41"/>
  <c r="AG8" i="41"/>
  <c r="AH8" i="41"/>
  <c r="AI8" i="41"/>
  <c r="AJ8" i="41"/>
  <c r="AK8" i="41"/>
  <c r="AL8" i="41"/>
  <c r="AM8" i="41"/>
  <c r="AN8" i="41"/>
  <c r="J10" i="41"/>
  <c r="K10" i="41"/>
  <c r="Q10" i="41"/>
  <c r="R10" i="41"/>
  <c r="S10" i="41"/>
  <c r="T10" i="41"/>
  <c r="U10" i="41"/>
  <c r="V10" i="41"/>
  <c r="W10" i="41"/>
  <c r="X10" i="41"/>
  <c r="Y10" i="41"/>
  <c r="Z10" i="41"/>
  <c r="AA10" i="41"/>
  <c r="AB10" i="41"/>
  <c r="AC10" i="41"/>
  <c r="AD10" i="41"/>
  <c r="AE10" i="41"/>
  <c r="AF10" i="41"/>
  <c r="AG10" i="41"/>
  <c r="AH10" i="41"/>
  <c r="AI10" i="41"/>
  <c r="AJ10" i="41"/>
  <c r="AK10" i="41"/>
  <c r="AL10" i="41"/>
  <c r="AM10" i="41"/>
  <c r="AN10" i="41"/>
  <c r="J11" i="41"/>
  <c r="Q11" i="41"/>
  <c r="R11" i="41"/>
  <c r="S11" i="41"/>
  <c r="T11" i="41"/>
  <c r="U11" i="41"/>
  <c r="AD11" i="41"/>
  <c r="AF11" i="41"/>
  <c r="AN11" i="41"/>
  <c r="P12" i="41"/>
  <c r="Q12" i="41"/>
  <c r="R12" i="41"/>
  <c r="S12" i="41"/>
  <c r="T12" i="41"/>
  <c r="U12" i="41"/>
  <c r="Y12" i="41"/>
  <c r="AC12" i="41"/>
  <c r="AE12" i="41"/>
  <c r="AJ12" i="41"/>
  <c r="AK12" i="41"/>
  <c r="AL12" i="41"/>
  <c r="J13" i="41"/>
  <c r="J14" i="41"/>
  <c r="K13" i="41"/>
  <c r="L13" i="41"/>
  <c r="L14" i="41"/>
  <c r="M13" i="41"/>
  <c r="N13" i="41"/>
  <c r="N14" i="41"/>
  <c r="O13" i="41"/>
  <c r="P13" i="41"/>
  <c r="Q13" i="41"/>
  <c r="R13" i="41"/>
  <c r="S13" i="41"/>
  <c r="T13" i="41"/>
  <c r="T14" i="41"/>
  <c r="U13" i="41"/>
  <c r="W13" i="41"/>
  <c r="W14" i="41" s="1"/>
  <c r="X13" i="41"/>
  <c r="X14" i="41" s="1"/>
  <c r="Y13" i="41"/>
  <c r="Y14" i="41"/>
  <c r="Z13" i="41"/>
  <c r="Z14" i="41"/>
  <c r="AA13" i="41"/>
  <c r="AA14" i="41" s="1"/>
  <c r="AB13" i="41"/>
  <c r="AC13" i="41"/>
  <c r="AC14" i="41" s="1"/>
  <c r="AD13" i="41"/>
  <c r="AD14" i="41" s="1"/>
  <c r="AE13" i="41"/>
  <c r="AF13" i="41"/>
  <c r="AF14" i="41"/>
  <c r="AG13" i="41"/>
  <c r="AH13" i="41"/>
  <c r="AH14" i="41"/>
  <c r="AI13" i="41"/>
  <c r="AI14" i="41"/>
  <c r="AJ13" i="41"/>
  <c r="AJ14" i="41" s="1"/>
  <c r="AK13" i="41"/>
  <c r="AL13" i="41"/>
  <c r="AM13" i="41"/>
  <c r="AM14" i="41" s="1"/>
  <c r="AN13" i="41"/>
  <c r="AN14" i="41"/>
  <c r="K14" i="41"/>
  <c r="M14" i="41"/>
  <c r="O14" i="41"/>
  <c r="P14" i="41"/>
  <c r="Q14" i="41"/>
  <c r="R14" i="41"/>
  <c r="S14" i="41"/>
  <c r="U14" i="41"/>
  <c r="AB14" i="41"/>
  <c r="AE14" i="41"/>
  <c r="AG14" i="41"/>
  <c r="AK14" i="41"/>
  <c r="AL14" i="41"/>
  <c r="I15" i="41"/>
  <c r="J15" i="41"/>
  <c r="K15" i="41"/>
  <c r="L24" i="41"/>
  <c r="L19" i="41"/>
  <c r="L25" i="41"/>
  <c r="L26" i="41"/>
  <c r="M17" i="41"/>
  <c r="M24" i="41"/>
  <c r="M19" i="41"/>
  <c r="M25" i="41"/>
  <c r="AC17" i="41"/>
  <c r="AC24" i="41" s="1"/>
  <c r="AF25" i="41"/>
  <c r="AF26" i="41" s="1"/>
  <c r="AM17" i="41"/>
  <c r="AM24" i="41" s="1"/>
  <c r="I16" i="41"/>
  <c r="J16" i="41"/>
  <c r="K16" i="41"/>
  <c r="M16" i="41"/>
  <c r="M23" i="41"/>
  <c r="N16" i="41"/>
  <c r="N23" i="41"/>
  <c r="O16" i="41"/>
  <c r="O23" i="41"/>
  <c r="P16" i="41"/>
  <c r="P23" i="41"/>
  <c r="Q16" i="41"/>
  <c r="Q23" i="41"/>
  <c r="R16" i="41"/>
  <c r="T16" i="41"/>
  <c r="U16" i="41"/>
  <c r="W16" i="41"/>
  <c r="W23" i="41" s="1"/>
  <c r="X16" i="41"/>
  <c r="X23" i="41" s="1"/>
  <c r="Y16" i="41"/>
  <c r="Y23" i="41"/>
  <c r="Z16" i="41"/>
  <c r="Z23" i="41" s="1"/>
  <c r="AA16" i="41"/>
  <c r="AA23" i="41" s="1"/>
  <c r="AB16" i="41"/>
  <c r="AC16" i="41"/>
  <c r="AD16" i="41"/>
  <c r="AD23" i="41" s="1"/>
  <c r="AE16" i="41"/>
  <c r="AE23" i="41" s="1"/>
  <c r="AF16" i="41"/>
  <c r="AF23" i="41" s="1"/>
  <c r="AG16" i="41"/>
  <c r="AG23" i="41" s="1"/>
  <c r="AH16" i="41"/>
  <c r="AH23" i="41" s="1"/>
  <c r="AI16" i="41"/>
  <c r="AI23" i="41" s="1"/>
  <c r="AJ16" i="41"/>
  <c r="AJ23" i="41" s="1"/>
  <c r="AK16" i="41"/>
  <c r="AL16" i="41"/>
  <c r="AL23" i="41" s="1"/>
  <c r="AM16" i="41"/>
  <c r="AM23" i="41" s="1"/>
  <c r="AN16" i="41"/>
  <c r="I17" i="41"/>
  <c r="J17" i="41"/>
  <c r="K17" i="41"/>
  <c r="N17" i="41"/>
  <c r="N24" i="41"/>
  <c r="O17" i="41"/>
  <c r="O24" i="41"/>
  <c r="P17" i="41"/>
  <c r="P24" i="41"/>
  <c r="T17" i="41"/>
  <c r="U17" i="41"/>
  <c r="V17" i="41"/>
  <c r="V24" i="41" s="1"/>
  <c r="X17" i="41"/>
  <c r="X24" i="41" s="1"/>
  <c r="Y17" i="41"/>
  <c r="Y24" i="41" s="1"/>
  <c r="AE17" i="41"/>
  <c r="AE24" i="41"/>
  <c r="AF17" i="41"/>
  <c r="AF24" i="41" s="1"/>
  <c r="AI17" i="41"/>
  <c r="AI24" i="41" s="1"/>
  <c r="AN17" i="41"/>
  <c r="I19" i="41"/>
  <c r="J19" i="41"/>
  <c r="K19" i="41"/>
  <c r="N19" i="41"/>
  <c r="O19" i="41"/>
  <c r="S19" i="41"/>
  <c r="T19" i="41"/>
  <c r="U19" i="41"/>
  <c r="X19" i="41"/>
  <c r="Y19" i="41"/>
  <c r="AC19" i="41"/>
  <c r="AE19" i="41"/>
  <c r="AG19" i="41"/>
  <c r="AI19" i="41"/>
  <c r="AM19" i="41"/>
  <c r="AN19" i="41"/>
  <c r="I20" i="41"/>
  <c r="J20" i="41"/>
  <c r="K20" i="41"/>
  <c r="L20" i="41"/>
  <c r="M20" i="41"/>
  <c r="N20" i="41"/>
  <c r="S20" i="41"/>
  <c r="T20" i="41"/>
  <c r="U20" i="41"/>
  <c r="X20" i="41"/>
  <c r="AB20" i="41"/>
  <c r="AC20" i="41"/>
  <c r="AE20" i="41"/>
  <c r="AF20" i="41"/>
  <c r="AM20" i="41"/>
  <c r="AN20" i="41"/>
  <c r="J22" i="41"/>
  <c r="K22" i="41"/>
  <c r="J23" i="41"/>
  <c r="K23" i="41"/>
  <c r="L23" i="41"/>
  <c r="R23" i="41"/>
  <c r="S23" i="41"/>
  <c r="T23" i="41"/>
  <c r="U23" i="41"/>
  <c r="V23" i="41"/>
  <c r="AB23" i="41"/>
  <c r="AC23" i="41"/>
  <c r="AK23" i="41"/>
  <c r="AN23" i="41"/>
  <c r="J24" i="41"/>
  <c r="K24" i="41"/>
  <c r="S24" i="41"/>
  <c r="T24" i="41"/>
  <c r="U24" i="41"/>
  <c r="AN24" i="41"/>
  <c r="J25" i="41"/>
  <c r="J26" i="41"/>
  <c r="K25" i="41"/>
  <c r="N25" i="41"/>
  <c r="N26" i="41"/>
  <c r="O25" i="41"/>
  <c r="O26" i="41"/>
  <c r="S25" i="41"/>
  <c r="S26" i="41"/>
  <c r="T25" i="41"/>
  <c r="T26" i="41"/>
  <c r="U25" i="41"/>
  <c r="X25" i="41"/>
  <c r="X26" i="41" s="1"/>
  <c r="Y25" i="41"/>
  <c r="Y26" i="41" s="1"/>
  <c r="Z25" i="41"/>
  <c r="AC25" i="41"/>
  <c r="AC26" i="41"/>
  <c r="AE25" i="41"/>
  <c r="AE26" i="41" s="1"/>
  <c r="AI25" i="41"/>
  <c r="AI26" i="41" s="1"/>
  <c r="AL25" i="41"/>
  <c r="AL26" i="41" s="1"/>
  <c r="AM25" i="41"/>
  <c r="AM26" i="41" s="1"/>
  <c r="AN25" i="41"/>
  <c r="AN26" i="41" s="1"/>
  <c r="K26" i="41"/>
  <c r="M26" i="41"/>
  <c r="U26" i="41"/>
  <c r="Z26" i="41"/>
  <c r="I27" i="41"/>
  <c r="J27" i="41"/>
  <c r="K27" i="41"/>
  <c r="M31" i="41"/>
  <c r="S36" i="41"/>
  <c r="T29" i="41"/>
  <c r="T36" i="41"/>
  <c r="V31" i="41"/>
  <c r="AG29" i="41"/>
  <c r="AG36" i="41" s="1"/>
  <c r="AL29" i="41"/>
  <c r="AL36" i="41" s="1"/>
  <c r="AM29" i="41"/>
  <c r="AM36" i="41" s="1"/>
  <c r="I28" i="41"/>
  <c r="J28" i="41"/>
  <c r="K28" i="41"/>
  <c r="L35" i="41"/>
  <c r="M28" i="41"/>
  <c r="N28" i="41"/>
  <c r="O35" i="41"/>
  <c r="P28" i="41"/>
  <c r="Q28" i="41"/>
  <c r="Q35" i="41"/>
  <c r="R28" i="41"/>
  <c r="R35" i="41"/>
  <c r="T28" i="41"/>
  <c r="U28" i="41"/>
  <c r="V35" i="41"/>
  <c r="W28" i="41"/>
  <c r="W35" i="41" s="1"/>
  <c r="X28" i="41"/>
  <c r="X35" i="41" s="1"/>
  <c r="Y28" i="41"/>
  <c r="Y35" i="41" s="1"/>
  <c r="A35" i="41" s="1"/>
  <c r="Z28" i="41"/>
  <c r="Z35" i="41" s="1"/>
  <c r="AA28" i="41"/>
  <c r="AB28" i="41"/>
  <c r="AB35" i="41" s="1"/>
  <c r="AC28" i="41"/>
  <c r="AC35" i="41" s="1"/>
  <c r="AD28" i="41"/>
  <c r="AD35" i="41" s="1"/>
  <c r="AE28" i="41"/>
  <c r="AE35" i="41" s="1"/>
  <c r="AF28" i="41"/>
  <c r="AF35" i="41" s="1"/>
  <c r="AG28" i="41"/>
  <c r="AG35" i="41" s="1"/>
  <c r="AH28" i="41"/>
  <c r="AI28" i="41"/>
  <c r="AI35" i="41" s="1"/>
  <c r="AJ28" i="41"/>
  <c r="AJ35" i="41" s="1"/>
  <c r="AK28" i="41"/>
  <c r="AK35" i="41" s="1"/>
  <c r="AL28" i="41"/>
  <c r="AL35" i="41" s="1"/>
  <c r="AM28" i="41"/>
  <c r="AM35" i="41" s="1"/>
  <c r="AN28" i="41"/>
  <c r="AN35" i="41" s="1"/>
  <c r="I29" i="41"/>
  <c r="J29" i="41"/>
  <c r="K29" i="41"/>
  <c r="K36" i="41"/>
  <c r="P29" i="41"/>
  <c r="P36" i="41"/>
  <c r="U29" i="41"/>
  <c r="Z29" i="41"/>
  <c r="AD29" i="41"/>
  <c r="AD36" i="41" s="1"/>
  <c r="AE29" i="41"/>
  <c r="AF29" i="41"/>
  <c r="AF36" i="41" s="1"/>
  <c r="AH29" i="41"/>
  <c r="AH36" i="41" s="1"/>
  <c r="AK29" i="41"/>
  <c r="AK36" i="41" s="1"/>
  <c r="I31" i="41"/>
  <c r="J31" i="41"/>
  <c r="K31" i="41"/>
  <c r="L31" i="41"/>
  <c r="N31" i="41"/>
  <c r="O31" i="41"/>
  <c r="P31" i="41"/>
  <c r="Q31" i="41"/>
  <c r="S31" i="41"/>
  <c r="T31" i="41"/>
  <c r="U31" i="41"/>
  <c r="Z31" i="41"/>
  <c r="AA31" i="41"/>
  <c r="AC31" i="41"/>
  <c r="AD31" i="41"/>
  <c r="AE31" i="41"/>
  <c r="AF31" i="41"/>
  <c r="AK31" i="41"/>
  <c r="I32" i="41"/>
  <c r="J32" i="41"/>
  <c r="K32" i="41"/>
  <c r="L32" i="41"/>
  <c r="O32" i="41"/>
  <c r="P32" i="41"/>
  <c r="T32" i="41"/>
  <c r="U32" i="41"/>
  <c r="V32" i="41"/>
  <c r="Z32" i="41"/>
  <c r="AB32" i="41"/>
  <c r="AC32" i="41"/>
  <c r="AE32" i="41"/>
  <c r="AF32" i="41"/>
  <c r="J34" i="41"/>
  <c r="K34" i="41"/>
  <c r="J35" i="41"/>
  <c r="K35" i="41"/>
  <c r="M35" i="41"/>
  <c r="N35" i="41"/>
  <c r="P35" i="41"/>
  <c r="S35" i="41"/>
  <c r="T35" i="41"/>
  <c r="U35" i="41"/>
  <c r="AA35" i="41"/>
  <c r="AH35" i="41"/>
  <c r="J36" i="41"/>
  <c r="L36" i="41"/>
  <c r="O36" i="41"/>
  <c r="U36" i="41"/>
  <c r="V36" i="41"/>
  <c r="V37" i="41" s="1"/>
  <c r="V38" i="41" s="1"/>
  <c r="Z36" i="41"/>
  <c r="AE36" i="41"/>
  <c r="J37" i="41"/>
  <c r="K37" i="41"/>
  <c r="L37" i="41"/>
  <c r="L38" i="41"/>
  <c r="M29" i="41"/>
  <c r="N29" i="41"/>
  <c r="N36" i="41"/>
  <c r="N37" i="41"/>
  <c r="N38" i="41"/>
  <c r="O37" i="41"/>
  <c r="O38" i="41"/>
  <c r="P37" i="41"/>
  <c r="P38" i="41"/>
  <c r="S37" i="41"/>
  <c r="T37" i="41"/>
  <c r="U37" i="41"/>
  <c r="Z37" i="41"/>
  <c r="Z38" i="41" s="1"/>
  <c r="AA37" i="41"/>
  <c r="AA38" i="41" s="1"/>
  <c r="AB37" i="41"/>
  <c r="AB38" i="41" s="1"/>
  <c r="AF37" i="41"/>
  <c r="AF38" i="41"/>
  <c r="AK37" i="41"/>
  <c r="AK38" i="41" s="1"/>
  <c r="AL37" i="41"/>
  <c r="AL38" i="41"/>
  <c r="AM37" i="41"/>
  <c r="AM38" i="41" s="1"/>
  <c r="AN37" i="41"/>
  <c r="AN38" i="41"/>
  <c r="J38" i="41"/>
  <c r="K38" i="41"/>
  <c r="S38" i="41"/>
  <c r="T38" i="41"/>
  <c r="U38" i="41"/>
  <c r="I39" i="41"/>
  <c r="J39" i="41"/>
  <c r="K39" i="41"/>
  <c r="L41" i="41"/>
  <c r="L48" i="41"/>
  <c r="AG49" i="41"/>
  <c r="I40" i="41"/>
  <c r="J40" i="41"/>
  <c r="K40" i="41"/>
  <c r="K47" i="41"/>
  <c r="L40" i="41"/>
  <c r="L47" i="41"/>
  <c r="M40" i="41"/>
  <c r="N40" i="41"/>
  <c r="O47" i="41"/>
  <c r="P40" i="41"/>
  <c r="P47" i="41"/>
  <c r="Q40" i="41"/>
  <c r="R40" i="41"/>
  <c r="T40" i="41"/>
  <c r="U40" i="41"/>
  <c r="U47" i="41"/>
  <c r="V47" i="41"/>
  <c r="W40" i="41"/>
  <c r="W47" i="41" s="1"/>
  <c r="X40" i="41"/>
  <c r="X47" i="41" s="1"/>
  <c r="Y40" i="41"/>
  <c r="Y47" i="41" s="1"/>
  <c r="Z40" i="41"/>
  <c r="Z47" i="41" s="1"/>
  <c r="AA40" i="41"/>
  <c r="AA47" i="41" s="1"/>
  <c r="AB40" i="41"/>
  <c r="AC40" i="41"/>
  <c r="AD40" i="41"/>
  <c r="AE40" i="41"/>
  <c r="AE47" i="41" s="1"/>
  <c r="AF40" i="41"/>
  <c r="AF47" i="41" s="1"/>
  <c r="AG40" i="41"/>
  <c r="AG47" i="41" s="1"/>
  <c r="AH40" i="41"/>
  <c r="AH47" i="41" s="1"/>
  <c r="AI40" i="41"/>
  <c r="AI47" i="41" s="1"/>
  <c r="AJ40" i="41"/>
  <c r="AJ47" i="41" s="1"/>
  <c r="AK40" i="41"/>
  <c r="AK47" i="41" s="1"/>
  <c r="AL40" i="41"/>
  <c r="AL47" i="41" s="1"/>
  <c r="AM40" i="41"/>
  <c r="AM47" i="41"/>
  <c r="AN40" i="41"/>
  <c r="AN47" i="41" s="1"/>
  <c r="I41" i="41"/>
  <c r="J41" i="41"/>
  <c r="K41" i="41"/>
  <c r="M41" i="41"/>
  <c r="N41" i="41"/>
  <c r="N48" i="41"/>
  <c r="O48" i="41"/>
  <c r="P41" i="41"/>
  <c r="Q41" i="41"/>
  <c r="Q48" i="41"/>
  <c r="R41" i="41"/>
  <c r="R48" i="41"/>
  <c r="T41" i="41"/>
  <c r="T48" i="41"/>
  <c r="U41" i="41"/>
  <c r="U48" i="41"/>
  <c r="V41" i="41"/>
  <c r="V48" i="41"/>
  <c r="V49" i="41" s="1"/>
  <c r="V50" i="41" s="1"/>
  <c r="AF41" i="41"/>
  <c r="AF48" i="41" s="1"/>
  <c r="AG41" i="41"/>
  <c r="AH41" i="41"/>
  <c r="AH48" i="41" s="1"/>
  <c r="I43" i="41"/>
  <c r="J43" i="41"/>
  <c r="K43" i="41"/>
  <c r="L43" i="41"/>
  <c r="M43" i="41"/>
  <c r="N43" i="41"/>
  <c r="O43" i="41"/>
  <c r="P43" i="41"/>
  <c r="S43" i="41"/>
  <c r="T43" i="41"/>
  <c r="U43" i="41"/>
  <c r="W43" i="41"/>
  <c r="X43" i="41"/>
  <c r="AC43" i="41"/>
  <c r="AG43" i="41"/>
  <c r="AH43" i="41"/>
  <c r="AN43" i="41"/>
  <c r="I44" i="41"/>
  <c r="J44" i="41"/>
  <c r="K44" i="41"/>
  <c r="L44" i="41"/>
  <c r="M44" i="41"/>
  <c r="N44" i="41"/>
  <c r="O44" i="41"/>
  <c r="P44" i="41"/>
  <c r="S44" i="41"/>
  <c r="T44" i="41"/>
  <c r="U44" i="41"/>
  <c r="V44" i="41"/>
  <c r="W44" i="41"/>
  <c r="AG44" i="41"/>
  <c r="AH44" i="41"/>
  <c r="AL44" i="41"/>
  <c r="K46" i="41"/>
  <c r="J47" i="41"/>
  <c r="M47" i="41"/>
  <c r="N47" i="41"/>
  <c r="Q47" i="41"/>
  <c r="R47" i="41"/>
  <c r="S47" i="41"/>
  <c r="T47" i="41"/>
  <c r="AB47" i="41"/>
  <c r="AC47" i="41"/>
  <c r="AD47" i="41"/>
  <c r="K48" i="41"/>
  <c r="P48" i="41"/>
  <c r="AG48" i="41"/>
  <c r="J48" i="41"/>
  <c r="J49" i="41"/>
  <c r="K49" i="41"/>
  <c r="L49" i="41"/>
  <c r="L50" i="41"/>
  <c r="N49" i="41"/>
  <c r="O49" i="41"/>
  <c r="P49" i="41"/>
  <c r="U49" i="41"/>
  <c r="Y49" i="41"/>
  <c r="Z49" i="41"/>
  <c r="Z50" i="41" s="1"/>
  <c r="AC49" i="41"/>
  <c r="AC50" i="41" s="1"/>
  <c r="AH49" i="41"/>
  <c r="AH50" i="41"/>
  <c r="AN49" i="41"/>
  <c r="AN50" i="41" s="1"/>
  <c r="J50" i="41"/>
  <c r="K50" i="41"/>
  <c r="N50" i="41"/>
  <c r="O50" i="41"/>
  <c r="P50" i="41"/>
  <c r="U50" i="41"/>
  <c r="Y50" i="41"/>
  <c r="AG50" i="41"/>
  <c r="I51" i="41"/>
  <c r="J51" i="41"/>
  <c r="I55" i="41"/>
  <c r="J55" i="41"/>
  <c r="K51" i="41"/>
  <c r="M56" i="41"/>
  <c r="O60" i="41"/>
  <c r="S55" i="41"/>
  <c r="T55" i="41"/>
  <c r="U55" i="41"/>
  <c r="Y53" i="41"/>
  <c r="Y60" i="41" s="1"/>
  <c r="AH55" i="41"/>
  <c r="AI53" i="41"/>
  <c r="I52" i="41"/>
  <c r="J52" i="41"/>
  <c r="J59" i="41"/>
  <c r="K52" i="41"/>
  <c r="K59" i="41"/>
  <c r="L52" i="41"/>
  <c r="M52" i="41"/>
  <c r="N52" i="41"/>
  <c r="P52" i="41"/>
  <c r="Q52" i="41"/>
  <c r="R52" i="41"/>
  <c r="R59" i="41"/>
  <c r="S59" i="41"/>
  <c r="T52" i="41"/>
  <c r="T59" i="41"/>
  <c r="U52" i="41"/>
  <c r="U59" i="41"/>
  <c r="W52" i="41"/>
  <c r="W59" i="41" s="1"/>
  <c r="X52" i="41"/>
  <c r="X59" i="41"/>
  <c r="Y52" i="41"/>
  <c r="Y59" i="41" s="1"/>
  <c r="Z52" i="41"/>
  <c r="AA52" i="41"/>
  <c r="AA59" i="41" s="1"/>
  <c r="AB52" i="41"/>
  <c r="AB59" i="41" s="1"/>
  <c r="AC52" i="41"/>
  <c r="AC59" i="41" s="1"/>
  <c r="AD52" i="41"/>
  <c r="AD59" i="41" s="1"/>
  <c r="AE52" i="41"/>
  <c r="AE59" i="41"/>
  <c r="AF52" i="41"/>
  <c r="AF59" i="41" s="1"/>
  <c r="AG52" i="41"/>
  <c r="AG59" i="41" s="1"/>
  <c r="AH52" i="41"/>
  <c r="AH59" i="41" s="1"/>
  <c r="AI52" i="41"/>
  <c r="AI59" i="41" s="1"/>
  <c r="AJ52" i="41"/>
  <c r="AJ59" i="41" s="1"/>
  <c r="AK52" i="41"/>
  <c r="AK59" i="41" s="1"/>
  <c r="AL52" i="41"/>
  <c r="AM52" i="41"/>
  <c r="AM59" i="41"/>
  <c r="AN52" i="41"/>
  <c r="AN59" i="41" s="1"/>
  <c r="I53" i="41"/>
  <c r="J53" i="41"/>
  <c r="J60" i="41"/>
  <c r="P53" i="41"/>
  <c r="Q53" i="41"/>
  <c r="Q60" i="41"/>
  <c r="R53" i="41"/>
  <c r="Z53" i="41"/>
  <c r="Z60" i="41" s="1"/>
  <c r="AA53" i="41"/>
  <c r="AA60" i="41" s="1"/>
  <c r="AH53" i="41"/>
  <c r="AH60" i="41" s="1"/>
  <c r="AN53" i="41"/>
  <c r="AN60" i="41" s="1"/>
  <c r="M55" i="41"/>
  <c r="O55" i="41"/>
  <c r="P55" i="41"/>
  <c r="Q55" i="41"/>
  <c r="R55" i="41"/>
  <c r="Y55" i="41"/>
  <c r="Z55" i="41"/>
  <c r="AA55" i="41"/>
  <c r="AF55" i="41"/>
  <c r="AI55" i="41"/>
  <c r="AJ55" i="41"/>
  <c r="N56" i="41"/>
  <c r="O56" i="41"/>
  <c r="P56" i="41"/>
  <c r="Q56" i="41"/>
  <c r="R56" i="41"/>
  <c r="Y56" i="41"/>
  <c r="Z56" i="41"/>
  <c r="AA56" i="41"/>
  <c r="AH56" i="41"/>
  <c r="AI56" i="41"/>
  <c r="AJ56" i="41"/>
  <c r="L59" i="41"/>
  <c r="M59" i="41"/>
  <c r="N59" i="41"/>
  <c r="O59" i="41"/>
  <c r="P59" i="41"/>
  <c r="Q59" i="41"/>
  <c r="V59" i="41"/>
  <c r="Z59" i="41"/>
  <c r="AL59" i="41"/>
  <c r="P60" i="41"/>
  <c r="R60" i="41"/>
  <c r="AI60" i="41"/>
  <c r="J61" i="41"/>
  <c r="J62" i="41"/>
  <c r="K53" i="41"/>
  <c r="K60" i="41"/>
  <c r="K55" i="41"/>
  <c r="K61" i="41"/>
  <c r="K62" i="41"/>
  <c r="L53" i="41"/>
  <c r="L60" i="41"/>
  <c r="L55" i="41"/>
  <c r="L61" i="41"/>
  <c r="L62" i="41"/>
  <c r="M53" i="41"/>
  <c r="M60" i="41"/>
  <c r="M61" i="41"/>
  <c r="M62" i="41"/>
  <c r="N53" i="41"/>
  <c r="N60" i="41"/>
  <c r="N55" i="41"/>
  <c r="N61" i="41"/>
  <c r="N62" i="41"/>
  <c r="O61" i="41"/>
  <c r="O62" i="41"/>
  <c r="P61" i="41"/>
  <c r="Q61" i="41"/>
  <c r="R61" i="41"/>
  <c r="R62" i="41"/>
  <c r="Y61" i="41"/>
  <c r="Y62" i="41" s="1"/>
  <c r="Z61" i="41"/>
  <c r="Z62" i="41" s="1"/>
  <c r="AA61" i="41"/>
  <c r="AA62" i="41" s="1"/>
  <c r="AH61" i="41"/>
  <c r="AH62" i="41" s="1"/>
  <c r="AI61" i="41"/>
  <c r="P62" i="41"/>
  <c r="Q62" i="41"/>
  <c r="AI62" i="41"/>
  <c r="I63" i="41"/>
  <c r="J63" i="41"/>
  <c r="I65" i="41"/>
  <c r="J65" i="41"/>
  <c r="J72" i="41"/>
  <c r="K63" i="41"/>
  <c r="M68" i="41"/>
  <c r="O65" i="41"/>
  <c r="O72" i="41"/>
  <c r="T65" i="41"/>
  <c r="V67" i="41"/>
  <c r="X67" i="41"/>
  <c r="AG68" i="41"/>
  <c r="AH67" i="41"/>
  <c r="AJ73" i="41"/>
  <c r="AJ74" i="41" s="1"/>
  <c r="AL68" i="41"/>
  <c r="AM68" i="41"/>
  <c r="I64" i="41"/>
  <c r="J64" i="41"/>
  <c r="K64" i="41"/>
  <c r="M64" i="41"/>
  <c r="N64" i="41"/>
  <c r="O64" i="41"/>
  <c r="O71" i="41"/>
  <c r="P64" i="41"/>
  <c r="Q64" i="41"/>
  <c r="R64" i="41"/>
  <c r="T64" i="41"/>
  <c r="U64" i="41"/>
  <c r="V64" i="41"/>
  <c r="V71" i="41" s="1"/>
  <c r="W64" i="41"/>
  <c r="W71" i="41"/>
  <c r="X64" i="41"/>
  <c r="X71" i="41" s="1"/>
  <c r="Y64" i="41"/>
  <c r="Y71" i="41"/>
  <c r="Z64" i="41"/>
  <c r="AA64" i="41"/>
  <c r="AA71" i="41" s="1"/>
  <c r="AB64" i="41"/>
  <c r="AC64" i="41"/>
  <c r="AD64" i="41"/>
  <c r="AE64" i="41"/>
  <c r="AF64" i="41"/>
  <c r="AG64" i="41"/>
  <c r="AG71" i="41"/>
  <c r="AH64" i="41"/>
  <c r="AH71" i="41" s="1"/>
  <c r="AI64" i="41"/>
  <c r="AI71" i="41" s="1"/>
  <c r="AJ64" i="41"/>
  <c r="AJ71" i="41" s="1"/>
  <c r="AK64" i="41"/>
  <c r="AL64" i="41"/>
  <c r="AL71" i="41" s="1"/>
  <c r="AM64" i="41"/>
  <c r="AM71" i="41" s="1"/>
  <c r="AN64" i="41"/>
  <c r="AN71" i="41" s="1"/>
  <c r="K65" i="41"/>
  <c r="L65" i="41"/>
  <c r="L72" i="41"/>
  <c r="M65" i="41"/>
  <c r="M72" i="41"/>
  <c r="N65" i="41"/>
  <c r="N72" i="41"/>
  <c r="P65" i="41"/>
  <c r="P72" i="41"/>
  <c r="Q65" i="41"/>
  <c r="R65" i="41"/>
  <c r="U65" i="41"/>
  <c r="W65" i="41"/>
  <c r="W72" i="41" s="1"/>
  <c r="AA65" i="41"/>
  <c r="AA72" i="41" s="1"/>
  <c r="AE65" i="41"/>
  <c r="AE72" i="41" s="1"/>
  <c r="AF65" i="41"/>
  <c r="AF72" i="41" s="1"/>
  <c r="AK65" i="41"/>
  <c r="AK72" i="41" s="1"/>
  <c r="AL65" i="41"/>
  <c r="AL72" i="41" s="1"/>
  <c r="AM65" i="41"/>
  <c r="AM72" i="41" s="1"/>
  <c r="I67" i="41"/>
  <c r="J67" i="41"/>
  <c r="K67" i="41"/>
  <c r="L67" i="41"/>
  <c r="M67" i="41"/>
  <c r="S67" i="41"/>
  <c r="T67" i="41"/>
  <c r="U67" i="41"/>
  <c r="AA67" i="41"/>
  <c r="AE67" i="41"/>
  <c r="AF67" i="41"/>
  <c r="AK67" i="41"/>
  <c r="AL67" i="41"/>
  <c r="I68" i="41"/>
  <c r="J68" i="41"/>
  <c r="K68" i="41"/>
  <c r="L68" i="41"/>
  <c r="O68" i="41"/>
  <c r="S68" i="41"/>
  <c r="T68" i="41"/>
  <c r="U68" i="41"/>
  <c r="V68" i="41"/>
  <c r="AE68" i="41"/>
  <c r="AF68" i="41"/>
  <c r="AK68" i="41"/>
  <c r="J70" i="41"/>
  <c r="K70" i="41"/>
  <c r="J71" i="41"/>
  <c r="K71" i="41"/>
  <c r="L71" i="41"/>
  <c r="M71" i="41"/>
  <c r="N71" i="41"/>
  <c r="P71" i="41"/>
  <c r="Q71" i="41"/>
  <c r="R71" i="41"/>
  <c r="S71" i="41"/>
  <c r="T71" i="41"/>
  <c r="U71" i="41"/>
  <c r="Z71" i="41"/>
  <c r="AB71" i="41"/>
  <c r="AC71" i="41"/>
  <c r="AD71" i="41"/>
  <c r="AE71" i="41"/>
  <c r="AF71" i="41"/>
  <c r="AK71" i="41"/>
  <c r="K72" i="41"/>
  <c r="Q72" i="41"/>
  <c r="R72" i="41"/>
  <c r="T72" i="41"/>
  <c r="U72" i="41"/>
  <c r="J73" i="41"/>
  <c r="K73" i="41"/>
  <c r="L73" i="41"/>
  <c r="L74" i="41"/>
  <c r="N67" i="41"/>
  <c r="N73" i="41"/>
  <c r="S72" i="41"/>
  <c r="S73" i="41"/>
  <c r="S74" i="41"/>
  <c r="T73" i="41"/>
  <c r="T74" i="41"/>
  <c r="U73" i="41"/>
  <c r="X73" i="41"/>
  <c r="X74" i="41" s="1"/>
  <c r="AA73" i="41"/>
  <c r="AE73" i="41"/>
  <c r="AE74" i="41"/>
  <c r="AF73" i="41"/>
  <c r="AF74" i="41" s="1"/>
  <c r="AK73" i="41"/>
  <c r="AK74" i="41" s="1"/>
  <c r="J74" i="41"/>
  <c r="K74" i="41"/>
  <c r="N74" i="41"/>
  <c r="U74" i="41"/>
  <c r="AA74" i="41"/>
  <c r="I75" i="41"/>
  <c r="J75" i="41"/>
  <c r="K75" i="41"/>
  <c r="M77" i="41"/>
  <c r="M84" i="41"/>
  <c r="M79" i="41"/>
  <c r="M85" i="41"/>
  <c r="M86" i="41"/>
  <c r="S84" i="41"/>
  <c r="AC77" i="41"/>
  <c r="AG85" i="41"/>
  <c r="AG86" i="41" s="1"/>
  <c r="AM77" i="41"/>
  <c r="I76" i="41"/>
  <c r="J76" i="41"/>
  <c r="K76" i="41"/>
  <c r="L76" i="41"/>
  <c r="M76" i="41"/>
  <c r="M83" i="41"/>
  <c r="N76" i="41"/>
  <c r="N83" i="41"/>
  <c r="O83" i="41"/>
  <c r="P76" i="41"/>
  <c r="P83" i="41"/>
  <c r="Q76" i="41"/>
  <c r="Q83" i="41"/>
  <c r="R76" i="41"/>
  <c r="T76" i="41"/>
  <c r="U76" i="41"/>
  <c r="V76" i="41"/>
  <c r="W76" i="41"/>
  <c r="X76" i="41"/>
  <c r="X83" i="41"/>
  <c r="Y76" i="41"/>
  <c r="Y83" i="41" s="1"/>
  <c r="A83" i="41" s="1"/>
  <c r="Z76" i="41"/>
  <c r="Z83" i="41"/>
  <c r="AA76" i="41"/>
  <c r="AB76" i="41"/>
  <c r="AB83" i="41" s="1"/>
  <c r="AC76" i="41"/>
  <c r="AD76" i="41"/>
  <c r="AE76" i="41"/>
  <c r="AE83" i="41" s="1"/>
  <c r="AF76" i="41"/>
  <c r="AF83" i="41" s="1"/>
  <c r="AG76" i="41"/>
  <c r="AH76" i="41"/>
  <c r="AH83" i="41" s="1"/>
  <c r="AI76" i="41"/>
  <c r="AI83" i="41" s="1"/>
  <c r="AJ76" i="41"/>
  <c r="AK76" i="41"/>
  <c r="AL76" i="41"/>
  <c r="AM76" i="41"/>
  <c r="AN76" i="41"/>
  <c r="I77" i="41"/>
  <c r="J77" i="41"/>
  <c r="K77" i="41"/>
  <c r="L77" i="41"/>
  <c r="N77" i="41"/>
  <c r="N84" i="41"/>
  <c r="T77" i="41"/>
  <c r="U77" i="41"/>
  <c r="Y77" i="41"/>
  <c r="Y84" i="41" s="1"/>
  <c r="AB77" i="41"/>
  <c r="AB84" i="41" s="1"/>
  <c r="AE77" i="41"/>
  <c r="AE84" i="41" s="1"/>
  <c r="AG77" i="41"/>
  <c r="AH77" i="41"/>
  <c r="AH84" i="41" s="1"/>
  <c r="AL77" i="41"/>
  <c r="AL84" i="41" s="1"/>
  <c r="I79" i="41"/>
  <c r="J79" i="41"/>
  <c r="K79" i="41"/>
  <c r="L79" i="41"/>
  <c r="N79" i="41"/>
  <c r="O79" i="41"/>
  <c r="P79" i="41"/>
  <c r="Q79" i="41"/>
  <c r="R79" i="41"/>
  <c r="S79" i="41"/>
  <c r="T79" i="41"/>
  <c r="U79" i="41"/>
  <c r="Y79" i="41"/>
  <c r="AC79" i="41"/>
  <c r="AE79" i="41"/>
  <c r="AH79" i="41"/>
  <c r="AM79" i="41"/>
  <c r="AN79" i="41"/>
  <c r="I80" i="41"/>
  <c r="J80" i="41"/>
  <c r="K80" i="41"/>
  <c r="M80" i="41"/>
  <c r="N80" i="41"/>
  <c r="O80" i="41"/>
  <c r="P80" i="41"/>
  <c r="Q80" i="41"/>
  <c r="R80" i="41"/>
  <c r="S80" i="41"/>
  <c r="T80" i="41"/>
  <c r="U80" i="41"/>
  <c r="Y80" i="41"/>
  <c r="Z80" i="41"/>
  <c r="AC80" i="41"/>
  <c r="AD80" i="41"/>
  <c r="AJ80" i="41"/>
  <c r="AM80" i="41"/>
  <c r="J82" i="41"/>
  <c r="K82" i="41"/>
  <c r="J83" i="41"/>
  <c r="K83" i="41"/>
  <c r="L83" i="41"/>
  <c r="R83" i="41"/>
  <c r="S83" i="41"/>
  <c r="T83" i="41"/>
  <c r="U83" i="41"/>
  <c r="V83" i="41"/>
  <c r="W83" i="41"/>
  <c r="AA83" i="41"/>
  <c r="AC83" i="41"/>
  <c r="AD83" i="41"/>
  <c r="AG83" i="41"/>
  <c r="AJ83" i="41"/>
  <c r="AK83" i="41"/>
  <c r="AL83" i="41"/>
  <c r="AM83" i="41"/>
  <c r="AN83" i="41"/>
  <c r="J84" i="41"/>
  <c r="K84" i="41"/>
  <c r="L84" i="41"/>
  <c r="T84" i="41"/>
  <c r="U84" i="41"/>
  <c r="AC84" i="41"/>
  <c r="AG84" i="41"/>
  <c r="AM84" i="41"/>
  <c r="J85" i="41"/>
  <c r="K85" i="41"/>
  <c r="K86" i="41"/>
  <c r="L85" i="41"/>
  <c r="L86" i="41"/>
  <c r="N85" i="41"/>
  <c r="N86" i="41"/>
  <c r="O84" i="41"/>
  <c r="O85" i="41"/>
  <c r="O86" i="41"/>
  <c r="S85" i="41"/>
  <c r="T85" i="41"/>
  <c r="U85" i="41"/>
  <c r="Y85" i="41"/>
  <c r="Y86" i="41"/>
  <c r="Z85" i="41"/>
  <c r="Z86" i="41"/>
  <c r="AA85" i="41"/>
  <c r="AA86" i="41" s="1"/>
  <c r="AB85" i="41"/>
  <c r="AB86" i="41" s="1"/>
  <c r="AC85" i="41"/>
  <c r="AE85" i="41"/>
  <c r="AE86" i="41" s="1"/>
  <c r="AJ85" i="41"/>
  <c r="AJ86" i="41" s="1"/>
  <c r="AM85" i="41"/>
  <c r="AM86" i="41" s="1"/>
  <c r="AN85" i="41"/>
  <c r="AN86" i="41" s="1"/>
  <c r="J86" i="41"/>
  <c r="S86" i="41"/>
  <c r="T86" i="41"/>
  <c r="U86" i="41"/>
  <c r="AC86" i="41"/>
  <c r="I87" i="41"/>
  <c r="J87" i="41"/>
  <c r="I89" i="41"/>
  <c r="J89" i="41"/>
  <c r="J96" i="41"/>
  <c r="K87" i="41"/>
  <c r="L96" i="41"/>
  <c r="O96" i="41"/>
  <c r="O91" i="41"/>
  <c r="O97" i="41"/>
  <c r="O98" i="41"/>
  <c r="S89" i="41"/>
  <c r="S96" i="41"/>
  <c r="S91" i="41"/>
  <c r="T91" i="41"/>
  <c r="V91" i="41"/>
  <c r="Y97" i="41"/>
  <c r="Y98" i="41" s="1"/>
  <c r="Z97" i="41"/>
  <c r="Z98" i="41" s="1"/>
  <c r="AD91" i="41"/>
  <c r="AF91" i="41"/>
  <c r="AJ97" i="41"/>
  <c r="AJ98" i="41" s="1"/>
  <c r="AK97" i="41"/>
  <c r="AK98" i="41" s="1"/>
  <c r="AN91" i="41"/>
  <c r="I88" i="41"/>
  <c r="J88" i="41"/>
  <c r="K88" i="41"/>
  <c r="M88" i="41"/>
  <c r="N88" i="41"/>
  <c r="P88" i="41"/>
  <c r="P95" i="41"/>
  <c r="Q88" i="41"/>
  <c r="Q95" i="41"/>
  <c r="R88" i="41"/>
  <c r="R95" i="41"/>
  <c r="S88" i="41"/>
  <c r="S95" i="41"/>
  <c r="T88" i="41"/>
  <c r="U88" i="41"/>
  <c r="W88" i="41"/>
  <c r="W95" i="41" s="1"/>
  <c r="X88" i="41"/>
  <c r="X95" i="41" s="1"/>
  <c r="Y88" i="41"/>
  <c r="Y95" i="41" s="1"/>
  <c r="Z88" i="41"/>
  <c r="Z95" i="41" s="1"/>
  <c r="AA88" i="41"/>
  <c r="AA95" i="41" s="1"/>
  <c r="AB88" i="41"/>
  <c r="AB95" i="41"/>
  <c r="AC88" i="41"/>
  <c r="AC95" i="41" s="1"/>
  <c r="AD88" i="41"/>
  <c r="AD95" i="41" s="1"/>
  <c r="AE88" i="41"/>
  <c r="AE95" i="41" s="1"/>
  <c r="AF88" i="41"/>
  <c r="AF95" i="41" s="1"/>
  <c r="AG88" i="41"/>
  <c r="AG95" i="41" s="1"/>
  <c r="AH88" i="41"/>
  <c r="AI88" i="41"/>
  <c r="AJ88" i="41"/>
  <c r="AJ95" i="41"/>
  <c r="AK88" i="41"/>
  <c r="AK95" i="41" s="1"/>
  <c r="AL88" i="41"/>
  <c r="AL95" i="41" s="1"/>
  <c r="AM88" i="41"/>
  <c r="AM95" i="41" s="1"/>
  <c r="AN88" i="41"/>
  <c r="AN95" i="41" s="1"/>
  <c r="K89" i="41"/>
  <c r="M89" i="41"/>
  <c r="N89" i="41"/>
  <c r="P89" i="41"/>
  <c r="P96" i="41"/>
  <c r="T89" i="41"/>
  <c r="U89" i="41"/>
  <c r="V96" i="41"/>
  <c r="V97" i="41" s="1"/>
  <c r="V98" i="41" s="1"/>
  <c r="Y89" i="41"/>
  <c r="Y96" i="41" s="1"/>
  <c r="Z89" i="41"/>
  <c r="Z96" i="41" s="1"/>
  <c r="AA89" i="41"/>
  <c r="AA96" i="41" s="1"/>
  <c r="AE89" i="41"/>
  <c r="AE96" i="41" s="1"/>
  <c r="AF89" i="41"/>
  <c r="AF96" i="41" s="1"/>
  <c r="AJ89" i="41"/>
  <c r="AJ96" i="41" s="1"/>
  <c r="I91" i="41"/>
  <c r="J91" i="41"/>
  <c r="K91" i="41"/>
  <c r="M91" i="41"/>
  <c r="N91" i="41"/>
  <c r="P91" i="41"/>
  <c r="U91" i="41"/>
  <c r="W91" i="41"/>
  <c r="Y91" i="41"/>
  <c r="Z91" i="41"/>
  <c r="AE91" i="41"/>
  <c r="AI91" i="41"/>
  <c r="AJ91" i="41"/>
  <c r="I92" i="41"/>
  <c r="J92" i="41"/>
  <c r="K92" i="41"/>
  <c r="L92" i="41"/>
  <c r="M92" i="41"/>
  <c r="N92" i="41"/>
  <c r="O92" i="41"/>
  <c r="P92" i="41"/>
  <c r="S92" i="41"/>
  <c r="T92" i="41"/>
  <c r="U92" i="41"/>
  <c r="V92" i="41"/>
  <c r="Y92" i="41"/>
  <c r="Z92" i="41"/>
  <c r="AE92" i="41"/>
  <c r="AF92" i="41"/>
  <c r="AG92" i="41"/>
  <c r="AI92" i="41"/>
  <c r="AJ92" i="41"/>
  <c r="K94" i="41"/>
  <c r="J95" i="41"/>
  <c r="K95" i="41"/>
  <c r="L95" i="41"/>
  <c r="M95" i="41"/>
  <c r="N95" i="41"/>
  <c r="O95" i="41"/>
  <c r="T95" i="41"/>
  <c r="U95" i="41"/>
  <c r="V95" i="41"/>
  <c r="AH95" i="41"/>
  <c r="AI95" i="41"/>
  <c r="K96" i="41"/>
  <c r="M96" i="41"/>
  <c r="N96" i="41"/>
  <c r="U96" i="41"/>
  <c r="J97" i="41"/>
  <c r="K97" i="41"/>
  <c r="K98" i="41"/>
  <c r="L91" i="41"/>
  <c r="L97" i="41"/>
  <c r="L98" i="41"/>
  <c r="M97" i="41"/>
  <c r="M98" i="41"/>
  <c r="N97" i="41"/>
  <c r="N98" i="41"/>
  <c r="S97" i="41"/>
  <c r="T96" i="41"/>
  <c r="T97" i="41"/>
  <c r="U97" i="41"/>
  <c r="U98" i="41"/>
  <c r="W97" i="41"/>
  <c r="W98" i="41" s="1"/>
  <c r="AD97" i="41"/>
  <c r="AE97" i="41"/>
  <c r="AE98" i="41"/>
  <c r="AF97" i="41"/>
  <c r="AF98" i="41" s="1"/>
  <c r="AG97" i="41"/>
  <c r="AG98" i="41" s="1"/>
  <c r="AN97" i="41"/>
  <c r="J98" i="41"/>
  <c r="S98" i="41"/>
  <c r="T98" i="41"/>
  <c r="AD98" i="41"/>
  <c r="AN98" i="41"/>
  <c r="I96" i="41"/>
  <c r="I97" i="41"/>
  <c r="I98" i="41"/>
  <c r="F94" i="41"/>
  <c r="I95" i="41"/>
  <c r="D88" i="41"/>
  <c r="E88" i="41"/>
  <c r="F87" i="41"/>
  <c r="D87" i="41"/>
  <c r="I84" i="41"/>
  <c r="I85" i="41"/>
  <c r="I86" i="41"/>
  <c r="I83" i="41"/>
  <c r="F82" i="41"/>
  <c r="E76" i="41"/>
  <c r="F76" i="41"/>
  <c r="D76" i="41"/>
  <c r="D83" i="41"/>
  <c r="I82" i="41"/>
  <c r="F75" i="41"/>
  <c r="F80" i="41"/>
  <c r="D75" i="41"/>
  <c r="D80" i="41"/>
  <c r="E80" i="41"/>
  <c r="E71" i="41"/>
  <c r="D71" i="41"/>
  <c r="I70" i="41"/>
  <c r="D70" i="41"/>
  <c r="I71" i="41"/>
  <c r="G64" i="41"/>
  <c r="H71" i="41"/>
  <c r="F64" i="41"/>
  <c r="F71" i="41"/>
  <c r="D64" i="41"/>
  <c r="F63" i="41"/>
  <c r="F70" i="41"/>
  <c r="D63" i="41"/>
  <c r="D65" i="41"/>
  <c r="I60" i="41"/>
  <c r="I61" i="41"/>
  <c r="I62" i="41"/>
  <c r="I59" i="41"/>
  <c r="D59" i="41"/>
  <c r="I58" i="41"/>
  <c r="F58" i="41"/>
  <c r="E58" i="41"/>
  <c r="F53" i="41"/>
  <c r="F60" i="41"/>
  <c r="F52" i="41"/>
  <c r="F59" i="41"/>
  <c r="D52" i="41"/>
  <c r="E59" i="41"/>
  <c r="F51" i="41"/>
  <c r="G51" i="41"/>
  <c r="D51" i="41"/>
  <c r="I48" i="41"/>
  <c r="I49" i="41"/>
  <c r="I50" i="41"/>
  <c r="I47" i="41"/>
  <c r="E47" i="41"/>
  <c r="D47" i="41"/>
  <c r="I46" i="41"/>
  <c r="F40" i="41"/>
  <c r="G40" i="41"/>
  <c r="D40" i="41"/>
  <c r="F39" i="41"/>
  <c r="F46" i="41"/>
  <c r="D39" i="41"/>
  <c r="E46" i="41"/>
  <c r="I36" i="41"/>
  <c r="I37" i="41"/>
  <c r="I38" i="41"/>
  <c r="I35" i="41"/>
  <c r="I34" i="41"/>
  <c r="E34" i="41"/>
  <c r="D34" i="41"/>
  <c r="G28" i="41"/>
  <c r="H28" i="41"/>
  <c r="H35" i="41"/>
  <c r="F28" i="41"/>
  <c r="F35" i="41"/>
  <c r="D28" i="41"/>
  <c r="E35" i="41"/>
  <c r="F27" i="41"/>
  <c r="D27" i="41"/>
  <c r="D32" i="41"/>
  <c r="E32" i="41"/>
  <c r="I23" i="41"/>
  <c r="D23" i="41"/>
  <c r="I22" i="41"/>
  <c r="E22" i="41"/>
  <c r="D22" i="41"/>
  <c r="D19" i="41"/>
  <c r="E19" i="41"/>
  <c r="D16" i="41"/>
  <c r="E16" i="41"/>
  <c r="I24" i="41"/>
  <c r="I25" i="41"/>
  <c r="I26" i="41"/>
  <c r="G15" i="41"/>
  <c r="G22" i="41"/>
  <c r="F15" i="41"/>
  <c r="F22" i="41"/>
  <c r="D15" i="41"/>
  <c r="D17" i="41"/>
  <c r="I12" i="41"/>
  <c r="I13" i="41"/>
  <c r="I14" i="41"/>
  <c r="I10" i="41"/>
  <c r="H10" i="41"/>
  <c r="G10" i="41"/>
  <c r="F10" i="41"/>
  <c r="E10" i="41"/>
  <c r="D10" i="41"/>
  <c r="D8" i="41"/>
  <c r="E8" i="41"/>
  <c r="F8" i="41"/>
  <c r="G8" i="41"/>
  <c r="H8" i="41"/>
  <c r="D7" i="41"/>
  <c r="E7" i="41"/>
  <c r="F7" i="41"/>
  <c r="G7" i="41"/>
  <c r="H7" i="41"/>
  <c r="D5" i="41"/>
  <c r="E5" i="41"/>
  <c r="I11" i="41"/>
  <c r="E4" i="41"/>
  <c r="F4" i="41"/>
  <c r="D4" i="41"/>
  <c r="D11" i="41"/>
  <c r="D1" i="41"/>
  <c r="E1" i="41"/>
  <c r="F1" i="41"/>
  <c r="G1" i="41"/>
  <c r="H1" i="41"/>
  <c r="I1" i="41"/>
  <c r="J1" i="40"/>
  <c r="K1" i="40"/>
  <c r="L1" i="40"/>
  <c r="M1" i="40"/>
  <c r="N1" i="40"/>
  <c r="O1" i="40"/>
  <c r="P1" i="40"/>
  <c r="Q1" i="40"/>
  <c r="R1" i="40"/>
  <c r="S1" i="40"/>
  <c r="T1" i="40"/>
  <c r="U1" i="40"/>
  <c r="V1" i="40"/>
  <c r="W1" i="40"/>
  <c r="X1" i="40"/>
  <c r="Y1" i="40"/>
  <c r="Z1" i="40"/>
  <c r="AA1" i="40"/>
  <c r="AB1" i="40"/>
  <c r="AC1" i="40"/>
  <c r="AD1" i="40"/>
  <c r="AE1" i="40"/>
  <c r="AF1" i="40"/>
  <c r="AG1" i="40"/>
  <c r="AH1" i="40"/>
  <c r="AI1" i="40"/>
  <c r="AJ1" i="40"/>
  <c r="AK1" i="40"/>
  <c r="AL1" i="40"/>
  <c r="AM1" i="40"/>
  <c r="AN1" i="40"/>
  <c r="AO1" i="40"/>
  <c r="AP1" i="40"/>
  <c r="AQ1" i="40"/>
  <c r="AR1" i="40"/>
  <c r="AS1" i="40"/>
  <c r="I4" i="40"/>
  <c r="J4" i="40"/>
  <c r="J11" i="40"/>
  <c r="K4" i="40"/>
  <c r="L4" i="40"/>
  <c r="M4" i="40"/>
  <c r="N4" i="40"/>
  <c r="P4" i="40"/>
  <c r="P11" i="40"/>
  <c r="Q4" i="40"/>
  <c r="Q11" i="40"/>
  <c r="R4" i="40"/>
  <c r="R11" i="40"/>
  <c r="S4" i="40"/>
  <c r="S11" i="40"/>
  <c r="T4" i="40"/>
  <c r="T11" i="40"/>
  <c r="U4" i="40"/>
  <c r="V4" i="40"/>
  <c r="W4" i="40"/>
  <c r="X4" i="40"/>
  <c r="Y4" i="40"/>
  <c r="Z4" i="40"/>
  <c r="Z11" i="40"/>
  <c r="AA4" i="40"/>
  <c r="AA11" i="40" s="1"/>
  <c r="AB4" i="40"/>
  <c r="AB11" i="40" s="1"/>
  <c r="AC4" i="40"/>
  <c r="AC11" i="40" s="1"/>
  <c r="AD4" i="40"/>
  <c r="AD11" i="40"/>
  <c r="AE4" i="40"/>
  <c r="AF4" i="40"/>
  <c r="AF11" i="40" s="1"/>
  <c r="AG4" i="40"/>
  <c r="AG11" i="40" s="1"/>
  <c r="AH4" i="40"/>
  <c r="AI4" i="40"/>
  <c r="AI11" i="40" s="1"/>
  <c r="AJ4" i="40"/>
  <c r="AJ11" i="40" s="1"/>
  <c r="AK4" i="40"/>
  <c r="AK11" i="40"/>
  <c r="AL4" i="40"/>
  <c r="AL11" i="40" s="1"/>
  <c r="I5" i="40"/>
  <c r="J5" i="40"/>
  <c r="J12" i="40"/>
  <c r="K5" i="40"/>
  <c r="L5" i="40"/>
  <c r="M5" i="40"/>
  <c r="N5" i="40"/>
  <c r="P5" i="40"/>
  <c r="Q5" i="40"/>
  <c r="Q12" i="40"/>
  <c r="R5" i="40"/>
  <c r="R12" i="40"/>
  <c r="S5" i="40"/>
  <c r="S12" i="40"/>
  <c r="T5" i="40"/>
  <c r="T12" i="40"/>
  <c r="U5" i="40"/>
  <c r="V5" i="40"/>
  <c r="W5" i="40"/>
  <c r="W12" i="40" s="1"/>
  <c r="X5" i="40"/>
  <c r="Y5" i="40"/>
  <c r="Y12" i="40" s="1"/>
  <c r="Z5" i="40"/>
  <c r="Z12" i="40" s="1"/>
  <c r="AA5" i="40"/>
  <c r="AA12" i="40"/>
  <c r="AB5" i="40"/>
  <c r="AB12" i="40" s="1"/>
  <c r="AC5" i="40"/>
  <c r="AC12" i="40"/>
  <c r="AD5" i="40"/>
  <c r="AD12" i="40" s="1"/>
  <c r="AE5" i="40"/>
  <c r="AE12" i="40"/>
  <c r="AF5" i="40"/>
  <c r="AG5" i="40"/>
  <c r="AG12" i="40" s="1"/>
  <c r="AH5" i="40"/>
  <c r="AI5" i="40"/>
  <c r="AJ5" i="40"/>
  <c r="AK5" i="40"/>
  <c r="AK12" i="40"/>
  <c r="AL5" i="40"/>
  <c r="AL12" i="40"/>
  <c r="I7" i="40"/>
  <c r="J7" i="40"/>
  <c r="K7" i="40"/>
  <c r="L7" i="40"/>
  <c r="M7" i="40"/>
  <c r="N7" i="40"/>
  <c r="O7" i="40"/>
  <c r="P7" i="40"/>
  <c r="Q7" i="40"/>
  <c r="R7" i="40"/>
  <c r="S7" i="40"/>
  <c r="T7" i="40"/>
  <c r="U7" i="40"/>
  <c r="V7" i="40"/>
  <c r="W7" i="40"/>
  <c r="X7" i="40"/>
  <c r="Y7" i="40"/>
  <c r="Z7" i="40"/>
  <c r="AA7" i="40"/>
  <c r="AB7" i="40"/>
  <c r="AC7" i="40"/>
  <c r="AD7" i="40"/>
  <c r="AE7" i="40"/>
  <c r="AF7" i="40"/>
  <c r="AG7" i="40"/>
  <c r="AH7" i="40"/>
  <c r="AI7" i="40"/>
  <c r="AJ7" i="40"/>
  <c r="AK7" i="40"/>
  <c r="AL7" i="40"/>
  <c r="I8" i="40"/>
  <c r="J8" i="40"/>
  <c r="K8" i="40"/>
  <c r="L8" i="40"/>
  <c r="M8" i="40"/>
  <c r="N8" i="40"/>
  <c r="O8" i="40"/>
  <c r="P8" i="40"/>
  <c r="Q8" i="40"/>
  <c r="R8" i="40"/>
  <c r="T8" i="40"/>
  <c r="U8" i="40"/>
  <c r="V8" i="40"/>
  <c r="W8" i="40"/>
  <c r="X8" i="40"/>
  <c r="Y8" i="40"/>
  <c r="Z8" i="40"/>
  <c r="AA8" i="40"/>
  <c r="AB8" i="40"/>
  <c r="AC8" i="40"/>
  <c r="AD8" i="40"/>
  <c r="AE8" i="40"/>
  <c r="AF8" i="40"/>
  <c r="AG8" i="40"/>
  <c r="AH8" i="40"/>
  <c r="AI8" i="40"/>
  <c r="AJ8" i="40"/>
  <c r="AK8" i="40"/>
  <c r="AL8" i="40"/>
  <c r="J10" i="40"/>
  <c r="K10" i="40"/>
  <c r="Q10" i="40"/>
  <c r="R10" i="40"/>
  <c r="S10" i="40"/>
  <c r="T10" i="40"/>
  <c r="U10" i="40"/>
  <c r="V10" i="40"/>
  <c r="W10" i="40"/>
  <c r="X10" i="40"/>
  <c r="Y10" i="40"/>
  <c r="Z10" i="40"/>
  <c r="AA10" i="40"/>
  <c r="AB10" i="40"/>
  <c r="AC10" i="40"/>
  <c r="AD10" i="40"/>
  <c r="AE10" i="40"/>
  <c r="AF10" i="40"/>
  <c r="AG10" i="40"/>
  <c r="AH10" i="40"/>
  <c r="AI10" i="40"/>
  <c r="AJ10" i="40"/>
  <c r="AK10" i="40"/>
  <c r="AL10" i="40"/>
  <c r="K11" i="40"/>
  <c r="L11" i="40"/>
  <c r="M11" i="40"/>
  <c r="N11" i="40"/>
  <c r="O11" i="40"/>
  <c r="U11" i="40"/>
  <c r="V11" i="40"/>
  <c r="W11" i="40"/>
  <c r="X11" i="40"/>
  <c r="Y11" i="40"/>
  <c r="AE11" i="40"/>
  <c r="AH11" i="40"/>
  <c r="K12" i="40"/>
  <c r="L12" i="40"/>
  <c r="M12" i="40"/>
  <c r="N12" i="40"/>
  <c r="O12" i="40"/>
  <c r="P12" i="40"/>
  <c r="U12" i="40"/>
  <c r="V12" i="40"/>
  <c r="V13" i="40" s="1"/>
  <c r="V14" i="40" s="1"/>
  <c r="X12" i="40"/>
  <c r="AF12" i="40"/>
  <c r="AH12" i="40"/>
  <c r="AI12" i="40"/>
  <c r="AJ12" i="40"/>
  <c r="J13" i="40"/>
  <c r="K13" i="40"/>
  <c r="K14" i="40"/>
  <c r="L13" i="40"/>
  <c r="L14" i="40"/>
  <c r="M13" i="40"/>
  <c r="N13" i="40"/>
  <c r="O13" i="40"/>
  <c r="P13" i="40"/>
  <c r="Q13" i="40"/>
  <c r="Q14" i="40"/>
  <c r="R13" i="40"/>
  <c r="S13" i="40"/>
  <c r="T13" i="40"/>
  <c r="U13" i="40"/>
  <c r="U14" i="40"/>
  <c r="W13" i="40"/>
  <c r="W14" i="40" s="1"/>
  <c r="X13" i="40"/>
  <c r="Y13" i="40"/>
  <c r="Z13" i="40"/>
  <c r="AA13" i="40"/>
  <c r="AB13" i="40"/>
  <c r="AC13" i="40"/>
  <c r="AC14" i="40" s="1"/>
  <c r="AD13" i="40"/>
  <c r="AD14" i="40" s="1"/>
  <c r="AE13" i="40"/>
  <c r="AE14" i="40"/>
  <c r="AF13" i="40"/>
  <c r="AF14" i="40" s="1"/>
  <c r="AG13" i="40"/>
  <c r="AG14" i="40" s="1"/>
  <c r="AH13" i="40"/>
  <c r="AI13" i="40"/>
  <c r="AJ13" i="40"/>
  <c r="AJ14" i="40" s="1"/>
  <c r="AK13" i="40"/>
  <c r="AK14" i="40" s="1"/>
  <c r="AL13" i="40"/>
  <c r="J14" i="40"/>
  <c r="M14" i="40"/>
  <c r="N14" i="40"/>
  <c r="O14" i="40"/>
  <c r="P14" i="40"/>
  <c r="R14" i="40"/>
  <c r="S14" i="40"/>
  <c r="T14" i="40"/>
  <c r="X14" i="40"/>
  <c r="Y14" i="40"/>
  <c r="Z14" i="40"/>
  <c r="AA14" i="40"/>
  <c r="AB14" i="40"/>
  <c r="AH14" i="40"/>
  <c r="AI14" i="40"/>
  <c r="AL14" i="40"/>
  <c r="I15" i="40"/>
  <c r="J15" i="40"/>
  <c r="I17" i="40"/>
  <c r="J17" i="40"/>
  <c r="J24" i="40"/>
  <c r="I19" i="40"/>
  <c r="J19" i="40"/>
  <c r="J25" i="40"/>
  <c r="J26" i="40"/>
  <c r="K15" i="40"/>
  <c r="S24" i="40"/>
  <c r="S19" i="40"/>
  <c r="S25" i="40"/>
  <c r="S26" i="40"/>
  <c r="T17" i="40"/>
  <c r="T24" i="40"/>
  <c r="T19" i="40"/>
  <c r="T25" i="40"/>
  <c r="T26" i="40"/>
  <c r="AD25" i="40"/>
  <c r="AD26" i="40" s="1"/>
  <c r="I16" i="40"/>
  <c r="J16" i="40"/>
  <c r="K16" i="40"/>
  <c r="M16" i="40"/>
  <c r="N16" i="40"/>
  <c r="P16" i="40"/>
  <c r="P23" i="40"/>
  <c r="Q16" i="40"/>
  <c r="Q23" i="40"/>
  <c r="R16" i="40"/>
  <c r="R23" i="40"/>
  <c r="S23" i="40"/>
  <c r="T16" i="40"/>
  <c r="T23" i="40"/>
  <c r="U16" i="40"/>
  <c r="W16" i="40"/>
  <c r="X16" i="40"/>
  <c r="X23" i="40" s="1"/>
  <c r="Y16" i="40"/>
  <c r="Y23" i="40" s="1"/>
  <c r="Z16" i="40"/>
  <c r="Z23" i="40" s="1"/>
  <c r="AA16" i="40"/>
  <c r="AA23" i="40" s="1"/>
  <c r="AB16" i="40"/>
  <c r="AB23" i="40"/>
  <c r="AC16" i="40"/>
  <c r="AC23" i="40" s="1"/>
  <c r="AD16" i="40"/>
  <c r="AD23" i="40" s="1"/>
  <c r="AE16" i="40"/>
  <c r="AE23" i="40" s="1"/>
  <c r="AF16" i="40"/>
  <c r="AF23" i="40" s="1"/>
  <c r="AG16" i="40"/>
  <c r="AG23" i="40" s="1"/>
  <c r="AH16" i="40"/>
  <c r="AH23" i="40" s="1"/>
  <c r="AI16" i="40"/>
  <c r="AI23" i="40" s="1"/>
  <c r="AJ16" i="40"/>
  <c r="AJ23" i="40" s="1"/>
  <c r="AK16" i="40"/>
  <c r="AK23" i="40" s="1"/>
  <c r="AL16" i="40"/>
  <c r="AL23" i="40" s="1"/>
  <c r="K17" i="40"/>
  <c r="K24" i="40"/>
  <c r="M17" i="40"/>
  <c r="U17" i="40"/>
  <c r="U24" i="40"/>
  <c r="V24" i="40"/>
  <c r="V25" i="40" s="1"/>
  <c r="V26" i="40" s="1"/>
  <c r="W17" i="40"/>
  <c r="W24" i="40" s="1"/>
  <c r="Z17" i="40"/>
  <c r="Z24" i="40" s="1"/>
  <c r="AD17" i="40"/>
  <c r="AD24" i="40" s="1"/>
  <c r="AE17" i="40"/>
  <c r="AE24" i="40" s="1"/>
  <c r="AF17" i="40"/>
  <c r="AG17" i="40"/>
  <c r="AG24" i="40" s="1"/>
  <c r="AK17" i="40"/>
  <c r="AK24" i="40" s="1"/>
  <c r="AL17" i="40"/>
  <c r="AL24" i="40"/>
  <c r="K19" i="40"/>
  <c r="L19" i="40"/>
  <c r="M19" i="40"/>
  <c r="U19" i="40"/>
  <c r="V19" i="40"/>
  <c r="W19" i="40"/>
  <c r="AD19" i="40"/>
  <c r="AE19" i="40"/>
  <c r="AF19" i="40"/>
  <c r="AG19" i="40"/>
  <c r="I20" i="40"/>
  <c r="J20" i="40"/>
  <c r="K20" i="40"/>
  <c r="L20" i="40"/>
  <c r="M20" i="40"/>
  <c r="S20" i="40"/>
  <c r="T20" i="40"/>
  <c r="U20" i="40"/>
  <c r="V20" i="40"/>
  <c r="W20" i="40"/>
  <c r="AD20" i="40"/>
  <c r="AE20" i="40"/>
  <c r="AF20" i="40"/>
  <c r="AG20" i="40"/>
  <c r="J22" i="40"/>
  <c r="K22" i="40"/>
  <c r="J23" i="40"/>
  <c r="K23" i="40"/>
  <c r="L23" i="40"/>
  <c r="M23" i="40"/>
  <c r="N23" i="40"/>
  <c r="O23" i="40"/>
  <c r="U23" i="40"/>
  <c r="V23" i="40"/>
  <c r="W23" i="40"/>
  <c r="L24" i="40"/>
  <c r="M24" i="40"/>
  <c r="AF24" i="40"/>
  <c r="K25" i="40"/>
  <c r="K26" i="40"/>
  <c r="L25" i="40"/>
  <c r="L26" i="40"/>
  <c r="M25" i="40"/>
  <c r="M26" i="40"/>
  <c r="N17" i="40"/>
  <c r="N24" i="40"/>
  <c r="N19" i="40"/>
  <c r="N25" i="40"/>
  <c r="N26" i="40"/>
  <c r="U25" i="40"/>
  <c r="U26" i="40"/>
  <c r="W25" i="40"/>
  <c r="W26" i="40" s="1"/>
  <c r="X25" i="40"/>
  <c r="X26" i="40" s="1"/>
  <c r="AE25" i="40"/>
  <c r="AE26" i="40" s="1"/>
  <c r="AF25" i="40"/>
  <c r="AF26" i="40" s="1"/>
  <c r="AG25" i="40"/>
  <c r="AG26" i="40" s="1"/>
  <c r="AH25" i="40"/>
  <c r="AH26" i="40" s="1"/>
  <c r="I27" i="40"/>
  <c r="J27" i="40"/>
  <c r="I29" i="40"/>
  <c r="J29" i="40"/>
  <c r="J36" i="40"/>
  <c r="I31" i="40"/>
  <c r="J31" i="40"/>
  <c r="J37" i="40"/>
  <c r="J38" i="40"/>
  <c r="K27" i="40"/>
  <c r="S29" i="40"/>
  <c r="S36" i="40"/>
  <c r="S31" i="40"/>
  <c r="S37" i="40"/>
  <c r="S38" i="40"/>
  <c r="T29" i="40"/>
  <c r="T36" i="40"/>
  <c r="T31" i="40"/>
  <c r="T37" i="40"/>
  <c r="AD37" i="40"/>
  <c r="AD38" i="40" s="1"/>
  <c r="I28" i="40"/>
  <c r="J28" i="40"/>
  <c r="J35" i="40"/>
  <c r="K28" i="40"/>
  <c r="L28" i="40"/>
  <c r="M28" i="40"/>
  <c r="N28" i="40"/>
  <c r="P28" i="40"/>
  <c r="Q28" i="40"/>
  <c r="Q35" i="40"/>
  <c r="R28" i="40"/>
  <c r="R35" i="40"/>
  <c r="S28" i="40"/>
  <c r="S35" i="40"/>
  <c r="T28" i="40"/>
  <c r="U28" i="40"/>
  <c r="V28" i="40"/>
  <c r="V35" i="40" s="1"/>
  <c r="A35" i="40" s="1"/>
  <c r="W28" i="40"/>
  <c r="X28" i="40"/>
  <c r="X35" i="40" s="1"/>
  <c r="Y28" i="40"/>
  <c r="Y35" i="40"/>
  <c r="Z28" i="40"/>
  <c r="Z35" i="40" s="1"/>
  <c r="AA28" i="40"/>
  <c r="AA35" i="40" s="1"/>
  <c r="AB28" i="40"/>
  <c r="AB35" i="40" s="1"/>
  <c r="AC28" i="40"/>
  <c r="AC35" i="40"/>
  <c r="AD28" i="40"/>
  <c r="AD35" i="40"/>
  <c r="AE28" i="40"/>
  <c r="AE35" i="40" s="1"/>
  <c r="AF28" i="40"/>
  <c r="AF35" i="40" s="1"/>
  <c r="AG28" i="40"/>
  <c r="AH28" i="40"/>
  <c r="AH35" i="40" s="1"/>
  <c r="AI28" i="40"/>
  <c r="AJ28" i="40"/>
  <c r="AJ35" i="40"/>
  <c r="AK28" i="40"/>
  <c r="AK35" i="40"/>
  <c r="AL28" i="40"/>
  <c r="AL35" i="40" s="1"/>
  <c r="K29" i="40"/>
  <c r="K36" i="40"/>
  <c r="L29" i="40"/>
  <c r="L36" i="40"/>
  <c r="M29" i="40"/>
  <c r="U29" i="40"/>
  <c r="U36" i="40"/>
  <c r="V29" i="40"/>
  <c r="Z29" i="40"/>
  <c r="Z36" i="40" s="1"/>
  <c r="AD29" i="40"/>
  <c r="AD36" i="40" s="1"/>
  <c r="AE29" i="40"/>
  <c r="AE36" i="40" s="1"/>
  <c r="AF29" i="40"/>
  <c r="AJ29" i="40"/>
  <c r="AJ36" i="40"/>
  <c r="AK29" i="40"/>
  <c r="AK36" i="40" s="1"/>
  <c r="AL29" i="40"/>
  <c r="AL36" i="40" s="1"/>
  <c r="K31" i="40"/>
  <c r="L31" i="40"/>
  <c r="M31" i="40"/>
  <c r="U31" i="40"/>
  <c r="V31" i="40"/>
  <c r="AF31" i="40"/>
  <c r="AG31" i="40"/>
  <c r="AK31" i="40"/>
  <c r="AL31" i="40"/>
  <c r="I32" i="40"/>
  <c r="J32" i="40"/>
  <c r="K32" i="40"/>
  <c r="L32" i="40"/>
  <c r="M32" i="40"/>
  <c r="N32" i="40"/>
  <c r="S32" i="40"/>
  <c r="T32" i="40"/>
  <c r="U32" i="40"/>
  <c r="V32" i="40"/>
  <c r="AD32" i="40"/>
  <c r="AF32" i="40"/>
  <c r="AH32" i="40"/>
  <c r="J34" i="40"/>
  <c r="K34" i="40"/>
  <c r="K35" i="40"/>
  <c r="L35" i="40"/>
  <c r="M35" i="40"/>
  <c r="N35" i="40"/>
  <c r="O35" i="40"/>
  <c r="P35" i="40"/>
  <c r="T35" i="40"/>
  <c r="U35" i="40"/>
  <c r="W35" i="40"/>
  <c r="AG35" i="40"/>
  <c r="AI35" i="40"/>
  <c r="M36" i="40"/>
  <c r="V36" i="40"/>
  <c r="V37" i="40" s="1"/>
  <c r="V38" i="40" s="1"/>
  <c r="AF36" i="40"/>
  <c r="K37" i="40"/>
  <c r="K38" i="40"/>
  <c r="L37" i="40"/>
  <c r="M37" i="40"/>
  <c r="N29" i="40"/>
  <c r="N36" i="40"/>
  <c r="N31" i="40"/>
  <c r="N37" i="40"/>
  <c r="O36" i="40"/>
  <c r="O31" i="40"/>
  <c r="O37" i="40"/>
  <c r="U37" i="40"/>
  <c r="U38" i="40"/>
  <c r="X37" i="40"/>
  <c r="X38" i="40" s="1"/>
  <c r="Y37" i="40"/>
  <c r="Y38" i="40" s="1"/>
  <c r="Z37" i="40"/>
  <c r="Z38" i="40" s="1"/>
  <c r="AA37" i="40"/>
  <c r="AA38" i="40"/>
  <c r="AB37" i="40"/>
  <c r="AB38" i="40" s="1"/>
  <c r="AF37" i="40"/>
  <c r="AF38" i="40" s="1"/>
  <c r="AK37" i="40"/>
  <c r="AK38" i="40" s="1"/>
  <c r="AL37" i="40"/>
  <c r="AL38" i="40"/>
  <c r="L38" i="40"/>
  <c r="M38" i="40"/>
  <c r="N38" i="40"/>
  <c r="O38" i="40"/>
  <c r="T38" i="40"/>
  <c r="I39" i="40"/>
  <c r="J39" i="40"/>
  <c r="I41" i="40"/>
  <c r="J41" i="40"/>
  <c r="J48" i="40"/>
  <c r="I43" i="40"/>
  <c r="J43" i="40"/>
  <c r="J49" i="40"/>
  <c r="K39" i="40"/>
  <c r="P41" i="40"/>
  <c r="P48" i="40"/>
  <c r="T41" i="40"/>
  <c r="T48" i="40"/>
  <c r="S43" i="40"/>
  <c r="T43" i="40"/>
  <c r="T49" i="40"/>
  <c r="AC43" i="40"/>
  <c r="AD49" i="40"/>
  <c r="AD50" i="40" s="1"/>
  <c r="AJ49" i="40"/>
  <c r="AJ50" i="40" s="1"/>
  <c r="I40" i="40"/>
  <c r="J40" i="40"/>
  <c r="K40" i="40"/>
  <c r="M40" i="40"/>
  <c r="N40" i="40"/>
  <c r="O40" i="40"/>
  <c r="P40" i="40"/>
  <c r="Q40" i="40"/>
  <c r="Q47" i="40"/>
  <c r="R40" i="40"/>
  <c r="R47" i="40"/>
  <c r="S47" i="40"/>
  <c r="T40" i="40"/>
  <c r="T47" i="40"/>
  <c r="U40" i="40"/>
  <c r="V40" i="40"/>
  <c r="W40" i="40"/>
  <c r="W47" i="40" s="1"/>
  <c r="X40" i="40"/>
  <c r="Y40" i="40"/>
  <c r="Z40" i="40"/>
  <c r="Z47" i="40" s="1"/>
  <c r="AA40" i="40"/>
  <c r="AA47" i="40"/>
  <c r="AB40" i="40"/>
  <c r="AB47" i="40"/>
  <c r="AC40" i="40"/>
  <c r="AC47" i="40"/>
  <c r="AD40" i="40"/>
  <c r="AD47" i="40" s="1"/>
  <c r="AE40" i="40"/>
  <c r="AE47" i="40" s="1"/>
  <c r="AF40" i="40"/>
  <c r="AG40" i="40"/>
  <c r="AG47" i="40" s="1"/>
  <c r="AH40" i="40"/>
  <c r="AI40" i="40"/>
  <c r="AI47" i="40" s="1"/>
  <c r="AJ40" i="40"/>
  <c r="AJ47" i="40" s="1"/>
  <c r="AK40" i="40"/>
  <c r="AK47" i="40" s="1"/>
  <c r="AL40" i="40"/>
  <c r="AL47" i="40"/>
  <c r="K41" i="40"/>
  <c r="L41" i="40"/>
  <c r="S48" i="40"/>
  <c r="U41" i="40"/>
  <c r="U48" i="40"/>
  <c r="V41" i="40"/>
  <c r="AA41" i="40"/>
  <c r="AA48" i="40" s="1"/>
  <c r="AB41" i="40"/>
  <c r="AB48" i="40" s="1"/>
  <c r="AC41" i="40"/>
  <c r="AC48" i="40"/>
  <c r="AD41" i="40"/>
  <c r="AD48" i="40" s="1"/>
  <c r="AE41" i="40"/>
  <c r="AE48" i="40" s="1"/>
  <c r="AF41" i="40"/>
  <c r="AF48" i="40" s="1"/>
  <c r="K43" i="40"/>
  <c r="L43" i="40"/>
  <c r="M43" i="40"/>
  <c r="N43" i="40"/>
  <c r="U43" i="40"/>
  <c r="V43" i="40"/>
  <c r="W43" i="40"/>
  <c r="X43" i="40"/>
  <c r="Z43" i="40"/>
  <c r="AE43" i="40"/>
  <c r="AF43" i="40"/>
  <c r="AH43" i="40"/>
  <c r="I44" i="40"/>
  <c r="J44" i="40"/>
  <c r="K44" i="40"/>
  <c r="L44" i="40"/>
  <c r="M44" i="40"/>
  <c r="N44" i="40"/>
  <c r="O44" i="40"/>
  <c r="S44" i="40"/>
  <c r="T44" i="40"/>
  <c r="U44" i="40"/>
  <c r="V44" i="40"/>
  <c r="Y44" i="40"/>
  <c r="AA44" i="40"/>
  <c r="AB44" i="40"/>
  <c r="AC44" i="40"/>
  <c r="AE44" i="40"/>
  <c r="AF44" i="40"/>
  <c r="AL44" i="40"/>
  <c r="J46" i="40"/>
  <c r="K46" i="40"/>
  <c r="J47" i="40"/>
  <c r="K47" i="40"/>
  <c r="L47" i="40"/>
  <c r="M47" i="40"/>
  <c r="N47" i="40"/>
  <c r="O47" i="40"/>
  <c r="P47" i="40"/>
  <c r="U47" i="40"/>
  <c r="V47" i="40"/>
  <c r="X47" i="40"/>
  <c r="Y47" i="40"/>
  <c r="AF47" i="40"/>
  <c r="AH47" i="40"/>
  <c r="K48" i="40"/>
  <c r="L48" i="40"/>
  <c r="V48" i="40"/>
  <c r="K49" i="40"/>
  <c r="K50" i="40"/>
  <c r="L49" i="40"/>
  <c r="L50" i="40"/>
  <c r="M41" i="40"/>
  <c r="M48" i="40"/>
  <c r="M49" i="40"/>
  <c r="N41" i="40"/>
  <c r="N48" i="40"/>
  <c r="N49" i="40"/>
  <c r="S49" i="40"/>
  <c r="S50" i="40"/>
  <c r="U49" i="40"/>
  <c r="U50" i="40"/>
  <c r="V49" i="40"/>
  <c r="V50" i="40" s="1"/>
  <c r="W49" i="40"/>
  <c r="W50" i="40" s="1"/>
  <c r="AC49" i="40"/>
  <c r="AC50" i="40" s="1"/>
  <c r="AE49" i="40"/>
  <c r="AE50" i="40" s="1"/>
  <c r="AF49" i="40"/>
  <c r="AF50" i="40" s="1"/>
  <c r="AG49" i="40"/>
  <c r="AG50" i="40"/>
  <c r="AH49" i="40"/>
  <c r="AH50" i="40" s="1"/>
  <c r="AI49" i="40"/>
  <c r="AI50" i="40" s="1"/>
  <c r="J50" i="40"/>
  <c r="M50" i="40"/>
  <c r="N50" i="40"/>
  <c r="T50" i="40"/>
  <c r="I51" i="40"/>
  <c r="J51" i="40"/>
  <c r="K51" i="40"/>
  <c r="M53" i="40"/>
  <c r="N53" i="40"/>
  <c r="P53" i="40"/>
  <c r="S53" i="40"/>
  <c r="S60" i="40"/>
  <c r="S55" i="40"/>
  <c r="S61" i="40"/>
  <c r="S62" i="40"/>
  <c r="T53" i="40"/>
  <c r="T60" i="40"/>
  <c r="X53" i="40"/>
  <c r="X60" i="40" s="1"/>
  <c r="Z53" i="40"/>
  <c r="AC61" i="40"/>
  <c r="AC62" i="40"/>
  <c r="I52" i="40"/>
  <c r="J52" i="40"/>
  <c r="J59" i="40"/>
  <c r="K52" i="40"/>
  <c r="K59" i="40"/>
  <c r="L59" i="40"/>
  <c r="M52" i="40"/>
  <c r="N52" i="40"/>
  <c r="P52" i="40"/>
  <c r="Q52" i="40"/>
  <c r="R52" i="40"/>
  <c r="S52" i="40"/>
  <c r="T52" i="40"/>
  <c r="T59" i="40"/>
  <c r="U52" i="40"/>
  <c r="U59" i="40"/>
  <c r="V52" i="40"/>
  <c r="V59" i="40" s="1"/>
  <c r="W52" i="40"/>
  <c r="X52" i="40"/>
  <c r="Y52" i="40"/>
  <c r="Z52" i="40"/>
  <c r="Z59" i="40" s="1"/>
  <c r="AA52" i="40"/>
  <c r="AB52" i="40"/>
  <c r="AB59" i="40" s="1"/>
  <c r="AC52" i="40"/>
  <c r="AC59" i="40"/>
  <c r="AD52" i="40"/>
  <c r="AD59" i="40" s="1"/>
  <c r="AE52" i="40"/>
  <c r="AE59" i="40" s="1"/>
  <c r="AF52" i="40"/>
  <c r="AF59" i="40"/>
  <c r="AG52" i="40"/>
  <c r="AG59" i="40" s="1"/>
  <c r="AH52" i="40"/>
  <c r="AI52" i="40"/>
  <c r="AJ52" i="40"/>
  <c r="AJ59" i="40" s="1"/>
  <c r="AK52" i="40"/>
  <c r="AL52" i="40"/>
  <c r="I53" i="40"/>
  <c r="J53" i="40"/>
  <c r="K53" i="40"/>
  <c r="K60" i="40"/>
  <c r="L60" i="40"/>
  <c r="M60" i="40"/>
  <c r="V53" i="40"/>
  <c r="V60" i="40"/>
  <c r="V61" i="40" s="1"/>
  <c r="W53" i="40"/>
  <c r="W60" i="40" s="1"/>
  <c r="Y53" i="40"/>
  <c r="Y60" i="40" s="1"/>
  <c r="AD53" i="40"/>
  <c r="AD60" i="40" s="1"/>
  <c r="AF53" i="40"/>
  <c r="AF60" i="40" s="1"/>
  <c r="AI53" i="40"/>
  <c r="AI60" i="40"/>
  <c r="L55" i="40"/>
  <c r="M55" i="40"/>
  <c r="N55" i="40"/>
  <c r="O55" i="40"/>
  <c r="P55" i="40"/>
  <c r="T55" i="40"/>
  <c r="U55" i="40"/>
  <c r="V55" i="40"/>
  <c r="W55" i="40"/>
  <c r="X55" i="40"/>
  <c r="Y55" i="40"/>
  <c r="Z55" i="40"/>
  <c r="AF55" i="40"/>
  <c r="AI55" i="40"/>
  <c r="AJ55" i="40"/>
  <c r="L56" i="40"/>
  <c r="M56" i="40"/>
  <c r="N56" i="40"/>
  <c r="O56" i="40"/>
  <c r="P56" i="40"/>
  <c r="Q56" i="40"/>
  <c r="V56" i="40"/>
  <c r="W56" i="40"/>
  <c r="X56" i="40"/>
  <c r="Y56" i="40"/>
  <c r="Z56" i="40"/>
  <c r="AF56" i="40"/>
  <c r="AI56" i="40"/>
  <c r="AK56" i="40"/>
  <c r="M59" i="40"/>
  <c r="N59" i="40"/>
  <c r="O59" i="40"/>
  <c r="P59" i="40"/>
  <c r="Q59" i="40"/>
  <c r="R59" i="40"/>
  <c r="S59" i="40"/>
  <c r="W59" i="40"/>
  <c r="A59" i="40" s="1"/>
  <c r="X59" i="40"/>
  <c r="Y59" i="40"/>
  <c r="AA59" i="40"/>
  <c r="AH59" i="40"/>
  <c r="AI59" i="40"/>
  <c r="AK59" i="40"/>
  <c r="AL59" i="40"/>
  <c r="N60" i="40"/>
  <c r="O60" i="40"/>
  <c r="P60" i="40"/>
  <c r="Z60" i="40"/>
  <c r="J60" i="40"/>
  <c r="I55" i="40"/>
  <c r="J55" i="40"/>
  <c r="J61" i="40"/>
  <c r="J62" i="40"/>
  <c r="K55" i="40"/>
  <c r="K61" i="40"/>
  <c r="K62" i="40"/>
  <c r="L61" i="40"/>
  <c r="M61" i="40"/>
  <c r="N61" i="40"/>
  <c r="O61" i="40"/>
  <c r="O62" i="40"/>
  <c r="P61" i="40"/>
  <c r="P62" i="40"/>
  <c r="T61" i="40"/>
  <c r="T62" i="40"/>
  <c r="U53" i="40"/>
  <c r="U60" i="40"/>
  <c r="U61" i="40"/>
  <c r="W61" i="40"/>
  <c r="W62" i="40" s="1"/>
  <c r="X61" i="40"/>
  <c r="X62" i="40" s="1"/>
  <c r="Y61" i="40"/>
  <c r="Y62" i="40" s="1"/>
  <c r="Z61" i="40"/>
  <c r="Z62" i="40" s="1"/>
  <c r="AD61" i="40"/>
  <c r="AD62" i="40"/>
  <c r="AE61" i="40"/>
  <c r="AE62" i="40" s="1"/>
  <c r="AF61" i="40"/>
  <c r="AI61" i="40"/>
  <c r="AI62" i="40" s="1"/>
  <c r="AJ61" i="40"/>
  <c r="AJ62" i="40"/>
  <c r="AK61" i="40"/>
  <c r="AK62" i="40" s="1"/>
  <c r="L62" i="40"/>
  <c r="M62" i="40"/>
  <c r="N62" i="40"/>
  <c r="U62" i="40"/>
  <c r="AF62" i="40"/>
  <c r="I63" i="40"/>
  <c r="J63" i="40"/>
  <c r="K63" i="40"/>
  <c r="K70" i="40"/>
  <c r="M65" i="40"/>
  <c r="M72" i="40"/>
  <c r="M67" i="40"/>
  <c r="M73" i="40"/>
  <c r="N65" i="40"/>
  <c r="N72" i="40"/>
  <c r="N67" i="40"/>
  <c r="N73" i="40"/>
  <c r="N74" i="40"/>
  <c r="W73" i="40"/>
  <c r="X73" i="40"/>
  <c r="X74" i="40"/>
  <c r="AH73" i="40"/>
  <c r="AH74" i="40" s="1"/>
  <c r="AK65" i="40"/>
  <c r="AK72" i="40" s="1"/>
  <c r="I64" i="40"/>
  <c r="J64" i="40"/>
  <c r="J71" i="40"/>
  <c r="K64" i="40"/>
  <c r="K71" i="40"/>
  <c r="L71" i="40"/>
  <c r="M64" i="40"/>
  <c r="N64" i="40"/>
  <c r="O64" i="40"/>
  <c r="P64" i="40"/>
  <c r="Q64" i="40"/>
  <c r="R64" i="40"/>
  <c r="T64" i="40"/>
  <c r="U64" i="40"/>
  <c r="U71" i="40"/>
  <c r="V64" i="40"/>
  <c r="V71" i="40" s="1"/>
  <c r="A71" i="40" s="1"/>
  <c r="W64" i="40"/>
  <c r="X64" i="40"/>
  <c r="X71" i="40" s="1"/>
  <c r="Y64" i="40"/>
  <c r="Z64" i="40"/>
  <c r="AA64" i="40"/>
  <c r="AA71" i="40" s="1"/>
  <c r="AB64" i="40"/>
  <c r="AB71" i="40" s="1"/>
  <c r="AC64" i="40"/>
  <c r="AD64" i="40"/>
  <c r="AD71" i="40"/>
  <c r="AE64" i="40"/>
  <c r="AE71" i="40" s="1"/>
  <c r="AF64" i="40"/>
  <c r="AF71" i="40" s="1"/>
  <c r="AG64" i="40"/>
  <c r="AG71" i="40" s="1"/>
  <c r="AH64" i="40"/>
  <c r="AH71" i="40" s="1"/>
  <c r="AI64" i="40"/>
  <c r="AJ64" i="40"/>
  <c r="AJ71" i="40" s="1"/>
  <c r="AK64" i="40"/>
  <c r="AL64" i="40"/>
  <c r="AL71" i="40" s="1"/>
  <c r="I65" i="40"/>
  <c r="J65" i="40"/>
  <c r="K65" i="40"/>
  <c r="K72" i="40"/>
  <c r="L65" i="40"/>
  <c r="L72" i="40"/>
  <c r="O65" i="40"/>
  <c r="P65" i="40"/>
  <c r="Q65" i="40"/>
  <c r="T65" i="40"/>
  <c r="U65" i="40"/>
  <c r="U72" i="40"/>
  <c r="V65" i="40"/>
  <c r="V72" i="40" s="1"/>
  <c r="W65" i="40"/>
  <c r="W72" i="40"/>
  <c r="X65" i="40"/>
  <c r="X72" i="40"/>
  <c r="Y65" i="40"/>
  <c r="Y72" i="40" s="1"/>
  <c r="AE65" i="40"/>
  <c r="AH65" i="40"/>
  <c r="AH72" i="40"/>
  <c r="AI65" i="40"/>
  <c r="AI72" i="40"/>
  <c r="AJ65" i="40"/>
  <c r="I67" i="40"/>
  <c r="J67" i="40"/>
  <c r="K67" i="40"/>
  <c r="L67" i="40"/>
  <c r="O67" i="40"/>
  <c r="P67" i="40"/>
  <c r="Q67" i="40"/>
  <c r="S67" i="40"/>
  <c r="T67" i="40"/>
  <c r="U67" i="40"/>
  <c r="V67" i="40"/>
  <c r="W67" i="40"/>
  <c r="X67" i="40"/>
  <c r="Y67" i="40"/>
  <c r="Z67" i="40"/>
  <c r="AE67" i="40"/>
  <c r="AF67" i="40"/>
  <c r="AG67" i="40"/>
  <c r="AH67" i="40"/>
  <c r="AI67" i="40"/>
  <c r="AJ67" i="40"/>
  <c r="I68" i="40"/>
  <c r="J68" i="40"/>
  <c r="K68" i="40"/>
  <c r="L68" i="40"/>
  <c r="M68" i="40"/>
  <c r="N68" i="40"/>
  <c r="O68" i="40"/>
  <c r="P68" i="40"/>
  <c r="Q68" i="40"/>
  <c r="S68" i="40"/>
  <c r="T68" i="40"/>
  <c r="U68" i="40"/>
  <c r="V68" i="40"/>
  <c r="W68" i="40"/>
  <c r="X68" i="40"/>
  <c r="Y68" i="40"/>
  <c r="AH68" i="40"/>
  <c r="AI68" i="40"/>
  <c r="AJ68" i="40"/>
  <c r="AK68" i="40"/>
  <c r="M71" i="40"/>
  <c r="N71" i="40"/>
  <c r="O71" i="40"/>
  <c r="P71" i="40"/>
  <c r="Q71" i="40"/>
  <c r="R71" i="40"/>
  <c r="S71" i="40"/>
  <c r="T71" i="40"/>
  <c r="W71" i="40"/>
  <c r="Y71" i="40"/>
  <c r="Z71" i="40"/>
  <c r="AC71" i="40"/>
  <c r="AI71" i="40"/>
  <c r="AK71" i="40"/>
  <c r="O72" i="40"/>
  <c r="P72" i="40"/>
  <c r="Q72" i="40"/>
  <c r="AE72" i="40"/>
  <c r="AJ72" i="40"/>
  <c r="K73" i="40"/>
  <c r="K74" i="40"/>
  <c r="L73" i="40"/>
  <c r="L74" i="40"/>
  <c r="O73" i="40"/>
  <c r="O74" i="40"/>
  <c r="P73" i="40"/>
  <c r="P74" i="40"/>
  <c r="Q73" i="40"/>
  <c r="U73" i="40"/>
  <c r="Y73" i="40"/>
  <c r="Y74" i="40" s="1"/>
  <c r="Z73" i="40"/>
  <c r="Z74" i="40" s="1"/>
  <c r="AE73" i="40"/>
  <c r="AI73" i="40"/>
  <c r="AI74" i="40" s="1"/>
  <c r="AJ73" i="40"/>
  <c r="AJ74" i="40" s="1"/>
  <c r="AK73" i="40"/>
  <c r="AK74" i="40"/>
  <c r="AL73" i="40"/>
  <c r="AL74" i="40" s="1"/>
  <c r="M74" i="40"/>
  <c r="Q74" i="40"/>
  <c r="U74" i="40"/>
  <c r="W74" i="40"/>
  <c r="AE74" i="40"/>
  <c r="I75" i="40"/>
  <c r="J75" i="40"/>
  <c r="I80" i="40"/>
  <c r="J80" i="40"/>
  <c r="K75" i="40"/>
  <c r="K82" i="40"/>
  <c r="M80" i="40"/>
  <c r="M77" i="40"/>
  <c r="N77" i="40"/>
  <c r="N84" i="40"/>
  <c r="M79" i="40"/>
  <c r="N79" i="40"/>
  <c r="N85" i="40"/>
  <c r="N86" i="40"/>
  <c r="S79" i="40"/>
  <c r="S80" i="40"/>
  <c r="T80" i="40"/>
  <c r="V77" i="40"/>
  <c r="V84" i="40" s="1"/>
  <c r="W77" i="40"/>
  <c r="W84" i="40" s="1"/>
  <c r="X85" i="40"/>
  <c r="X86" i="40" s="1"/>
  <c r="AA77" i="40"/>
  <c r="AA84" i="40" s="1"/>
  <c r="AB77" i="40"/>
  <c r="AB84" i="40" s="1"/>
  <c r="AC79" i="40"/>
  <c r="AF79" i="40"/>
  <c r="AG79" i="40"/>
  <c r="AH85" i="40"/>
  <c r="AH86" i="40"/>
  <c r="AL77" i="40"/>
  <c r="AL84" i="40" s="1"/>
  <c r="I76" i="40"/>
  <c r="J76" i="40"/>
  <c r="K76" i="40"/>
  <c r="K83" i="40"/>
  <c r="L76" i="40"/>
  <c r="L83" i="40"/>
  <c r="M76" i="40"/>
  <c r="N76" i="40"/>
  <c r="P76" i="40"/>
  <c r="Q76" i="40"/>
  <c r="R76" i="40"/>
  <c r="S76" i="40"/>
  <c r="T76" i="40"/>
  <c r="U76" i="40"/>
  <c r="V76" i="40"/>
  <c r="V83" i="40"/>
  <c r="W76" i="40"/>
  <c r="W83" i="40"/>
  <c r="X76" i="40"/>
  <c r="X83" i="40" s="1"/>
  <c r="Y76" i="40"/>
  <c r="Y83" i="40" s="1"/>
  <c r="Z76" i="40"/>
  <c r="AA76" i="40"/>
  <c r="AA83" i="40" s="1"/>
  <c r="AB76" i="40"/>
  <c r="AC76" i="40"/>
  <c r="AD76" i="40"/>
  <c r="AD83" i="40" s="1"/>
  <c r="AE76" i="40"/>
  <c r="AE83" i="40"/>
  <c r="AF76" i="40"/>
  <c r="AF83" i="40" s="1"/>
  <c r="AG76" i="40"/>
  <c r="AG83" i="40" s="1"/>
  <c r="AH76" i="40"/>
  <c r="AH83" i="40" s="1"/>
  <c r="AI76" i="40"/>
  <c r="AI83" i="40"/>
  <c r="AJ76" i="40"/>
  <c r="AK76" i="40"/>
  <c r="AK83" i="40" s="1"/>
  <c r="AL76" i="40"/>
  <c r="AL83" i="40" s="1"/>
  <c r="I77" i="40"/>
  <c r="J77" i="40"/>
  <c r="O77" i="40"/>
  <c r="O84" i="40"/>
  <c r="P77" i="40"/>
  <c r="Q77" i="40"/>
  <c r="P84" i="40"/>
  <c r="S77" i="40"/>
  <c r="T77" i="40"/>
  <c r="T84" i="40"/>
  <c r="U77" i="40"/>
  <c r="Y77" i="40"/>
  <c r="Y84" i="40" s="1"/>
  <c r="AC77" i="40"/>
  <c r="AC84" i="40" s="1"/>
  <c r="AF77" i="40"/>
  <c r="AF84" i="40" s="1"/>
  <c r="AG77" i="40"/>
  <c r="AG84" i="40"/>
  <c r="AI77" i="40"/>
  <c r="AI84" i="40" s="1"/>
  <c r="AJ77" i="40"/>
  <c r="AJ84" i="40" s="1"/>
  <c r="I79" i="40"/>
  <c r="J79" i="40"/>
  <c r="K79" i="40"/>
  <c r="L79" i="40"/>
  <c r="O79" i="40"/>
  <c r="P79" i="40"/>
  <c r="T79" i="40"/>
  <c r="U79" i="40"/>
  <c r="V79" i="40"/>
  <c r="W79" i="40"/>
  <c r="X79" i="40"/>
  <c r="AA79" i="40"/>
  <c r="AB79" i="40"/>
  <c r="AH79" i="40"/>
  <c r="AI79" i="40"/>
  <c r="AJ79" i="40"/>
  <c r="AL79" i="40"/>
  <c r="K80" i="40"/>
  <c r="O80" i="40"/>
  <c r="P80" i="40"/>
  <c r="U80" i="40"/>
  <c r="AA80" i="40"/>
  <c r="AB80" i="40"/>
  <c r="AC80" i="40"/>
  <c r="AE80" i="40"/>
  <c r="AF80" i="40"/>
  <c r="AI80" i="40"/>
  <c r="AL80" i="40"/>
  <c r="J82" i="40"/>
  <c r="J83" i="40"/>
  <c r="M83" i="40"/>
  <c r="N83" i="40"/>
  <c r="O83" i="40"/>
  <c r="P83" i="40"/>
  <c r="Q83" i="40"/>
  <c r="R83" i="40"/>
  <c r="S83" i="40"/>
  <c r="T83" i="40"/>
  <c r="U83" i="40"/>
  <c r="Z83" i="40"/>
  <c r="AB83" i="40"/>
  <c r="AC83" i="40"/>
  <c r="AJ83" i="40"/>
  <c r="J84" i="40"/>
  <c r="S84" i="40"/>
  <c r="U84" i="40"/>
  <c r="J85" i="40"/>
  <c r="J86" i="40"/>
  <c r="K77" i="40"/>
  <c r="K84" i="40"/>
  <c r="K85" i="40"/>
  <c r="K86" i="40"/>
  <c r="L77" i="40"/>
  <c r="L84" i="40"/>
  <c r="L85" i="40"/>
  <c r="L86" i="40"/>
  <c r="O85" i="40"/>
  <c r="O86" i="40"/>
  <c r="P85" i="40"/>
  <c r="P86" i="40"/>
  <c r="S85" i="40"/>
  <c r="T85" i="40"/>
  <c r="U85" i="40"/>
  <c r="U86" i="40"/>
  <c r="Z85" i="40"/>
  <c r="Z86" i="40" s="1"/>
  <c r="AA85" i="40"/>
  <c r="AA86" i="40" s="1"/>
  <c r="AB85" i="40"/>
  <c r="AB86" i="40" s="1"/>
  <c r="AC85" i="40"/>
  <c r="AC86" i="40" s="1"/>
  <c r="AF85" i="40"/>
  <c r="AF86" i="40"/>
  <c r="AG85" i="40"/>
  <c r="AG86" i="40" s="1"/>
  <c r="AI85" i="40"/>
  <c r="AI86" i="40" s="1"/>
  <c r="AJ85" i="40"/>
  <c r="AJ86" i="40" s="1"/>
  <c r="AK85" i="40"/>
  <c r="AK86" i="40"/>
  <c r="AL85" i="40"/>
  <c r="AL86" i="40" s="1"/>
  <c r="S86" i="40"/>
  <c r="T86" i="40"/>
  <c r="I87" i="40"/>
  <c r="J87" i="40"/>
  <c r="I92" i="40"/>
  <c r="J92" i="40"/>
  <c r="K87" i="40"/>
  <c r="K94" i="40"/>
  <c r="L91" i="40"/>
  <c r="M91" i="40"/>
  <c r="S91" i="40"/>
  <c r="S92" i="40"/>
  <c r="T92" i="40"/>
  <c r="V91" i="40"/>
  <c r="X91" i="40"/>
  <c r="AB89" i="40"/>
  <c r="AB96" i="40" s="1"/>
  <c r="AC91" i="40"/>
  <c r="AD92" i="40"/>
  <c r="AG91" i="40"/>
  <c r="AK92" i="40"/>
  <c r="AL89" i="40"/>
  <c r="AL96" i="40" s="1"/>
  <c r="I88" i="40"/>
  <c r="J88" i="40"/>
  <c r="K88" i="40"/>
  <c r="K95" i="40"/>
  <c r="L88" i="40"/>
  <c r="L95" i="40"/>
  <c r="M88" i="40"/>
  <c r="M95" i="40"/>
  <c r="N88" i="40"/>
  <c r="N95" i="40"/>
  <c r="O88" i="40"/>
  <c r="O95" i="40"/>
  <c r="P88" i="40"/>
  <c r="Q88" i="40"/>
  <c r="R88" i="40"/>
  <c r="T88" i="40"/>
  <c r="U88" i="40"/>
  <c r="V88" i="40"/>
  <c r="V95" i="40"/>
  <c r="W88" i="40"/>
  <c r="W95" i="40"/>
  <c r="X88" i="40"/>
  <c r="X95" i="40" s="1"/>
  <c r="Y88" i="40"/>
  <c r="Y95" i="40" s="1"/>
  <c r="A95" i="40" s="1"/>
  <c r="Z88" i="40"/>
  <c r="Z95" i="40" s="1"/>
  <c r="AA88" i="40"/>
  <c r="AB88" i="40"/>
  <c r="AC88" i="40"/>
  <c r="AD88" i="40"/>
  <c r="AE88" i="40"/>
  <c r="AF88" i="40"/>
  <c r="AF95" i="40" s="1"/>
  <c r="AG88" i="40"/>
  <c r="AH88" i="40"/>
  <c r="AH95" i="40"/>
  <c r="AI88" i="40"/>
  <c r="AI95" i="40" s="1"/>
  <c r="AJ88" i="40"/>
  <c r="AJ95" i="40" s="1"/>
  <c r="AK88" i="40"/>
  <c r="AL88" i="40"/>
  <c r="AL95" i="40" s="1"/>
  <c r="I89" i="40"/>
  <c r="J89" i="40"/>
  <c r="K89" i="40"/>
  <c r="K96" i="40"/>
  <c r="M89" i="40"/>
  <c r="N89" i="40"/>
  <c r="O89" i="40"/>
  <c r="P89" i="40"/>
  <c r="Q89" i="40"/>
  <c r="V89" i="40"/>
  <c r="V96" i="40" s="1"/>
  <c r="X89" i="40"/>
  <c r="X96" i="40" s="1"/>
  <c r="Y89" i="40"/>
  <c r="Y96" i="40" s="1"/>
  <c r="Z89" i="40"/>
  <c r="Z96" i="40" s="1"/>
  <c r="AA89" i="40"/>
  <c r="AG89" i="40"/>
  <c r="AG96" i="40" s="1"/>
  <c r="AI89" i="40"/>
  <c r="AI96" i="40" s="1"/>
  <c r="AJ89" i="40"/>
  <c r="AJ96" i="40" s="1"/>
  <c r="N91" i="40"/>
  <c r="O91" i="40"/>
  <c r="P91" i="40"/>
  <c r="Q91" i="40"/>
  <c r="R91" i="40"/>
  <c r="T91" i="40"/>
  <c r="Y91" i="40"/>
  <c r="Z91" i="40"/>
  <c r="AA91" i="40"/>
  <c r="AB91" i="40"/>
  <c r="AD91" i="40"/>
  <c r="AE91" i="40"/>
  <c r="AI91" i="40"/>
  <c r="AJ91" i="40"/>
  <c r="AL91" i="40"/>
  <c r="K92" i="40"/>
  <c r="L92" i="40"/>
  <c r="M92" i="40"/>
  <c r="N92" i="40"/>
  <c r="O92" i="40"/>
  <c r="P92" i="40"/>
  <c r="Q92" i="40"/>
  <c r="R92" i="40"/>
  <c r="U92" i="40"/>
  <c r="V92" i="40"/>
  <c r="X92" i="40"/>
  <c r="Y92" i="40"/>
  <c r="AA92" i="40"/>
  <c r="AE92" i="40"/>
  <c r="AG92" i="40"/>
  <c r="AH92" i="40"/>
  <c r="AI92" i="40"/>
  <c r="AJ92" i="40"/>
  <c r="J95" i="40"/>
  <c r="P95" i="40"/>
  <c r="Q95" i="40"/>
  <c r="R95" i="40"/>
  <c r="S95" i="40"/>
  <c r="T95" i="40"/>
  <c r="U95" i="40"/>
  <c r="AA95" i="40"/>
  <c r="AB95" i="40"/>
  <c r="AC95" i="40"/>
  <c r="AD95" i="40"/>
  <c r="AE95" i="40"/>
  <c r="AG95" i="40"/>
  <c r="AK95" i="40"/>
  <c r="N96" i="40"/>
  <c r="O96" i="40"/>
  <c r="P96" i="40"/>
  <c r="AA96" i="40"/>
  <c r="N97" i="40"/>
  <c r="N98" i="40"/>
  <c r="O97" i="40"/>
  <c r="P97" i="40"/>
  <c r="P98" i="40"/>
  <c r="X97" i="40"/>
  <c r="X98" i="40" s="1"/>
  <c r="Y97" i="40"/>
  <c r="AA97" i="40"/>
  <c r="AA98" i="40" s="1"/>
  <c r="AB97" i="40"/>
  <c r="AB98" i="40" s="1"/>
  <c r="AI97" i="40"/>
  <c r="AI98" i="40" s="1"/>
  <c r="AJ97" i="40"/>
  <c r="AJ98" i="40" s="1"/>
  <c r="AL97" i="40"/>
  <c r="AL98" i="40" s="1"/>
  <c r="O98" i="40"/>
  <c r="Y98" i="40"/>
  <c r="I99" i="40"/>
  <c r="J99" i="40"/>
  <c r="I101" i="40"/>
  <c r="J101" i="40"/>
  <c r="J108" i="40"/>
  <c r="I103" i="40"/>
  <c r="J103" i="40"/>
  <c r="J109" i="40"/>
  <c r="J110" i="40"/>
  <c r="K99" i="40"/>
  <c r="K101" i="40"/>
  <c r="K108" i="40"/>
  <c r="K103" i="40"/>
  <c r="K109" i="40"/>
  <c r="K110" i="40"/>
  <c r="M101" i="40"/>
  <c r="N101" i="40"/>
  <c r="N108" i="40"/>
  <c r="O103" i="40"/>
  <c r="P104" i="40"/>
  <c r="T101" i="40"/>
  <c r="T108" i="40" s="1"/>
  <c r="T109" i="40" s="1"/>
  <c r="T110" i="40" s="1"/>
  <c r="S103" i="40"/>
  <c r="T103" i="40"/>
  <c r="U101" i="40"/>
  <c r="V108" i="40" s="1"/>
  <c r="V109" i="40" s="1"/>
  <c r="U108" i="40"/>
  <c r="U109" i="40" s="1"/>
  <c r="U110" i="40" s="1"/>
  <c r="U103" i="40"/>
  <c r="Y103" i="40"/>
  <c r="Z104" i="40"/>
  <c r="AH101" i="40"/>
  <c r="AH108" i="40" s="1"/>
  <c r="AI103" i="40"/>
  <c r="AJ104" i="40"/>
  <c r="I100" i="40"/>
  <c r="J100" i="40"/>
  <c r="J107" i="40"/>
  <c r="K100" i="40"/>
  <c r="K107" i="40"/>
  <c r="M100" i="40"/>
  <c r="N100" i="40"/>
  <c r="P100" i="40"/>
  <c r="Q100" i="40"/>
  <c r="Q107" i="40"/>
  <c r="R100" i="40"/>
  <c r="R107" i="40"/>
  <c r="S107" i="40"/>
  <c r="T100" i="40"/>
  <c r="T107" i="40"/>
  <c r="U100" i="40"/>
  <c r="U107" i="40"/>
  <c r="W100" i="40"/>
  <c r="W107" i="40" s="1"/>
  <c r="X100" i="40"/>
  <c r="X107" i="40" s="1"/>
  <c r="Y100" i="40"/>
  <c r="Y107" i="40" s="1"/>
  <c r="Z100" i="40"/>
  <c r="Z107" i="40" s="1"/>
  <c r="AA100" i="40"/>
  <c r="AA107" i="40"/>
  <c r="AB100" i="40"/>
  <c r="AB107" i="40" s="1"/>
  <c r="AC100" i="40"/>
  <c r="AC107" i="40" s="1"/>
  <c r="AD100" i="40"/>
  <c r="AD107" i="40" s="1"/>
  <c r="AE100" i="40"/>
  <c r="AE107" i="40" s="1"/>
  <c r="AF100" i="40"/>
  <c r="AF107" i="40" s="1"/>
  <c r="AG100" i="40"/>
  <c r="AG107" i="40" s="1"/>
  <c r="AH100" i="40"/>
  <c r="AI100" i="40"/>
  <c r="AJ100" i="40"/>
  <c r="AJ107" i="40" s="1"/>
  <c r="AK100" i="40"/>
  <c r="AK107" i="40" s="1"/>
  <c r="AL100" i="40"/>
  <c r="AL107" i="40"/>
  <c r="L108" i="40"/>
  <c r="W101" i="40"/>
  <c r="W108" i="40" s="1"/>
  <c r="AB101" i="40"/>
  <c r="AB108" i="40" s="1"/>
  <c r="AF101" i="40"/>
  <c r="AF108" i="40" s="1"/>
  <c r="AG101" i="40"/>
  <c r="AG108" i="40" s="1"/>
  <c r="AL101" i="40"/>
  <c r="AL108" i="40" s="1"/>
  <c r="L103" i="40"/>
  <c r="M103" i="40"/>
  <c r="N103" i="40"/>
  <c r="V103" i="40"/>
  <c r="W103" i="40"/>
  <c r="X103" i="40"/>
  <c r="AC103" i="40"/>
  <c r="AF103" i="40"/>
  <c r="AG103" i="40"/>
  <c r="I104" i="40"/>
  <c r="J104" i="40"/>
  <c r="K104" i="40"/>
  <c r="L104" i="40"/>
  <c r="M104" i="40"/>
  <c r="N104" i="40"/>
  <c r="S104" i="40"/>
  <c r="T104" i="40"/>
  <c r="U104" i="40"/>
  <c r="V104" i="40"/>
  <c r="W104" i="40"/>
  <c r="AF104" i="40"/>
  <c r="AG104" i="40"/>
  <c r="K106" i="40"/>
  <c r="L107" i="40"/>
  <c r="M107" i="40"/>
  <c r="N107" i="40"/>
  <c r="O107" i="40"/>
  <c r="P107" i="40"/>
  <c r="V107" i="40"/>
  <c r="AH107" i="40"/>
  <c r="AI107" i="40"/>
  <c r="M108" i="40"/>
  <c r="L109" i="40"/>
  <c r="M109" i="40"/>
  <c r="M110" i="40"/>
  <c r="N109" i="40"/>
  <c r="N110" i="40"/>
  <c r="O108" i="40"/>
  <c r="O109" i="40"/>
  <c r="W109" i="40"/>
  <c r="W110" i="40" s="1"/>
  <c r="Y109" i="40"/>
  <c r="Y110" i="40" s="1"/>
  <c r="Z109" i="40"/>
  <c r="Z110" i="40" s="1"/>
  <c r="AA109" i="40"/>
  <c r="AA110" i="40" s="1"/>
  <c r="AB109" i="40"/>
  <c r="AB110" i="40" s="1"/>
  <c r="AF109" i="40"/>
  <c r="AF110" i="40" s="1"/>
  <c r="AG109" i="40"/>
  <c r="AG110" i="40" s="1"/>
  <c r="AI109" i="40"/>
  <c r="AI110" i="40" s="1"/>
  <c r="AJ109" i="40"/>
  <c r="AJ110" i="40" s="1"/>
  <c r="AK109" i="40"/>
  <c r="AK110" i="40" s="1"/>
  <c r="AL109" i="40"/>
  <c r="AL110" i="40" s="1"/>
  <c r="L110" i="40"/>
  <c r="O110" i="40"/>
  <c r="I108" i="40"/>
  <c r="I109" i="40"/>
  <c r="I110" i="40"/>
  <c r="D107" i="40"/>
  <c r="I106" i="40"/>
  <c r="F106" i="40"/>
  <c r="F101" i="40"/>
  <c r="F108" i="40"/>
  <c r="I107" i="40"/>
  <c r="G100" i="40"/>
  <c r="G107" i="40"/>
  <c r="F100" i="40"/>
  <c r="F107" i="40"/>
  <c r="D100" i="40"/>
  <c r="E107" i="40"/>
  <c r="F99" i="40"/>
  <c r="G99" i="40"/>
  <c r="D99" i="40"/>
  <c r="D94" i="40"/>
  <c r="D92" i="40"/>
  <c r="D91" i="40"/>
  <c r="E91" i="40"/>
  <c r="I95" i="40"/>
  <c r="D88" i="40"/>
  <c r="E88" i="40"/>
  <c r="I96" i="40"/>
  <c r="I91" i="40"/>
  <c r="I97" i="40"/>
  <c r="I98" i="40"/>
  <c r="F87" i="40"/>
  <c r="F94" i="40"/>
  <c r="D87" i="40"/>
  <c r="D89" i="40"/>
  <c r="I84" i="40"/>
  <c r="I85" i="40"/>
  <c r="I86" i="40"/>
  <c r="E83" i="40"/>
  <c r="D83" i="40"/>
  <c r="I82" i="40"/>
  <c r="D80" i="40"/>
  <c r="E80" i="40"/>
  <c r="D77" i="40"/>
  <c r="E84" i="40"/>
  <c r="I83" i="40"/>
  <c r="G76" i="40"/>
  <c r="G83" i="40"/>
  <c r="F76" i="40"/>
  <c r="F83" i="40"/>
  <c r="D76" i="40"/>
  <c r="G75" i="40"/>
  <c r="F75" i="40"/>
  <c r="D75" i="40"/>
  <c r="D82" i="40"/>
  <c r="I71" i="40"/>
  <c r="F70" i="40"/>
  <c r="E70" i="40"/>
  <c r="D70" i="40"/>
  <c r="E67" i="40"/>
  <c r="F67" i="40"/>
  <c r="G67" i="40"/>
  <c r="H67" i="40"/>
  <c r="D67" i="40"/>
  <c r="G64" i="40"/>
  <c r="H71" i="40"/>
  <c r="F64" i="40"/>
  <c r="F71" i="40"/>
  <c r="D64" i="40"/>
  <c r="E71" i="40"/>
  <c r="I70" i="40"/>
  <c r="G63" i="40"/>
  <c r="H70" i="40"/>
  <c r="F63" i="40"/>
  <c r="F65" i="40"/>
  <c r="F72" i="40"/>
  <c r="D63" i="40"/>
  <c r="D68" i="40"/>
  <c r="E68" i="40"/>
  <c r="F68" i="40"/>
  <c r="D59" i="40"/>
  <c r="F56" i="40"/>
  <c r="I59" i="40"/>
  <c r="G52" i="40"/>
  <c r="G59" i="40"/>
  <c r="F52" i="40"/>
  <c r="F59" i="40"/>
  <c r="E52" i="40"/>
  <c r="E59" i="40"/>
  <c r="D52" i="40"/>
  <c r="I56" i="40"/>
  <c r="G51" i="40"/>
  <c r="G56" i="40"/>
  <c r="H56" i="40"/>
  <c r="F51" i="40"/>
  <c r="F58" i="40"/>
  <c r="D51" i="40"/>
  <c r="D55" i="40"/>
  <c r="E55" i="40"/>
  <c r="I48" i="40"/>
  <c r="I49" i="40"/>
  <c r="I50" i="40"/>
  <c r="G46" i="40"/>
  <c r="F46" i="40"/>
  <c r="E46" i="40"/>
  <c r="D46" i="40"/>
  <c r="F43" i="40"/>
  <c r="G43" i="40"/>
  <c r="H43" i="40"/>
  <c r="E43" i="40"/>
  <c r="D43" i="40"/>
  <c r="D41" i="40"/>
  <c r="E48" i="40"/>
  <c r="E49" i="40"/>
  <c r="E50" i="40"/>
  <c r="I47" i="40"/>
  <c r="F40" i="40"/>
  <c r="G40" i="40"/>
  <c r="D40" i="40"/>
  <c r="D47" i="40"/>
  <c r="I46" i="40"/>
  <c r="G39" i="40"/>
  <c r="F39" i="40"/>
  <c r="D39" i="40"/>
  <c r="D44" i="40"/>
  <c r="E44" i="40"/>
  <c r="I34" i="40"/>
  <c r="E32" i="40"/>
  <c r="D32" i="40"/>
  <c r="D31" i="40"/>
  <c r="E31" i="40"/>
  <c r="I36" i="40"/>
  <c r="D29" i="40"/>
  <c r="E29" i="40"/>
  <c r="E36" i="40"/>
  <c r="E37" i="40"/>
  <c r="E38" i="40"/>
  <c r="I35" i="40"/>
  <c r="E28" i="40"/>
  <c r="F28" i="40"/>
  <c r="D28" i="40"/>
  <c r="D35" i="40"/>
  <c r="G27" i="40"/>
  <c r="F27" i="40"/>
  <c r="D27" i="40"/>
  <c r="E34" i="40"/>
  <c r="I22" i="40"/>
  <c r="H22" i="40"/>
  <c r="G22" i="40"/>
  <c r="F22" i="40"/>
  <c r="E22" i="40"/>
  <c r="D22" i="40"/>
  <c r="E20" i="40"/>
  <c r="D20" i="40"/>
  <c r="E19" i="40"/>
  <c r="F19" i="40"/>
  <c r="G19" i="40"/>
  <c r="H19" i="40"/>
  <c r="D19" i="40"/>
  <c r="F17" i="40"/>
  <c r="F24" i="40"/>
  <c r="F25" i="40"/>
  <c r="F26" i="40"/>
  <c r="D17" i="40"/>
  <c r="E24" i="40"/>
  <c r="E25" i="40"/>
  <c r="E26" i="40"/>
  <c r="I23" i="40"/>
  <c r="G16" i="40"/>
  <c r="H23" i="40"/>
  <c r="F16" i="40"/>
  <c r="F23" i="40"/>
  <c r="D16" i="40"/>
  <c r="E23" i="40"/>
  <c r="I24" i="40"/>
  <c r="G15" i="40"/>
  <c r="F15" i="40"/>
  <c r="F20" i="40"/>
  <c r="D15" i="40"/>
  <c r="I12" i="40"/>
  <c r="I13" i="40"/>
  <c r="I14" i="40"/>
  <c r="I10" i="40"/>
  <c r="H10" i="40"/>
  <c r="G10" i="40"/>
  <c r="F10" i="40"/>
  <c r="E10" i="40"/>
  <c r="D10" i="40"/>
  <c r="F8" i="40"/>
  <c r="G8" i="40"/>
  <c r="H8" i="40"/>
  <c r="D8" i="40"/>
  <c r="D7" i="40"/>
  <c r="E7" i="40"/>
  <c r="F7" i="40"/>
  <c r="G7" i="40"/>
  <c r="H7" i="40"/>
  <c r="D5" i="40"/>
  <c r="D12" i="40"/>
  <c r="D13" i="40"/>
  <c r="D14" i="40"/>
  <c r="I11" i="40"/>
  <c r="E4" i="40"/>
  <c r="F4" i="40"/>
  <c r="D4" i="40"/>
  <c r="D11" i="40"/>
  <c r="D1" i="40"/>
  <c r="E1" i="40"/>
  <c r="F1" i="40"/>
  <c r="G1" i="40"/>
  <c r="H1" i="40"/>
  <c r="I1" i="40"/>
  <c r="J1" i="39"/>
  <c r="K1" i="39"/>
  <c r="L1" i="39"/>
  <c r="M1" i="39"/>
  <c r="N1" i="39"/>
  <c r="O1" i="39"/>
  <c r="P1" i="39"/>
  <c r="Q1" i="39"/>
  <c r="R1" i="39"/>
  <c r="S1" i="39"/>
  <c r="T1" i="39"/>
  <c r="U1" i="39"/>
  <c r="V1" i="39"/>
  <c r="W1" i="39"/>
  <c r="X1" i="39"/>
  <c r="Y1" i="39"/>
  <c r="Z1" i="39"/>
  <c r="AA1" i="39"/>
  <c r="AB1" i="39"/>
  <c r="AC1" i="39"/>
  <c r="AD1" i="39"/>
  <c r="AE1" i="39"/>
  <c r="AF1" i="39"/>
  <c r="AG1" i="39"/>
  <c r="AH1" i="39"/>
  <c r="AI1" i="39"/>
  <c r="AJ1" i="39"/>
  <c r="AK1" i="39"/>
  <c r="AL1" i="39"/>
  <c r="AM1" i="39"/>
  <c r="AN1" i="39"/>
  <c r="AO1" i="39"/>
  <c r="AP1" i="39"/>
  <c r="AQ1" i="39"/>
  <c r="AR1" i="39"/>
  <c r="AS1" i="39"/>
  <c r="I4" i="39"/>
  <c r="J4" i="39"/>
  <c r="K4" i="39"/>
  <c r="M4" i="39"/>
  <c r="N4" i="39"/>
  <c r="O4" i="39"/>
  <c r="P4" i="39"/>
  <c r="Q4" i="39"/>
  <c r="R4" i="39"/>
  <c r="T4" i="39"/>
  <c r="U4" i="39"/>
  <c r="V11" i="39"/>
  <c r="W4" i="39"/>
  <c r="X4" i="39"/>
  <c r="X11" i="39" s="1"/>
  <c r="Y4" i="39"/>
  <c r="Y11" i="39" s="1"/>
  <c r="Z4" i="39"/>
  <c r="Z11" i="39" s="1"/>
  <c r="AA4" i="39"/>
  <c r="AA11" i="39" s="1"/>
  <c r="AB4" i="39"/>
  <c r="AB11" i="39" s="1"/>
  <c r="AC4" i="39"/>
  <c r="AC11" i="39" s="1"/>
  <c r="AD4" i="39"/>
  <c r="AD11" i="39" s="1"/>
  <c r="AE4" i="39"/>
  <c r="AF4" i="39"/>
  <c r="AF11" i="39" s="1"/>
  <c r="AG4" i="39"/>
  <c r="AH4" i="39"/>
  <c r="AH11" i="39" s="1"/>
  <c r="AI4" i="39"/>
  <c r="AI11" i="39" s="1"/>
  <c r="AJ4" i="39"/>
  <c r="AJ11" i="39" s="1"/>
  <c r="AK4" i="39"/>
  <c r="AK11" i="39" s="1"/>
  <c r="AL4" i="39"/>
  <c r="AL11" i="39" s="1"/>
  <c r="AM4" i="39"/>
  <c r="AM11" i="39" s="1"/>
  <c r="I5" i="39"/>
  <c r="J5" i="39"/>
  <c r="K5" i="39"/>
  <c r="M5" i="39"/>
  <c r="N5" i="39"/>
  <c r="O5" i="39"/>
  <c r="P5" i="39"/>
  <c r="Q5" i="39"/>
  <c r="R5" i="39"/>
  <c r="S5" i="39"/>
  <c r="T5" i="39"/>
  <c r="U5" i="39"/>
  <c r="V5" i="39"/>
  <c r="V12" i="39" s="1"/>
  <c r="V13" i="39" s="1"/>
  <c r="V14" i="39" s="1"/>
  <c r="W5" i="39"/>
  <c r="X5" i="39"/>
  <c r="Y5" i="39"/>
  <c r="Z5" i="39"/>
  <c r="AA5" i="39"/>
  <c r="AB5" i="39"/>
  <c r="AC5" i="39"/>
  <c r="AC12" i="39" s="1"/>
  <c r="AD5" i="39"/>
  <c r="AD12" i="39" s="1"/>
  <c r="AE5" i="39"/>
  <c r="AF5" i="39"/>
  <c r="AF12" i="39" s="1"/>
  <c r="AG5" i="39"/>
  <c r="AH5" i="39"/>
  <c r="AI5" i="39"/>
  <c r="AJ5" i="39"/>
  <c r="AK5" i="39"/>
  <c r="AL5" i="39"/>
  <c r="AM5" i="39"/>
  <c r="I7" i="39"/>
  <c r="J7" i="39"/>
  <c r="K7" i="39"/>
  <c r="L7" i="39"/>
  <c r="M7" i="39"/>
  <c r="N7" i="39"/>
  <c r="O7" i="39"/>
  <c r="P7" i="39"/>
  <c r="Q7" i="39"/>
  <c r="R7" i="39"/>
  <c r="S7" i="39"/>
  <c r="T7" i="39"/>
  <c r="U7" i="39"/>
  <c r="V7" i="39"/>
  <c r="W7" i="39"/>
  <c r="X7" i="39"/>
  <c r="Y7" i="39"/>
  <c r="Z7" i="39"/>
  <c r="AA7" i="39"/>
  <c r="AB7" i="39"/>
  <c r="AC7" i="39"/>
  <c r="AD7" i="39"/>
  <c r="AE7" i="39"/>
  <c r="AF7" i="39"/>
  <c r="AG7" i="39"/>
  <c r="AH7" i="39"/>
  <c r="AI7" i="39"/>
  <c r="AJ7" i="39"/>
  <c r="AK7" i="39"/>
  <c r="AL7" i="39"/>
  <c r="AM7" i="39"/>
  <c r="I8" i="39"/>
  <c r="J8" i="39"/>
  <c r="K8" i="39"/>
  <c r="L8" i="39"/>
  <c r="M8" i="39"/>
  <c r="N8" i="39"/>
  <c r="O8" i="39"/>
  <c r="P8" i="39"/>
  <c r="Q8" i="39"/>
  <c r="R8" i="39"/>
  <c r="T8" i="39"/>
  <c r="U8" i="39"/>
  <c r="V8" i="39"/>
  <c r="W8" i="39"/>
  <c r="X8" i="39"/>
  <c r="Y8" i="39"/>
  <c r="Z8" i="39"/>
  <c r="AA8" i="39"/>
  <c r="AB8" i="39"/>
  <c r="AC8" i="39"/>
  <c r="AD8" i="39"/>
  <c r="AE8" i="39"/>
  <c r="AF8" i="39"/>
  <c r="AG8" i="39"/>
  <c r="AH8" i="39"/>
  <c r="AI8" i="39"/>
  <c r="AJ8" i="39"/>
  <c r="AK8" i="39"/>
  <c r="AL8" i="39"/>
  <c r="AM8" i="39"/>
  <c r="J2" i="39"/>
  <c r="K2" i="39"/>
  <c r="L2" i="39"/>
  <c r="M2" i="39"/>
  <c r="N2" i="39"/>
  <c r="O2" i="39"/>
  <c r="Q10" i="39"/>
  <c r="R10" i="39"/>
  <c r="S10" i="39"/>
  <c r="S2" i="39"/>
  <c r="T10" i="39"/>
  <c r="T2" i="39"/>
  <c r="U10" i="39"/>
  <c r="U2" i="39"/>
  <c r="V10" i="39"/>
  <c r="W10" i="39"/>
  <c r="X10" i="39"/>
  <c r="Y10" i="39"/>
  <c r="Z10" i="39"/>
  <c r="AA10" i="39"/>
  <c r="AB10" i="39"/>
  <c r="AC10" i="39"/>
  <c r="AD10" i="39"/>
  <c r="AE10" i="39"/>
  <c r="AF10" i="39"/>
  <c r="AG10" i="39"/>
  <c r="AH10" i="39"/>
  <c r="AI10" i="39"/>
  <c r="AJ10" i="39"/>
  <c r="AK10" i="39"/>
  <c r="AL10" i="39"/>
  <c r="AM10" i="39"/>
  <c r="J11" i="39"/>
  <c r="K11" i="39"/>
  <c r="L11" i="39"/>
  <c r="M11" i="39"/>
  <c r="N11" i="39"/>
  <c r="O11" i="39"/>
  <c r="P11" i="39"/>
  <c r="Q11" i="39"/>
  <c r="R11" i="39"/>
  <c r="S11" i="39"/>
  <c r="T11" i="39"/>
  <c r="U11" i="39"/>
  <c r="W11" i="39"/>
  <c r="AE11" i="39"/>
  <c r="AG11" i="39"/>
  <c r="J12" i="39"/>
  <c r="K12" i="39"/>
  <c r="L12" i="39"/>
  <c r="M12" i="39"/>
  <c r="N12" i="39"/>
  <c r="O12" i="39"/>
  <c r="P12" i="39"/>
  <c r="Q12" i="39"/>
  <c r="R12" i="39"/>
  <c r="S12" i="39"/>
  <c r="T12" i="39"/>
  <c r="U12" i="39"/>
  <c r="W12" i="39"/>
  <c r="X12" i="39"/>
  <c r="Y12" i="39"/>
  <c r="Z12" i="39"/>
  <c r="AA12" i="39"/>
  <c r="AB12" i="39"/>
  <c r="AE12" i="39"/>
  <c r="AG12" i="39"/>
  <c r="AH12" i="39"/>
  <c r="AI12" i="39"/>
  <c r="AJ12" i="39"/>
  <c r="AK12" i="39"/>
  <c r="AL12" i="39"/>
  <c r="AM12" i="39"/>
  <c r="J13" i="39"/>
  <c r="K13" i="39"/>
  <c r="L13" i="39"/>
  <c r="M13" i="39"/>
  <c r="N13" i="39"/>
  <c r="O13" i="39"/>
  <c r="P13" i="39"/>
  <c r="Q13" i="39"/>
  <c r="R13" i="39"/>
  <c r="S13" i="39"/>
  <c r="T13" i="39"/>
  <c r="U13" i="39"/>
  <c r="W13" i="39"/>
  <c r="X13" i="39"/>
  <c r="Y13" i="39"/>
  <c r="Z13" i="39"/>
  <c r="Z14" i="39" s="1"/>
  <c r="AA13" i="39"/>
  <c r="AA14" i="39" s="1"/>
  <c r="AB13" i="39"/>
  <c r="AB14" i="39" s="1"/>
  <c r="AC13" i="39"/>
  <c r="AC14" i="39" s="1"/>
  <c r="AD13" i="39"/>
  <c r="AE13" i="39"/>
  <c r="AE14" i="39" s="1"/>
  <c r="AF13" i="39"/>
  <c r="AG13" i="39"/>
  <c r="AH13" i="39"/>
  <c r="AI13" i="39"/>
  <c r="AJ13" i="39"/>
  <c r="AJ14" i="39" s="1"/>
  <c r="AK13" i="39"/>
  <c r="AK14" i="39" s="1"/>
  <c r="AL13" i="39"/>
  <c r="AL14" i="39" s="1"/>
  <c r="AM13" i="39"/>
  <c r="AM14" i="39" s="1"/>
  <c r="J14" i="39"/>
  <c r="K14" i="39"/>
  <c r="L14" i="39"/>
  <c r="M14" i="39"/>
  <c r="N14" i="39"/>
  <c r="O14" i="39"/>
  <c r="P14" i="39"/>
  <c r="Q14" i="39"/>
  <c r="R14" i="39"/>
  <c r="S14" i="39"/>
  <c r="T14" i="39"/>
  <c r="U14" i="39"/>
  <c r="W14" i="39"/>
  <c r="X14" i="39"/>
  <c r="Y14" i="39"/>
  <c r="AD14" i="39"/>
  <c r="AF14" i="39"/>
  <c r="AG14" i="39"/>
  <c r="AH14" i="39"/>
  <c r="AI14" i="39"/>
  <c r="I16" i="39"/>
  <c r="J16" i="39"/>
  <c r="K16" i="39"/>
  <c r="L16" i="39"/>
  <c r="M16" i="39"/>
  <c r="N16" i="39"/>
  <c r="P16" i="39"/>
  <c r="Q16" i="39"/>
  <c r="R16" i="39"/>
  <c r="S16" i="39"/>
  <c r="T16" i="39"/>
  <c r="U16" i="39"/>
  <c r="W16" i="39"/>
  <c r="W23" i="39" s="1"/>
  <c r="X16" i="39"/>
  <c r="Y16" i="39"/>
  <c r="Y23" i="39" s="1"/>
  <c r="Z16" i="39"/>
  <c r="AA16" i="39"/>
  <c r="AB16" i="39"/>
  <c r="AB23" i="39" s="1"/>
  <c r="AC16" i="39"/>
  <c r="AC23" i="39" s="1"/>
  <c r="AD16" i="39"/>
  <c r="AE16" i="39"/>
  <c r="AE23" i="39" s="1"/>
  <c r="AF16" i="39"/>
  <c r="AG16" i="39"/>
  <c r="AG23" i="39" s="1"/>
  <c r="AH16" i="39"/>
  <c r="AH23" i="39" s="1"/>
  <c r="AI16" i="39"/>
  <c r="AI23" i="39" s="1"/>
  <c r="AJ16" i="39"/>
  <c r="AJ23" i="39" s="1"/>
  <c r="AK16" i="39"/>
  <c r="AK23" i="39" s="1"/>
  <c r="AL16" i="39"/>
  <c r="AL23" i="39" s="1"/>
  <c r="AM16" i="39"/>
  <c r="AM23" i="39" s="1"/>
  <c r="I17" i="39"/>
  <c r="J17" i="39"/>
  <c r="K17" i="39"/>
  <c r="L17" i="39"/>
  <c r="M17" i="39"/>
  <c r="N17" i="39"/>
  <c r="P17" i="39"/>
  <c r="Q17" i="39"/>
  <c r="R17" i="39"/>
  <c r="S17" i="39"/>
  <c r="T17" i="39"/>
  <c r="U17" i="39"/>
  <c r="V24" i="39"/>
  <c r="V25" i="39" s="1"/>
  <c r="V26" i="39" s="1"/>
  <c r="Y17" i="39"/>
  <c r="Y24" i="39" s="1"/>
  <c r="AA17" i="39"/>
  <c r="AA24" i="39" s="1"/>
  <c r="AB17" i="39"/>
  <c r="AB24" i="39" s="1"/>
  <c r="AC17" i="39"/>
  <c r="AC24" i="39" s="1"/>
  <c r="AD17" i="39"/>
  <c r="AD24" i="39" s="1"/>
  <c r="AE17" i="39"/>
  <c r="AE24" i="39" s="1"/>
  <c r="AF17" i="39"/>
  <c r="AF24" i="39" s="1"/>
  <c r="AI17" i="39"/>
  <c r="AJ17" i="39"/>
  <c r="AJ24" i="39" s="1"/>
  <c r="AK17" i="39"/>
  <c r="AK24" i="39" s="1"/>
  <c r="I19" i="39"/>
  <c r="J19" i="39"/>
  <c r="K19" i="39"/>
  <c r="L19" i="39"/>
  <c r="M19" i="39"/>
  <c r="N19" i="39"/>
  <c r="O19" i="39"/>
  <c r="P19" i="39"/>
  <c r="Q19" i="39"/>
  <c r="R19" i="39"/>
  <c r="S19" i="39"/>
  <c r="T19" i="39"/>
  <c r="U19" i="39"/>
  <c r="V19" i="39"/>
  <c r="X19" i="39"/>
  <c r="AB19" i="39"/>
  <c r="AD19" i="39"/>
  <c r="AF19" i="39"/>
  <c r="AH19" i="39"/>
  <c r="AI19" i="39"/>
  <c r="AJ19" i="39"/>
  <c r="AK19" i="39"/>
  <c r="AL19" i="39"/>
  <c r="I20" i="39"/>
  <c r="J20" i="39"/>
  <c r="K20" i="39"/>
  <c r="L20" i="39"/>
  <c r="M20" i="39"/>
  <c r="N20" i="39"/>
  <c r="O20" i="39"/>
  <c r="P20" i="39"/>
  <c r="Q20" i="39"/>
  <c r="R20" i="39"/>
  <c r="S20" i="39"/>
  <c r="T20" i="39"/>
  <c r="U20" i="39"/>
  <c r="V20" i="39"/>
  <c r="X20" i="39"/>
  <c r="Y20" i="39"/>
  <c r="AC20" i="39"/>
  <c r="AD20" i="39"/>
  <c r="AF20" i="39"/>
  <c r="AI20" i="39"/>
  <c r="AJ20" i="39"/>
  <c r="AK20" i="39"/>
  <c r="AM20" i="39"/>
  <c r="J23" i="39"/>
  <c r="K23" i="39"/>
  <c r="L23" i="39"/>
  <c r="M23" i="39"/>
  <c r="N23" i="39"/>
  <c r="O23" i="39"/>
  <c r="P23" i="39"/>
  <c r="Q23" i="39"/>
  <c r="R23" i="39"/>
  <c r="S23" i="39"/>
  <c r="T23" i="39"/>
  <c r="U23" i="39"/>
  <c r="V23" i="39"/>
  <c r="X23" i="39"/>
  <c r="Z23" i="39"/>
  <c r="AA23" i="39"/>
  <c r="AD23" i="39"/>
  <c r="AF23" i="39"/>
  <c r="J24" i="39"/>
  <c r="K24" i="39"/>
  <c r="L24" i="39"/>
  <c r="M24" i="39"/>
  <c r="N24" i="39"/>
  <c r="O24" i="39"/>
  <c r="P24" i="39"/>
  <c r="Q24" i="39"/>
  <c r="R24" i="39"/>
  <c r="S24" i="39"/>
  <c r="T24" i="39"/>
  <c r="U24" i="39"/>
  <c r="X24" i="39"/>
  <c r="AI24" i="39"/>
  <c r="J25" i="39"/>
  <c r="K25" i="39"/>
  <c r="L25" i="39"/>
  <c r="M25" i="39"/>
  <c r="N25" i="39"/>
  <c r="O25" i="39"/>
  <c r="P25" i="39"/>
  <c r="Q25" i="39"/>
  <c r="R25" i="39"/>
  <c r="S25" i="39"/>
  <c r="T25" i="39"/>
  <c r="U25" i="39"/>
  <c r="W25" i="39"/>
  <c r="W26" i="39" s="1"/>
  <c r="X25" i="39"/>
  <c r="X26" i="39" s="1"/>
  <c r="Y25" i="39"/>
  <c r="Y26" i="39" s="1"/>
  <c r="Z25" i="39"/>
  <c r="Z26" i="39" s="1"/>
  <c r="AA25" i="39"/>
  <c r="AA26" i="39" s="1"/>
  <c r="AC25" i="39"/>
  <c r="AC26" i="39" s="1"/>
  <c r="AD25" i="39"/>
  <c r="AD26" i="39" s="1"/>
  <c r="AF25" i="39"/>
  <c r="AI25" i="39"/>
  <c r="AI26" i="39" s="1"/>
  <c r="AJ25" i="39"/>
  <c r="AJ26" i="39" s="1"/>
  <c r="AK25" i="39"/>
  <c r="AK26" i="39" s="1"/>
  <c r="AM25" i="39"/>
  <c r="AM26" i="39" s="1"/>
  <c r="J26" i="39"/>
  <c r="K26" i="39"/>
  <c r="L26" i="39"/>
  <c r="M26" i="39"/>
  <c r="N26" i="39"/>
  <c r="O26" i="39"/>
  <c r="P26" i="39"/>
  <c r="Q26" i="39"/>
  <c r="R26" i="39"/>
  <c r="S26" i="39"/>
  <c r="T26" i="39"/>
  <c r="U26" i="39"/>
  <c r="AF26" i="39"/>
  <c r="I28" i="39"/>
  <c r="J28" i="39"/>
  <c r="K28" i="39"/>
  <c r="M28" i="39"/>
  <c r="N28" i="39"/>
  <c r="P28" i="39"/>
  <c r="Q28" i="39"/>
  <c r="R28" i="39"/>
  <c r="T28" i="39"/>
  <c r="U28" i="39"/>
  <c r="V28" i="39"/>
  <c r="W28" i="39"/>
  <c r="X28" i="39"/>
  <c r="Y28" i="39"/>
  <c r="Y35" i="39" s="1"/>
  <c r="Z28" i="39"/>
  <c r="Z35" i="39" s="1"/>
  <c r="AA28" i="39"/>
  <c r="AB28" i="39"/>
  <c r="AC28" i="39"/>
  <c r="AD28" i="39"/>
  <c r="AE28" i="39"/>
  <c r="AF28" i="39"/>
  <c r="AG28" i="39"/>
  <c r="AH28" i="39"/>
  <c r="AI28" i="39"/>
  <c r="AI35" i="39" s="1"/>
  <c r="AJ28" i="39"/>
  <c r="AJ35" i="39" s="1"/>
  <c r="AK28" i="39"/>
  <c r="AL28" i="39"/>
  <c r="AM28" i="39"/>
  <c r="I29" i="39"/>
  <c r="J29" i="39"/>
  <c r="K29" i="39"/>
  <c r="M29" i="39"/>
  <c r="N29" i="39"/>
  <c r="P29" i="39"/>
  <c r="Q29" i="39"/>
  <c r="R29" i="39"/>
  <c r="T29" i="39"/>
  <c r="U29" i="39"/>
  <c r="W29" i="39"/>
  <c r="W36" i="39" s="1"/>
  <c r="AA29" i="39"/>
  <c r="AA36" i="39" s="1"/>
  <c r="AB29" i="39"/>
  <c r="AB36" i="39" s="1"/>
  <c r="AC29" i="39"/>
  <c r="AC36" i="39" s="1"/>
  <c r="AD29" i="39"/>
  <c r="AD36" i="39" s="1"/>
  <c r="AJ29" i="39"/>
  <c r="AK29" i="39"/>
  <c r="AL29" i="39"/>
  <c r="I31" i="39"/>
  <c r="J31" i="39"/>
  <c r="K31" i="39"/>
  <c r="L31" i="39"/>
  <c r="M31" i="39"/>
  <c r="N31" i="39"/>
  <c r="O31" i="39"/>
  <c r="P31" i="39"/>
  <c r="Q31" i="39"/>
  <c r="R31" i="39"/>
  <c r="S31" i="39"/>
  <c r="T31" i="39"/>
  <c r="U31" i="39"/>
  <c r="V31" i="39"/>
  <c r="W31" i="39"/>
  <c r="AB31" i="39"/>
  <c r="AD31" i="39"/>
  <c r="AJ31" i="39"/>
  <c r="AK31" i="39"/>
  <c r="AL31" i="39"/>
  <c r="I32" i="39"/>
  <c r="J32" i="39"/>
  <c r="K32" i="39"/>
  <c r="L32" i="39"/>
  <c r="M32" i="39"/>
  <c r="N32" i="39"/>
  <c r="O32" i="39"/>
  <c r="P32" i="39"/>
  <c r="Q32" i="39"/>
  <c r="R32" i="39"/>
  <c r="S32" i="39"/>
  <c r="T32" i="39"/>
  <c r="U32" i="39"/>
  <c r="W32" i="39"/>
  <c r="AA32" i="39"/>
  <c r="AB32" i="39"/>
  <c r="AE32" i="39"/>
  <c r="AG32" i="39"/>
  <c r="AJ32" i="39"/>
  <c r="AK32" i="39"/>
  <c r="AL32" i="39"/>
  <c r="J35" i="39"/>
  <c r="K35" i="39"/>
  <c r="L35" i="39"/>
  <c r="M35" i="39"/>
  <c r="N35" i="39"/>
  <c r="O35" i="39"/>
  <c r="P35" i="39"/>
  <c r="Q35" i="39"/>
  <c r="R35" i="39"/>
  <c r="S35" i="39"/>
  <c r="T35" i="39"/>
  <c r="U35" i="39"/>
  <c r="V35" i="39"/>
  <c r="W35" i="39"/>
  <c r="X35" i="39"/>
  <c r="AA35" i="39"/>
  <c r="AB35" i="39"/>
  <c r="AC35" i="39"/>
  <c r="AD35" i="39"/>
  <c r="AE35" i="39"/>
  <c r="AF35" i="39"/>
  <c r="AG35" i="39"/>
  <c r="AH35" i="39"/>
  <c r="AK35" i="39"/>
  <c r="AL35" i="39"/>
  <c r="AM35" i="39"/>
  <c r="J36" i="39"/>
  <c r="K36" i="39"/>
  <c r="L36" i="39"/>
  <c r="M36" i="39"/>
  <c r="N36" i="39"/>
  <c r="O36" i="39"/>
  <c r="P36" i="39"/>
  <c r="Q36" i="39"/>
  <c r="R36" i="39"/>
  <c r="S36" i="39"/>
  <c r="T36" i="39"/>
  <c r="U36" i="39"/>
  <c r="AJ36" i="39"/>
  <c r="AK36" i="39"/>
  <c r="AL36" i="39"/>
  <c r="J37" i="39"/>
  <c r="K37" i="39"/>
  <c r="L37" i="39"/>
  <c r="M37" i="39"/>
  <c r="N37" i="39"/>
  <c r="O37" i="39"/>
  <c r="P37" i="39"/>
  <c r="Q37" i="39"/>
  <c r="R37" i="39"/>
  <c r="S37" i="39"/>
  <c r="T37" i="39"/>
  <c r="U37" i="39"/>
  <c r="W37" i="39"/>
  <c r="W38" i="39" s="1"/>
  <c r="Y37" i="39"/>
  <c r="Y38" i="39" s="1"/>
  <c r="AA37" i="39"/>
  <c r="AA38" i="39" s="1"/>
  <c r="AB37" i="39"/>
  <c r="AB38" i="39" s="1"/>
  <c r="AJ37" i="39"/>
  <c r="AJ38" i="39" s="1"/>
  <c r="AL37" i="39"/>
  <c r="AL38" i="39" s="1"/>
  <c r="AM37" i="39"/>
  <c r="AM38" i="39" s="1"/>
  <c r="J38" i="39"/>
  <c r="K38" i="39"/>
  <c r="L38" i="39"/>
  <c r="M38" i="39"/>
  <c r="N38" i="39"/>
  <c r="O38" i="39"/>
  <c r="P38" i="39"/>
  <c r="Q38" i="39"/>
  <c r="R38" i="39"/>
  <c r="S38" i="39"/>
  <c r="T38" i="39"/>
  <c r="U38" i="39"/>
  <c r="I40" i="39"/>
  <c r="J40" i="39"/>
  <c r="K40" i="39"/>
  <c r="L40" i="39"/>
  <c r="M40" i="39"/>
  <c r="N40" i="39"/>
  <c r="O40" i="39"/>
  <c r="P40" i="39"/>
  <c r="Q40" i="39"/>
  <c r="R40" i="39"/>
  <c r="T40" i="39"/>
  <c r="U40" i="39"/>
  <c r="V40" i="39"/>
  <c r="W40" i="39"/>
  <c r="X40" i="39"/>
  <c r="Y40" i="39"/>
  <c r="Z40" i="39"/>
  <c r="AA40" i="39"/>
  <c r="AA47" i="39" s="1"/>
  <c r="AB40" i="39"/>
  <c r="AB47" i="39" s="1"/>
  <c r="AC40" i="39"/>
  <c r="AC47" i="39" s="1"/>
  <c r="AD40" i="39"/>
  <c r="AE40" i="39"/>
  <c r="AE47" i="39" s="1"/>
  <c r="AF40" i="39"/>
  <c r="AG40" i="39"/>
  <c r="AH40" i="39"/>
  <c r="AI40" i="39"/>
  <c r="AI47" i="39" s="1"/>
  <c r="AJ40" i="39"/>
  <c r="AJ47" i="39" s="1"/>
  <c r="AK40" i="39"/>
  <c r="AK47" i="39" s="1"/>
  <c r="AL40" i="39"/>
  <c r="AL47" i="39" s="1"/>
  <c r="AM40" i="39"/>
  <c r="AM47" i="39" s="1"/>
  <c r="I41" i="39"/>
  <c r="J41" i="39"/>
  <c r="K41" i="39"/>
  <c r="L41" i="39"/>
  <c r="M41" i="39"/>
  <c r="N41" i="39"/>
  <c r="O41" i="39"/>
  <c r="P41" i="39"/>
  <c r="Q41" i="39"/>
  <c r="R41" i="39"/>
  <c r="S41" i="39"/>
  <c r="T41" i="39"/>
  <c r="U41" i="39"/>
  <c r="Y41" i="39"/>
  <c r="Y48" i="39" s="1"/>
  <c r="Z41" i="39"/>
  <c r="Z48" i="39" s="1"/>
  <c r="AA41" i="39"/>
  <c r="AA48" i="39" s="1"/>
  <c r="AB41" i="39"/>
  <c r="AB48" i="39" s="1"/>
  <c r="AD41" i="39"/>
  <c r="AD48" i="39" s="1"/>
  <c r="AG41" i="39"/>
  <c r="AI41" i="39"/>
  <c r="AL41" i="39"/>
  <c r="I43" i="39"/>
  <c r="J43" i="39"/>
  <c r="K43" i="39"/>
  <c r="L43" i="39"/>
  <c r="M43" i="39"/>
  <c r="N43" i="39"/>
  <c r="O43" i="39"/>
  <c r="P43" i="39"/>
  <c r="Q43" i="39"/>
  <c r="R43" i="39"/>
  <c r="S43" i="39"/>
  <c r="T43" i="39"/>
  <c r="U43" i="39"/>
  <c r="W43" i="39"/>
  <c r="X43" i="39"/>
  <c r="Y43" i="39"/>
  <c r="Z43" i="39"/>
  <c r="AB43" i="39"/>
  <c r="AG43" i="39"/>
  <c r="AH43" i="39"/>
  <c r="AI43" i="39"/>
  <c r="AJ43" i="39"/>
  <c r="AK43" i="39"/>
  <c r="AL43" i="39"/>
  <c r="I44" i="39"/>
  <c r="J44" i="39"/>
  <c r="K44" i="39"/>
  <c r="L44" i="39"/>
  <c r="M44" i="39"/>
  <c r="N44" i="39"/>
  <c r="O44" i="39"/>
  <c r="P44" i="39"/>
  <c r="Q44" i="39"/>
  <c r="R44" i="39"/>
  <c r="S44" i="39"/>
  <c r="T44" i="39"/>
  <c r="U44" i="39"/>
  <c r="V44" i="39"/>
  <c r="Y44" i="39"/>
  <c r="Z44" i="39"/>
  <c r="AB44" i="39"/>
  <c r="AD44" i="39"/>
  <c r="AF44" i="39"/>
  <c r="AG44" i="39"/>
  <c r="AH44" i="39"/>
  <c r="AI44" i="39"/>
  <c r="AL44" i="39"/>
  <c r="J47" i="39"/>
  <c r="K47" i="39"/>
  <c r="L47" i="39"/>
  <c r="M47" i="39"/>
  <c r="N47" i="39"/>
  <c r="O47" i="39"/>
  <c r="P47" i="39"/>
  <c r="Q47" i="39"/>
  <c r="R47" i="39"/>
  <c r="S47" i="39"/>
  <c r="T47" i="39"/>
  <c r="U47" i="39"/>
  <c r="V47" i="39"/>
  <c r="W47" i="39"/>
  <c r="X47" i="39"/>
  <c r="Y47" i="39"/>
  <c r="Z47" i="39"/>
  <c r="AD47" i="39"/>
  <c r="AF47" i="39"/>
  <c r="AG47" i="39"/>
  <c r="AH47" i="39"/>
  <c r="J48" i="39"/>
  <c r="K48" i="39"/>
  <c r="L48" i="39"/>
  <c r="M48" i="39"/>
  <c r="N48" i="39"/>
  <c r="O48" i="39"/>
  <c r="P48" i="39"/>
  <c r="Q48" i="39"/>
  <c r="R48" i="39"/>
  <c r="S48" i="39"/>
  <c r="T48" i="39"/>
  <c r="U48" i="39"/>
  <c r="AG48" i="39"/>
  <c r="AI48" i="39"/>
  <c r="AL48" i="39"/>
  <c r="J49" i="39"/>
  <c r="K49" i="39"/>
  <c r="L49" i="39"/>
  <c r="M49" i="39"/>
  <c r="N49" i="39"/>
  <c r="O49" i="39"/>
  <c r="P49" i="39"/>
  <c r="Q49" i="39"/>
  <c r="R49" i="39"/>
  <c r="S49" i="39"/>
  <c r="T49" i="39"/>
  <c r="U49" i="39"/>
  <c r="X49" i="39"/>
  <c r="X50" i="39" s="1"/>
  <c r="Y49" i="39"/>
  <c r="Y50" i="39" s="1"/>
  <c r="Z49" i="39"/>
  <c r="Z50" i="39" s="1"/>
  <c r="AB49" i="39"/>
  <c r="AB50" i="39" s="1"/>
  <c r="AF49" i="39"/>
  <c r="AF50" i="39" s="1"/>
  <c r="AG49" i="39"/>
  <c r="AG50" i="39" s="1"/>
  <c r="AI49" i="39"/>
  <c r="AL49" i="39"/>
  <c r="J50" i="39"/>
  <c r="K50" i="39"/>
  <c r="L50" i="39"/>
  <c r="M50" i="39"/>
  <c r="N50" i="39"/>
  <c r="O50" i="39"/>
  <c r="P50" i="39"/>
  <c r="Q50" i="39"/>
  <c r="R50" i="39"/>
  <c r="S50" i="39"/>
  <c r="T50" i="39"/>
  <c r="U50" i="39"/>
  <c r="AI50" i="39"/>
  <c r="AL50" i="39"/>
  <c r="I52" i="39"/>
  <c r="J52" i="39"/>
  <c r="K52" i="39"/>
  <c r="M52" i="39"/>
  <c r="N52" i="39"/>
  <c r="P52" i="39"/>
  <c r="Q52" i="39"/>
  <c r="R52" i="39"/>
  <c r="T52" i="39"/>
  <c r="U52" i="39"/>
  <c r="W52" i="39"/>
  <c r="X52" i="39"/>
  <c r="X59" i="39" s="1"/>
  <c r="Y52" i="39"/>
  <c r="Y59" i="39" s="1"/>
  <c r="Z52" i="39"/>
  <c r="Z59" i="39" s="1"/>
  <c r="AA52" i="39"/>
  <c r="AA59" i="39" s="1"/>
  <c r="AB52" i="39"/>
  <c r="AB59" i="39" s="1"/>
  <c r="AC52" i="39"/>
  <c r="AD52" i="39"/>
  <c r="AD59" i="39" s="1"/>
  <c r="AE52" i="39"/>
  <c r="AF52" i="39"/>
  <c r="AG52" i="39"/>
  <c r="AG59" i="39" s="1"/>
  <c r="AH52" i="39"/>
  <c r="AH59" i="39" s="1"/>
  <c r="AI52" i="39"/>
  <c r="AI59" i="39" s="1"/>
  <c r="AJ52" i="39"/>
  <c r="AJ59" i="39" s="1"/>
  <c r="AK52" i="39"/>
  <c r="AK59" i="39" s="1"/>
  <c r="AL52" i="39"/>
  <c r="AL59" i="39" s="1"/>
  <c r="AM52" i="39"/>
  <c r="AM59" i="39" s="1"/>
  <c r="I53" i="39"/>
  <c r="J53" i="39"/>
  <c r="K53" i="39"/>
  <c r="M53" i="39"/>
  <c r="N53" i="39"/>
  <c r="P53" i="39"/>
  <c r="Q53" i="39"/>
  <c r="R53" i="39"/>
  <c r="S53" i="39"/>
  <c r="T53" i="39"/>
  <c r="U53" i="39"/>
  <c r="V60" i="39"/>
  <c r="V61" i="39" s="1"/>
  <c r="V62" i="39" s="1"/>
  <c r="Z53" i="39"/>
  <c r="Z60" i="39" s="1"/>
  <c r="AA53" i="39"/>
  <c r="AA60" i="39" s="1"/>
  <c r="AC53" i="39"/>
  <c r="AC60" i="39" s="1"/>
  <c r="AF53" i="39"/>
  <c r="AF60" i="39" s="1"/>
  <c r="AI53" i="39"/>
  <c r="AI60" i="39" s="1"/>
  <c r="AK53" i="39"/>
  <c r="AK60" i="39" s="1"/>
  <c r="AL53" i="39"/>
  <c r="AL60" i="39" s="1"/>
  <c r="AM53" i="39"/>
  <c r="AM60" i="39" s="1"/>
  <c r="I55" i="39"/>
  <c r="J55" i="39"/>
  <c r="K55" i="39"/>
  <c r="L55" i="39"/>
  <c r="M55" i="39"/>
  <c r="N55" i="39"/>
  <c r="O55" i="39"/>
  <c r="P55" i="39"/>
  <c r="Q55" i="39"/>
  <c r="R55" i="39"/>
  <c r="S55" i="39"/>
  <c r="T55" i="39"/>
  <c r="U55" i="39"/>
  <c r="V55" i="39"/>
  <c r="Y55" i="39"/>
  <c r="Z55" i="39"/>
  <c r="AA55" i="39"/>
  <c r="AB55" i="39"/>
  <c r="AC55" i="39"/>
  <c r="AF55" i="39"/>
  <c r="AH55" i="39"/>
  <c r="AI55" i="39"/>
  <c r="AJ55" i="39"/>
  <c r="AK55" i="39"/>
  <c r="AL55" i="39"/>
  <c r="AM55" i="39"/>
  <c r="I56" i="39"/>
  <c r="J56" i="39"/>
  <c r="K56" i="39"/>
  <c r="L56" i="39"/>
  <c r="M56" i="39"/>
  <c r="N56" i="39"/>
  <c r="O56" i="39"/>
  <c r="P56" i="39"/>
  <c r="Q56" i="39"/>
  <c r="R56" i="39"/>
  <c r="S56" i="39"/>
  <c r="T56" i="39"/>
  <c r="U56" i="39"/>
  <c r="V56" i="39"/>
  <c r="W56" i="39"/>
  <c r="Y56" i="39"/>
  <c r="Z56" i="39"/>
  <c r="AC56" i="39"/>
  <c r="AF56" i="39"/>
  <c r="AG56" i="39"/>
  <c r="AI56" i="39"/>
  <c r="AJ56" i="39"/>
  <c r="AK56" i="39"/>
  <c r="AM56" i="39"/>
  <c r="J59" i="39"/>
  <c r="K59" i="39"/>
  <c r="L59" i="39"/>
  <c r="M59" i="39"/>
  <c r="N59" i="39"/>
  <c r="O59" i="39"/>
  <c r="P59" i="39"/>
  <c r="Q59" i="39"/>
  <c r="R59" i="39"/>
  <c r="S59" i="39"/>
  <c r="T59" i="39"/>
  <c r="U59" i="39"/>
  <c r="V59" i="39"/>
  <c r="W59" i="39"/>
  <c r="AC59" i="39"/>
  <c r="AE59" i="39"/>
  <c r="AF59" i="39"/>
  <c r="J60" i="39"/>
  <c r="K60" i="39"/>
  <c r="L60" i="39"/>
  <c r="M60" i="39"/>
  <c r="N60" i="39"/>
  <c r="O60" i="39"/>
  <c r="P60" i="39"/>
  <c r="Q60" i="39"/>
  <c r="R60" i="39"/>
  <c r="S60" i="39"/>
  <c r="T60" i="39"/>
  <c r="U60" i="39"/>
  <c r="J61" i="39"/>
  <c r="K61" i="39"/>
  <c r="L61" i="39"/>
  <c r="M61" i="39"/>
  <c r="N61" i="39"/>
  <c r="O61" i="39"/>
  <c r="P61" i="39"/>
  <c r="Q61" i="39"/>
  <c r="R61" i="39"/>
  <c r="S61" i="39"/>
  <c r="T61" i="39"/>
  <c r="U61" i="39"/>
  <c r="W61" i="39"/>
  <c r="W62" i="39" s="1"/>
  <c r="Y61" i="39"/>
  <c r="Y62" i="39" s="1"/>
  <c r="Z61" i="39"/>
  <c r="Z62" i="39" s="1"/>
  <c r="AC61" i="39"/>
  <c r="AC62" i="39" s="1"/>
  <c r="AF61" i="39"/>
  <c r="AF62" i="39" s="1"/>
  <c r="AG61" i="39"/>
  <c r="AG62" i="39" s="1"/>
  <c r="AH61" i="39"/>
  <c r="AJ61" i="39"/>
  <c r="AJ62" i="39" s="1"/>
  <c r="AK61" i="39"/>
  <c r="AK62" i="39" s="1"/>
  <c r="AM61" i="39"/>
  <c r="AM62" i="39" s="1"/>
  <c r="J62" i="39"/>
  <c r="K62" i="39"/>
  <c r="L62" i="39"/>
  <c r="M62" i="39"/>
  <c r="N62" i="39"/>
  <c r="O62" i="39"/>
  <c r="P62" i="39"/>
  <c r="Q62" i="39"/>
  <c r="R62" i="39"/>
  <c r="S62" i="39"/>
  <c r="T62" i="39"/>
  <c r="U62" i="39"/>
  <c r="AH62" i="39"/>
  <c r="I64" i="39"/>
  <c r="J64" i="39"/>
  <c r="K64" i="39"/>
  <c r="L64" i="39"/>
  <c r="M64" i="39"/>
  <c r="N64" i="39"/>
  <c r="P64" i="39"/>
  <c r="Q64" i="39"/>
  <c r="R64" i="39"/>
  <c r="T64" i="39"/>
  <c r="U64" i="39"/>
  <c r="V64" i="39"/>
  <c r="W64" i="39"/>
  <c r="X64" i="39"/>
  <c r="X71" i="39" s="1"/>
  <c r="Y64" i="39"/>
  <c r="Y71" i="39" s="1"/>
  <c r="Z64" i="39"/>
  <c r="Z71" i="39" s="1"/>
  <c r="AA64" i="39"/>
  <c r="AB64" i="39"/>
  <c r="AC64" i="39"/>
  <c r="AD64" i="39"/>
  <c r="AE64" i="39"/>
  <c r="AF64" i="39"/>
  <c r="AG64" i="39"/>
  <c r="AG71" i="39" s="1"/>
  <c r="AH64" i="39"/>
  <c r="AH71" i="39" s="1"/>
  <c r="AI64" i="39"/>
  <c r="AI71" i="39" s="1"/>
  <c r="AJ64" i="39"/>
  <c r="AJ71" i="39" s="1"/>
  <c r="AK64" i="39"/>
  <c r="AL64" i="39"/>
  <c r="AM64" i="39"/>
  <c r="I65" i="39"/>
  <c r="J65" i="39"/>
  <c r="K65" i="39"/>
  <c r="L65" i="39"/>
  <c r="M65" i="39"/>
  <c r="N65" i="39"/>
  <c r="P65" i="39"/>
  <c r="Q65" i="39"/>
  <c r="R65" i="39"/>
  <c r="S65" i="39"/>
  <c r="T65" i="39"/>
  <c r="U65" i="39"/>
  <c r="W65" i="39"/>
  <c r="W72" i="39" s="1"/>
  <c r="Y65" i="39"/>
  <c r="Y72" i="39" s="1"/>
  <c r="Z65" i="39"/>
  <c r="Z72" i="39" s="1"/>
  <c r="AA65" i="39"/>
  <c r="AA72" i="39" s="1"/>
  <c r="AB65" i="39"/>
  <c r="AE65" i="39"/>
  <c r="AG65" i="39"/>
  <c r="AH65" i="39"/>
  <c r="AH72" i="39" s="1"/>
  <c r="AI65" i="39"/>
  <c r="AI72" i="39" s="1"/>
  <c r="AK65" i="39"/>
  <c r="AK72" i="39" s="1"/>
  <c r="AL65" i="39"/>
  <c r="AL72" i="39" s="1"/>
  <c r="I67" i="39"/>
  <c r="J67" i="39"/>
  <c r="K67" i="39"/>
  <c r="L67" i="39"/>
  <c r="M67" i="39"/>
  <c r="N67" i="39"/>
  <c r="O67" i="39"/>
  <c r="P67" i="39"/>
  <c r="Q67" i="39"/>
  <c r="R67" i="39"/>
  <c r="S67" i="39"/>
  <c r="T67" i="39"/>
  <c r="U67" i="39"/>
  <c r="V67" i="39"/>
  <c r="Y67" i="39"/>
  <c r="Z67" i="39"/>
  <c r="AA67" i="39"/>
  <c r="AB67" i="39"/>
  <c r="AE67" i="39"/>
  <c r="AG67" i="39"/>
  <c r="AH67" i="39"/>
  <c r="AK67" i="39"/>
  <c r="AL67" i="39"/>
  <c r="AM67" i="39"/>
  <c r="I68" i="39"/>
  <c r="J68" i="39"/>
  <c r="K68" i="39"/>
  <c r="L68" i="39"/>
  <c r="M68" i="39"/>
  <c r="N68" i="39"/>
  <c r="O68" i="39"/>
  <c r="P68" i="39"/>
  <c r="Q68" i="39"/>
  <c r="R68" i="39"/>
  <c r="S68" i="39"/>
  <c r="T68" i="39"/>
  <c r="U68" i="39"/>
  <c r="V68" i="39"/>
  <c r="Y68" i="39"/>
  <c r="Z68" i="39"/>
  <c r="AA68" i="39"/>
  <c r="AB68" i="39"/>
  <c r="AE68" i="39"/>
  <c r="AG68" i="39"/>
  <c r="AH68" i="39"/>
  <c r="AK68" i="39"/>
  <c r="AL68" i="39"/>
  <c r="AM68" i="39"/>
  <c r="J71" i="39"/>
  <c r="K71" i="39"/>
  <c r="L71" i="39"/>
  <c r="M71" i="39"/>
  <c r="N71" i="39"/>
  <c r="O71" i="39"/>
  <c r="P71" i="39"/>
  <c r="Q71" i="39"/>
  <c r="R71" i="39"/>
  <c r="S71" i="39"/>
  <c r="T71" i="39"/>
  <c r="U71" i="39"/>
  <c r="V71" i="39"/>
  <c r="W71" i="39"/>
  <c r="AA71" i="39"/>
  <c r="AB71" i="39"/>
  <c r="AC71" i="39"/>
  <c r="AD71" i="39"/>
  <c r="AE71" i="39"/>
  <c r="AF71" i="39"/>
  <c r="AK71" i="39"/>
  <c r="AL71" i="39"/>
  <c r="AM71" i="39"/>
  <c r="J72" i="39"/>
  <c r="K72" i="39"/>
  <c r="L72" i="39"/>
  <c r="M72" i="39"/>
  <c r="N72" i="39"/>
  <c r="O72" i="39"/>
  <c r="P72" i="39"/>
  <c r="Q72" i="39"/>
  <c r="R72" i="39"/>
  <c r="S72" i="39"/>
  <c r="T72" i="39"/>
  <c r="U72" i="39"/>
  <c r="AB72" i="39"/>
  <c r="AE72" i="39"/>
  <c r="AG72" i="39"/>
  <c r="AM72" i="39"/>
  <c r="J73" i="39"/>
  <c r="K73" i="39"/>
  <c r="L73" i="39"/>
  <c r="M73" i="39"/>
  <c r="N73" i="39"/>
  <c r="O73" i="39"/>
  <c r="P73" i="39"/>
  <c r="Q73" i="39"/>
  <c r="R73" i="39"/>
  <c r="S73" i="39"/>
  <c r="T73" i="39"/>
  <c r="U73" i="39"/>
  <c r="Z73" i="39"/>
  <c r="Z74" i="39" s="1"/>
  <c r="AA73" i="39"/>
  <c r="AB73" i="39"/>
  <c r="AB74" i="39" s="1"/>
  <c r="AC73" i="39"/>
  <c r="AC74" i="39" s="1"/>
  <c r="AE73" i="39"/>
  <c r="AE74" i="39" s="1"/>
  <c r="AG73" i="39"/>
  <c r="AG74" i="39" s="1"/>
  <c r="AH73" i="39"/>
  <c r="AK73" i="39"/>
  <c r="AK74" i="39" s="1"/>
  <c r="AL73" i="39"/>
  <c r="AM73" i="39"/>
  <c r="AM74" i="39" s="1"/>
  <c r="J74" i="39"/>
  <c r="K74" i="39"/>
  <c r="L74" i="39"/>
  <c r="M74" i="39"/>
  <c r="N74" i="39"/>
  <c r="O74" i="39"/>
  <c r="P74" i="39"/>
  <c r="Q74" i="39"/>
  <c r="R74" i="39"/>
  <c r="S74" i="39"/>
  <c r="T74" i="39"/>
  <c r="U74" i="39"/>
  <c r="AA74" i="39"/>
  <c r="AH74" i="39"/>
  <c r="AL74" i="39"/>
  <c r="I76" i="39"/>
  <c r="J76" i="39"/>
  <c r="K76" i="39"/>
  <c r="M76" i="39"/>
  <c r="N76" i="39"/>
  <c r="O76" i="39"/>
  <c r="P76" i="39"/>
  <c r="Q76" i="39"/>
  <c r="R76" i="39"/>
  <c r="T76" i="39"/>
  <c r="U76" i="39"/>
  <c r="W76" i="39"/>
  <c r="X76" i="39"/>
  <c r="X83" i="39" s="1"/>
  <c r="Y76" i="39"/>
  <c r="Y83" i="39" s="1"/>
  <c r="Z76" i="39"/>
  <c r="Z83" i="39" s="1"/>
  <c r="AA76" i="39"/>
  <c r="AB76" i="39"/>
  <c r="AC76" i="39"/>
  <c r="AC83" i="39" s="1"/>
  <c r="AD76" i="39"/>
  <c r="AE76" i="39"/>
  <c r="AE83" i="39" s="1"/>
  <c r="AF76" i="39"/>
  <c r="AG76" i="39"/>
  <c r="AH76" i="39"/>
  <c r="AH83" i="39" s="1"/>
  <c r="AI76" i="39"/>
  <c r="AI83" i="39" s="1"/>
  <c r="AJ76" i="39"/>
  <c r="AK76" i="39"/>
  <c r="AL76" i="39"/>
  <c r="AM76" i="39"/>
  <c r="AM83" i="39" s="1"/>
  <c r="I77" i="39"/>
  <c r="J77" i="39"/>
  <c r="K77" i="39"/>
  <c r="M77" i="39"/>
  <c r="N77" i="39"/>
  <c r="O77" i="39"/>
  <c r="P77" i="39"/>
  <c r="Q77" i="39"/>
  <c r="R77" i="39"/>
  <c r="T77" i="39"/>
  <c r="U77" i="39"/>
  <c r="V84" i="39"/>
  <c r="X77" i="39"/>
  <c r="X84" i="39" s="1"/>
  <c r="Y77" i="39"/>
  <c r="Y84" i="39" s="1"/>
  <c r="Z77" i="39"/>
  <c r="Z84" i="39" s="1"/>
  <c r="AA77" i="39"/>
  <c r="AA84" i="39" s="1"/>
  <c r="AB77" i="39"/>
  <c r="AC77" i="39"/>
  <c r="AC84" i="39" s="1"/>
  <c r="AD77" i="39"/>
  <c r="AD84" i="39" s="1"/>
  <c r="AE77" i="39"/>
  <c r="AE84" i="39" s="1"/>
  <c r="AF77" i="39"/>
  <c r="AF84" i="39" s="1"/>
  <c r="AG77" i="39"/>
  <c r="AG84" i="39" s="1"/>
  <c r="AI77" i="39"/>
  <c r="AI84" i="39" s="1"/>
  <c r="AM77" i="39"/>
  <c r="AM84" i="39" s="1"/>
  <c r="I79" i="39"/>
  <c r="J79" i="39"/>
  <c r="K79" i="39"/>
  <c r="L79" i="39"/>
  <c r="M79" i="39"/>
  <c r="N79" i="39"/>
  <c r="O79" i="39"/>
  <c r="P79" i="39"/>
  <c r="Q79" i="39"/>
  <c r="R79" i="39"/>
  <c r="S79" i="39"/>
  <c r="T79" i="39"/>
  <c r="U79" i="39"/>
  <c r="V79" i="39"/>
  <c r="X79" i="39"/>
  <c r="Y79" i="39"/>
  <c r="Z79" i="39"/>
  <c r="AA79" i="39"/>
  <c r="AB79" i="39"/>
  <c r="AE79" i="39"/>
  <c r="AF79" i="39"/>
  <c r="AG79" i="39"/>
  <c r="AI79" i="39"/>
  <c r="AM79" i="39"/>
  <c r="I80" i="39"/>
  <c r="J80" i="39"/>
  <c r="K80" i="39"/>
  <c r="L80" i="39"/>
  <c r="M80" i="39"/>
  <c r="N80" i="39"/>
  <c r="O80" i="39"/>
  <c r="P80" i="39"/>
  <c r="Q80" i="39"/>
  <c r="R80" i="39"/>
  <c r="S80" i="39"/>
  <c r="T80" i="39"/>
  <c r="U80" i="39"/>
  <c r="V80" i="39"/>
  <c r="X80" i="39"/>
  <c r="Y80" i="39"/>
  <c r="Z80" i="39"/>
  <c r="AA80" i="39"/>
  <c r="AB80" i="39"/>
  <c r="AF80" i="39"/>
  <c r="AG80" i="39"/>
  <c r="AI80" i="39"/>
  <c r="AK80" i="39"/>
  <c r="AL80" i="39"/>
  <c r="AM80" i="39"/>
  <c r="J83" i="39"/>
  <c r="K83" i="39"/>
  <c r="L83" i="39"/>
  <c r="M83" i="39"/>
  <c r="N83" i="39"/>
  <c r="O83" i="39"/>
  <c r="P83" i="39"/>
  <c r="Q83" i="39"/>
  <c r="R83" i="39"/>
  <c r="S83" i="39"/>
  <c r="T83" i="39"/>
  <c r="U83" i="39"/>
  <c r="V83" i="39"/>
  <c r="W83" i="39"/>
  <c r="AA83" i="39"/>
  <c r="AB83" i="39"/>
  <c r="AD83" i="39"/>
  <c r="AF83" i="39"/>
  <c r="AG83" i="39"/>
  <c r="AJ83" i="39"/>
  <c r="AK83" i="39"/>
  <c r="AL83" i="39"/>
  <c r="J84" i="39"/>
  <c r="K84" i="39"/>
  <c r="L84" i="39"/>
  <c r="M84" i="39"/>
  <c r="N84" i="39"/>
  <c r="O84" i="39"/>
  <c r="P84" i="39"/>
  <c r="Q84" i="39"/>
  <c r="R84" i="39"/>
  <c r="S84" i="39"/>
  <c r="T84" i="39"/>
  <c r="U84" i="39"/>
  <c r="AB84" i="39"/>
  <c r="J85" i="39"/>
  <c r="K85" i="39"/>
  <c r="L85" i="39"/>
  <c r="M85" i="39"/>
  <c r="N85" i="39"/>
  <c r="O85" i="39"/>
  <c r="P85" i="39"/>
  <c r="Q85" i="39"/>
  <c r="R85" i="39"/>
  <c r="S85" i="39"/>
  <c r="T85" i="39"/>
  <c r="U85" i="39"/>
  <c r="X85" i="39"/>
  <c r="Y85" i="39"/>
  <c r="Z85" i="39"/>
  <c r="Z86" i="39" s="1"/>
  <c r="AA85" i="39"/>
  <c r="AA86" i="39" s="1"/>
  <c r="AB85" i="39"/>
  <c r="AB86" i="39" s="1"/>
  <c r="AC85" i="39"/>
  <c r="AC86" i="39" s="1"/>
  <c r="AD85" i="39"/>
  <c r="AD86" i="39" s="1"/>
  <c r="AE85" i="39"/>
  <c r="AE86" i="39" s="1"/>
  <c r="AF85" i="39"/>
  <c r="AF86" i="39" s="1"/>
  <c r="AG85" i="39"/>
  <c r="AI85" i="39"/>
  <c r="AM85" i="39"/>
  <c r="AM86" i="39" s="1"/>
  <c r="J86" i="39"/>
  <c r="K86" i="39"/>
  <c r="L86" i="39"/>
  <c r="M86" i="39"/>
  <c r="N86" i="39"/>
  <c r="O86" i="39"/>
  <c r="P86" i="39"/>
  <c r="Q86" i="39"/>
  <c r="R86" i="39"/>
  <c r="S86" i="39"/>
  <c r="T86" i="39"/>
  <c r="U86" i="39"/>
  <c r="X86" i="39"/>
  <c r="Y86" i="39"/>
  <c r="AG86" i="39"/>
  <c r="AI86" i="39"/>
  <c r="I88" i="39"/>
  <c r="J88" i="39"/>
  <c r="K88" i="39"/>
  <c r="M88" i="39"/>
  <c r="N88" i="39"/>
  <c r="P88" i="39"/>
  <c r="Q88" i="39"/>
  <c r="R88" i="39"/>
  <c r="T88" i="39"/>
  <c r="U88" i="39"/>
  <c r="W88" i="39"/>
  <c r="W95" i="39" s="1"/>
  <c r="X88" i="39"/>
  <c r="Y88" i="39"/>
  <c r="Y95" i="39" s="1"/>
  <c r="Z88" i="39"/>
  <c r="AA88" i="39"/>
  <c r="AA95" i="39" s="1"/>
  <c r="AB88" i="39"/>
  <c r="AC88" i="39"/>
  <c r="AD88" i="39"/>
  <c r="AE88" i="39"/>
  <c r="AF88" i="39"/>
  <c r="AF95" i="39" s="1"/>
  <c r="AG88" i="39"/>
  <c r="AG95" i="39" s="1"/>
  <c r="AH88" i="39"/>
  <c r="AI88" i="39"/>
  <c r="AI95" i="39" s="1"/>
  <c r="AJ88" i="39"/>
  <c r="AK88" i="39"/>
  <c r="AK95" i="39" s="1"/>
  <c r="AL88" i="39"/>
  <c r="AM88" i="39"/>
  <c r="I89" i="39"/>
  <c r="J89" i="39"/>
  <c r="K89" i="39"/>
  <c r="M89" i="39"/>
  <c r="N89" i="39"/>
  <c r="P89" i="39"/>
  <c r="Q89" i="39"/>
  <c r="R89" i="39"/>
  <c r="T89" i="39"/>
  <c r="U89" i="39"/>
  <c r="V96" i="39"/>
  <c r="W89" i="39"/>
  <c r="W96" i="39" s="1"/>
  <c r="Z89" i="39"/>
  <c r="Z96" i="39" s="1"/>
  <c r="AB89" i="39"/>
  <c r="AC89" i="39"/>
  <c r="AC96" i="39" s="1"/>
  <c r="AD89" i="39"/>
  <c r="AD96" i="39" s="1"/>
  <c r="AE89" i="39"/>
  <c r="AE96" i="39" s="1"/>
  <c r="AH89" i="39"/>
  <c r="AH96" i="39" s="1"/>
  <c r="AI89" i="39"/>
  <c r="AI96" i="39" s="1"/>
  <c r="AM89" i="39"/>
  <c r="I91" i="39"/>
  <c r="J91" i="39"/>
  <c r="K91" i="39"/>
  <c r="L91" i="39"/>
  <c r="M91" i="39"/>
  <c r="N91" i="39"/>
  <c r="O91" i="39"/>
  <c r="P91" i="39"/>
  <c r="Q91" i="39"/>
  <c r="R91" i="39"/>
  <c r="S91" i="39"/>
  <c r="T91" i="39"/>
  <c r="U91" i="39"/>
  <c r="V91" i="39"/>
  <c r="Z91" i="39"/>
  <c r="AB91" i="39"/>
  <c r="AD91" i="39"/>
  <c r="AE91" i="39"/>
  <c r="AG91" i="39"/>
  <c r="AH91" i="39"/>
  <c r="AM91" i="39"/>
  <c r="I92" i="39"/>
  <c r="J92" i="39"/>
  <c r="K92" i="39"/>
  <c r="L92" i="39"/>
  <c r="M92" i="39"/>
  <c r="N92" i="39"/>
  <c r="O92" i="39"/>
  <c r="P92" i="39"/>
  <c r="Q92" i="39"/>
  <c r="R92" i="39"/>
  <c r="S92" i="39"/>
  <c r="T92" i="39"/>
  <c r="U92" i="39"/>
  <c r="V92" i="39"/>
  <c r="W92" i="39"/>
  <c r="Z92" i="39"/>
  <c r="AB92" i="39"/>
  <c r="AD92" i="39"/>
  <c r="AE92" i="39"/>
  <c r="AH92" i="39"/>
  <c r="AL92" i="39"/>
  <c r="AM92" i="39"/>
  <c r="J95" i="39"/>
  <c r="K95" i="39"/>
  <c r="L95" i="39"/>
  <c r="M95" i="39"/>
  <c r="N95" i="39"/>
  <c r="O95" i="39"/>
  <c r="P95" i="39"/>
  <c r="Q95" i="39"/>
  <c r="R95" i="39"/>
  <c r="S95" i="39"/>
  <c r="T95" i="39"/>
  <c r="U95" i="39"/>
  <c r="V95" i="39"/>
  <c r="X95" i="39"/>
  <c r="Z95" i="39"/>
  <c r="AB95" i="39"/>
  <c r="AC95" i="39"/>
  <c r="AD95" i="39"/>
  <c r="AE95" i="39"/>
  <c r="AH95" i="39"/>
  <c r="AJ95" i="39"/>
  <c r="AL95" i="39"/>
  <c r="AM95" i="39"/>
  <c r="J96" i="39"/>
  <c r="K96" i="39"/>
  <c r="L96" i="39"/>
  <c r="M96" i="39"/>
  <c r="N96" i="39"/>
  <c r="O96" i="39"/>
  <c r="P96" i="39"/>
  <c r="Q96" i="39"/>
  <c r="R96" i="39"/>
  <c r="S96" i="39"/>
  <c r="T96" i="39"/>
  <c r="U96" i="39"/>
  <c r="AB96" i="39"/>
  <c r="AM96" i="39"/>
  <c r="J97" i="39"/>
  <c r="K97" i="39"/>
  <c r="L97" i="39"/>
  <c r="M97" i="39"/>
  <c r="N97" i="39"/>
  <c r="O97" i="39"/>
  <c r="P97" i="39"/>
  <c r="Q97" i="39"/>
  <c r="R97" i="39"/>
  <c r="S97" i="39"/>
  <c r="T97" i="39"/>
  <c r="U97" i="39"/>
  <c r="X97" i="39"/>
  <c r="X98" i="39" s="1"/>
  <c r="Z97" i="39"/>
  <c r="AB97" i="39"/>
  <c r="AB98" i="39" s="1"/>
  <c r="AD97" i="39"/>
  <c r="AD98" i="39" s="1"/>
  <c r="AE97" i="39"/>
  <c r="AE98" i="39" s="1"/>
  <c r="AF97" i="39"/>
  <c r="AF98" i="39" s="1"/>
  <c r="AH97" i="39"/>
  <c r="AH98" i="39" s="1"/>
  <c r="AL97" i="39"/>
  <c r="AL98" i="39" s="1"/>
  <c r="AM97" i="39"/>
  <c r="AM98" i="39" s="1"/>
  <c r="J98" i="39"/>
  <c r="K98" i="39"/>
  <c r="L98" i="39"/>
  <c r="M98" i="39"/>
  <c r="N98" i="39"/>
  <c r="O98" i="39"/>
  <c r="P98" i="39"/>
  <c r="Q98" i="39"/>
  <c r="R98" i="39"/>
  <c r="S98" i="39"/>
  <c r="T98" i="39"/>
  <c r="U98" i="39"/>
  <c r="Z98" i="39"/>
  <c r="I100" i="39"/>
  <c r="J100" i="39"/>
  <c r="K100" i="39"/>
  <c r="M100" i="39"/>
  <c r="N100" i="39"/>
  <c r="P100" i="39"/>
  <c r="Q100" i="39"/>
  <c r="R100" i="39"/>
  <c r="T100" i="39"/>
  <c r="U100" i="39"/>
  <c r="V107" i="39"/>
  <c r="W100" i="39"/>
  <c r="W107" i="39" s="1"/>
  <c r="X100" i="39"/>
  <c r="X107" i="39" s="1"/>
  <c r="Y100" i="39"/>
  <c r="Z100" i="39"/>
  <c r="Z107" i="39" s="1"/>
  <c r="AA100" i="39"/>
  <c r="AA107" i="39" s="1"/>
  <c r="AB100" i="39"/>
  <c r="AB107" i="39" s="1"/>
  <c r="AC100" i="39"/>
  <c r="AC107" i="39" s="1"/>
  <c r="AD100" i="39"/>
  <c r="AD107" i="39" s="1"/>
  <c r="AE100" i="39"/>
  <c r="AE107" i="39" s="1"/>
  <c r="AF100" i="39"/>
  <c r="AF107" i="39" s="1"/>
  <c r="AG100" i="39"/>
  <c r="AG107" i="39" s="1"/>
  <c r="AH100" i="39"/>
  <c r="AH107" i="39" s="1"/>
  <c r="AI100" i="39"/>
  <c r="AJ100" i="39"/>
  <c r="AK100" i="39"/>
  <c r="AK107" i="39" s="1"/>
  <c r="AL100" i="39"/>
  <c r="AM100" i="39"/>
  <c r="AM107" i="39" s="1"/>
  <c r="I101" i="39"/>
  <c r="J101" i="39"/>
  <c r="K101" i="39"/>
  <c r="M101" i="39"/>
  <c r="N101" i="39"/>
  <c r="P101" i="39"/>
  <c r="Q101" i="39"/>
  <c r="R101" i="39"/>
  <c r="T101" i="39"/>
  <c r="U101" i="39"/>
  <c r="V108" i="39"/>
  <c r="V109" i="39" s="1"/>
  <c r="V110" i="39" s="1"/>
  <c r="W101" i="39"/>
  <c r="W108" i="39" s="1"/>
  <c r="X101" i="39"/>
  <c r="X108" i="39" s="1"/>
  <c r="Z101" i="39"/>
  <c r="Z108" i="39" s="1"/>
  <c r="AA101" i="39"/>
  <c r="AA108" i="39" s="1"/>
  <c r="AD101" i="39"/>
  <c r="AG101" i="39"/>
  <c r="AG108" i="39" s="1"/>
  <c r="AH101" i="39"/>
  <c r="AH108" i="39" s="1"/>
  <c r="AI101" i="39"/>
  <c r="AJ101" i="39"/>
  <c r="AJ108" i="39" s="1"/>
  <c r="AK101" i="39"/>
  <c r="AK108" i="39" s="1"/>
  <c r="AL101" i="39"/>
  <c r="AL108" i="39" s="1"/>
  <c r="I103" i="39"/>
  <c r="J103" i="39"/>
  <c r="K103" i="39"/>
  <c r="L103" i="39"/>
  <c r="M103" i="39"/>
  <c r="N103" i="39"/>
  <c r="O103" i="39"/>
  <c r="P103" i="39"/>
  <c r="Q103" i="39"/>
  <c r="R103" i="39"/>
  <c r="S103" i="39"/>
  <c r="T103" i="39"/>
  <c r="U103" i="39"/>
  <c r="V103" i="39"/>
  <c r="W103" i="39"/>
  <c r="X103" i="39"/>
  <c r="Y103" i="39"/>
  <c r="AA103" i="39"/>
  <c r="AB103" i="39"/>
  <c r="AD103" i="39"/>
  <c r="AH103" i="39"/>
  <c r="AI103" i="39"/>
  <c r="AJ103" i="39"/>
  <c r="AK103" i="39"/>
  <c r="AL103" i="39"/>
  <c r="I104" i="39"/>
  <c r="J104" i="39"/>
  <c r="K104" i="39"/>
  <c r="L104" i="39"/>
  <c r="M104" i="39"/>
  <c r="N104" i="39"/>
  <c r="P104" i="39"/>
  <c r="Q104" i="39"/>
  <c r="R104" i="39"/>
  <c r="S104" i="39"/>
  <c r="T104" i="39"/>
  <c r="U104" i="39"/>
  <c r="V104" i="39"/>
  <c r="W104" i="39"/>
  <c r="X104" i="39"/>
  <c r="Y104" i="39"/>
  <c r="AA104" i="39"/>
  <c r="AD104" i="39"/>
  <c r="AE104" i="39"/>
  <c r="AH104" i="39"/>
  <c r="AI104" i="39"/>
  <c r="AJ104" i="39"/>
  <c r="AK104" i="39"/>
  <c r="AL104" i="39"/>
  <c r="J107" i="39"/>
  <c r="K107" i="39"/>
  <c r="L107" i="39"/>
  <c r="M107" i="39"/>
  <c r="N107" i="39"/>
  <c r="O107" i="39"/>
  <c r="P107" i="39"/>
  <c r="Q107" i="39"/>
  <c r="R107" i="39"/>
  <c r="S107" i="39"/>
  <c r="T107" i="39"/>
  <c r="U107" i="39"/>
  <c r="Y107" i="39"/>
  <c r="AI107" i="39"/>
  <c r="AJ107" i="39"/>
  <c r="AL107" i="39"/>
  <c r="J108" i="39"/>
  <c r="K108" i="39"/>
  <c r="L108" i="39"/>
  <c r="M108" i="39"/>
  <c r="N108" i="39"/>
  <c r="O108" i="39"/>
  <c r="P108" i="39"/>
  <c r="Q108" i="39"/>
  <c r="R108" i="39"/>
  <c r="S108" i="39"/>
  <c r="T108" i="39"/>
  <c r="U108" i="39"/>
  <c r="AD108" i="39"/>
  <c r="AI108" i="39"/>
  <c r="J109" i="39"/>
  <c r="K109" i="39"/>
  <c r="L109" i="39"/>
  <c r="M109" i="39"/>
  <c r="N109" i="39"/>
  <c r="O109" i="39"/>
  <c r="P109" i="39"/>
  <c r="Q109" i="39"/>
  <c r="R109" i="39"/>
  <c r="S109" i="39"/>
  <c r="T109" i="39"/>
  <c r="U109" i="39"/>
  <c r="W109" i="39"/>
  <c r="W110" i="39" s="1"/>
  <c r="X109" i="39"/>
  <c r="X110" i="39" s="1"/>
  <c r="Y109" i="39"/>
  <c r="AA109" i="39"/>
  <c r="AA110" i="39" s="1"/>
  <c r="AB109" i="39"/>
  <c r="AB110" i="39" s="1"/>
  <c r="AD109" i="39"/>
  <c r="AH109" i="39"/>
  <c r="AH110" i="39" s="1"/>
  <c r="AI109" i="39"/>
  <c r="AI110" i="39" s="1"/>
  <c r="AJ109" i="39"/>
  <c r="AJ110" i="39" s="1"/>
  <c r="AK109" i="39"/>
  <c r="AK110" i="39" s="1"/>
  <c r="AL109" i="39"/>
  <c r="AL110" i="39" s="1"/>
  <c r="J110" i="39"/>
  <c r="K110" i="39"/>
  <c r="L110" i="39"/>
  <c r="M110" i="39"/>
  <c r="N110" i="39"/>
  <c r="O110" i="39"/>
  <c r="P110" i="39"/>
  <c r="Q110" i="39"/>
  <c r="R110" i="39"/>
  <c r="S110" i="39"/>
  <c r="T110" i="39"/>
  <c r="U110" i="39"/>
  <c r="Y110" i="39"/>
  <c r="AD110" i="39"/>
  <c r="I112" i="39"/>
  <c r="J112" i="39"/>
  <c r="K112" i="39"/>
  <c r="M112" i="39"/>
  <c r="N112" i="39"/>
  <c r="P112" i="39"/>
  <c r="Q112" i="39"/>
  <c r="R112" i="39"/>
  <c r="T112" i="39"/>
  <c r="U112" i="39"/>
  <c r="W112" i="39"/>
  <c r="X112" i="39"/>
  <c r="Y112" i="39"/>
  <c r="Y119" i="39" s="1"/>
  <c r="Z112" i="39"/>
  <c r="Z119" i="39" s="1"/>
  <c r="AA112" i="39"/>
  <c r="AA119" i="39" s="1"/>
  <c r="AB112" i="39"/>
  <c r="AB119" i="39" s="1"/>
  <c r="AC112" i="39"/>
  <c r="AD112" i="39"/>
  <c r="AE112" i="39"/>
  <c r="AF112" i="39"/>
  <c r="AG112" i="39"/>
  <c r="AH112" i="39"/>
  <c r="AI112" i="39"/>
  <c r="AI119" i="39" s="1"/>
  <c r="AJ112" i="39"/>
  <c r="AJ119" i="39" s="1"/>
  <c r="AK112" i="39"/>
  <c r="AK119" i="39" s="1"/>
  <c r="AL112" i="39"/>
  <c r="AL119" i="39" s="1"/>
  <c r="AM112" i="39"/>
  <c r="I113" i="39"/>
  <c r="J113" i="39"/>
  <c r="K113" i="39"/>
  <c r="M113" i="39"/>
  <c r="N113" i="39"/>
  <c r="P113" i="39"/>
  <c r="Q113" i="39"/>
  <c r="R113" i="39"/>
  <c r="T113" i="39"/>
  <c r="U113" i="39"/>
  <c r="Z113" i="39"/>
  <c r="Z120" i="39" s="1"/>
  <c r="AA113" i="39"/>
  <c r="AA120" i="39" s="1"/>
  <c r="AF113" i="39"/>
  <c r="AF120" i="39" s="1"/>
  <c r="AG113" i="39"/>
  <c r="AG120" i="39" s="1"/>
  <c r="AI113" i="39"/>
  <c r="AI120" i="39" s="1"/>
  <c r="AK113" i="39"/>
  <c r="AK120" i="39" s="1"/>
  <c r="AL113" i="39"/>
  <c r="AL120" i="39" s="1"/>
  <c r="AM113" i="39"/>
  <c r="AM120" i="39" s="1"/>
  <c r="I115" i="39"/>
  <c r="J115" i="39"/>
  <c r="K115" i="39"/>
  <c r="L115" i="39"/>
  <c r="M115" i="39"/>
  <c r="N115" i="39"/>
  <c r="O115" i="39"/>
  <c r="P115" i="39"/>
  <c r="Q115" i="39"/>
  <c r="R115" i="39"/>
  <c r="S115" i="39"/>
  <c r="T115" i="39"/>
  <c r="U115" i="39"/>
  <c r="V115" i="39"/>
  <c r="Y115" i="39"/>
  <c r="Z115" i="39"/>
  <c r="AA115" i="39"/>
  <c r="AF115" i="39"/>
  <c r="AG115" i="39"/>
  <c r="AK115" i="39"/>
  <c r="AL115" i="39"/>
  <c r="AM115" i="39"/>
  <c r="I116" i="39"/>
  <c r="J116" i="39"/>
  <c r="K116" i="39"/>
  <c r="L116" i="39"/>
  <c r="M116" i="39"/>
  <c r="N116" i="39"/>
  <c r="O116" i="39"/>
  <c r="P116" i="39"/>
  <c r="Q116" i="39"/>
  <c r="R116" i="39"/>
  <c r="S116" i="39"/>
  <c r="T116" i="39"/>
  <c r="U116" i="39"/>
  <c r="V116" i="39"/>
  <c r="Y116" i="39"/>
  <c r="Z116" i="39"/>
  <c r="AB116" i="39"/>
  <c r="AF116" i="39"/>
  <c r="AG116" i="39"/>
  <c r="AK116" i="39"/>
  <c r="AL116" i="39"/>
  <c r="AM116" i="39"/>
  <c r="J119" i="39"/>
  <c r="K119" i="39"/>
  <c r="L119" i="39"/>
  <c r="M119" i="39"/>
  <c r="N119" i="39"/>
  <c r="O119" i="39"/>
  <c r="P119" i="39"/>
  <c r="Q119" i="39"/>
  <c r="R119" i="39"/>
  <c r="S119" i="39"/>
  <c r="T119" i="39"/>
  <c r="U119" i="39"/>
  <c r="V119" i="39"/>
  <c r="W119" i="39"/>
  <c r="X119" i="39"/>
  <c r="AC119" i="39"/>
  <c r="AD119" i="39"/>
  <c r="AE119" i="39"/>
  <c r="AF119" i="39"/>
  <c r="AG119" i="39"/>
  <c r="AH119" i="39"/>
  <c r="AM119" i="39"/>
  <c r="J120" i="39"/>
  <c r="K120" i="39"/>
  <c r="L120" i="39"/>
  <c r="M120" i="39"/>
  <c r="N120" i="39"/>
  <c r="O120" i="39"/>
  <c r="P120" i="39"/>
  <c r="Q120" i="39"/>
  <c r="R120" i="39"/>
  <c r="S120" i="39"/>
  <c r="T120" i="39"/>
  <c r="U120" i="39"/>
  <c r="V120" i="39"/>
  <c r="J121" i="39"/>
  <c r="K121" i="39"/>
  <c r="L121" i="39"/>
  <c r="M121" i="39"/>
  <c r="N121" i="39"/>
  <c r="O121" i="39"/>
  <c r="P121" i="39"/>
  <c r="Q121" i="39"/>
  <c r="R121" i="39"/>
  <c r="S121" i="39"/>
  <c r="T121" i="39"/>
  <c r="U121" i="39"/>
  <c r="V121" i="39"/>
  <c r="V122" i="39" s="1"/>
  <c r="Y121" i="39"/>
  <c r="Y122" i="39" s="1"/>
  <c r="Z121" i="39"/>
  <c r="Z122" i="39" s="1"/>
  <c r="AB121" i="39"/>
  <c r="AB122" i="39" s="1"/>
  <c r="AF121" i="39"/>
  <c r="AF122" i="39" s="1"/>
  <c r="AG121" i="39"/>
  <c r="AG122" i="39" s="1"/>
  <c r="AK121" i="39"/>
  <c r="AK122" i="39" s="1"/>
  <c r="AL121" i="39"/>
  <c r="AL122" i="39" s="1"/>
  <c r="AM121" i="39"/>
  <c r="AM122" i="39" s="1"/>
  <c r="J122" i="39"/>
  <c r="K122" i="39"/>
  <c r="L122" i="39"/>
  <c r="M122" i="39"/>
  <c r="N122" i="39"/>
  <c r="O122" i="39"/>
  <c r="P122" i="39"/>
  <c r="Q122" i="39"/>
  <c r="R122" i="39"/>
  <c r="S122" i="39"/>
  <c r="T122" i="39"/>
  <c r="U122" i="39"/>
  <c r="I124" i="39"/>
  <c r="J124" i="39"/>
  <c r="K124" i="39"/>
  <c r="M124" i="39"/>
  <c r="N124" i="39"/>
  <c r="P124" i="39"/>
  <c r="Q124" i="39"/>
  <c r="R124" i="39"/>
  <c r="T124" i="39"/>
  <c r="U124" i="39"/>
  <c r="W124" i="39"/>
  <c r="W131" i="39" s="1"/>
  <c r="X124" i="39"/>
  <c r="X131" i="39" s="1"/>
  <c r="Y124" i="39"/>
  <c r="Z124" i="39"/>
  <c r="Z131" i="39" s="1"/>
  <c r="AA124" i="39"/>
  <c r="AB124" i="39"/>
  <c r="AB131" i="39" s="1"/>
  <c r="AC124" i="39"/>
  <c r="AD124" i="39"/>
  <c r="AE124" i="39"/>
  <c r="AE131" i="39" s="1"/>
  <c r="AF124" i="39"/>
  <c r="AG124" i="39"/>
  <c r="AG131" i="39" s="1"/>
  <c r="AH124" i="39"/>
  <c r="AH131" i="39" s="1"/>
  <c r="AI124" i="39"/>
  <c r="AJ124" i="39"/>
  <c r="AJ131" i="39" s="1"/>
  <c r="AK124" i="39"/>
  <c r="AL124" i="39"/>
  <c r="AL131" i="39" s="1"/>
  <c r="AM124" i="39"/>
  <c r="I125" i="39"/>
  <c r="J125" i="39"/>
  <c r="K125" i="39"/>
  <c r="M125" i="39"/>
  <c r="N125" i="39"/>
  <c r="P125" i="39"/>
  <c r="Q125" i="39"/>
  <c r="R125" i="39"/>
  <c r="T125" i="39"/>
  <c r="U125" i="39"/>
  <c r="X125" i="39"/>
  <c r="X132" i="39" s="1"/>
  <c r="Y125" i="39"/>
  <c r="Z125" i="39"/>
  <c r="Z132" i="39" s="1"/>
  <c r="AB125" i="39"/>
  <c r="AC125" i="39"/>
  <c r="AC132" i="39" s="1"/>
  <c r="AD125" i="39"/>
  <c r="AD132" i="39" s="1"/>
  <c r="AE125" i="39"/>
  <c r="AE132" i="39" s="1"/>
  <c r="AH125" i="39"/>
  <c r="AH132" i="39" s="1"/>
  <c r="AI125" i="39"/>
  <c r="AI132" i="39" s="1"/>
  <c r="AK125" i="39"/>
  <c r="AK132" i="39" s="1"/>
  <c r="I127" i="39"/>
  <c r="J127" i="39"/>
  <c r="K127" i="39"/>
  <c r="L127" i="39"/>
  <c r="M127" i="39"/>
  <c r="N127" i="39"/>
  <c r="O127" i="39"/>
  <c r="P127" i="39"/>
  <c r="Q127" i="39"/>
  <c r="R127" i="39"/>
  <c r="S127" i="39"/>
  <c r="T127" i="39"/>
  <c r="U127" i="39"/>
  <c r="Y127" i="39"/>
  <c r="AA127" i="39"/>
  <c r="AB127" i="39"/>
  <c r="AE127" i="39"/>
  <c r="AG127" i="39"/>
  <c r="AH127" i="39"/>
  <c r="AJ127" i="39"/>
  <c r="AK127" i="39"/>
  <c r="AL127" i="39"/>
  <c r="I128" i="39"/>
  <c r="J128" i="39"/>
  <c r="K128" i="39"/>
  <c r="L128" i="39"/>
  <c r="M128" i="39"/>
  <c r="N128" i="39"/>
  <c r="O128" i="39"/>
  <c r="P128" i="39"/>
  <c r="Q128" i="39"/>
  <c r="R128" i="39"/>
  <c r="S128" i="39"/>
  <c r="T128" i="39"/>
  <c r="U128" i="39"/>
  <c r="W128" i="39"/>
  <c r="Y128" i="39"/>
  <c r="Z128" i="39"/>
  <c r="AB128" i="39"/>
  <c r="AE128" i="39"/>
  <c r="AG128" i="39"/>
  <c r="AH128" i="39"/>
  <c r="AK128" i="39"/>
  <c r="AM128" i="39"/>
  <c r="J131" i="39"/>
  <c r="K131" i="39"/>
  <c r="L131" i="39"/>
  <c r="M131" i="39"/>
  <c r="N131" i="39"/>
  <c r="O131" i="39"/>
  <c r="P131" i="39"/>
  <c r="Q131" i="39"/>
  <c r="R131" i="39"/>
  <c r="S131" i="39"/>
  <c r="T131" i="39"/>
  <c r="U131" i="39"/>
  <c r="V131" i="39"/>
  <c r="Y131" i="39"/>
  <c r="AA131" i="39"/>
  <c r="AC131" i="39"/>
  <c r="AD131" i="39"/>
  <c r="AF131" i="39"/>
  <c r="AI131" i="39"/>
  <c r="AK131" i="39"/>
  <c r="AM131" i="39"/>
  <c r="J132" i="39"/>
  <c r="K132" i="39"/>
  <c r="L132" i="39"/>
  <c r="M132" i="39"/>
  <c r="N132" i="39"/>
  <c r="O132" i="39"/>
  <c r="P132" i="39"/>
  <c r="Q132" i="39"/>
  <c r="R132" i="39"/>
  <c r="S132" i="39"/>
  <c r="T132" i="39"/>
  <c r="U132" i="39"/>
  <c r="Y132" i="39"/>
  <c r="AB132" i="39"/>
  <c r="J133" i="39"/>
  <c r="K133" i="39"/>
  <c r="L133" i="39"/>
  <c r="M133" i="39"/>
  <c r="N133" i="39"/>
  <c r="O133" i="39"/>
  <c r="P133" i="39"/>
  <c r="Q133" i="39"/>
  <c r="R133" i="39"/>
  <c r="S133" i="39"/>
  <c r="T133" i="39"/>
  <c r="U133" i="39"/>
  <c r="X133" i="39"/>
  <c r="X134" i="39" s="1"/>
  <c r="Y133" i="39"/>
  <c r="Y134" i="39" s="1"/>
  <c r="Z133" i="39"/>
  <c r="Z134" i="39" s="1"/>
  <c r="AB133" i="39"/>
  <c r="AC133" i="39"/>
  <c r="AC134" i="39" s="1"/>
  <c r="AD133" i="39"/>
  <c r="AD134" i="39" s="1"/>
  <c r="AE133" i="39"/>
  <c r="AE134" i="39" s="1"/>
  <c r="AH133" i="39"/>
  <c r="AH134" i="39" s="1"/>
  <c r="AI133" i="39"/>
  <c r="AI134" i="39" s="1"/>
  <c r="AK133" i="39"/>
  <c r="AK134" i="39" s="1"/>
  <c r="J134" i="39"/>
  <c r="K134" i="39"/>
  <c r="L134" i="39"/>
  <c r="M134" i="39"/>
  <c r="N134" i="39"/>
  <c r="O134" i="39"/>
  <c r="P134" i="39"/>
  <c r="Q134" i="39"/>
  <c r="R134" i="39"/>
  <c r="S134" i="39"/>
  <c r="T134" i="39"/>
  <c r="U134" i="39"/>
  <c r="AB134" i="39"/>
  <c r="P135" i="39"/>
  <c r="P142" i="39"/>
  <c r="Q135" i="39"/>
  <c r="Q142" i="39"/>
  <c r="R135" i="39"/>
  <c r="R142" i="39"/>
  <c r="V142" i="39"/>
  <c r="W135" i="39"/>
  <c r="X135" i="39"/>
  <c r="Y135" i="39"/>
  <c r="Z135" i="39"/>
  <c r="AA135" i="39"/>
  <c r="AB135" i="39"/>
  <c r="AC135" i="39"/>
  <c r="AD135" i="39"/>
  <c r="AE135" i="39"/>
  <c r="AF135" i="39"/>
  <c r="AG135" i="39"/>
  <c r="AH135" i="39"/>
  <c r="AI135" i="39"/>
  <c r="AJ135" i="39"/>
  <c r="AK135" i="39"/>
  <c r="AL135" i="39"/>
  <c r="AM135" i="39"/>
  <c r="I136" i="39"/>
  <c r="J136" i="39"/>
  <c r="K136" i="39"/>
  <c r="M136" i="39"/>
  <c r="N136" i="39"/>
  <c r="O136" i="39"/>
  <c r="P136" i="39"/>
  <c r="Q136" i="39"/>
  <c r="R136" i="39"/>
  <c r="T136" i="39"/>
  <c r="U136" i="39"/>
  <c r="W136" i="39"/>
  <c r="X136" i="39"/>
  <c r="Y136" i="39"/>
  <c r="Z136" i="39"/>
  <c r="AA136" i="39"/>
  <c r="AB136" i="39"/>
  <c r="AC136" i="39"/>
  <c r="AD136" i="39"/>
  <c r="AE136" i="39"/>
  <c r="AF136" i="39"/>
  <c r="AG136" i="39"/>
  <c r="AH136" i="39"/>
  <c r="AI136" i="39"/>
  <c r="AJ136" i="39"/>
  <c r="AK136" i="39"/>
  <c r="AL136" i="39"/>
  <c r="AM136" i="39"/>
  <c r="I137" i="39"/>
  <c r="J137" i="39"/>
  <c r="K137" i="39"/>
  <c r="M137" i="39"/>
  <c r="N137" i="39"/>
  <c r="O137" i="39"/>
  <c r="P137" i="39"/>
  <c r="Q137" i="39"/>
  <c r="R137" i="39"/>
  <c r="T137" i="39"/>
  <c r="U137" i="39"/>
  <c r="W137" i="39"/>
  <c r="X137" i="39"/>
  <c r="Y137" i="39"/>
  <c r="Z137" i="39"/>
  <c r="AA137" i="39"/>
  <c r="AB137" i="39"/>
  <c r="AC137" i="39"/>
  <c r="AD137" i="39"/>
  <c r="AE137" i="39"/>
  <c r="AF137" i="39"/>
  <c r="AG137" i="39"/>
  <c r="AH137" i="39"/>
  <c r="AI137" i="39"/>
  <c r="AJ137" i="39"/>
  <c r="AK137" i="39"/>
  <c r="AL137" i="39"/>
  <c r="AM137" i="39"/>
  <c r="I139" i="39"/>
  <c r="J139" i="39"/>
  <c r="K139" i="39"/>
  <c r="L139" i="39"/>
  <c r="M139" i="39"/>
  <c r="N139" i="39"/>
  <c r="O139" i="39"/>
  <c r="P139" i="39"/>
  <c r="Q139" i="39"/>
  <c r="R139" i="39"/>
  <c r="S139" i="39"/>
  <c r="T139" i="39"/>
  <c r="U139" i="39"/>
  <c r="V139" i="39"/>
  <c r="W139" i="39"/>
  <c r="X139" i="39"/>
  <c r="Y139" i="39"/>
  <c r="Z139" i="39"/>
  <c r="AA139" i="39"/>
  <c r="AB139" i="39"/>
  <c r="AC139" i="39"/>
  <c r="AD139" i="39"/>
  <c r="AE139" i="39"/>
  <c r="AF139" i="39"/>
  <c r="AG139" i="39"/>
  <c r="AH139" i="39"/>
  <c r="AI139" i="39"/>
  <c r="AJ139" i="39"/>
  <c r="AK139" i="39"/>
  <c r="AL139" i="39"/>
  <c r="AM139" i="39"/>
  <c r="I140" i="39"/>
  <c r="J140" i="39"/>
  <c r="K140" i="39"/>
  <c r="L140" i="39"/>
  <c r="M140" i="39"/>
  <c r="N140" i="39"/>
  <c r="O140" i="39"/>
  <c r="P140" i="39"/>
  <c r="Q140" i="39"/>
  <c r="R140" i="39"/>
  <c r="S140" i="39"/>
  <c r="T140" i="39"/>
  <c r="U140" i="39"/>
  <c r="V140" i="39"/>
  <c r="W140" i="39"/>
  <c r="X140" i="39"/>
  <c r="Y140" i="39"/>
  <c r="Z140" i="39"/>
  <c r="AA140" i="39"/>
  <c r="AB140" i="39"/>
  <c r="AC140" i="39"/>
  <c r="AD140" i="39"/>
  <c r="AE140" i="39"/>
  <c r="AF140" i="39"/>
  <c r="AG140" i="39"/>
  <c r="AH140" i="39"/>
  <c r="AI140" i="39"/>
  <c r="AJ140" i="39"/>
  <c r="AK140" i="39"/>
  <c r="AL140" i="39"/>
  <c r="AM140" i="39"/>
  <c r="J143" i="39"/>
  <c r="K143" i="39"/>
  <c r="L143" i="39"/>
  <c r="M143" i="39"/>
  <c r="N143" i="39"/>
  <c r="O143" i="39"/>
  <c r="P143" i="39"/>
  <c r="Q143" i="39"/>
  <c r="R143" i="39"/>
  <c r="S143" i="39"/>
  <c r="T143" i="39"/>
  <c r="U143" i="39"/>
  <c r="V143" i="39"/>
  <c r="A143" i="39" s="1"/>
  <c r="W143" i="39"/>
  <c r="X143" i="39"/>
  <c r="Y143" i="39"/>
  <c r="Z143" i="39"/>
  <c r="AA143" i="39"/>
  <c r="AB143" i="39"/>
  <c r="AC143" i="39"/>
  <c r="AD143" i="39"/>
  <c r="AE143" i="39"/>
  <c r="AF143" i="39"/>
  <c r="AG143" i="39"/>
  <c r="AH143" i="39"/>
  <c r="AI143" i="39"/>
  <c r="AJ143" i="39"/>
  <c r="AK143" i="39"/>
  <c r="AL143" i="39"/>
  <c r="AM143" i="39"/>
  <c r="J144" i="39"/>
  <c r="K144" i="39"/>
  <c r="L144" i="39"/>
  <c r="M144" i="39"/>
  <c r="N144" i="39"/>
  <c r="O144" i="39"/>
  <c r="P144" i="39"/>
  <c r="Q144" i="39"/>
  <c r="R144" i="39"/>
  <c r="S144" i="39"/>
  <c r="T144" i="39"/>
  <c r="U144" i="39"/>
  <c r="V144" i="39"/>
  <c r="W144" i="39"/>
  <c r="X144" i="39"/>
  <c r="Y144" i="39"/>
  <c r="Z144" i="39"/>
  <c r="AA144" i="39"/>
  <c r="AB144" i="39"/>
  <c r="AC144" i="39"/>
  <c r="AD144" i="39"/>
  <c r="AE144" i="39"/>
  <c r="AF144" i="39"/>
  <c r="AG144" i="39"/>
  <c r="AH144" i="39"/>
  <c r="AI144" i="39"/>
  <c r="AJ144" i="39"/>
  <c r="AK144" i="39"/>
  <c r="AL144" i="39"/>
  <c r="AM144" i="39"/>
  <c r="J145" i="39"/>
  <c r="K145" i="39"/>
  <c r="L145" i="39"/>
  <c r="M145" i="39"/>
  <c r="N145" i="39"/>
  <c r="O145" i="39"/>
  <c r="P145" i="39"/>
  <c r="Q145" i="39"/>
  <c r="R145" i="39"/>
  <c r="S145" i="39"/>
  <c r="T145" i="39"/>
  <c r="U145" i="39"/>
  <c r="V145" i="39"/>
  <c r="W145" i="39"/>
  <c r="X145" i="39"/>
  <c r="Y145" i="39"/>
  <c r="Z145" i="39"/>
  <c r="AA145" i="39"/>
  <c r="AB145" i="39"/>
  <c r="AC145" i="39"/>
  <c r="AD145" i="39"/>
  <c r="AE145" i="39"/>
  <c r="AF145" i="39"/>
  <c r="AG145" i="39"/>
  <c r="AH145" i="39"/>
  <c r="AI145" i="39"/>
  <c r="AJ145" i="39"/>
  <c r="AK145" i="39"/>
  <c r="AL145" i="39"/>
  <c r="AM145" i="39"/>
  <c r="J146" i="39"/>
  <c r="K146" i="39"/>
  <c r="L146" i="39"/>
  <c r="M146" i="39"/>
  <c r="N146" i="39"/>
  <c r="O146" i="39"/>
  <c r="P146" i="39"/>
  <c r="Q146" i="39"/>
  <c r="R146" i="39"/>
  <c r="S146" i="39"/>
  <c r="T146" i="39"/>
  <c r="U146" i="39"/>
  <c r="V146" i="39"/>
  <c r="W146" i="39"/>
  <c r="X146" i="39"/>
  <c r="Y146" i="39"/>
  <c r="Z146" i="39"/>
  <c r="AA146" i="39"/>
  <c r="AB146" i="39"/>
  <c r="AC146" i="39"/>
  <c r="AD146" i="39"/>
  <c r="AE146" i="39"/>
  <c r="AF146" i="39"/>
  <c r="AG146" i="39"/>
  <c r="AH146" i="39"/>
  <c r="AI146" i="39"/>
  <c r="AJ146" i="39"/>
  <c r="AK146" i="39"/>
  <c r="AL146" i="39"/>
  <c r="AM146" i="39"/>
  <c r="P147" i="39"/>
  <c r="P154" i="39"/>
  <c r="Q147" i="39"/>
  <c r="Q154" i="39"/>
  <c r="R147" i="39"/>
  <c r="R154" i="39"/>
  <c r="W147" i="39"/>
  <c r="X147" i="39"/>
  <c r="Y147" i="39"/>
  <c r="Z147" i="39"/>
  <c r="AA147" i="39"/>
  <c r="AB147" i="39"/>
  <c r="AC147" i="39"/>
  <c r="AD147" i="39"/>
  <c r="AE147" i="39"/>
  <c r="AF147" i="39"/>
  <c r="AG147" i="39"/>
  <c r="AH147" i="39"/>
  <c r="AI147" i="39"/>
  <c r="AJ147" i="39"/>
  <c r="AK147" i="39"/>
  <c r="AL147" i="39"/>
  <c r="AM147" i="39"/>
  <c r="I148" i="39"/>
  <c r="J148" i="39"/>
  <c r="K148" i="39"/>
  <c r="M148" i="39"/>
  <c r="N148" i="39"/>
  <c r="P148" i="39"/>
  <c r="Q148" i="39"/>
  <c r="R148" i="39"/>
  <c r="T148" i="39"/>
  <c r="U148" i="39"/>
  <c r="W148" i="39"/>
  <c r="X148" i="39"/>
  <c r="Y148" i="39"/>
  <c r="Z148" i="39"/>
  <c r="AA148" i="39"/>
  <c r="AB148" i="39"/>
  <c r="AC148" i="39"/>
  <c r="AD148" i="39"/>
  <c r="AE148" i="39"/>
  <c r="AF148" i="39"/>
  <c r="AG148" i="39"/>
  <c r="AH148" i="39"/>
  <c r="AI148" i="39"/>
  <c r="AJ148" i="39"/>
  <c r="AK148" i="39"/>
  <c r="AL148" i="39"/>
  <c r="AM148" i="39"/>
  <c r="I149" i="39"/>
  <c r="J149" i="39"/>
  <c r="K149" i="39"/>
  <c r="M149" i="39"/>
  <c r="N149" i="39"/>
  <c r="P149" i="39"/>
  <c r="Q149" i="39"/>
  <c r="R149" i="39"/>
  <c r="T149" i="39"/>
  <c r="U149" i="39"/>
  <c r="W149" i="39"/>
  <c r="X149" i="39"/>
  <c r="Y149" i="39"/>
  <c r="Z149" i="39"/>
  <c r="AA149" i="39"/>
  <c r="AB149" i="39"/>
  <c r="AC149" i="39"/>
  <c r="AD149" i="39"/>
  <c r="AE149" i="39"/>
  <c r="AF149" i="39"/>
  <c r="AG149" i="39"/>
  <c r="AH149" i="39"/>
  <c r="AI149" i="39"/>
  <c r="AJ149" i="39"/>
  <c r="AK149" i="39"/>
  <c r="AL149" i="39"/>
  <c r="AM149" i="39"/>
  <c r="I151" i="39"/>
  <c r="J151" i="39"/>
  <c r="K151" i="39"/>
  <c r="L151" i="39"/>
  <c r="M151" i="39"/>
  <c r="N151" i="39"/>
  <c r="O151" i="39"/>
  <c r="P151" i="39"/>
  <c r="Q151" i="39"/>
  <c r="R151" i="39"/>
  <c r="S151" i="39"/>
  <c r="T151" i="39"/>
  <c r="U151" i="39"/>
  <c r="V151" i="39"/>
  <c r="W151" i="39"/>
  <c r="X151" i="39"/>
  <c r="Y151" i="39"/>
  <c r="Z151" i="39"/>
  <c r="AA151" i="39"/>
  <c r="AB151" i="39"/>
  <c r="AC151" i="39"/>
  <c r="AD151" i="39"/>
  <c r="AE151" i="39"/>
  <c r="AF151" i="39"/>
  <c r="AG151" i="39"/>
  <c r="AH151" i="39"/>
  <c r="AI151" i="39"/>
  <c r="AJ151" i="39"/>
  <c r="AK151" i="39"/>
  <c r="AL151" i="39"/>
  <c r="AM151" i="39"/>
  <c r="I152" i="39"/>
  <c r="J152" i="39"/>
  <c r="K152" i="39"/>
  <c r="L152" i="39"/>
  <c r="M152" i="39"/>
  <c r="N152" i="39"/>
  <c r="O152" i="39"/>
  <c r="P152" i="39"/>
  <c r="Q152" i="39"/>
  <c r="R152" i="39"/>
  <c r="S152" i="39"/>
  <c r="T152" i="39"/>
  <c r="U152" i="39"/>
  <c r="V152" i="39"/>
  <c r="W152" i="39"/>
  <c r="X152" i="39"/>
  <c r="Y152" i="39"/>
  <c r="Z152" i="39"/>
  <c r="AA152" i="39"/>
  <c r="AB152" i="39"/>
  <c r="AC152" i="39"/>
  <c r="AD152" i="39"/>
  <c r="AE152" i="39"/>
  <c r="AF152" i="39"/>
  <c r="AG152" i="39"/>
  <c r="AH152" i="39"/>
  <c r="AI152" i="39"/>
  <c r="AJ152" i="39"/>
  <c r="AK152" i="39"/>
  <c r="AL152" i="39"/>
  <c r="AM152" i="39"/>
  <c r="J155" i="39"/>
  <c r="K155" i="39"/>
  <c r="L155" i="39"/>
  <c r="M155" i="39"/>
  <c r="N155" i="39"/>
  <c r="O155" i="39"/>
  <c r="P155" i="39"/>
  <c r="Q155" i="39"/>
  <c r="R155" i="39"/>
  <c r="S155" i="39"/>
  <c r="T155" i="39"/>
  <c r="U155" i="39"/>
  <c r="V155" i="39"/>
  <c r="W155" i="39"/>
  <c r="X155" i="39"/>
  <c r="Y155" i="39"/>
  <c r="Z155" i="39"/>
  <c r="AA155" i="39"/>
  <c r="AB155" i="39"/>
  <c r="AC155" i="39"/>
  <c r="AD155" i="39"/>
  <c r="AE155" i="39"/>
  <c r="AF155" i="39"/>
  <c r="AG155" i="39"/>
  <c r="AH155" i="39"/>
  <c r="AI155" i="39"/>
  <c r="AJ155" i="39"/>
  <c r="AK155" i="39"/>
  <c r="AL155" i="39"/>
  <c r="AM155" i="39"/>
  <c r="J156" i="39"/>
  <c r="K156" i="39"/>
  <c r="L156" i="39"/>
  <c r="M156" i="39"/>
  <c r="N156" i="39"/>
  <c r="O156" i="39"/>
  <c r="P156" i="39"/>
  <c r="Q156" i="39"/>
  <c r="R156" i="39"/>
  <c r="S156" i="39"/>
  <c r="T156" i="39"/>
  <c r="U156" i="39"/>
  <c r="V156" i="39"/>
  <c r="W156" i="39"/>
  <c r="X156" i="39"/>
  <c r="Y156" i="39"/>
  <c r="Z156" i="39"/>
  <c r="AA156" i="39"/>
  <c r="AB156" i="39"/>
  <c r="AC156" i="39"/>
  <c r="AD156" i="39"/>
  <c r="AE156" i="39"/>
  <c r="AF156" i="39"/>
  <c r="AG156" i="39"/>
  <c r="AH156" i="39"/>
  <c r="AI156" i="39"/>
  <c r="AJ156" i="39"/>
  <c r="AK156" i="39"/>
  <c r="AL156" i="39"/>
  <c r="AM156" i="39"/>
  <c r="J157" i="39"/>
  <c r="K157" i="39"/>
  <c r="L157" i="39"/>
  <c r="M157" i="39"/>
  <c r="N157" i="39"/>
  <c r="O157" i="39"/>
  <c r="P157" i="39"/>
  <c r="Q157" i="39"/>
  <c r="R157" i="39"/>
  <c r="S157" i="39"/>
  <c r="T157" i="39"/>
  <c r="U157" i="39"/>
  <c r="W157" i="39"/>
  <c r="X157" i="39"/>
  <c r="Y157" i="39"/>
  <c r="Z157" i="39"/>
  <c r="AA157" i="39"/>
  <c r="AB157" i="39"/>
  <c r="AC157" i="39"/>
  <c r="AD157" i="39"/>
  <c r="AE157" i="39"/>
  <c r="AF157" i="39"/>
  <c r="AG157" i="39"/>
  <c r="AH157" i="39"/>
  <c r="AI157" i="39"/>
  <c r="AJ157" i="39"/>
  <c r="AK157" i="39"/>
  <c r="AL157" i="39"/>
  <c r="AM157" i="39"/>
  <c r="J158" i="39"/>
  <c r="K158" i="39"/>
  <c r="L158" i="39"/>
  <c r="M158" i="39"/>
  <c r="N158" i="39"/>
  <c r="O158" i="39"/>
  <c r="P158" i="39"/>
  <c r="Q158" i="39"/>
  <c r="R158" i="39"/>
  <c r="S158" i="39"/>
  <c r="T158" i="39"/>
  <c r="U158" i="39"/>
  <c r="W158" i="39"/>
  <c r="X158" i="39"/>
  <c r="Y158" i="39"/>
  <c r="Z158" i="39"/>
  <c r="AA158" i="39"/>
  <c r="AB158" i="39"/>
  <c r="AC158" i="39"/>
  <c r="AD158" i="39"/>
  <c r="AE158" i="39"/>
  <c r="AF158" i="39"/>
  <c r="AG158" i="39"/>
  <c r="AH158" i="39"/>
  <c r="AI158" i="39"/>
  <c r="AJ158" i="39"/>
  <c r="AK158" i="39"/>
  <c r="AL158" i="39"/>
  <c r="AM158" i="39"/>
  <c r="P159" i="39"/>
  <c r="P166" i="39"/>
  <c r="Q159" i="39"/>
  <c r="Q166" i="39"/>
  <c r="R159" i="39"/>
  <c r="R166" i="39"/>
  <c r="V166" i="39"/>
  <c r="W159" i="39"/>
  <c r="X159" i="39"/>
  <c r="Y159" i="39"/>
  <c r="Z159" i="39"/>
  <c r="AA159" i="39"/>
  <c r="AB159" i="39"/>
  <c r="AC159" i="39"/>
  <c r="AD159" i="39"/>
  <c r="AE159" i="39"/>
  <c r="AF159" i="39"/>
  <c r="AG159" i="39"/>
  <c r="AH159" i="39"/>
  <c r="AI159" i="39"/>
  <c r="AJ159" i="39"/>
  <c r="AK159" i="39"/>
  <c r="AL159" i="39"/>
  <c r="AM159" i="39"/>
  <c r="I160" i="39"/>
  <c r="J160" i="39"/>
  <c r="K160" i="39"/>
  <c r="L160" i="39"/>
  <c r="M160" i="39"/>
  <c r="N160" i="39"/>
  <c r="O160" i="39"/>
  <c r="P160" i="39"/>
  <c r="Q160" i="39"/>
  <c r="R160" i="39"/>
  <c r="S160" i="39"/>
  <c r="T160" i="39"/>
  <c r="U160" i="39"/>
  <c r="V160" i="39"/>
  <c r="W160" i="39"/>
  <c r="X160" i="39"/>
  <c r="Y160" i="39"/>
  <c r="Z160" i="39"/>
  <c r="AA160" i="39"/>
  <c r="AB160" i="39"/>
  <c r="AC160" i="39"/>
  <c r="AD160" i="39"/>
  <c r="AE160" i="39"/>
  <c r="AF160" i="39"/>
  <c r="AG160" i="39"/>
  <c r="AH160" i="39"/>
  <c r="AI160" i="39"/>
  <c r="AJ160" i="39"/>
  <c r="AK160" i="39"/>
  <c r="AL160" i="39"/>
  <c r="AM160" i="39"/>
  <c r="I161" i="39"/>
  <c r="J161" i="39"/>
  <c r="K161" i="39"/>
  <c r="M161" i="39"/>
  <c r="N161" i="39"/>
  <c r="O161" i="39"/>
  <c r="P161" i="39"/>
  <c r="Q161" i="39"/>
  <c r="R161" i="39"/>
  <c r="T161" i="39"/>
  <c r="U161" i="39"/>
  <c r="V161" i="39"/>
  <c r="V168" i="39" s="1"/>
  <c r="W161" i="39"/>
  <c r="X161" i="39"/>
  <c r="Y161" i="39"/>
  <c r="Z161" i="39"/>
  <c r="AA161" i="39"/>
  <c r="AB161" i="39"/>
  <c r="AC161" i="39"/>
  <c r="AD161" i="39"/>
  <c r="AE161" i="39"/>
  <c r="AF161" i="39"/>
  <c r="AG161" i="39"/>
  <c r="AH161" i="39"/>
  <c r="AI161" i="39"/>
  <c r="AJ161" i="39"/>
  <c r="AK161" i="39"/>
  <c r="AL161" i="39"/>
  <c r="AM161" i="39"/>
  <c r="I163" i="39"/>
  <c r="J163" i="39"/>
  <c r="K163" i="39"/>
  <c r="L163" i="39"/>
  <c r="M163" i="39"/>
  <c r="N163" i="39"/>
  <c r="O163" i="39"/>
  <c r="P163" i="39"/>
  <c r="Q163" i="39"/>
  <c r="R163" i="39"/>
  <c r="S163" i="39"/>
  <c r="T163" i="39"/>
  <c r="U163" i="39"/>
  <c r="V163" i="39"/>
  <c r="W163" i="39"/>
  <c r="X163" i="39"/>
  <c r="Y163" i="39"/>
  <c r="Z163" i="39"/>
  <c r="AA163" i="39"/>
  <c r="AB163" i="39"/>
  <c r="AC163" i="39"/>
  <c r="AD163" i="39"/>
  <c r="AE163" i="39"/>
  <c r="AF163" i="39"/>
  <c r="AG163" i="39"/>
  <c r="AH163" i="39"/>
  <c r="AI163" i="39"/>
  <c r="AJ163" i="39"/>
  <c r="AK163" i="39"/>
  <c r="AL163" i="39"/>
  <c r="AM163" i="39"/>
  <c r="I164" i="39"/>
  <c r="J164" i="39"/>
  <c r="K164" i="39"/>
  <c r="M164" i="39"/>
  <c r="N164" i="39"/>
  <c r="O164" i="39"/>
  <c r="P164" i="39"/>
  <c r="Q164" i="39"/>
  <c r="R164" i="39"/>
  <c r="S164" i="39"/>
  <c r="T164" i="39"/>
  <c r="U164" i="39"/>
  <c r="V164" i="39"/>
  <c r="W164" i="39"/>
  <c r="X164" i="39"/>
  <c r="Y164" i="39"/>
  <c r="Z164" i="39"/>
  <c r="AA164" i="39"/>
  <c r="AB164" i="39"/>
  <c r="AC164" i="39"/>
  <c r="AD164" i="39"/>
  <c r="AE164" i="39"/>
  <c r="AF164" i="39"/>
  <c r="AG164" i="39"/>
  <c r="AH164" i="39"/>
  <c r="AI164" i="39"/>
  <c r="AJ164" i="39"/>
  <c r="AK164" i="39"/>
  <c r="AL164" i="39"/>
  <c r="AM164" i="39"/>
  <c r="J167" i="39"/>
  <c r="K167" i="39"/>
  <c r="L167" i="39"/>
  <c r="M167" i="39"/>
  <c r="N167" i="39"/>
  <c r="O167" i="39"/>
  <c r="P167" i="39"/>
  <c r="Q167" i="39"/>
  <c r="R167" i="39"/>
  <c r="S167" i="39"/>
  <c r="T167" i="39"/>
  <c r="U167" i="39"/>
  <c r="V167" i="39"/>
  <c r="W167" i="39"/>
  <c r="X167" i="39"/>
  <c r="A167" i="39" s="1"/>
  <c r="Y167" i="39"/>
  <c r="Z167" i="39"/>
  <c r="AA167" i="39"/>
  <c r="AB167" i="39"/>
  <c r="AC167" i="39"/>
  <c r="AD167" i="39"/>
  <c r="AE167" i="39"/>
  <c r="AF167" i="39"/>
  <c r="AG167" i="39"/>
  <c r="AH167" i="39"/>
  <c r="AI167" i="39"/>
  <c r="AJ167" i="39"/>
  <c r="AK167" i="39"/>
  <c r="AL167" i="39"/>
  <c r="AM167" i="39"/>
  <c r="J168" i="39"/>
  <c r="K168" i="39"/>
  <c r="L168" i="39"/>
  <c r="M168" i="39"/>
  <c r="N168" i="39"/>
  <c r="O168" i="39"/>
  <c r="P168" i="39"/>
  <c r="Q168" i="39"/>
  <c r="R168" i="39"/>
  <c r="S168" i="39"/>
  <c r="T168" i="39"/>
  <c r="U168" i="39"/>
  <c r="W168" i="39"/>
  <c r="X168" i="39"/>
  <c r="Y168" i="39"/>
  <c r="Z168" i="39"/>
  <c r="AA168" i="39"/>
  <c r="AB168" i="39"/>
  <c r="AC168" i="39"/>
  <c r="AD168" i="39"/>
  <c r="AE168" i="39"/>
  <c r="AF168" i="39"/>
  <c r="AG168" i="39"/>
  <c r="AH168" i="39"/>
  <c r="AI168" i="39"/>
  <c r="AJ168" i="39"/>
  <c r="AK168" i="39"/>
  <c r="AL168" i="39"/>
  <c r="AM168" i="39"/>
  <c r="J169" i="39"/>
  <c r="K169" i="39"/>
  <c r="L169" i="39"/>
  <c r="M169" i="39"/>
  <c r="N169" i="39"/>
  <c r="O169" i="39"/>
  <c r="P169" i="39"/>
  <c r="Q169" i="39"/>
  <c r="R169" i="39"/>
  <c r="S169" i="39"/>
  <c r="T169" i="39"/>
  <c r="U169" i="39"/>
  <c r="W169" i="39"/>
  <c r="X169" i="39"/>
  <c r="Y169" i="39"/>
  <c r="Z169" i="39"/>
  <c r="AA169" i="39"/>
  <c r="AB169" i="39"/>
  <c r="AC169" i="39"/>
  <c r="AD169" i="39"/>
  <c r="AE169" i="39"/>
  <c r="AF169" i="39"/>
  <c r="AG169" i="39"/>
  <c r="AH169" i="39"/>
  <c r="AI169" i="39"/>
  <c r="AJ169" i="39"/>
  <c r="AK169" i="39"/>
  <c r="AL169" i="39"/>
  <c r="AM169" i="39"/>
  <c r="J170" i="39"/>
  <c r="K170" i="39"/>
  <c r="L170" i="39"/>
  <c r="M170" i="39"/>
  <c r="N170" i="39"/>
  <c r="O170" i="39"/>
  <c r="P170" i="39"/>
  <c r="Q170" i="39"/>
  <c r="R170" i="39"/>
  <c r="S170" i="39"/>
  <c r="T170" i="39"/>
  <c r="U170" i="39"/>
  <c r="W170" i="39"/>
  <c r="X170" i="39"/>
  <c r="Y170" i="39"/>
  <c r="Z170" i="39"/>
  <c r="AA170" i="39"/>
  <c r="AB170" i="39"/>
  <c r="AC170" i="39"/>
  <c r="AD170" i="39"/>
  <c r="AE170" i="39"/>
  <c r="AF170" i="39"/>
  <c r="AG170" i="39"/>
  <c r="AH170" i="39"/>
  <c r="AI170" i="39"/>
  <c r="AJ170" i="39"/>
  <c r="AK170" i="39"/>
  <c r="AL170" i="39"/>
  <c r="AM170" i="39"/>
  <c r="P171" i="39"/>
  <c r="P178" i="39"/>
  <c r="Q171" i="39"/>
  <c r="Q178" i="39"/>
  <c r="R171" i="39"/>
  <c r="R178" i="39"/>
  <c r="V178" i="39"/>
  <c r="W171" i="39"/>
  <c r="X171" i="39"/>
  <c r="C120" i="2" s="1"/>
  <c r="Y171" i="39"/>
  <c r="Z171" i="39"/>
  <c r="AA171" i="39"/>
  <c r="AB171" i="39"/>
  <c r="AC171" i="39"/>
  <c r="AD171" i="39"/>
  <c r="AE171" i="39"/>
  <c r="AF171" i="39"/>
  <c r="AG171" i="39"/>
  <c r="AH171" i="39"/>
  <c r="AI171" i="39"/>
  <c r="AJ171" i="39"/>
  <c r="AK171" i="39"/>
  <c r="AL171" i="39"/>
  <c r="AM171" i="39"/>
  <c r="I172" i="39"/>
  <c r="J172" i="39"/>
  <c r="K172" i="39"/>
  <c r="M172" i="39"/>
  <c r="N172" i="39"/>
  <c r="P172" i="39"/>
  <c r="Q172" i="39"/>
  <c r="R172" i="39"/>
  <c r="T172" i="39"/>
  <c r="U172" i="39"/>
  <c r="V172" i="39"/>
  <c r="W172" i="39"/>
  <c r="X172" i="39"/>
  <c r="Y172" i="39"/>
  <c r="Z172" i="39"/>
  <c r="AA172" i="39"/>
  <c r="AB172" i="39"/>
  <c r="AC172" i="39"/>
  <c r="AD172" i="39"/>
  <c r="AE172" i="39"/>
  <c r="AF172" i="39"/>
  <c r="AG172" i="39"/>
  <c r="AH172" i="39"/>
  <c r="AI172" i="39"/>
  <c r="AJ172" i="39"/>
  <c r="AK172" i="39"/>
  <c r="AL172" i="39"/>
  <c r="AM172" i="39"/>
  <c r="I173" i="39"/>
  <c r="J173" i="39"/>
  <c r="K173" i="39"/>
  <c r="M173" i="39"/>
  <c r="N173" i="39"/>
  <c r="P173" i="39"/>
  <c r="Q173" i="39"/>
  <c r="R173" i="39"/>
  <c r="T173" i="39"/>
  <c r="U173" i="39"/>
  <c r="V173" i="39"/>
  <c r="W173" i="39"/>
  <c r="X173" i="39"/>
  <c r="Y173" i="39"/>
  <c r="Z173" i="39"/>
  <c r="AA173" i="39"/>
  <c r="AB173" i="39"/>
  <c r="AC173" i="39"/>
  <c r="AD173" i="39"/>
  <c r="AE173" i="39"/>
  <c r="AF173" i="39"/>
  <c r="AG173" i="39"/>
  <c r="AH173" i="39"/>
  <c r="AI173" i="39"/>
  <c r="AJ173" i="39"/>
  <c r="AK173" i="39"/>
  <c r="AL173" i="39"/>
  <c r="AM173" i="39"/>
  <c r="I175" i="39"/>
  <c r="J175" i="39"/>
  <c r="K175" i="39"/>
  <c r="L175" i="39"/>
  <c r="M175" i="39"/>
  <c r="N175" i="39"/>
  <c r="O175" i="39"/>
  <c r="P175" i="39"/>
  <c r="Q175" i="39"/>
  <c r="R175" i="39"/>
  <c r="S175" i="39"/>
  <c r="T175" i="39"/>
  <c r="U175" i="39"/>
  <c r="V175" i="39"/>
  <c r="W175" i="39"/>
  <c r="X175" i="39"/>
  <c r="Y175" i="39"/>
  <c r="Z175" i="39"/>
  <c r="AA175" i="39"/>
  <c r="AB175" i="39"/>
  <c r="AC175" i="39"/>
  <c r="AD175" i="39"/>
  <c r="AE175" i="39"/>
  <c r="AF175" i="39"/>
  <c r="AG175" i="39"/>
  <c r="AH175" i="39"/>
  <c r="AI175" i="39"/>
  <c r="AJ175" i="39"/>
  <c r="AK175" i="39"/>
  <c r="AL175" i="39"/>
  <c r="AM175" i="39"/>
  <c r="I176" i="39"/>
  <c r="J176" i="39"/>
  <c r="K176" i="39"/>
  <c r="L176" i="39"/>
  <c r="M176" i="39"/>
  <c r="N176" i="39"/>
  <c r="O176" i="39"/>
  <c r="P176" i="39"/>
  <c r="Q176" i="39"/>
  <c r="R176" i="39"/>
  <c r="S176" i="39"/>
  <c r="T176" i="39"/>
  <c r="U176" i="39"/>
  <c r="V176" i="39"/>
  <c r="W176" i="39"/>
  <c r="X176" i="39"/>
  <c r="Y176" i="39"/>
  <c r="Z176" i="39"/>
  <c r="AA176" i="39"/>
  <c r="AB176" i="39"/>
  <c r="AC176" i="39"/>
  <c r="AD176" i="39"/>
  <c r="AE176" i="39"/>
  <c r="AF176" i="39"/>
  <c r="AG176" i="39"/>
  <c r="AH176" i="39"/>
  <c r="AI176" i="39"/>
  <c r="AJ176" i="39"/>
  <c r="AK176" i="39"/>
  <c r="AL176" i="39"/>
  <c r="AM176" i="39"/>
  <c r="J179" i="39"/>
  <c r="K179" i="39"/>
  <c r="L179" i="39"/>
  <c r="M179" i="39"/>
  <c r="N179" i="39"/>
  <c r="O179" i="39"/>
  <c r="P179" i="39"/>
  <c r="Q179" i="39"/>
  <c r="R179" i="39"/>
  <c r="S179" i="39"/>
  <c r="T179" i="39"/>
  <c r="U179" i="39"/>
  <c r="V179" i="39"/>
  <c r="W179" i="39"/>
  <c r="X179" i="39"/>
  <c r="Y179" i="39"/>
  <c r="Z179" i="39"/>
  <c r="AA179" i="39"/>
  <c r="AB179" i="39"/>
  <c r="AC179" i="39"/>
  <c r="AD179" i="39"/>
  <c r="AE179" i="39"/>
  <c r="AF179" i="39"/>
  <c r="AG179" i="39"/>
  <c r="AH179" i="39"/>
  <c r="AI179" i="39"/>
  <c r="AJ179" i="39"/>
  <c r="AK179" i="39"/>
  <c r="AL179" i="39"/>
  <c r="AM179" i="39"/>
  <c r="J180" i="39"/>
  <c r="K180" i="39"/>
  <c r="L180" i="39"/>
  <c r="M180" i="39"/>
  <c r="N180" i="39"/>
  <c r="O180" i="39"/>
  <c r="P180" i="39"/>
  <c r="Q180" i="39"/>
  <c r="R180" i="39"/>
  <c r="S180" i="39"/>
  <c r="T180" i="39"/>
  <c r="U180" i="39"/>
  <c r="V180" i="39"/>
  <c r="W180" i="39"/>
  <c r="X180" i="39"/>
  <c r="Y180" i="39"/>
  <c r="Z180" i="39"/>
  <c r="AA180" i="39"/>
  <c r="AB180" i="39"/>
  <c r="AC180" i="39"/>
  <c r="AD180" i="39"/>
  <c r="AE180" i="39"/>
  <c r="AF180" i="39"/>
  <c r="AG180" i="39"/>
  <c r="AH180" i="39"/>
  <c r="AI180" i="39"/>
  <c r="AJ180" i="39"/>
  <c r="AK180" i="39"/>
  <c r="AL180" i="39"/>
  <c r="AM180" i="39"/>
  <c r="J181" i="39"/>
  <c r="K181" i="39"/>
  <c r="L181" i="39"/>
  <c r="M181" i="39"/>
  <c r="N181" i="39"/>
  <c r="O181" i="39"/>
  <c r="P181" i="39"/>
  <c r="Q181" i="39"/>
  <c r="R181" i="39"/>
  <c r="S181" i="39"/>
  <c r="T181" i="39"/>
  <c r="U181" i="39"/>
  <c r="V181" i="39"/>
  <c r="W181" i="39"/>
  <c r="X181" i="39"/>
  <c r="Y181" i="39"/>
  <c r="Z181" i="39"/>
  <c r="AA181" i="39"/>
  <c r="AB181" i="39"/>
  <c r="AC181" i="39"/>
  <c r="AD181" i="39"/>
  <c r="AE181" i="39"/>
  <c r="AF181" i="39"/>
  <c r="AG181" i="39"/>
  <c r="AH181" i="39"/>
  <c r="AI181" i="39"/>
  <c r="AJ181" i="39"/>
  <c r="AK181" i="39"/>
  <c r="AL181" i="39"/>
  <c r="AM181" i="39"/>
  <c r="J182" i="39"/>
  <c r="K182" i="39"/>
  <c r="L182" i="39"/>
  <c r="M182" i="39"/>
  <c r="N182" i="39"/>
  <c r="O182" i="39"/>
  <c r="P182" i="39"/>
  <c r="Q182" i="39"/>
  <c r="R182" i="39"/>
  <c r="S182" i="39"/>
  <c r="T182" i="39"/>
  <c r="U182" i="39"/>
  <c r="V182" i="39"/>
  <c r="W182" i="39"/>
  <c r="X182" i="39"/>
  <c r="Y182" i="39"/>
  <c r="Z182" i="39"/>
  <c r="AA182" i="39"/>
  <c r="AB182" i="39"/>
  <c r="AC182" i="39"/>
  <c r="AD182" i="39"/>
  <c r="AE182" i="39"/>
  <c r="AF182" i="39"/>
  <c r="AG182" i="39"/>
  <c r="AH182" i="39"/>
  <c r="AI182" i="39"/>
  <c r="AJ182" i="39"/>
  <c r="AK182" i="39"/>
  <c r="AL182" i="39"/>
  <c r="AM182" i="39"/>
  <c r="P183" i="39"/>
  <c r="P190" i="39"/>
  <c r="Q183" i="39"/>
  <c r="Q190" i="39"/>
  <c r="R183" i="39"/>
  <c r="R190" i="39"/>
  <c r="V190" i="39"/>
  <c r="W183" i="39"/>
  <c r="X183" i="39"/>
  <c r="Y183" i="39"/>
  <c r="Z183" i="39"/>
  <c r="AA183" i="39"/>
  <c r="AB183" i="39"/>
  <c r="AC183" i="39"/>
  <c r="AD183" i="39"/>
  <c r="AE183" i="39"/>
  <c r="AF183" i="39"/>
  <c r="AG183" i="39"/>
  <c r="AH183" i="39"/>
  <c r="AI183" i="39"/>
  <c r="AJ183" i="39"/>
  <c r="AK183" i="39"/>
  <c r="AL183" i="39"/>
  <c r="AM183" i="39"/>
  <c r="I184" i="39"/>
  <c r="J184" i="39"/>
  <c r="K184" i="39"/>
  <c r="M184" i="39"/>
  <c r="N184" i="39"/>
  <c r="P184" i="39"/>
  <c r="Q184" i="39"/>
  <c r="R184" i="39"/>
  <c r="S184" i="39"/>
  <c r="T184" i="39"/>
  <c r="U184" i="39"/>
  <c r="W184" i="39"/>
  <c r="X184" i="39"/>
  <c r="Y184" i="39"/>
  <c r="Z184" i="39"/>
  <c r="AA184" i="39"/>
  <c r="AB184" i="39"/>
  <c r="AC184" i="39"/>
  <c r="AD184" i="39"/>
  <c r="AE184" i="39"/>
  <c r="AF184" i="39"/>
  <c r="AG184" i="39"/>
  <c r="AH184" i="39"/>
  <c r="AI184" i="39"/>
  <c r="AJ184" i="39"/>
  <c r="AK184" i="39"/>
  <c r="AL184" i="39"/>
  <c r="AM184" i="39"/>
  <c r="I185" i="39"/>
  <c r="J185" i="39"/>
  <c r="K185" i="39"/>
  <c r="M185" i="39"/>
  <c r="N185" i="39"/>
  <c r="P185" i="39"/>
  <c r="Q185" i="39"/>
  <c r="R185" i="39"/>
  <c r="S185" i="39"/>
  <c r="T185" i="39"/>
  <c r="U185" i="39"/>
  <c r="V192" i="39"/>
  <c r="W185" i="39"/>
  <c r="X185" i="39"/>
  <c r="Y185" i="39"/>
  <c r="Z185" i="39"/>
  <c r="AA185" i="39"/>
  <c r="AB185" i="39"/>
  <c r="AC185" i="39"/>
  <c r="AD185" i="39"/>
  <c r="AE185" i="39"/>
  <c r="AF185" i="39"/>
  <c r="AG185" i="39"/>
  <c r="AH185" i="39"/>
  <c r="AI185" i="39"/>
  <c r="AJ185" i="39"/>
  <c r="AK185" i="39"/>
  <c r="AL185" i="39"/>
  <c r="AM185" i="39"/>
  <c r="I187" i="39"/>
  <c r="J187" i="39"/>
  <c r="K187" i="39"/>
  <c r="L187" i="39"/>
  <c r="M187" i="39"/>
  <c r="N187" i="39"/>
  <c r="O187" i="39"/>
  <c r="P187" i="39"/>
  <c r="Q187" i="39"/>
  <c r="R187" i="39"/>
  <c r="S187" i="39"/>
  <c r="T187" i="39"/>
  <c r="U187" i="39"/>
  <c r="V187" i="39"/>
  <c r="W187" i="39"/>
  <c r="X187" i="39"/>
  <c r="Y187" i="39"/>
  <c r="Z187" i="39"/>
  <c r="AA187" i="39"/>
  <c r="AB187" i="39"/>
  <c r="AC187" i="39"/>
  <c r="AD187" i="39"/>
  <c r="AE187" i="39"/>
  <c r="AF187" i="39"/>
  <c r="AG187" i="39"/>
  <c r="AH187" i="39"/>
  <c r="AI187" i="39"/>
  <c r="AJ187" i="39"/>
  <c r="AK187" i="39"/>
  <c r="AL187" i="39"/>
  <c r="AM187" i="39"/>
  <c r="I188" i="39"/>
  <c r="J188" i="39"/>
  <c r="K188" i="39"/>
  <c r="L188" i="39"/>
  <c r="M188" i="39"/>
  <c r="N188" i="39"/>
  <c r="O188" i="39"/>
  <c r="P188" i="39"/>
  <c r="Q188" i="39"/>
  <c r="R188" i="39"/>
  <c r="S188" i="39"/>
  <c r="T188" i="39"/>
  <c r="U188" i="39"/>
  <c r="V188" i="39"/>
  <c r="W188" i="39"/>
  <c r="X188" i="39"/>
  <c r="Y188" i="39"/>
  <c r="Z188" i="39"/>
  <c r="AA188" i="39"/>
  <c r="AB188" i="39"/>
  <c r="AC188" i="39"/>
  <c r="AD188" i="39"/>
  <c r="AE188" i="39"/>
  <c r="AF188" i="39"/>
  <c r="AG188" i="39"/>
  <c r="AH188" i="39"/>
  <c r="AI188" i="39"/>
  <c r="AJ188" i="39"/>
  <c r="AK188" i="39"/>
  <c r="AL188" i="39"/>
  <c r="AM188" i="39"/>
  <c r="J191" i="39"/>
  <c r="K191" i="39"/>
  <c r="L191" i="39"/>
  <c r="M191" i="39"/>
  <c r="N191" i="39"/>
  <c r="O191" i="39"/>
  <c r="P191" i="39"/>
  <c r="Q191" i="39"/>
  <c r="R191" i="39"/>
  <c r="S191" i="39"/>
  <c r="T191" i="39"/>
  <c r="U191" i="39"/>
  <c r="V191" i="39"/>
  <c r="W191" i="39"/>
  <c r="X191" i="39"/>
  <c r="Y191" i="39"/>
  <c r="Z191" i="39"/>
  <c r="AA191" i="39"/>
  <c r="AB191" i="39"/>
  <c r="AC191" i="39"/>
  <c r="AD191" i="39"/>
  <c r="AE191" i="39"/>
  <c r="AF191" i="39"/>
  <c r="AG191" i="39"/>
  <c r="AH191" i="39"/>
  <c r="AI191" i="39"/>
  <c r="AJ191" i="39"/>
  <c r="AK191" i="39"/>
  <c r="AL191" i="39"/>
  <c r="AM191" i="39"/>
  <c r="J192" i="39"/>
  <c r="K192" i="39"/>
  <c r="L192" i="39"/>
  <c r="M192" i="39"/>
  <c r="N192" i="39"/>
  <c r="O192" i="39"/>
  <c r="P192" i="39"/>
  <c r="Q192" i="39"/>
  <c r="R192" i="39"/>
  <c r="S192" i="39"/>
  <c r="T192" i="39"/>
  <c r="U192" i="39"/>
  <c r="W192" i="39"/>
  <c r="X192" i="39"/>
  <c r="Y192" i="39"/>
  <c r="Z192" i="39"/>
  <c r="AA192" i="39"/>
  <c r="AB192" i="39"/>
  <c r="AC192" i="39"/>
  <c r="AD192" i="39"/>
  <c r="AE192" i="39"/>
  <c r="AF192" i="39"/>
  <c r="AG192" i="39"/>
  <c r="AH192" i="39"/>
  <c r="AI192" i="39"/>
  <c r="AJ192" i="39"/>
  <c r="AK192" i="39"/>
  <c r="AL192" i="39"/>
  <c r="AM192" i="39"/>
  <c r="J193" i="39"/>
  <c r="K193" i="39"/>
  <c r="L193" i="39"/>
  <c r="M193" i="39"/>
  <c r="N193" i="39"/>
  <c r="O193" i="39"/>
  <c r="P193" i="39"/>
  <c r="Q193" i="39"/>
  <c r="R193" i="39"/>
  <c r="S193" i="39"/>
  <c r="T193" i="39"/>
  <c r="U193" i="39"/>
  <c r="W193" i="39"/>
  <c r="X193" i="39"/>
  <c r="Y193" i="39"/>
  <c r="Z193" i="39"/>
  <c r="AA193" i="39"/>
  <c r="AB193" i="39"/>
  <c r="AC193" i="39"/>
  <c r="AD193" i="39"/>
  <c r="AE193" i="39"/>
  <c r="AF193" i="39"/>
  <c r="AG193" i="39"/>
  <c r="AH193" i="39"/>
  <c r="AI193" i="39"/>
  <c r="AJ193" i="39"/>
  <c r="AK193" i="39"/>
  <c r="AL193" i="39"/>
  <c r="AM193" i="39"/>
  <c r="J194" i="39"/>
  <c r="K194" i="39"/>
  <c r="L194" i="39"/>
  <c r="M194" i="39"/>
  <c r="N194" i="39"/>
  <c r="O194" i="39"/>
  <c r="P194" i="39"/>
  <c r="Q194" i="39"/>
  <c r="R194" i="39"/>
  <c r="S194" i="39"/>
  <c r="T194" i="39"/>
  <c r="U194" i="39"/>
  <c r="W194" i="39"/>
  <c r="X194" i="39"/>
  <c r="Y194" i="39"/>
  <c r="Z194" i="39"/>
  <c r="AA194" i="39"/>
  <c r="AB194" i="39"/>
  <c r="AC194" i="39"/>
  <c r="AD194" i="39"/>
  <c r="AE194" i="39"/>
  <c r="AF194" i="39"/>
  <c r="AG194" i="39"/>
  <c r="AH194" i="39"/>
  <c r="AI194" i="39"/>
  <c r="AJ194" i="39"/>
  <c r="AK194" i="39"/>
  <c r="AL194" i="39"/>
  <c r="AM194" i="39"/>
  <c r="P195" i="39"/>
  <c r="P202" i="39"/>
  <c r="Q195" i="39"/>
  <c r="Q202" i="39"/>
  <c r="R195" i="39"/>
  <c r="R202" i="39"/>
  <c r="V202" i="39"/>
  <c r="A202" i="39" s="1"/>
  <c r="W195" i="39"/>
  <c r="D122" i="2" s="1"/>
  <c r="X195" i="39"/>
  <c r="Y195" i="39"/>
  <c r="Z195" i="39"/>
  <c r="AA195" i="39"/>
  <c r="AB195" i="39"/>
  <c r="AC195" i="39"/>
  <c r="AD195" i="39"/>
  <c r="AE195" i="39"/>
  <c r="AF195" i="39"/>
  <c r="AG195" i="39"/>
  <c r="AH195" i="39"/>
  <c r="AI195" i="39"/>
  <c r="AJ195" i="39"/>
  <c r="AK195" i="39"/>
  <c r="AL195" i="39"/>
  <c r="AM195" i="39"/>
  <c r="I196" i="39"/>
  <c r="J196" i="39"/>
  <c r="K196" i="39"/>
  <c r="M196" i="39"/>
  <c r="N196" i="39"/>
  <c r="O196" i="39"/>
  <c r="P196" i="39"/>
  <c r="Q196" i="39"/>
  <c r="R196" i="39"/>
  <c r="T196" i="39"/>
  <c r="U196" i="39"/>
  <c r="V196" i="39"/>
  <c r="V203" i="39" s="1"/>
  <c r="A203" i="39" s="1"/>
  <c r="W196" i="39"/>
  <c r="X196" i="39"/>
  <c r="Y196" i="39"/>
  <c r="Z196" i="39"/>
  <c r="AA196" i="39"/>
  <c r="AB196" i="39"/>
  <c r="AC196" i="39"/>
  <c r="AD196" i="39"/>
  <c r="AE196" i="39"/>
  <c r="AF196" i="39"/>
  <c r="AG196" i="39"/>
  <c r="AH196" i="39"/>
  <c r="AI196" i="39"/>
  <c r="AJ196" i="39"/>
  <c r="AK196" i="39"/>
  <c r="AL196" i="39"/>
  <c r="AM196" i="39"/>
  <c r="I197" i="39"/>
  <c r="J197" i="39"/>
  <c r="K197" i="39"/>
  <c r="M197" i="39"/>
  <c r="N197" i="39"/>
  <c r="O197" i="39"/>
  <c r="P197" i="39"/>
  <c r="Q197" i="39"/>
  <c r="R197" i="39"/>
  <c r="T197" i="39"/>
  <c r="U197" i="39"/>
  <c r="V197" i="39"/>
  <c r="W197" i="39"/>
  <c r="X197" i="39"/>
  <c r="Y197" i="39"/>
  <c r="Z197" i="39"/>
  <c r="AA197" i="39"/>
  <c r="AB197" i="39"/>
  <c r="AC197" i="39"/>
  <c r="AD197" i="39"/>
  <c r="AE197" i="39"/>
  <c r="AF197" i="39"/>
  <c r="AG197" i="39"/>
  <c r="AH197" i="39"/>
  <c r="AI197" i="39"/>
  <c r="AJ197" i="39"/>
  <c r="AK197" i="39"/>
  <c r="AL197" i="39"/>
  <c r="AM197" i="39"/>
  <c r="I199" i="39"/>
  <c r="J199" i="39"/>
  <c r="K199" i="39"/>
  <c r="L199" i="39"/>
  <c r="M199" i="39"/>
  <c r="N199" i="39"/>
  <c r="O199" i="39"/>
  <c r="P199" i="39"/>
  <c r="Q199" i="39"/>
  <c r="R199" i="39"/>
  <c r="S199" i="39"/>
  <c r="T199" i="39"/>
  <c r="U199" i="39"/>
  <c r="V199" i="39"/>
  <c r="V205" i="39" s="1"/>
  <c r="W199" i="39"/>
  <c r="X199" i="39"/>
  <c r="Y199" i="39"/>
  <c r="Z199" i="39"/>
  <c r="AA199" i="39"/>
  <c r="AB199" i="39"/>
  <c r="AC199" i="39"/>
  <c r="AD199" i="39"/>
  <c r="AE199" i="39"/>
  <c r="AF199" i="39"/>
  <c r="AG199" i="39"/>
  <c r="AH199" i="39"/>
  <c r="AI199" i="39"/>
  <c r="AJ199" i="39"/>
  <c r="AK199" i="39"/>
  <c r="AL199" i="39"/>
  <c r="AM199" i="39"/>
  <c r="I200" i="39"/>
  <c r="J200" i="39"/>
  <c r="K200" i="39"/>
  <c r="L200" i="39"/>
  <c r="M200" i="39"/>
  <c r="N200" i="39"/>
  <c r="O200" i="39"/>
  <c r="P200" i="39"/>
  <c r="Q200" i="39"/>
  <c r="R200" i="39"/>
  <c r="S200" i="39"/>
  <c r="T200" i="39"/>
  <c r="U200" i="39"/>
  <c r="W200" i="39"/>
  <c r="X200" i="39"/>
  <c r="Y200" i="39"/>
  <c r="Z200" i="39"/>
  <c r="AA200" i="39"/>
  <c r="AB200" i="39"/>
  <c r="AC200" i="39"/>
  <c r="AD200" i="39"/>
  <c r="AE200" i="39"/>
  <c r="AF200" i="39"/>
  <c r="AG200" i="39"/>
  <c r="AH200" i="39"/>
  <c r="AI200" i="39"/>
  <c r="AJ200" i="39"/>
  <c r="AK200" i="39"/>
  <c r="AL200" i="39"/>
  <c r="AM200" i="39"/>
  <c r="J203" i="39"/>
  <c r="K203" i="39"/>
  <c r="L203" i="39"/>
  <c r="M203" i="39"/>
  <c r="N203" i="39"/>
  <c r="O203" i="39"/>
  <c r="P203" i="39"/>
  <c r="Q203" i="39"/>
  <c r="R203" i="39"/>
  <c r="S203" i="39"/>
  <c r="T203" i="39"/>
  <c r="U203" i="39"/>
  <c r="W203" i="39"/>
  <c r="X203" i="39"/>
  <c r="Y203" i="39"/>
  <c r="Z203" i="39"/>
  <c r="AA203" i="39"/>
  <c r="AB203" i="39"/>
  <c r="AC203" i="39"/>
  <c r="AD203" i="39"/>
  <c r="AE203" i="39"/>
  <c r="AF203" i="39"/>
  <c r="AG203" i="39"/>
  <c r="AH203" i="39"/>
  <c r="AI203" i="39"/>
  <c r="AJ203" i="39"/>
  <c r="AK203" i="39"/>
  <c r="AL203" i="39"/>
  <c r="AM203" i="39"/>
  <c r="J204" i="39"/>
  <c r="K204" i="39"/>
  <c r="L204" i="39"/>
  <c r="M204" i="39"/>
  <c r="N204" i="39"/>
  <c r="O204" i="39"/>
  <c r="P204" i="39"/>
  <c r="Q204" i="39"/>
  <c r="R204" i="39"/>
  <c r="S204" i="39"/>
  <c r="T204" i="39"/>
  <c r="U204" i="39"/>
  <c r="V204" i="39"/>
  <c r="W204" i="39"/>
  <c r="A204" i="39" s="1"/>
  <c r="X204" i="39"/>
  <c r="Y204" i="39"/>
  <c r="Z204" i="39"/>
  <c r="AA204" i="39"/>
  <c r="AB204" i="39"/>
  <c r="AC204" i="39"/>
  <c r="AD204" i="39"/>
  <c r="AE204" i="39"/>
  <c r="AF204" i="39"/>
  <c r="AG204" i="39"/>
  <c r="AH204" i="39"/>
  <c r="AI204" i="39"/>
  <c r="AJ204" i="39"/>
  <c r="AK204" i="39"/>
  <c r="AL204" i="39"/>
  <c r="AM204" i="39"/>
  <c r="J205" i="39"/>
  <c r="K205" i="39"/>
  <c r="L205" i="39"/>
  <c r="M205" i="39"/>
  <c r="N205" i="39"/>
  <c r="O205" i="39"/>
  <c r="P205" i="39"/>
  <c r="Q205" i="39"/>
  <c r="R205" i="39"/>
  <c r="S205" i="39"/>
  <c r="T205" i="39"/>
  <c r="U205" i="39"/>
  <c r="W205" i="39"/>
  <c r="X205" i="39"/>
  <c r="Y205" i="39"/>
  <c r="Z205" i="39"/>
  <c r="AA205" i="39"/>
  <c r="AB205" i="39"/>
  <c r="AC205" i="39"/>
  <c r="AD205" i="39"/>
  <c r="AE205" i="39"/>
  <c r="AF205" i="39"/>
  <c r="AG205" i="39"/>
  <c r="AH205" i="39"/>
  <c r="AI205" i="39"/>
  <c r="AJ205" i="39"/>
  <c r="AK205" i="39"/>
  <c r="AL205" i="39"/>
  <c r="AM205" i="39"/>
  <c r="J206" i="39"/>
  <c r="K206" i="39"/>
  <c r="L206" i="39"/>
  <c r="M206" i="39"/>
  <c r="N206" i="39"/>
  <c r="O206" i="39"/>
  <c r="P206" i="39"/>
  <c r="Q206" i="39"/>
  <c r="R206" i="39"/>
  <c r="S206" i="39"/>
  <c r="T206" i="39"/>
  <c r="U206" i="39"/>
  <c r="W206" i="39"/>
  <c r="X206" i="39"/>
  <c r="Y206" i="39"/>
  <c r="Z206" i="39"/>
  <c r="AA206" i="39"/>
  <c r="AB206" i="39"/>
  <c r="AC206" i="39"/>
  <c r="AD206" i="39"/>
  <c r="AE206" i="39"/>
  <c r="AF206" i="39"/>
  <c r="AG206" i="39"/>
  <c r="AH206" i="39"/>
  <c r="AI206" i="39"/>
  <c r="AJ206" i="39"/>
  <c r="AK206" i="39"/>
  <c r="AL206" i="39"/>
  <c r="AM206" i="39"/>
  <c r="P207" i="39"/>
  <c r="P214" i="39"/>
  <c r="Q207" i="39"/>
  <c r="Q214" i="39"/>
  <c r="R207" i="39"/>
  <c r="R214" i="39"/>
  <c r="V214" i="39"/>
  <c r="W207" i="39"/>
  <c r="D123" i="2" s="1"/>
  <c r="X207" i="39"/>
  <c r="Y207" i="39"/>
  <c r="Z207" i="39"/>
  <c r="AA207" i="39"/>
  <c r="AB207" i="39"/>
  <c r="AC207" i="39"/>
  <c r="AD207" i="39"/>
  <c r="AE207" i="39"/>
  <c r="AF207" i="39"/>
  <c r="AG207" i="39"/>
  <c r="AH207" i="39"/>
  <c r="AI207" i="39"/>
  <c r="AJ207" i="39"/>
  <c r="AK207" i="39"/>
  <c r="AL207" i="39"/>
  <c r="AM207" i="39"/>
  <c r="I208" i="39"/>
  <c r="J208" i="39"/>
  <c r="K208" i="39"/>
  <c r="L208" i="39"/>
  <c r="M208" i="39"/>
  <c r="N208" i="39"/>
  <c r="P208" i="39"/>
  <c r="Q208" i="39"/>
  <c r="R208" i="39"/>
  <c r="S208" i="39"/>
  <c r="T208" i="39"/>
  <c r="U208" i="39"/>
  <c r="V208" i="39"/>
  <c r="V215" i="39" s="1"/>
  <c r="A215" i="39" s="1"/>
  <c r="W208" i="39"/>
  <c r="X208" i="39"/>
  <c r="Y208" i="39"/>
  <c r="Z208" i="39"/>
  <c r="AA208" i="39"/>
  <c r="AB208" i="39"/>
  <c r="AC208" i="39"/>
  <c r="AD208" i="39"/>
  <c r="AE208" i="39"/>
  <c r="AF208" i="39"/>
  <c r="AG208" i="39"/>
  <c r="AH208" i="39"/>
  <c r="AI208" i="39"/>
  <c r="AJ208" i="39"/>
  <c r="AK208" i="39"/>
  <c r="AL208" i="39"/>
  <c r="AM208" i="39"/>
  <c r="I209" i="39"/>
  <c r="J209" i="39"/>
  <c r="K209" i="39"/>
  <c r="L209" i="39"/>
  <c r="M209" i="39"/>
  <c r="N209" i="39"/>
  <c r="P209" i="39"/>
  <c r="Q209" i="39"/>
  <c r="R209" i="39"/>
  <c r="S209" i="39"/>
  <c r="T209" i="39"/>
  <c r="U209" i="39"/>
  <c r="V209" i="39"/>
  <c r="V216" i="39" s="1"/>
  <c r="W209" i="39"/>
  <c r="X209" i="39"/>
  <c r="Y209" i="39"/>
  <c r="Z209" i="39"/>
  <c r="AA209" i="39"/>
  <c r="AB209" i="39"/>
  <c r="AC209" i="39"/>
  <c r="AD209" i="39"/>
  <c r="AE209" i="39"/>
  <c r="AF209" i="39"/>
  <c r="AG209" i="39"/>
  <c r="AH209" i="39"/>
  <c r="AI209" i="39"/>
  <c r="AJ209" i="39"/>
  <c r="AK209" i="39"/>
  <c r="AL209" i="39"/>
  <c r="AM209" i="39"/>
  <c r="I211" i="39"/>
  <c r="J211" i="39"/>
  <c r="K211" i="39"/>
  <c r="L211" i="39"/>
  <c r="M211" i="39"/>
  <c r="N211" i="39"/>
  <c r="O211" i="39"/>
  <c r="P211" i="39"/>
  <c r="Q211" i="39"/>
  <c r="R211" i="39"/>
  <c r="S211" i="39"/>
  <c r="T211" i="39"/>
  <c r="U211" i="39"/>
  <c r="V211" i="39"/>
  <c r="W211" i="39"/>
  <c r="X211" i="39"/>
  <c r="Y211" i="39"/>
  <c r="Z211" i="39"/>
  <c r="AA211" i="39"/>
  <c r="AB211" i="39"/>
  <c r="AC211" i="39"/>
  <c r="AD211" i="39"/>
  <c r="AE211" i="39"/>
  <c r="AF211" i="39"/>
  <c r="AG211" i="39"/>
  <c r="AH211" i="39"/>
  <c r="AI211" i="39"/>
  <c r="AJ211" i="39"/>
  <c r="AK211" i="39"/>
  <c r="AL211" i="39"/>
  <c r="AM211" i="39"/>
  <c r="I212" i="39"/>
  <c r="J212" i="39"/>
  <c r="K212" i="39"/>
  <c r="L212" i="39"/>
  <c r="M212" i="39"/>
  <c r="N212" i="39"/>
  <c r="O212" i="39"/>
  <c r="P212" i="39"/>
  <c r="Q212" i="39"/>
  <c r="R212" i="39"/>
  <c r="S212" i="39"/>
  <c r="T212" i="39"/>
  <c r="U212" i="39"/>
  <c r="V212" i="39"/>
  <c r="W212" i="39"/>
  <c r="X212" i="39"/>
  <c r="Y212" i="39"/>
  <c r="Z212" i="39"/>
  <c r="AA212" i="39"/>
  <c r="AB212" i="39"/>
  <c r="AC212" i="39"/>
  <c r="AD212" i="39"/>
  <c r="AE212" i="39"/>
  <c r="AF212" i="39"/>
  <c r="AG212" i="39"/>
  <c r="AH212" i="39"/>
  <c r="AI212" i="39"/>
  <c r="AJ212" i="39"/>
  <c r="AK212" i="39"/>
  <c r="AL212" i="39"/>
  <c r="AM212" i="39"/>
  <c r="J215" i="39"/>
  <c r="K215" i="39"/>
  <c r="L215" i="39"/>
  <c r="M215" i="39"/>
  <c r="N215" i="39"/>
  <c r="O215" i="39"/>
  <c r="P215" i="39"/>
  <c r="Q215" i="39"/>
  <c r="R215" i="39"/>
  <c r="S215" i="39"/>
  <c r="T215" i="39"/>
  <c r="U215" i="39"/>
  <c r="W215" i="39"/>
  <c r="X215" i="39"/>
  <c r="Y215" i="39"/>
  <c r="Z215" i="39"/>
  <c r="AA215" i="39"/>
  <c r="AB215" i="39"/>
  <c r="AC215" i="39"/>
  <c r="AD215" i="39"/>
  <c r="AE215" i="39"/>
  <c r="AF215" i="39"/>
  <c r="AG215" i="39"/>
  <c r="AH215" i="39"/>
  <c r="AI215" i="39"/>
  <c r="AJ215" i="39"/>
  <c r="AK215" i="39"/>
  <c r="AL215" i="39"/>
  <c r="AM215" i="39"/>
  <c r="J216" i="39"/>
  <c r="K216" i="39"/>
  <c r="L216" i="39"/>
  <c r="M216" i="39"/>
  <c r="N216" i="39"/>
  <c r="O216" i="39"/>
  <c r="P216" i="39"/>
  <c r="Q216" i="39"/>
  <c r="R216" i="39"/>
  <c r="S216" i="39"/>
  <c r="T216" i="39"/>
  <c r="U216" i="39"/>
  <c r="W216" i="39"/>
  <c r="X216" i="39"/>
  <c r="Y216" i="39"/>
  <c r="Z216" i="39"/>
  <c r="AA216" i="39"/>
  <c r="AB216" i="39"/>
  <c r="AC216" i="39"/>
  <c r="AD216" i="39"/>
  <c r="AE216" i="39"/>
  <c r="AF216" i="39"/>
  <c r="AG216" i="39"/>
  <c r="AH216" i="39"/>
  <c r="AI216" i="39"/>
  <c r="AJ216" i="39"/>
  <c r="AK216" i="39"/>
  <c r="AL216" i="39"/>
  <c r="AM216" i="39"/>
  <c r="J217" i="39"/>
  <c r="K217" i="39"/>
  <c r="L217" i="39"/>
  <c r="M217" i="39"/>
  <c r="N217" i="39"/>
  <c r="O217" i="39"/>
  <c r="P217" i="39"/>
  <c r="Q217" i="39"/>
  <c r="R217" i="39"/>
  <c r="S217" i="39"/>
  <c r="T217" i="39"/>
  <c r="U217" i="39"/>
  <c r="W217" i="39"/>
  <c r="X217" i="39"/>
  <c r="Y217" i="39"/>
  <c r="Z217" i="39"/>
  <c r="AA217" i="39"/>
  <c r="AB217" i="39"/>
  <c r="AC217" i="39"/>
  <c r="AD217" i="39"/>
  <c r="AE217" i="39"/>
  <c r="AF217" i="39"/>
  <c r="AG217" i="39"/>
  <c r="AH217" i="39"/>
  <c r="AI217" i="39"/>
  <c r="AJ217" i="39"/>
  <c r="AK217" i="39"/>
  <c r="AL217" i="39"/>
  <c r="AM217" i="39"/>
  <c r="J218" i="39"/>
  <c r="K218" i="39"/>
  <c r="L218" i="39"/>
  <c r="M218" i="39"/>
  <c r="N218" i="39"/>
  <c r="O218" i="39"/>
  <c r="P218" i="39"/>
  <c r="Q218" i="39"/>
  <c r="R218" i="39"/>
  <c r="S218" i="39"/>
  <c r="T218" i="39"/>
  <c r="U218" i="39"/>
  <c r="W218" i="39"/>
  <c r="X218" i="39"/>
  <c r="Y218" i="39"/>
  <c r="Z218" i="39"/>
  <c r="AA218" i="39"/>
  <c r="AB218" i="39"/>
  <c r="AC218" i="39"/>
  <c r="AD218" i="39"/>
  <c r="AE218" i="39"/>
  <c r="AF218" i="39"/>
  <c r="AG218" i="39"/>
  <c r="AH218" i="39"/>
  <c r="AI218" i="39"/>
  <c r="AJ218" i="39"/>
  <c r="AK218" i="39"/>
  <c r="AL218" i="39"/>
  <c r="AM218" i="39"/>
  <c r="P219" i="39"/>
  <c r="P226" i="39"/>
  <c r="Q219" i="39"/>
  <c r="Q226" i="39"/>
  <c r="R219" i="39"/>
  <c r="R226" i="39"/>
  <c r="V226" i="39"/>
  <c r="W219" i="39"/>
  <c r="X219" i="39"/>
  <c r="Y219" i="39"/>
  <c r="Z219" i="39"/>
  <c r="AA219" i="39"/>
  <c r="AB219" i="39"/>
  <c r="AC219" i="39"/>
  <c r="AD219" i="39"/>
  <c r="AE219" i="39"/>
  <c r="AF219" i="39"/>
  <c r="AG219" i="39"/>
  <c r="AH219" i="39"/>
  <c r="AI219" i="39"/>
  <c r="AJ219" i="39"/>
  <c r="AK219" i="39"/>
  <c r="AL219" i="39"/>
  <c r="AM219" i="39"/>
  <c r="I220" i="39"/>
  <c r="J220" i="39"/>
  <c r="K220" i="39"/>
  <c r="M220" i="39"/>
  <c r="N220" i="39"/>
  <c r="P220" i="39"/>
  <c r="Q220" i="39"/>
  <c r="R220" i="39"/>
  <c r="T220" i="39"/>
  <c r="U220" i="39"/>
  <c r="W220" i="39"/>
  <c r="X220" i="39"/>
  <c r="Y220" i="39"/>
  <c r="Z220" i="39"/>
  <c r="AA220" i="39"/>
  <c r="AB220" i="39"/>
  <c r="AC220" i="39"/>
  <c r="AD220" i="39"/>
  <c r="AE220" i="39"/>
  <c r="AF220" i="39"/>
  <c r="AG220" i="39"/>
  <c r="AH220" i="39"/>
  <c r="AI220" i="39"/>
  <c r="AJ220" i="39"/>
  <c r="AK220" i="39"/>
  <c r="AL220" i="39"/>
  <c r="AM220" i="39"/>
  <c r="I221" i="39"/>
  <c r="J221" i="39"/>
  <c r="K221" i="39"/>
  <c r="M221" i="39"/>
  <c r="N221" i="39"/>
  <c r="P221" i="39"/>
  <c r="Q221" i="39"/>
  <c r="R221" i="39"/>
  <c r="T221" i="39"/>
  <c r="U221" i="39"/>
  <c r="V228" i="39"/>
  <c r="W221" i="39"/>
  <c r="X221" i="39"/>
  <c r="Y221" i="39"/>
  <c r="Z221" i="39"/>
  <c r="AA221" i="39"/>
  <c r="AB221" i="39"/>
  <c r="AC221" i="39"/>
  <c r="AD221" i="39"/>
  <c r="AE221" i="39"/>
  <c r="AF221" i="39"/>
  <c r="AG221" i="39"/>
  <c r="AH221" i="39"/>
  <c r="AI221" i="39"/>
  <c r="AJ221" i="39"/>
  <c r="AK221" i="39"/>
  <c r="AL221" i="39"/>
  <c r="AM221" i="39"/>
  <c r="I223" i="39"/>
  <c r="J223" i="39"/>
  <c r="K223" i="39"/>
  <c r="L223" i="39"/>
  <c r="M223" i="39"/>
  <c r="N223" i="39"/>
  <c r="O223" i="39"/>
  <c r="P223" i="39"/>
  <c r="Q223" i="39"/>
  <c r="R223" i="39"/>
  <c r="S223" i="39"/>
  <c r="T223" i="39"/>
  <c r="U223" i="39"/>
  <c r="V223" i="39"/>
  <c r="W223" i="39"/>
  <c r="X223" i="39"/>
  <c r="Y223" i="39"/>
  <c r="Z223" i="39"/>
  <c r="AA223" i="39"/>
  <c r="AB223" i="39"/>
  <c r="AC223" i="39"/>
  <c r="AD223" i="39"/>
  <c r="AE223" i="39"/>
  <c r="AF223" i="39"/>
  <c r="AG223" i="39"/>
  <c r="AH223" i="39"/>
  <c r="AI223" i="39"/>
  <c r="AJ223" i="39"/>
  <c r="AK223" i="39"/>
  <c r="AL223" i="39"/>
  <c r="AM223" i="39"/>
  <c r="I224" i="39"/>
  <c r="J224" i="39"/>
  <c r="K224" i="39"/>
  <c r="L224" i="39"/>
  <c r="M224" i="39"/>
  <c r="N224" i="39"/>
  <c r="O224" i="39"/>
  <c r="P224" i="39"/>
  <c r="Q224" i="39"/>
  <c r="R224" i="39"/>
  <c r="S224" i="39"/>
  <c r="T224" i="39"/>
  <c r="U224" i="39"/>
  <c r="V224" i="39"/>
  <c r="W224" i="39"/>
  <c r="X224" i="39"/>
  <c r="Y224" i="39"/>
  <c r="Z224" i="39"/>
  <c r="AA224" i="39"/>
  <c r="AB224" i="39"/>
  <c r="AC224" i="39"/>
  <c r="AD224" i="39"/>
  <c r="AE224" i="39"/>
  <c r="AF224" i="39"/>
  <c r="AG224" i="39"/>
  <c r="AH224" i="39"/>
  <c r="AI224" i="39"/>
  <c r="AJ224" i="39"/>
  <c r="AK224" i="39"/>
  <c r="AL224" i="39"/>
  <c r="AM224" i="39"/>
  <c r="J227" i="39"/>
  <c r="K227" i="39"/>
  <c r="L227" i="39"/>
  <c r="M227" i="39"/>
  <c r="N227" i="39"/>
  <c r="O227" i="39"/>
  <c r="P227" i="39"/>
  <c r="Q227" i="39"/>
  <c r="R227" i="39"/>
  <c r="S227" i="39"/>
  <c r="T227" i="39"/>
  <c r="U227" i="39"/>
  <c r="V227" i="39"/>
  <c r="W227" i="39"/>
  <c r="X227" i="39"/>
  <c r="Y227" i="39"/>
  <c r="Z227" i="39"/>
  <c r="AA227" i="39"/>
  <c r="AB227" i="39"/>
  <c r="AC227" i="39"/>
  <c r="AD227" i="39"/>
  <c r="AE227" i="39"/>
  <c r="AF227" i="39"/>
  <c r="AG227" i="39"/>
  <c r="AH227" i="39"/>
  <c r="AI227" i="39"/>
  <c r="AJ227" i="39"/>
  <c r="AK227" i="39"/>
  <c r="AL227" i="39"/>
  <c r="AM227" i="39"/>
  <c r="J228" i="39"/>
  <c r="K228" i="39"/>
  <c r="L228" i="39"/>
  <c r="M228" i="39"/>
  <c r="N228" i="39"/>
  <c r="O228" i="39"/>
  <c r="P228" i="39"/>
  <c r="Q228" i="39"/>
  <c r="R228" i="39"/>
  <c r="S228" i="39"/>
  <c r="T228" i="39"/>
  <c r="U228" i="39"/>
  <c r="W228" i="39"/>
  <c r="X228" i="39"/>
  <c r="Y228" i="39"/>
  <c r="Z228" i="39"/>
  <c r="AA228" i="39"/>
  <c r="AB228" i="39"/>
  <c r="AC228" i="39"/>
  <c r="AD228" i="39"/>
  <c r="AE228" i="39"/>
  <c r="AF228" i="39"/>
  <c r="AG228" i="39"/>
  <c r="AH228" i="39"/>
  <c r="AI228" i="39"/>
  <c r="AJ228" i="39"/>
  <c r="AK228" i="39"/>
  <c r="AL228" i="39"/>
  <c r="AM228" i="39"/>
  <c r="J229" i="39"/>
  <c r="K229" i="39"/>
  <c r="L229" i="39"/>
  <c r="M229" i="39"/>
  <c r="N229" i="39"/>
  <c r="O229" i="39"/>
  <c r="P229" i="39"/>
  <c r="Q229" i="39"/>
  <c r="R229" i="39"/>
  <c r="S229" i="39"/>
  <c r="T229" i="39"/>
  <c r="U229" i="39"/>
  <c r="W229" i="39"/>
  <c r="X229" i="39"/>
  <c r="Y229" i="39"/>
  <c r="Z229" i="39"/>
  <c r="AA229" i="39"/>
  <c r="AB229" i="39"/>
  <c r="AC229" i="39"/>
  <c r="AD229" i="39"/>
  <c r="AE229" i="39"/>
  <c r="AF229" i="39"/>
  <c r="AG229" i="39"/>
  <c r="AH229" i="39"/>
  <c r="AI229" i="39"/>
  <c r="AJ229" i="39"/>
  <c r="AK229" i="39"/>
  <c r="AL229" i="39"/>
  <c r="AM229" i="39"/>
  <c r="J230" i="39"/>
  <c r="K230" i="39"/>
  <c r="L230" i="39"/>
  <c r="M230" i="39"/>
  <c r="N230" i="39"/>
  <c r="O230" i="39"/>
  <c r="P230" i="39"/>
  <c r="Q230" i="39"/>
  <c r="R230" i="39"/>
  <c r="S230" i="39"/>
  <c r="T230" i="39"/>
  <c r="U230" i="39"/>
  <c r="W230" i="39"/>
  <c r="X230" i="39"/>
  <c r="Y230" i="39"/>
  <c r="Z230" i="39"/>
  <c r="AA230" i="39"/>
  <c r="AB230" i="39"/>
  <c r="AC230" i="39"/>
  <c r="AD230" i="39"/>
  <c r="AE230" i="39"/>
  <c r="AF230" i="39"/>
  <c r="AG230" i="39"/>
  <c r="AH230" i="39"/>
  <c r="AI230" i="39"/>
  <c r="AJ230" i="39"/>
  <c r="AK230" i="39"/>
  <c r="AL230" i="39"/>
  <c r="AM230" i="39"/>
  <c r="P231" i="39"/>
  <c r="Q231" i="39"/>
  <c r="R231" i="39"/>
  <c r="V240" i="39"/>
  <c r="W231" i="39"/>
  <c r="X231" i="39"/>
  <c r="Y231" i="39"/>
  <c r="Z231" i="39"/>
  <c r="AA231" i="39"/>
  <c r="AB231" i="39"/>
  <c r="AC231" i="39"/>
  <c r="AD231" i="39"/>
  <c r="AE231" i="39"/>
  <c r="AF231" i="39"/>
  <c r="AG231" i="39"/>
  <c r="AH231" i="39"/>
  <c r="AI231" i="39"/>
  <c r="AJ231" i="39"/>
  <c r="AK231" i="39"/>
  <c r="AL231" i="39"/>
  <c r="AM231" i="39"/>
  <c r="P232" i="39"/>
  <c r="Q232" i="39"/>
  <c r="R232" i="39"/>
  <c r="W232" i="39"/>
  <c r="X232" i="39"/>
  <c r="Y232" i="39"/>
  <c r="Z232" i="39"/>
  <c r="AA232" i="39"/>
  <c r="AB232" i="39"/>
  <c r="AC232" i="39"/>
  <c r="AD232" i="39"/>
  <c r="AE232" i="39"/>
  <c r="AF232" i="39"/>
  <c r="AG232" i="39"/>
  <c r="AH232" i="39"/>
  <c r="AI232" i="39"/>
  <c r="AJ232" i="39"/>
  <c r="AK232" i="39"/>
  <c r="AL232" i="39"/>
  <c r="AM232" i="39"/>
  <c r="I235" i="39"/>
  <c r="J235" i="39"/>
  <c r="K235" i="39"/>
  <c r="M235" i="39"/>
  <c r="N235" i="39"/>
  <c r="P235" i="39"/>
  <c r="Q235" i="39"/>
  <c r="R235" i="39"/>
  <c r="T235" i="39"/>
  <c r="U235" i="39"/>
  <c r="W235" i="39"/>
  <c r="X235" i="39"/>
  <c r="Y235" i="39"/>
  <c r="Z235" i="39"/>
  <c r="AA235" i="39"/>
  <c r="AB235" i="39"/>
  <c r="AC235" i="39"/>
  <c r="AD235" i="39"/>
  <c r="AE235" i="39"/>
  <c r="AF235" i="39"/>
  <c r="AG235" i="39"/>
  <c r="AH235" i="39"/>
  <c r="AI235" i="39"/>
  <c r="AJ235" i="39"/>
  <c r="AK235" i="39"/>
  <c r="AL235" i="39"/>
  <c r="AM235" i="39"/>
  <c r="I237" i="39"/>
  <c r="J237" i="39"/>
  <c r="K237" i="39"/>
  <c r="L237" i="39"/>
  <c r="M237" i="39"/>
  <c r="N237" i="39"/>
  <c r="O237" i="39"/>
  <c r="P237" i="39"/>
  <c r="Q237" i="39"/>
  <c r="R237" i="39"/>
  <c r="S237" i="39"/>
  <c r="T237" i="39"/>
  <c r="U237" i="39"/>
  <c r="V237" i="39"/>
  <c r="V243" i="39" s="1"/>
  <c r="W237" i="39"/>
  <c r="X237" i="39"/>
  <c r="Y237" i="39"/>
  <c r="Z237" i="39"/>
  <c r="AA237" i="39"/>
  <c r="AB237" i="39"/>
  <c r="AC237" i="39"/>
  <c r="AD237" i="39"/>
  <c r="AE237" i="39"/>
  <c r="AF237" i="39"/>
  <c r="AG237" i="39"/>
  <c r="AH237" i="39"/>
  <c r="AI237" i="39"/>
  <c r="AJ237" i="39"/>
  <c r="AK237" i="39"/>
  <c r="AL237" i="39"/>
  <c r="AM237" i="39"/>
  <c r="I238" i="39"/>
  <c r="J238" i="39"/>
  <c r="K238" i="39"/>
  <c r="L238" i="39"/>
  <c r="M238" i="39"/>
  <c r="N238" i="39"/>
  <c r="O238" i="39"/>
  <c r="P238" i="39"/>
  <c r="Q238" i="39"/>
  <c r="R238" i="39"/>
  <c r="S238" i="39"/>
  <c r="T238" i="39"/>
  <c r="U238" i="39"/>
  <c r="V238" i="39"/>
  <c r="W238" i="39"/>
  <c r="X238" i="39"/>
  <c r="Y238" i="39"/>
  <c r="Z238" i="39"/>
  <c r="AA238" i="39"/>
  <c r="AB238" i="39"/>
  <c r="AC238" i="39"/>
  <c r="AD238" i="39"/>
  <c r="AE238" i="39"/>
  <c r="AF238" i="39"/>
  <c r="AG238" i="39"/>
  <c r="AH238" i="39"/>
  <c r="AI238" i="39"/>
  <c r="AJ238" i="39"/>
  <c r="AK238" i="39"/>
  <c r="AL238" i="39"/>
  <c r="AM238" i="39"/>
  <c r="J241" i="39"/>
  <c r="K241" i="39"/>
  <c r="L241" i="39"/>
  <c r="M241" i="39"/>
  <c r="N241" i="39"/>
  <c r="O241" i="39"/>
  <c r="P241" i="39"/>
  <c r="Q241" i="39"/>
  <c r="R241" i="39"/>
  <c r="S241" i="39"/>
  <c r="T241" i="39"/>
  <c r="U241" i="39"/>
  <c r="V241" i="39"/>
  <c r="W241" i="39"/>
  <c r="X241" i="39"/>
  <c r="Y241" i="39"/>
  <c r="Z241" i="39"/>
  <c r="AA241" i="39"/>
  <c r="AB241" i="39"/>
  <c r="AC241" i="39"/>
  <c r="AD241" i="39"/>
  <c r="AE241" i="39"/>
  <c r="AF241" i="39"/>
  <c r="AG241" i="39"/>
  <c r="AH241" i="39"/>
  <c r="AI241" i="39"/>
  <c r="AJ241" i="39"/>
  <c r="AK241" i="39"/>
  <c r="AL241" i="39"/>
  <c r="AM241" i="39"/>
  <c r="J242" i="39"/>
  <c r="K242" i="39"/>
  <c r="L242" i="39"/>
  <c r="M242" i="39"/>
  <c r="N242" i="39"/>
  <c r="O242" i="39"/>
  <c r="P242" i="39"/>
  <c r="Q242" i="39"/>
  <c r="R242" i="39"/>
  <c r="S242" i="39"/>
  <c r="T242" i="39"/>
  <c r="U242" i="39"/>
  <c r="V242" i="39"/>
  <c r="W242" i="39"/>
  <c r="X242" i="39"/>
  <c r="Y242" i="39"/>
  <c r="Z242" i="39"/>
  <c r="AA242" i="39"/>
  <c r="AB242" i="39"/>
  <c r="AC242" i="39"/>
  <c r="AD242" i="39"/>
  <c r="AE242" i="39"/>
  <c r="AF242" i="39"/>
  <c r="AG242" i="39"/>
  <c r="AH242" i="39"/>
  <c r="AI242" i="39"/>
  <c r="AJ242" i="39"/>
  <c r="AK242" i="39"/>
  <c r="AL242" i="39"/>
  <c r="AM242" i="39"/>
  <c r="J243" i="39"/>
  <c r="K243" i="39"/>
  <c r="L243" i="39"/>
  <c r="M243" i="39"/>
  <c r="N243" i="39"/>
  <c r="O243" i="39"/>
  <c r="P243" i="39"/>
  <c r="Q243" i="39"/>
  <c r="R243" i="39"/>
  <c r="S243" i="39"/>
  <c r="T243" i="39"/>
  <c r="U243" i="39"/>
  <c r="W243" i="39"/>
  <c r="X243" i="39"/>
  <c r="Y243" i="39"/>
  <c r="Z243" i="39"/>
  <c r="AA243" i="39"/>
  <c r="AB243" i="39"/>
  <c r="AC243" i="39"/>
  <c r="AD243" i="39"/>
  <c r="AE243" i="39"/>
  <c r="AF243" i="39"/>
  <c r="AG243" i="39"/>
  <c r="AH243" i="39"/>
  <c r="AI243" i="39"/>
  <c r="AJ243" i="39"/>
  <c r="AK243" i="39"/>
  <c r="AL243" i="39"/>
  <c r="AM243" i="39"/>
  <c r="J244" i="39"/>
  <c r="K244" i="39"/>
  <c r="L244" i="39"/>
  <c r="M244" i="39"/>
  <c r="N244" i="39"/>
  <c r="O244" i="39"/>
  <c r="P244" i="39"/>
  <c r="Q244" i="39"/>
  <c r="R244" i="39"/>
  <c r="S244" i="39"/>
  <c r="T244" i="39"/>
  <c r="U244" i="39"/>
  <c r="W244" i="39"/>
  <c r="X244" i="39"/>
  <c r="Y244" i="39"/>
  <c r="Z244" i="39"/>
  <c r="AA244" i="39"/>
  <c r="AB244" i="39"/>
  <c r="AC244" i="39"/>
  <c r="AD244" i="39"/>
  <c r="AE244" i="39"/>
  <c r="AF244" i="39"/>
  <c r="AG244" i="39"/>
  <c r="AH244" i="39"/>
  <c r="AI244" i="39"/>
  <c r="AJ244" i="39"/>
  <c r="AK244" i="39"/>
  <c r="AL244" i="39"/>
  <c r="AM244" i="39"/>
  <c r="I242" i="39"/>
  <c r="I243" i="39"/>
  <c r="I244" i="39"/>
  <c r="F242" i="39"/>
  <c r="I241" i="39"/>
  <c r="H241" i="39"/>
  <c r="G241" i="39"/>
  <c r="F241" i="39"/>
  <c r="E241" i="39"/>
  <c r="D241" i="39"/>
  <c r="D238" i="39"/>
  <c r="E238" i="39"/>
  <c r="F238" i="39"/>
  <c r="G238" i="39"/>
  <c r="H238" i="39"/>
  <c r="D237" i="39"/>
  <c r="E237" i="39"/>
  <c r="F237" i="39"/>
  <c r="G237" i="39"/>
  <c r="H237" i="39"/>
  <c r="G235" i="39"/>
  <c r="H242" i="39"/>
  <c r="H243" i="39"/>
  <c r="F235" i="39"/>
  <c r="G242" i="39"/>
  <c r="G243" i="39"/>
  <c r="G244" i="39"/>
  <c r="D235" i="39"/>
  <c r="E242" i="39"/>
  <c r="E243" i="39"/>
  <c r="E244" i="39"/>
  <c r="F232" i="39"/>
  <c r="F240" i="39"/>
  <c r="D232" i="39"/>
  <c r="G231" i="39"/>
  <c r="F231" i="39"/>
  <c r="D231" i="39"/>
  <c r="E240" i="39"/>
  <c r="I228" i="39"/>
  <c r="I229" i="39"/>
  <c r="I230" i="39"/>
  <c r="I227" i="39"/>
  <c r="F227" i="39"/>
  <c r="D226" i="39"/>
  <c r="E224" i="39"/>
  <c r="F224" i="39"/>
  <c r="G224" i="39"/>
  <c r="H224" i="39"/>
  <c r="D224" i="39"/>
  <c r="D223" i="39"/>
  <c r="E223" i="39"/>
  <c r="F223" i="39"/>
  <c r="G223" i="39"/>
  <c r="H223" i="39"/>
  <c r="F221" i="39"/>
  <c r="G221" i="39"/>
  <c r="H228" i="39"/>
  <c r="H229" i="39"/>
  <c r="D221" i="39"/>
  <c r="E228" i="39"/>
  <c r="F220" i="39"/>
  <c r="G220" i="39"/>
  <c r="D220" i="39"/>
  <c r="E227" i="39"/>
  <c r="G219" i="39"/>
  <c r="G226" i="39"/>
  <c r="F219" i="39"/>
  <c r="F226" i="39"/>
  <c r="D219" i="39"/>
  <c r="E226" i="39"/>
  <c r="I216" i="39"/>
  <c r="I217" i="39"/>
  <c r="I218" i="39"/>
  <c r="I215" i="39"/>
  <c r="F214" i="39"/>
  <c r="E214" i="39"/>
  <c r="D214" i="39"/>
  <c r="D212" i="39"/>
  <c r="E212" i="39"/>
  <c r="F212" i="39"/>
  <c r="G212" i="39"/>
  <c r="D211" i="39"/>
  <c r="E211" i="39"/>
  <c r="F211" i="39"/>
  <c r="G211" i="39"/>
  <c r="H211" i="39"/>
  <c r="D209" i="39"/>
  <c r="E209" i="39"/>
  <c r="D208" i="39"/>
  <c r="D215" i="39"/>
  <c r="F207" i="39"/>
  <c r="G207" i="39"/>
  <c r="D207" i="39"/>
  <c r="I204" i="39"/>
  <c r="I205" i="39"/>
  <c r="I206" i="39"/>
  <c r="I203" i="39"/>
  <c r="E203" i="39"/>
  <c r="D203" i="39"/>
  <c r="G200" i="39"/>
  <c r="H200" i="39"/>
  <c r="F200" i="39"/>
  <c r="D200" i="39"/>
  <c r="D199" i="39"/>
  <c r="E199" i="39"/>
  <c r="F199" i="39"/>
  <c r="G199" i="39"/>
  <c r="H199" i="39"/>
  <c r="H197" i="39"/>
  <c r="G197" i="39"/>
  <c r="H204" i="39"/>
  <c r="F197" i="39"/>
  <c r="G204" i="39"/>
  <c r="E197" i="39"/>
  <c r="F204" i="39"/>
  <c r="D197" i="39"/>
  <c r="D204" i="39"/>
  <c r="D205" i="39"/>
  <c r="D206" i="39"/>
  <c r="F196" i="39"/>
  <c r="G196" i="39"/>
  <c r="D196" i="39"/>
  <c r="G195" i="39"/>
  <c r="H202" i="39"/>
  <c r="F195" i="39"/>
  <c r="F202" i="39"/>
  <c r="D195" i="39"/>
  <c r="E202" i="39"/>
  <c r="I192" i="39"/>
  <c r="I193" i="39"/>
  <c r="I194" i="39"/>
  <c r="G192" i="39"/>
  <c r="G193" i="39"/>
  <c r="G194" i="39"/>
  <c r="E192" i="39"/>
  <c r="E193" i="39"/>
  <c r="E194" i="39"/>
  <c r="I191" i="39"/>
  <c r="E188" i="39"/>
  <c r="F188" i="39"/>
  <c r="G188" i="39"/>
  <c r="H188" i="39"/>
  <c r="D188" i="39"/>
  <c r="H187" i="39"/>
  <c r="G187" i="39"/>
  <c r="F187" i="39"/>
  <c r="E187" i="39"/>
  <c r="D187" i="39"/>
  <c r="G185" i="39"/>
  <c r="F185" i="39"/>
  <c r="F192" i="39"/>
  <c r="F193" i="39"/>
  <c r="F194" i="39"/>
  <c r="D185" i="39"/>
  <c r="D192" i="39"/>
  <c r="D193" i="39"/>
  <c r="D194" i="39"/>
  <c r="H184" i="39"/>
  <c r="H191" i="39"/>
  <c r="G184" i="39"/>
  <c r="G191" i="39"/>
  <c r="F184" i="39"/>
  <c r="F191" i="39"/>
  <c r="D184" i="39"/>
  <c r="E191" i="39"/>
  <c r="F183" i="39"/>
  <c r="D183" i="39"/>
  <c r="E190" i="39"/>
  <c r="I180" i="39"/>
  <c r="I181" i="39"/>
  <c r="I182" i="39"/>
  <c r="I179" i="39"/>
  <c r="E178" i="39"/>
  <c r="D178" i="39"/>
  <c r="F176" i="39"/>
  <c r="G176" i="39"/>
  <c r="H176" i="39"/>
  <c r="E176" i="39"/>
  <c r="D176" i="39"/>
  <c r="D175" i="39"/>
  <c r="E175" i="39"/>
  <c r="G173" i="39"/>
  <c r="H180" i="39"/>
  <c r="F173" i="39"/>
  <c r="G180" i="39"/>
  <c r="E173" i="39"/>
  <c r="F180" i="39"/>
  <c r="D173" i="39"/>
  <c r="E180" i="39"/>
  <c r="D172" i="39"/>
  <c r="D179" i="39"/>
  <c r="G171" i="39"/>
  <c r="F171" i="39"/>
  <c r="F178" i="39"/>
  <c r="D171" i="39"/>
  <c r="I168" i="39"/>
  <c r="I169" i="39"/>
  <c r="I170" i="39"/>
  <c r="I167" i="39"/>
  <c r="E167" i="39"/>
  <c r="D167" i="39"/>
  <c r="D164" i="39"/>
  <c r="E164" i="39"/>
  <c r="F164" i="39"/>
  <c r="G164" i="39"/>
  <c r="G163" i="39"/>
  <c r="H163" i="39"/>
  <c r="F163" i="39"/>
  <c r="E163" i="39"/>
  <c r="D163" i="39"/>
  <c r="D161" i="39"/>
  <c r="F160" i="39"/>
  <c r="G160" i="39"/>
  <c r="D160" i="39"/>
  <c r="F159" i="39"/>
  <c r="F166" i="39"/>
  <c r="D159" i="39"/>
  <c r="I156" i="39"/>
  <c r="I157" i="39"/>
  <c r="I158" i="39"/>
  <c r="E156" i="39"/>
  <c r="D156" i="39"/>
  <c r="D157" i="39"/>
  <c r="D158" i="39"/>
  <c r="I155" i="39"/>
  <c r="E154" i="39"/>
  <c r="D154" i="39"/>
  <c r="D152" i="39"/>
  <c r="E152" i="39"/>
  <c r="F152" i="39"/>
  <c r="G152" i="39"/>
  <c r="D151" i="39"/>
  <c r="E151" i="39"/>
  <c r="F151" i="39"/>
  <c r="G151" i="39"/>
  <c r="G149" i="39"/>
  <c r="H156" i="39"/>
  <c r="F149" i="39"/>
  <c r="G156" i="39"/>
  <c r="D149" i="39"/>
  <c r="F148" i="39"/>
  <c r="F155" i="39"/>
  <c r="D148" i="39"/>
  <c r="F147" i="39"/>
  <c r="F154" i="39"/>
  <c r="D147" i="39"/>
  <c r="I144" i="39"/>
  <c r="I145" i="39"/>
  <c r="I146" i="39"/>
  <c r="D144" i="39"/>
  <c r="D145" i="39"/>
  <c r="D146" i="39"/>
  <c r="I143" i="39"/>
  <c r="D143" i="39"/>
  <c r="E140" i="39"/>
  <c r="F140" i="39"/>
  <c r="G140" i="39"/>
  <c r="H140" i="39"/>
  <c r="D140" i="39"/>
  <c r="G139" i="39"/>
  <c r="H139" i="39"/>
  <c r="F139" i="39"/>
  <c r="E139" i="39"/>
  <c r="D139" i="39"/>
  <c r="D137" i="39"/>
  <c r="D136" i="39"/>
  <c r="E136" i="39"/>
  <c r="G135" i="39"/>
  <c r="H142" i="39"/>
  <c r="F135" i="39"/>
  <c r="F142" i="39"/>
  <c r="D135" i="39"/>
  <c r="D142" i="39"/>
  <c r="I131" i="39"/>
  <c r="F130" i="39"/>
  <c r="E130" i="39"/>
  <c r="D130" i="39"/>
  <c r="D127" i="39"/>
  <c r="E127" i="39"/>
  <c r="F124" i="39"/>
  <c r="F131" i="39"/>
  <c r="D124" i="39"/>
  <c r="D131" i="39"/>
  <c r="G123" i="39"/>
  <c r="F123" i="39"/>
  <c r="D123" i="39"/>
  <c r="D128" i="39"/>
  <c r="E128" i="39"/>
  <c r="I120" i="39"/>
  <c r="I121" i="39"/>
  <c r="I122" i="39"/>
  <c r="D119" i="39"/>
  <c r="H118" i="39"/>
  <c r="G118" i="39"/>
  <c r="F118" i="39"/>
  <c r="E118" i="39"/>
  <c r="F113" i="39"/>
  <c r="F120" i="39"/>
  <c r="D113" i="39"/>
  <c r="E120" i="39"/>
  <c r="I119" i="39"/>
  <c r="F112" i="39"/>
  <c r="F119" i="39"/>
  <c r="D112" i="39"/>
  <c r="E119" i="39"/>
  <c r="G111" i="39"/>
  <c r="F111" i="39"/>
  <c r="D111" i="39"/>
  <c r="D106" i="39"/>
  <c r="D103" i="39"/>
  <c r="E103" i="39"/>
  <c r="I108" i="39"/>
  <c r="I107" i="39"/>
  <c r="F100" i="39"/>
  <c r="G100" i="39"/>
  <c r="H107" i="39"/>
  <c r="E100" i="39"/>
  <c r="E107" i="39"/>
  <c r="D100" i="39"/>
  <c r="D107" i="39"/>
  <c r="F99" i="39"/>
  <c r="F106" i="39"/>
  <c r="D99" i="39"/>
  <c r="D101" i="39"/>
  <c r="I96" i="39"/>
  <c r="I97" i="39"/>
  <c r="I98" i="39"/>
  <c r="I95" i="39"/>
  <c r="D95" i="39"/>
  <c r="H94" i="39"/>
  <c r="G94" i="39"/>
  <c r="F94" i="39"/>
  <c r="F89" i="39"/>
  <c r="F96" i="39"/>
  <c r="F88" i="39"/>
  <c r="F95" i="39"/>
  <c r="D88" i="39"/>
  <c r="E95" i="39"/>
  <c r="F87" i="39"/>
  <c r="G87" i="39"/>
  <c r="D87" i="39"/>
  <c r="I84" i="39"/>
  <c r="F83" i="39"/>
  <c r="F77" i="39"/>
  <c r="F84" i="39"/>
  <c r="I83" i="39"/>
  <c r="F76" i="39"/>
  <c r="G76" i="39"/>
  <c r="G83" i="39"/>
  <c r="D76" i="39"/>
  <c r="E83" i="39"/>
  <c r="F75" i="39"/>
  <c r="F82" i="39"/>
  <c r="D75" i="39"/>
  <c r="I72" i="39"/>
  <c r="I73" i="39"/>
  <c r="I74" i="39"/>
  <c r="E72" i="39"/>
  <c r="E73" i="39"/>
  <c r="E74" i="39"/>
  <c r="D72" i="39"/>
  <c r="D73" i="39"/>
  <c r="D74" i="39"/>
  <c r="I71" i="39"/>
  <c r="H70" i="39"/>
  <c r="G70" i="39"/>
  <c r="F70" i="39"/>
  <c r="E70" i="39"/>
  <c r="D70" i="39"/>
  <c r="D68" i="39"/>
  <c r="E68" i="39"/>
  <c r="F67" i="39"/>
  <c r="G67" i="39"/>
  <c r="H67" i="39"/>
  <c r="E67" i="39"/>
  <c r="D67" i="39"/>
  <c r="D65" i="39"/>
  <c r="F64" i="39"/>
  <c r="F71" i="39"/>
  <c r="D64" i="39"/>
  <c r="G63" i="39"/>
  <c r="F63" i="39"/>
  <c r="F68" i="39"/>
  <c r="D63" i="39"/>
  <c r="F59" i="39"/>
  <c r="E59" i="39"/>
  <c r="D59" i="39"/>
  <c r="E53" i="39"/>
  <c r="E60" i="39"/>
  <c r="D53" i="39"/>
  <c r="D60" i="39"/>
  <c r="I59" i="39"/>
  <c r="G52" i="39"/>
  <c r="H59" i="39"/>
  <c r="F52" i="39"/>
  <c r="D52" i="39"/>
  <c r="F51" i="39"/>
  <c r="D51" i="39"/>
  <c r="I48" i="39"/>
  <c r="I49" i="39"/>
  <c r="I50" i="39"/>
  <c r="I47" i="39"/>
  <c r="G46" i="39"/>
  <c r="F46" i="39"/>
  <c r="D46" i="39"/>
  <c r="E40" i="39"/>
  <c r="F40" i="39"/>
  <c r="D40" i="39"/>
  <c r="D47" i="39"/>
  <c r="G39" i="39"/>
  <c r="F39" i="39"/>
  <c r="F44" i="39"/>
  <c r="G44" i="39"/>
  <c r="H44" i="39"/>
  <c r="D39" i="39"/>
  <c r="D44" i="39"/>
  <c r="E44" i="39"/>
  <c r="I36" i="39"/>
  <c r="G35" i="39"/>
  <c r="D35" i="39"/>
  <c r="E31" i="39"/>
  <c r="D31" i="39"/>
  <c r="I35" i="39"/>
  <c r="F28" i="39"/>
  <c r="G28" i="39"/>
  <c r="H35" i="39"/>
  <c r="D28" i="39"/>
  <c r="E35" i="39"/>
  <c r="G27" i="39"/>
  <c r="H34" i="39"/>
  <c r="F27" i="39"/>
  <c r="F34" i="39"/>
  <c r="D27" i="39"/>
  <c r="I24" i="39"/>
  <c r="I25" i="39"/>
  <c r="I26" i="39"/>
  <c r="I23" i="39"/>
  <c r="H16" i="39"/>
  <c r="H23" i="39"/>
  <c r="G16" i="39"/>
  <c r="G23" i="39"/>
  <c r="F16" i="39"/>
  <c r="F23" i="39"/>
  <c r="D16" i="39"/>
  <c r="E23" i="39"/>
  <c r="F15" i="39"/>
  <c r="D15" i="39"/>
  <c r="I12" i="39"/>
  <c r="I13" i="39"/>
  <c r="I14" i="39"/>
  <c r="D13" i="39"/>
  <c r="D14" i="39"/>
  <c r="I11" i="39"/>
  <c r="D11" i="39"/>
  <c r="H10" i="39"/>
  <c r="G10" i="39"/>
  <c r="F10" i="39"/>
  <c r="E10" i="39"/>
  <c r="D10" i="39"/>
  <c r="G8" i="39"/>
  <c r="H8" i="39"/>
  <c r="F8" i="39"/>
  <c r="E8" i="39"/>
  <c r="D8" i="39"/>
  <c r="F7" i="39"/>
  <c r="G7" i="39"/>
  <c r="H7" i="39"/>
  <c r="E7" i="39"/>
  <c r="D7" i="39"/>
  <c r="E5" i="39"/>
  <c r="D5" i="39"/>
  <c r="D12" i="39"/>
  <c r="D4" i="39"/>
  <c r="E4" i="39"/>
  <c r="D1" i="39"/>
  <c r="E1" i="39"/>
  <c r="F1" i="39"/>
  <c r="G1" i="39"/>
  <c r="H1" i="39"/>
  <c r="I1" i="39"/>
  <c r="J1" i="38"/>
  <c r="K1" i="38"/>
  <c r="L1" i="38"/>
  <c r="M1" i="38"/>
  <c r="N1" i="38"/>
  <c r="O1" i="38"/>
  <c r="P1" i="38"/>
  <c r="Q1" i="38"/>
  <c r="R1" i="38"/>
  <c r="S1" i="38"/>
  <c r="T1" i="38"/>
  <c r="U1" i="38"/>
  <c r="V1" i="38"/>
  <c r="W1" i="38"/>
  <c r="X1" i="38"/>
  <c r="Y1" i="38"/>
  <c r="Z1" i="38"/>
  <c r="AA1" i="38"/>
  <c r="AB1" i="38"/>
  <c r="AC1" i="38"/>
  <c r="AD1" i="38"/>
  <c r="AE1" i="38"/>
  <c r="AF1" i="38"/>
  <c r="AG1" i="38"/>
  <c r="AH1" i="38"/>
  <c r="AI1" i="38"/>
  <c r="AJ1" i="38"/>
  <c r="AK1" i="38"/>
  <c r="AL1" i="38"/>
  <c r="AM1" i="38"/>
  <c r="AN1" i="38"/>
  <c r="AO1" i="38"/>
  <c r="AP1" i="38"/>
  <c r="AQ1" i="38"/>
  <c r="AR1" i="38"/>
  <c r="AS1" i="38"/>
  <c r="I4" i="38"/>
  <c r="J4" i="38"/>
  <c r="K4" i="38"/>
  <c r="M4" i="38"/>
  <c r="N4" i="38"/>
  <c r="P4" i="38"/>
  <c r="Q4" i="38"/>
  <c r="R4" i="38"/>
  <c r="S4" i="38"/>
  <c r="U4" i="38"/>
  <c r="V4" i="38"/>
  <c r="W11" i="38"/>
  <c r="X4" i="38"/>
  <c r="Y4" i="38"/>
  <c r="Y11" i="38" s="1"/>
  <c r="Z4" i="38"/>
  <c r="Z11" i="38" s="1"/>
  <c r="AA4" i="38"/>
  <c r="AA11" i="38" s="1"/>
  <c r="AB4" i="38"/>
  <c r="AC4" i="38"/>
  <c r="AD4" i="38"/>
  <c r="AD11" i="38" s="1"/>
  <c r="AE4" i="38"/>
  <c r="AE11" i="38" s="1"/>
  <c r="AF4" i="38"/>
  <c r="AF11" i="38" s="1"/>
  <c r="AG4" i="38"/>
  <c r="AG11" i="38" s="1"/>
  <c r="AH4" i="38"/>
  <c r="AI4" i="38"/>
  <c r="AI11" i="38" s="1"/>
  <c r="AJ4" i="38"/>
  <c r="AJ11" i="38" s="1"/>
  <c r="AK4" i="38"/>
  <c r="AK11" i="38" s="1"/>
  <c r="AL4" i="38"/>
  <c r="AM4" i="38"/>
  <c r="I5" i="38"/>
  <c r="J5" i="38"/>
  <c r="K5" i="38"/>
  <c r="M5" i="38"/>
  <c r="N5" i="38"/>
  <c r="O5" i="38"/>
  <c r="P5" i="38"/>
  <c r="Q5" i="38"/>
  <c r="R5" i="38"/>
  <c r="S5" i="38"/>
  <c r="U5" i="38"/>
  <c r="V5" i="38"/>
  <c r="X5" i="38"/>
  <c r="X12" i="38" s="1"/>
  <c r="Y5" i="38"/>
  <c r="Y12" i="38" s="1"/>
  <c r="Z5" i="38"/>
  <c r="Z12" i="38" s="1"/>
  <c r="AA5" i="38"/>
  <c r="AA12" i="38" s="1"/>
  <c r="AB5" i="38"/>
  <c r="AC5" i="38"/>
  <c r="AD5" i="38"/>
  <c r="AD12" i="38" s="1"/>
  <c r="AE5" i="38"/>
  <c r="AE12" i="38" s="1"/>
  <c r="AF5" i="38"/>
  <c r="AF12" i="38" s="1"/>
  <c r="AG5" i="38"/>
  <c r="AG12" i="38" s="1"/>
  <c r="AH5" i="38"/>
  <c r="AH12" i="38" s="1"/>
  <c r="AI5" i="38"/>
  <c r="AI12" i="38" s="1"/>
  <c r="AJ5" i="38"/>
  <c r="AJ12" i="38" s="1"/>
  <c r="AK5" i="38"/>
  <c r="AK12" i="38" s="1"/>
  <c r="AL5" i="38"/>
  <c r="AL12" i="38" s="1"/>
  <c r="AM5" i="38"/>
  <c r="I7" i="38"/>
  <c r="J7" i="38"/>
  <c r="K7" i="38"/>
  <c r="L7" i="38"/>
  <c r="M7" i="38"/>
  <c r="N7" i="38"/>
  <c r="O7" i="38"/>
  <c r="P7" i="38"/>
  <c r="Q7" i="38"/>
  <c r="R7" i="38"/>
  <c r="S7" i="38"/>
  <c r="T7" i="38"/>
  <c r="U7" i="38"/>
  <c r="V7" i="38"/>
  <c r="W7" i="38"/>
  <c r="W13" i="38" s="1"/>
  <c r="W14" i="38" s="1"/>
  <c r="X7" i="38"/>
  <c r="Y7" i="38"/>
  <c r="Z7" i="38"/>
  <c r="AA7" i="38"/>
  <c r="AB7" i="38"/>
  <c r="AC7" i="38"/>
  <c r="AD7" i="38"/>
  <c r="AE7" i="38"/>
  <c r="AF7" i="38"/>
  <c r="AG7" i="38"/>
  <c r="AH7" i="38"/>
  <c r="AI7" i="38"/>
  <c r="AJ7" i="38"/>
  <c r="AK7" i="38"/>
  <c r="AL7" i="38"/>
  <c r="AM7" i="38"/>
  <c r="I8" i="38"/>
  <c r="J8" i="38"/>
  <c r="K8" i="38"/>
  <c r="M8" i="38"/>
  <c r="N8" i="38"/>
  <c r="O8" i="38"/>
  <c r="P8" i="38"/>
  <c r="Q8" i="38"/>
  <c r="R8" i="38"/>
  <c r="S8" i="38"/>
  <c r="T8" i="38"/>
  <c r="U8" i="38"/>
  <c r="V8" i="38"/>
  <c r="W8" i="38"/>
  <c r="X8" i="38"/>
  <c r="Y8" i="38"/>
  <c r="Z8" i="38"/>
  <c r="AA8" i="38"/>
  <c r="AB8" i="38"/>
  <c r="AC8" i="38"/>
  <c r="AD8" i="38"/>
  <c r="AE8" i="38"/>
  <c r="AF8" i="38"/>
  <c r="AG8" i="38"/>
  <c r="AH8" i="38"/>
  <c r="AI8" i="38"/>
  <c r="AJ8" i="38"/>
  <c r="AK8" i="38"/>
  <c r="AL8" i="38"/>
  <c r="AM8" i="38"/>
  <c r="I233" i="38"/>
  <c r="J233" i="38"/>
  <c r="J240" i="38"/>
  <c r="J2" i="38"/>
  <c r="K233" i="38"/>
  <c r="K240" i="38"/>
  <c r="K2" i="38"/>
  <c r="L240" i="38"/>
  <c r="L2" i="38"/>
  <c r="M233" i="38"/>
  <c r="M240" i="38"/>
  <c r="M2" i="38"/>
  <c r="N233" i="38"/>
  <c r="N240" i="38"/>
  <c r="N2" i="38"/>
  <c r="O240" i="38"/>
  <c r="O2" i="38"/>
  <c r="P233" i="38"/>
  <c r="P240" i="38"/>
  <c r="P2" i="38"/>
  <c r="Q10" i="38"/>
  <c r="Q233" i="38"/>
  <c r="Q240" i="38"/>
  <c r="Q2" i="38"/>
  <c r="R10" i="38"/>
  <c r="R233" i="38"/>
  <c r="R240" i="38"/>
  <c r="R2" i="38"/>
  <c r="S10" i="38"/>
  <c r="S233" i="38"/>
  <c r="S240" i="38"/>
  <c r="S2" i="38"/>
  <c r="T10" i="38"/>
  <c r="T233" i="38"/>
  <c r="T240" i="38"/>
  <c r="T2" i="38"/>
  <c r="U10" i="38"/>
  <c r="U233" i="38"/>
  <c r="U240" i="38"/>
  <c r="U2" i="38"/>
  <c r="V10" i="38"/>
  <c r="V233" i="38"/>
  <c r="V240" i="38"/>
  <c r="V2" i="38"/>
  <c r="W10" i="38"/>
  <c r="W233" i="38"/>
  <c r="W240" i="38" s="1"/>
  <c r="W241" i="38" s="1"/>
  <c r="W242" i="38" s="1"/>
  <c r="X10" i="38"/>
  <c r="X233" i="38"/>
  <c r="X240" i="38" s="1"/>
  <c r="Y10" i="38"/>
  <c r="Y233" i="38"/>
  <c r="Y240" i="38" s="1"/>
  <c r="Z10" i="38"/>
  <c r="Z233" i="38"/>
  <c r="Z240" i="38" s="1"/>
  <c r="AA10" i="38"/>
  <c r="AA233" i="38"/>
  <c r="AA240" i="38" s="1"/>
  <c r="AB10" i="38"/>
  <c r="AB233" i="38"/>
  <c r="AB240" i="38" s="1"/>
  <c r="AC10" i="38"/>
  <c r="AD10" i="38"/>
  <c r="AD233" i="38"/>
  <c r="AD240" i="38" s="1"/>
  <c r="AE10" i="38"/>
  <c r="AE233" i="38"/>
  <c r="AE240" i="38" s="1"/>
  <c r="AF10" i="38"/>
  <c r="AF233" i="38"/>
  <c r="AF240" i="38" s="1"/>
  <c r="AG10" i="38"/>
  <c r="AG233" i="38"/>
  <c r="AG240" i="38"/>
  <c r="AH10" i="38"/>
  <c r="AH233" i="38"/>
  <c r="AH240" i="38"/>
  <c r="AI10" i="38"/>
  <c r="AI233" i="38"/>
  <c r="AI240" i="38" s="1"/>
  <c r="AJ10" i="38"/>
  <c r="AJ233" i="38"/>
  <c r="AJ240" i="38" s="1"/>
  <c r="AK10" i="38"/>
  <c r="AL10" i="38"/>
  <c r="AM10" i="38"/>
  <c r="AM233" i="38"/>
  <c r="AM240" i="38"/>
  <c r="J11" i="38"/>
  <c r="K11" i="38"/>
  <c r="L11" i="38"/>
  <c r="M11" i="38"/>
  <c r="N11" i="38"/>
  <c r="O11" i="38"/>
  <c r="P11" i="38"/>
  <c r="Q11" i="38"/>
  <c r="R11" i="38"/>
  <c r="S11" i="38"/>
  <c r="T11" i="38"/>
  <c r="U11" i="38"/>
  <c r="V11" i="38"/>
  <c r="X11" i="38"/>
  <c r="AB11" i="38"/>
  <c r="AC11" i="38"/>
  <c r="AH11" i="38"/>
  <c r="AL11" i="38"/>
  <c r="AM11" i="38"/>
  <c r="J12" i="38"/>
  <c r="K12" i="38"/>
  <c r="L12" i="38"/>
  <c r="M12" i="38"/>
  <c r="N12" i="38"/>
  <c r="O12" i="38"/>
  <c r="P12" i="38"/>
  <c r="Q12" i="38"/>
  <c r="R12" i="38"/>
  <c r="S12" i="38"/>
  <c r="T12" i="38"/>
  <c r="U12" i="38"/>
  <c r="V12" i="38"/>
  <c r="W12" i="38"/>
  <c r="AB12" i="38"/>
  <c r="AC12" i="38"/>
  <c r="AM12" i="38"/>
  <c r="J13" i="38"/>
  <c r="K13" i="38"/>
  <c r="L13" i="38"/>
  <c r="M13" i="38"/>
  <c r="N13" i="38"/>
  <c r="O13" i="38"/>
  <c r="P13" i="38"/>
  <c r="Q13" i="38"/>
  <c r="R13" i="38"/>
  <c r="S13" i="38"/>
  <c r="T13" i="38"/>
  <c r="U13" i="38"/>
  <c r="V13" i="38"/>
  <c r="X13" i="38"/>
  <c r="X14" i="38" s="1"/>
  <c r="Y13" i="38"/>
  <c r="Y14" i="38" s="1"/>
  <c r="Z13" i="38"/>
  <c r="AA13" i="38"/>
  <c r="AB13" i="38"/>
  <c r="AB14" i="38" s="1"/>
  <c r="AC13" i="38"/>
  <c r="AD13" i="38"/>
  <c r="AD14" i="38" s="1"/>
  <c r="AE13" i="38"/>
  <c r="AE14" i="38" s="1"/>
  <c r="AF13" i="38"/>
  <c r="AF14" i="38" s="1"/>
  <c r="AG13" i="38"/>
  <c r="AG14" i="38" s="1"/>
  <c r="AH13" i="38"/>
  <c r="AI13" i="38"/>
  <c r="AI14" i="38" s="1"/>
  <c r="AJ13" i="38"/>
  <c r="AK13" i="38"/>
  <c r="AL13" i="38"/>
  <c r="AL14" i="38" s="1"/>
  <c r="AM13" i="38"/>
  <c r="J14" i="38"/>
  <c r="K14" i="38"/>
  <c r="L14" i="38"/>
  <c r="M14" i="38"/>
  <c r="N14" i="38"/>
  <c r="O14" i="38"/>
  <c r="P14" i="38"/>
  <c r="Q14" i="38"/>
  <c r="R14" i="38"/>
  <c r="S14" i="38"/>
  <c r="T14" i="38"/>
  <c r="U14" i="38"/>
  <c r="V14" i="38"/>
  <c r="Z14" i="38"/>
  <c r="AA14" i="38"/>
  <c r="AC14" i="38"/>
  <c r="AH14" i="38"/>
  <c r="AJ14" i="38"/>
  <c r="AK14" i="38"/>
  <c r="AM14" i="38"/>
  <c r="I16" i="38"/>
  <c r="J16" i="38"/>
  <c r="K16" i="38"/>
  <c r="M16" i="38"/>
  <c r="N16" i="38"/>
  <c r="O16" i="38"/>
  <c r="P16" i="38"/>
  <c r="Q16" i="38"/>
  <c r="R16" i="38"/>
  <c r="S16" i="38"/>
  <c r="U16" i="38"/>
  <c r="V16" i="38"/>
  <c r="W16" i="38"/>
  <c r="X16" i="38"/>
  <c r="Y16" i="38"/>
  <c r="Z16" i="38"/>
  <c r="Z23" i="38" s="1"/>
  <c r="AA16" i="38"/>
  <c r="AA23" i="38" s="1"/>
  <c r="AB16" i="38"/>
  <c r="AC16" i="38"/>
  <c r="AC23" i="38" s="1"/>
  <c r="AD16" i="38"/>
  <c r="AD23" i="38" s="1"/>
  <c r="AE16" i="38"/>
  <c r="AF16" i="38"/>
  <c r="AF23" i="38" s="1"/>
  <c r="AG16" i="38"/>
  <c r="AH16" i="38"/>
  <c r="AI16" i="38"/>
  <c r="AI23" i="38" s="1"/>
  <c r="AJ16" i="38"/>
  <c r="AJ23" i="38" s="1"/>
  <c r="AK16" i="38"/>
  <c r="AK23" i="38" s="1"/>
  <c r="AL16" i="38"/>
  <c r="AM16" i="38"/>
  <c r="AM23" i="38" s="1"/>
  <c r="I17" i="38"/>
  <c r="J17" i="38"/>
  <c r="K17" i="38"/>
  <c r="M17" i="38"/>
  <c r="N17" i="38"/>
  <c r="O17" i="38"/>
  <c r="P17" i="38"/>
  <c r="Q17" i="38"/>
  <c r="R17" i="38"/>
  <c r="S17" i="38"/>
  <c r="U17" i="38"/>
  <c r="V17" i="38"/>
  <c r="W17" i="38"/>
  <c r="W24" i="38" s="1"/>
  <c r="W25" i="38" s="1"/>
  <c r="W26" i="38" s="1"/>
  <c r="X17" i="38"/>
  <c r="Y17" i="38"/>
  <c r="Y24" i="38" s="1"/>
  <c r="Z17" i="38"/>
  <c r="Z24" i="38" s="1"/>
  <c r="AB17" i="38"/>
  <c r="AC17" i="38"/>
  <c r="AF17" i="38"/>
  <c r="AH17" i="38"/>
  <c r="AI17" i="38"/>
  <c r="AI24" i="38" s="1"/>
  <c r="AK17" i="38"/>
  <c r="AK24" i="38" s="1"/>
  <c r="AL17" i="38"/>
  <c r="AL24" i="38" s="1"/>
  <c r="AM17" i="38"/>
  <c r="AM24" i="38" s="1"/>
  <c r="I19" i="38"/>
  <c r="J19" i="38"/>
  <c r="K19" i="38"/>
  <c r="L19" i="38"/>
  <c r="M19" i="38"/>
  <c r="N19" i="38"/>
  <c r="O19" i="38"/>
  <c r="P19" i="38"/>
  <c r="Q19" i="38"/>
  <c r="R19" i="38"/>
  <c r="S19" i="38"/>
  <c r="T19" i="38"/>
  <c r="U19" i="38"/>
  <c r="V19" i="38"/>
  <c r="W19" i="38"/>
  <c r="X19" i="38"/>
  <c r="Y19" i="38"/>
  <c r="Z19" i="38"/>
  <c r="AA19" i="38"/>
  <c r="AB19" i="38"/>
  <c r="AC19" i="38"/>
  <c r="AD19" i="38"/>
  <c r="AF19" i="38"/>
  <c r="AH19" i="38"/>
  <c r="AI19" i="38"/>
  <c r="AK19" i="38"/>
  <c r="AL19" i="38"/>
  <c r="I20" i="38"/>
  <c r="J20" i="38"/>
  <c r="K20" i="38"/>
  <c r="L20" i="38"/>
  <c r="M20" i="38"/>
  <c r="N20" i="38"/>
  <c r="O20" i="38"/>
  <c r="P20" i="38"/>
  <c r="Q20" i="38"/>
  <c r="R20" i="38"/>
  <c r="S20" i="38"/>
  <c r="T20" i="38"/>
  <c r="U20" i="38"/>
  <c r="V20" i="38"/>
  <c r="W20" i="38"/>
  <c r="X20" i="38"/>
  <c r="Y20" i="38"/>
  <c r="Z20" i="38"/>
  <c r="AA20" i="38"/>
  <c r="AB20" i="38"/>
  <c r="AC20" i="38"/>
  <c r="AF20" i="38"/>
  <c r="AG20" i="38"/>
  <c r="AH20" i="38"/>
  <c r="AI20" i="38"/>
  <c r="AJ20" i="38"/>
  <c r="AK20" i="38"/>
  <c r="AL20" i="38"/>
  <c r="AM20" i="38"/>
  <c r="J23" i="38"/>
  <c r="K23" i="38"/>
  <c r="L23" i="38"/>
  <c r="M23" i="38"/>
  <c r="N23" i="38"/>
  <c r="O23" i="38"/>
  <c r="P23" i="38"/>
  <c r="Q23" i="38"/>
  <c r="R23" i="38"/>
  <c r="S23" i="38"/>
  <c r="T23" i="38"/>
  <c r="U23" i="38"/>
  <c r="V23" i="38"/>
  <c r="W23" i="38"/>
  <c r="X23" i="38"/>
  <c r="Y23" i="38"/>
  <c r="AB23" i="38"/>
  <c r="AE23" i="38"/>
  <c r="AG23" i="38"/>
  <c r="AH23" i="38"/>
  <c r="AL23" i="38"/>
  <c r="J24" i="38"/>
  <c r="K24" i="38"/>
  <c r="L24" i="38"/>
  <c r="M24" i="38"/>
  <c r="N24" i="38"/>
  <c r="O24" i="38"/>
  <c r="P24" i="38"/>
  <c r="Q24" i="38"/>
  <c r="R24" i="38"/>
  <c r="S24" i="38"/>
  <c r="T24" i="38"/>
  <c r="U24" i="38"/>
  <c r="V24" i="38"/>
  <c r="X24" i="38"/>
  <c r="AB24" i="38"/>
  <c r="AC24" i="38"/>
  <c r="AF24" i="38"/>
  <c r="AH24" i="38"/>
  <c r="J25" i="38"/>
  <c r="K25" i="38"/>
  <c r="L25" i="38"/>
  <c r="M25" i="38"/>
  <c r="N25" i="38"/>
  <c r="O25" i="38"/>
  <c r="P25" i="38"/>
  <c r="Q25" i="38"/>
  <c r="R25" i="38"/>
  <c r="S25" i="38"/>
  <c r="T25" i="38"/>
  <c r="U25" i="38"/>
  <c r="V25" i="38"/>
  <c r="X25" i="38"/>
  <c r="X26" i="38" s="1"/>
  <c r="Y25" i="38"/>
  <c r="Y26" i="38" s="1"/>
  <c r="Z25" i="38"/>
  <c r="AA25" i="38"/>
  <c r="AA26" i="38" s="1"/>
  <c r="AB25" i="38"/>
  <c r="AC25" i="38"/>
  <c r="AC26" i="38" s="1"/>
  <c r="AF25" i="38"/>
  <c r="AH25" i="38"/>
  <c r="AH26" i="38" s="1"/>
  <c r="AI25" i="38"/>
  <c r="AI26" i="38" s="1"/>
  <c r="AK25" i="38"/>
  <c r="AK26" i="38" s="1"/>
  <c r="AL25" i="38"/>
  <c r="J26" i="38"/>
  <c r="K26" i="38"/>
  <c r="L26" i="38"/>
  <c r="M26" i="38"/>
  <c r="N26" i="38"/>
  <c r="O26" i="38"/>
  <c r="P26" i="38"/>
  <c r="Q26" i="38"/>
  <c r="R26" i="38"/>
  <c r="S26" i="38"/>
  <c r="T26" i="38"/>
  <c r="U26" i="38"/>
  <c r="V26" i="38"/>
  <c r="Z26" i="38"/>
  <c r="AB26" i="38"/>
  <c r="AF26" i="38"/>
  <c r="AL26" i="38"/>
  <c r="I28" i="38"/>
  <c r="J28" i="38"/>
  <c r="K28" i="38"/>
  <c r="L28" i="38"/>
  <c r="M28" i="38"/>
  <c r="N28" i="38"/>
  <c r="P28" i="38"/>
  <c r="Q28" i="38"/>
  <c r="R28" i="38"/>
  <c r="S28" i="38"/>
  <c r="T28" i="38"/>
  <c r="U28" i="38"/>
  <c r="V28" i="38"/>
  <c r="X28" i="38"/>
  <c r="X35" i="38" s="1"/>
  <c r="Y28" i="38"/>
  <c r="Y35" i="38" s="1"/>
  <c r="Z28" i="38"/>
  <c r="Z35" i="38" s="1"/>
  <c r="AA28" i="38"/>
  <c r="AB28" i="38"/>
  <c r="AB35" i="38" s="1"/>
  <c r="AC28" i="38"/>
  <c r="AC35" i="38" s="1"/>
  <c r="AD28" i="38"/>
  <c r="AD35" i="38" s="1"/>
  <c r="AE28" i="38"/>
  <c r="AE35" i="38" s="1"/>
  <c r="AF28" i="38"/>
  <c r="AF35" i="38" s="1"/>
  <c r="AG28" i="38"/>
  <c r="AH28" i="38"/>
  <c r="AH35" i="38" s="1"/>
  <c r="AI28" i="38"/>
  <c r="AI35" i="38" s="1"/>
  <c r="AJ28" i="38"/>
  <c r="AJ35" i="38" s="1"/>
  <c r="AK28" i="38"/>
  <c r="AL28" i="38"/>
  <c r="AL35" i="38" s="1"/>
  <c r="AM28" i="38"/>
  <c r="AM35" i="38" s="1"/>
  <c r="I29" i="38"/>
  <c r="J29" i="38"/>
  <c r="K29" i="38"/>
  <c r="L29" i="38"/>
  <c r="M29" i="38"/>
  <c r="N29" i="38"/>
  <c r="P29" i="38"/>
  <c r="Q29" i="38"/>
  <c r="R29" i="38"/>
  <c r="S29" i="38"/>
  <c r="T29" i="38"/>
  <c r="U29" i="38"/>
  <c r="V29" i="38"/>
  <c r="W36" i="38"/>
  <c r="W37" i="38" s="1"/>
  <c r="X29" i="38"/>
  <c r="X36" i="38" s="1"/>
  <c r="Y29" i="38"/>
  <c r="Y36" i="38" s="1"/>
  <c r="Z29" i="38"/>
  <c r="Z36" i="38" s="1"/>
  <c r="AA29" i="38"/>
  <c r="AB29" i="38"/>
  <c r="AB36" i="38" s="1"/>
  <c r="AC29" i="38"/>
  <c r="AC36" i="38" s="1"/>
  <c r="AD29" i="38"/>
  <c r="AD36" i="38" s="1"/>
  <c r="AF29" i="38"/>
  <c r="AF36" i="38" s="1"/>
  <c r="AG29" i="38"/>
  <c r="AG36" i="38" s="1"/>
  <c r="AI29" i="38"/>
  <c r="AI36" i="38" s="1"/>
  <c r="AJ29" i="38"/>
  <c r="AJ36" i="38" s="1"/>
  <c r="AK29" i="38"/>
  <c r="AL29" i="38"/>
  <c r="AL36" i="38" s="1"/>
  <c r="AM29" i="38"/>
  <c r="AM36" i="38" s="1"/>
  <c r="I31" i="38"/>
  <c r="J31" i="38"/>
  <c r="K31" i="38"/>
  <c r="L31" i="38"/>
  <c r="M31" i="38"/>
  <c r="N31" i="38"/>
  <c r="O31" i="38"/>
  <c r="P31" i="38"/>
  <c r="Q31" i="38"/>
  <c r="R31" i="38"/>
  <c r="S31" i="38"/>
  <c r="T31" i="38"/>
  <c r="U31" i="38"/>
  <c r="V31" i="38"/>
  <c r="W31" i="38"/>
  <c r="X31" i="38"/>
  <c r="Y31" i="38"/>
  <c r="Z31" i="38"/>
  <c r="AA31" i="38"/>
  <c r="AB31" i="38"/>
  <c r="AC31" i="38"/>
  <c r="AF31" i="38"/>
  <c r="AG31" i="38"/>
  <c r="AI31" i="38"/>
  <c r="AJ31" i="38"/>
  <c r="AK31" i="38"/>
  <c r="AL31" i="38"/>
  <c r="AM31" i="38"/>
  <c r="I32" i="38"/>
  <c r="J32" i="38"/>
  <c r="K32" i="38"/>
  <c r="L32" i="38"/>
  <c r="M32" i="38"/>
  <c r="N32" i="38"/>
  <c r="O32" i="38"/>
  <c r="P32" i="38"/>
  <c r="Q32" i="38"/>
  <c r="R32" i="38"/>
  <c r="S32" i="38"/>
  <c r="T32" i="38"/>
  <c r="U32" i="38"/>
  <c r="V32" i="38"/>
  <c r="W32" i="38"/>
  <c r="X32" i="38"/>
  <c r="Y32" i="38"/>
  <c r="Z32" i="38"/>
  <c r="AA32" i="38"/>
  <c r="AB32" i="38"/>
  <c r="AE32" i="38"/>
  <c r="AF32" i="38"/>
  <c r="AG32" i="38"/>
  <c r="AI32" i="38"/>
  <c r="AJ32" i="38"/>
  <c r="AK32" i="38"/>
  <c r="AL32" i="38"/>
  <c r="J35" i="38"/>
  <c r="K35" i="38"/>
  <c r="L35" i="38"/>
  <c r="M35" i="38"/>
  <c r="N35" i="38"/>
  <c r="O35" i="38"/>
  <c r="P35" i="38"/>
  <c r="Q35" i="38"/>
  <c r="R35" i="38"/>
  <c r="S35" i="38"/>
  <c r="T35" i="38"/>
  <c r="U35" i="38"/>
  <c r="V35" i="38"/>
  <c r="W35" i="38"/>
  <c r="AA35" i="38"/>
  <c r="AG35" i="38"/>
  <c r="AK35" i="38"/>
  <c r="J36" i="38"/>
  <c r="K36" i="38"/>
  <c r="L36" i="38"/>
  <c r="M36" i="38"/>
  <c r="N36" i="38"/>
  <c r="O36" i="38"/>
  <c r="P36" i="38"/>
  <c r="Q36" i="38"/>
  <c r="R36" i="38"/>
  <c r="S36" i="38"/>
  <c r="T36" i="38"/>
  <c r="U36" i="38"/>
  <c r="V36" i="38"/>
  <c r="AA36" i="38"/>
  <c r="AK36" i="38"/>
  <c r="J37" i="38"/>
  <c r="K37" i="38"/>
  <c r="L37" i="38"/>
  <c r="M37" i="38"/>
  <c r="N37" i="38"/>
  <c r="O37" i="38"/>
  <c r="P37" i="38"/>
  <c r="Q37" i="38"/>
  <c r="R37" i="38"/>
  <c r="S37" i="38"/>
  <c r="T37" i="38"/>
  <c r="U37" i="38"/>
  <c r="V37" i="38"/>
  <c r="X37" i="38"/>
  <c r="X38" i="38" s="1"/>
  <c r="Y37" i="38"/>
  <c r="Y38" i="38" s="1"/>
  <c r="Z37" i="38"/>
  <c r="Z38" i="38" s="1"/>
  <c r="AA37" i="38"/>
  <c r="AA38" i="38" s="1"/>
  <c r="AB37" i="38"/>
  <c r="AB38" i="38" s="1"/>
  <c r="AD37" i="38"/>
  <c r="AD38" i="38" s="1"/>
  <c r="AF37" i="38"/>
  <c r="AF38" i="38" s="1"/>
  <c r="AG37" i="38"/>
  <c r="AG38" i="38" s="1"/>
  <c r="AI37" i="38"/>
  <c r="AI38" i="38" s="1"/>
  <c r="AJ37" i="38"/>
  <c r="AK37" i="38"/>
  <c r="AL37" i="38"/>
  <c r="J38" i="38"/>
  <c r="K38" i="38"/>
  <c r="L38" i="38"/>
  <c r="M38" i="38"/>
  <c r="N38" i="38"/>
  <c r="O38" i="38"/>
  <c r="P38" i="38"/>
  <c r="Q38" i="38"/>
  <c r="R38" i="38"/>
  <c r="S38" i="38"/>
  <c r="T38" i="38"/>
  <c r="U38" i="38"/>
  <c r="V38" i="38"/>
  <c r="AJ38" i="38"/>
  <c r="AK38" i="38"/>
  <c r="AL38" i="38"/>
  <c r="I40" i="38"/>
  <c r="J40" i="38"/>
  <c r="K40" i="38"/>
  <c r="M40" i="38"/>
  <c r="N40" i="38"/>
  <c r="P40" i="38"/>
  <c r="Q40" i="38"/>
  <c r="R40" i="38"/>
  <c r="S40" i="38"/>
  <c r="U40" i="38"/>
  <c r="V40" i="38"/>
  <c r="W40" i="38"/>
  <c r="X40" i="38"/>
  <c r="X47" i="38" s="1"/>
  <c r="Y40" i="38"/>
  <c r="Y47" i="38" s="1"/>
  <c r="Z40" i="38"/>
  <c r="Z47" i="38" s="1"/>
  <c r="AA40" i="38"/>
  <c r="AB40" i="38"/>
  <c r="AB47" i="38" s="1"/>
  <c r="AC40" i="38"/>
  <c r="AC47" i="38" s="1"/>
  <c r="AD40" i="38"/>
  <c r="AE40" i="38"/>
  <c r="AF40" i="38"/>
  <c r="AF47" i="38" s="1"/>
  <c r="AG40" i="38"/>
  <c r="AH40" i="38"/>
  <c r="AI40" i="38"/>
  <c r="AI47" i="38" s="1"/>
  <c r="AJ40" i="38"/>
  <c r="AJ47" i="38" s="1"/>
  <c r="AK40" i="38"/>
  <c r="AL40" i="38"/>
  <c r="AL47" i="38" s="1"/>
  <c r="AM40" i="38"/>
  <c r="AM47" i="38" s="1"/>
  <c r="I41" i="38"/>
  <c r="J41" i="38"/>
  <c r="K41" i="38"/>
  <c r="M41" i="38"/>
  <c r="N41" i="38"/>
  <c r="O41" i="38"/>
  <c r="P41" i="38"/>
  <c r="Q41" i="38"/>
  <c r="R41" i="38"/>
  <c r="S41" i="38"/>
  <c r="U41" i="38"/>
  <c r="V41" i="38"/>
  <c r="W41" i="38"/>
  <c r="W48" i="38" s="1"/>
  <c r="X41" i="38"/>
  <c r="Y41" i="38"/>
  <c r="Y48" i="38" s="1"/>
  <c r="AA41" i="38"/>
  <c r="AB41" i="38"/>
  <c r="AB48" i="38" s="1"/>
  <c r="AC41" i="38"/>
  <c r="AC48" i="38" s="1"/>
  <c r="AD41" i="38"/>
  <c r="AD48" i="38" s="1"/>
  <c r="AF41" i="38"/>
  <c r="AF48" i="38" s="1"/>
  <c r="AG41" i="38"/>
  <c r="AG48" i="38" s="1"/>
  <c r="AH41" i="38"/>
  <c r="AI41" i="38"/>
  <c r="AI48" i="38" s="1"/>
  <c r="AK41" i="38"/>
  <c r="AL41" i="38"/>
  <c r="AL48" i="38" s="1"/>
  <c r="AM41" i="38"/>
  <c r="AM48" i="38" s="1"/>
  <c r="I43" i="38"/>
  <c r="J43" i="38"/>
  <c r="K43" i="38"/>
  <c r="L43" i="38"/>
  <c r="M43" i="38"/>
  <c r="N43" i="38"/>
  <c r="O43" i="38"/>
  <c r="P43" i="38"/>
  <c r="Q43" i="38"/>
  <c r="R43" i="38"/>
  <c r="S43" i="38"/>
  <c r="T43" i="38"/>
  <c r="U43" i="38"/>
  <c r="V43" i="38"/>
  <c r="W43" i="38"/>
  <c r="X43" i="38"/>
  <c r="Y43" i="38"/>
  <c r="AA43" i="38"/>
  <c r="AB43" i="38"/>
  <c r="AC43" i="38"/>
  <c r="AF43" i="38"/>
  <c r="AG43" i="38"/>
  <c r="AH43" i="38"/>
  <c r="AI43" i="38"/>
  <c r="AK43" i="38"/>
  <c r="AL43" i="38"/>
  <c r="AM43" i="38"/>
  <c r="I44" i="38"/>
  <c r="J44" i="38"/>
  <c r="K44" i="38"/>
  <c r="L44" i="38"/>
  <c r="M44" i="38"/>
  <c r="N44" i="38"/>
  <c r="O44" i="38"/>
  <c r="P44" i="38"/>
  <c r="Q44" i="38"/>
  <c r="R44" i="38"/>
  <c r="S44" i="38"/>
  <c r="T44" i="38"/>
  <c r="U44" i="38"/>
  <c r="V44" i="38"/>
  <c r="W44" i="38"/>
  <c r="X44" i="38"/>
  <c r="Y44" i="38"/>
  <c r="Z44" i="38"/>
  <c r="AA44" i="38"/>
  <c r="AB44" i="38"/>
  <c r="AF44" i="38"/>
  <c r="AG44" i="38"/>
  <c r="AH44" i="38"/>
  <c r="AI44" i="38"/>
  <c r="AJ44" i="38"/>
  <c r="AK44" i="38"/>
  <c r="AL44" i="38"/>
  <c r="J47" i="38"/>
  <c r="K47" i="38"/>
  <c r="L47" i="38"/>
  <c r="M47" i="38"/>
  <c r="N47" i="38"/>
  <c r="O47" i="38"/>
  <c r="P47" i="38"/>
  <c r="Q47" i="38"/>
  <c r="R47" i="38"/>
  <c r="S47" i="38"/>
  <c r="T47" i="38"/>
  <c r="U47" i="38"/>
  <c r="V47" i="38"/>
  <c r="W47" i="38"/>
  <c r="AA47" i="38"/>
  <c r="AD47" i="38"/>
  <c r="AE47" i="38"/>
  <c r="AG47" i="38"/>
  <c r="AH47" i="38"/>
  <c r="AK47" i="38"/>
  <c r="J48" i="38"/>
  <c r="K48" i="38"/>
  <c r="L48" i="38"/>
  <c r="M48" i="38"/>
  <c r="N48" i="38"/>
  <c r="O48" i="38"/>
  <c r="P48" i="38"/>
  <c r="Q48" i="38"/>
  <c r="R48" i="38"/>
  <c r="S48" i="38"/>
  <c r="T48" i="38"/>
  <c r="U48" i="38"/>
  <c r="V48" i="38"/>
  <c r="X48" i="38"/>
  <c r="AA48" i="38"/>
  <c r="AH48" i="38"/>
  <c r="AK48" i="38"/>
  <c r="J49" i="38"/>
  <c r="K49" i="38"/>
  <c r="L49" i="38"/>
  <c r="M49" i="38"/>
  <c r="N49" i="38"/>
  <c r="O49" i="38"/>
  <c r="P49" i="38"/>
  <c r="Q49" i="38"/>
  <c r="R49" i="38"/>
  <c r="S49" i="38"/>
  <c r="T49" i="38"/>
  <c r="U49" i="38"/>
  <c r="V49" i="38"/>
  <c r="X49" i="38"/>
  <c r="X50" i="38" s="1"/>
  <c r="Y49" i="38"/>
  <c r="AA49" i="38"/>
  <c r="AA50" i="38" s="1"/>
  <c r="AB49" i="38"/>
  <c r="AB50" i="38" s="1"/>
  <c r="AC49" i="38"/>
  <c r="AC50" i="38" s="1"/>
  <c r="AF49" i="38"/>
  <c r="AF50" i="38" s="1"/>
  <c r="AG49" i="38"/>
  <c r="AH49" i="38"/>
  <c r="AH50" i="38" s="1"/>
  <c r="AI49" i="38"/>
  <c r="AK49" i="38"/>
  <c r="AK50" i="38" s="1"/>
  <c r="AL49" i="38"/>
  <c r="AL50" i="38" s="1"/>
  <c r="AM49" i="38"/>
  <c r="AM50" i="38" s="1"/>
  <c r="J50" i="38"/>
  <c r="K50" i="38"/>
  <c r="L50" i="38"/>
  <c r="M50" i="38"/>
  <c r="N50" i="38"/>
  <c r="O50" i="38"/>
  <c r="P50" i="38"/>
  <c r="Q50" i="38"/>
  <c r="R50" i="38"/>
  <c r="S50" i="38"/>
  <c r="T50" i="38"/>
  <c r="U50" i="38"/>
  <c r="V50" i="38"/>
  <c r="Y50" i="38"/>
  <c r="AG50" i="38"/>
  <c r="AI50" i="38"/>
  <c r="I52" i="38"/>
  <c r="J52" i="38"/>
  <c r="K52" i="38"/>
  <c r="M52" i="38"/>
  <c r="N52" i="38"/>
  <c r="P52" i="38"/>
  <c r="Q52" i="38"/>
  <c r="R52" i="38"/>
  <c r="S52" i="38"/>
  <c r="U52" i="38"/>
  <c r="V52" i="38"/>
  <c r="W52" i="38"/>
  <c r="W59" i="38" s="1"/>
  <c r="X52" i="38"/>
  <c r="Y52" i="38"/>
  <c r="Y59" i="38" s="1"/>
  <c r="Z52" i="38"/>
  <c r="Z59" i="38" s="1"/>
  <c r="AA52" i="38"/>
  <c r="AB52" i="38"/>
  <c r="AC52" i="38"/>
  <c r="AC59" i="38" s="1"/>
  <c r="AD52" i="38"/>
  <c r="AD59" i="38" s="1"/>
  <c r="AE52" i="38"/>
  <c r="AF52" i="38"/>
  <c r="AF59" i="38" s="1"/>
  <c r="AG52" i="38"/>
  <c r="AG59" i="38" s="1"/>
  <c r="AH52" i="38"/>
  <c r="AI52" i="38"/>
  <c r="AI59" i="38" s="1"/>
  <c r="AJ52" i="38"/>
  <c r="AK52" i="38"/>
  <c r="AL52" i="38"/>
  <c r="AM52" i="38"/>
  <c r="AM59" i="38" s="1"/>
  <c r="I53" i="38"/>
  <c r="J53" i="38"/>
  <c r="K53" i="38"/>
  <c r="M53" i="38"/>
  <c r="N53" i="38"/>
  <c r="P53" i="38"/>
  <c r="Q53" i="38"/>
  <c r="R53" i="38"/>
  <c r="S53" i="38"/>
  <c r="U53" i="38"/>
  <c r="V53" i="38"/>
  <c r="W53" i="38"/>
  <c r="X53" i="38"/>
  <c r="X60" i="38" s="1"/>
  <c r="Y53" i="38"/>
  <c r="Y60" i="38" s="1"/>
  <c r="AA53" i="38"/>
  <c r="AB53" i="38"/>
  <c r="AB60" i="38" s="1"/>
  <c r="AC53" i="38"/>
  <c r="AC60" i="38" s="1"/>
  <c r="AD53" i="38"/>
  <c r="AG53" i="38"/>
  <c r="AG60" i="38" s="1"/>
  <c r="AH53" i="38"/>
  <c r="AH60" i="38" s="1"/>
  <c r="AI53" i="38"/>
  <c r="AI60" i="38" s="1"/>
  <c r="AK53" i="38"/>
  <c r="AL53" i="38"/>
  <c r="AL60" i="38" s="1"/>
  <c r="AM53" i="38"/>
  <c r="AM60" i="38" s="1"/>
  <c r="I55" i="38"/>
  <c r="J55" i="38"/>
  <c r="K55" i="38"/>
  <c r="L55" i="38"/>
  <c r="M55" i="38"/>
  <c r="N55" i="38"/>
  <c r="O55" i="38"/>
  <c r="P55" i="38"/>
  <c r="Q55" i="38"/>
  <c r="R55" i="38"/>
  <c r="S55" i="38"/>
  <c r="T55" i="38"/>
  <c r="U55" i="38"/>
  <c r="V55" i="38"/>
  <c r="W55" i="38"/>
  <c r="X55" i="38"/>
  <c r="Y55" i="38"/>
  <c r="AA55" i="38"/>
  <c r="AB55" i="38"/>
  <c r="AC55" i="38"/>
  <c r="AD55" i="38"/>
  <c r="AF55" i="38"/>
  <c r="AG55" i="38"/>
  <c r="AH55" i="38"/>
  <c r="AI55" i="38"/>
  <c r="AK55" i="38"/>
  <c r="AL55" i="38"/>
  <c r="AM55" i="38"/>
  <c r="I56" i="38"/>
  <c r="J56" i="38"/>
  <c r="K56" i="38"/>
  <c r="L56" i="38"/>
  <c r="M56" i="38"/>
  <c r="N56" i="38"/>
  <c r="O56" i="38"/>
  <c r="P56" i="38"/>
  <c r="Q56" i="38"/>
  <c r="R56" i="38"/>
  <c r="S56" i="38"/>
  <c r="U56" i="38"/>
  <c r="V56" i="38"/>
  <c r="W56" i="38"/>
  <c r="X56" i="38"/>
  <c r="Y56" i="38"/>
  <c r="AA56" i="38"/>
  <c r="AB56" i="38"/>
  <c r="AC56" i="38"/>
  <c r="AD56" i="38"/>
  <c r="AF56" i="38"/>
  <c r="AG56" i="38"/>
  <c r="AH56" i="38"/>
  <c r="AI56" i="38"/>
  <c r="AK56" i="38"/>
  <c r="AL56" i="38"/>
  <c r="AM56" i="38"/>
  <c r="J59" i="38"/>
  <c r="K59" i="38"/>
  <c r="L59" i="38"/>
  <c r="M59" i="38"/>
  <c r="N59" i="38"/>
  <c r="O59" i="38"/>
  <c r="P59" i="38"/>
  <c r="Q59" i="38"/>
  <c r="R59" i="38"/>
  <c r="S59" i="38"/>
  <c r="T59" i="38"/>
  <c r="U59" i="38"/>
  <c r="V59" i="38"/>
  <c r="X59" i="38"/>
  <c r="AA59" i="38"/>
  <c r="AB59" i="38"/>
  <c r="AE59" i="38"/>
  <c r="AH59" i="38"/>
  <c r="AJ59" i="38"/>
  <c r="AK59" i="38"/>
  <c r="AL59" i="38"/>
  <c r="J60" i="38"/>
  <c r="K60" i="38"/>
  <c r="L60" i="38"/>
  <c r="M60" i="38"/>
  <c r="N60" i="38"/>
  <c r="O60" i="38"/>
  <c r="P60" i="38"/>
  <c r="Q60" i="38"/>
  <c r="R60" i="38"/>
  <c r="S60" i="38"/>
  <c r="T60" i="38"/>
  <c r="U60" i="38"/>
  <c r="V60" i="38"/>
  <c r="W60" i="38"/>
  <c r="W61" i="38" s="1"/>
  <c r="W62" i="38" s="1"/>
  <c r="AA60" i="38"/>
  <c r="AD60" i="38"/>
  <c r="AK60" i="38"/>
  <c r="J61" i="38"/>
  <c r="K61" i="38"/>
  <c r="L61" i="38"/>
  <c r="M61" i="38"/>
  <c r="N61" i="38"/>
  <c r="O61" i="38"/>
  <c r="P61" i="38"/>
  <c r="Q61" i="38"/>
  <c r="R61" i="38"/>
  <c r="S61" i="38"/>
  <c r="T61" i="38"/>
  <c r="U61" i="38"/>
  <c r="V61" i="38"/>
  <c r="X61" i="38"/>
  <c r="Y61" i="38"/>
  <c r="AA61" i="38"/>
  <c r="AB61" i="38"/>
  <c r="AC61" i="38"/>
  <c r="AD61" i="38"/>
  <c r="AG61" i="38"/>
  <c r="AH61" i="38"/>
  <c r="AI61" i="38"/>
  <c r="AK61" i="38"/>
  <c r="AL61" i="38"/>
  <c r="AM61" i="38"/>
  <c r="J62" i="38"/>
  <c r="K62" i="38"/>
  <c r="L62" i="38"/>
  <c r="M62" i="38"/>
  <c r="N62" i="38"/>
  <c r="O62" i="38"/>
  <c r="P62" i="38"/>
  <c r="Q62" i="38"/>
  <c r="R62" i="38"/>
  <c r="S62" i="38"/>
  <c r="T62" i="38"/>
  <c r="U62" i="38"/>
  <c r="V62" i="38"/>
  <c r="X62" i="38"/>
  <c r="Y62" i="38"/>
  <c r="AA62" i="38"/>
  <c r="AB62" i="38"/>
  <c r="AC62" i="38"/>
  <c r="AD62" i="38"/>
  <c r="AG62" i="38"/>
  <c r="AH62" i="38"/>
  <c r="AI62" i="38"/>
  <c r="AK62" i="38"/>
  <c r="AL62" i="38"/>
  <c r="AM62" i="38"/>
  <c r="I64" i="38"/>
  <c r="J64" i="38"/>
  <c r="K64" i="38"/>
  <c r="M64" i="38"/>
  <c r="N64" i="38"/>
  <c r="P64" i="38"/>
  <c r="Q64" i="38"/>
  <c r="R64" i="38"/>
  <c r="S64" i="38"/>
  <c r="U64" i="38"/>
  <c r="V64" i="38"/>
  <c r="W64" i="38"/>
  <c r="W71" i="38" s="1"/>
  <c r="X64" i="38"/>
  <c r="Y64" i="38"/>
  <c r="Z64" i="38"/>
  <c r="Z71" i="38" s="1"/>
  <c r="AA64" i="38"/>
  <c r="AB64" i="38"/>
  <c r="AC64" i="38"/>
  <c r="AC71" i="38" s="1"/>
  <c r="AD64" i="38"/>
  <c r="AD71" i="38" s="1"/>
  <c r="AE64" i="38"/>
  <c r="AF64" i="38"/>
  <c r="AG64" i="38"/>
  <c r="AG71" i="38" s="1"/>
  <c r="AH64" i="38"/>
  <c r="AI64" i="38"/>
  <c r="AJ64" i="38"/>
  <c r="AJ71" i="38" s="1"/>
  <c r="AK64" i="38"/>
  <c r="AL64" i="38"/>
  <c r="AM64" i="38"/>
  <c r="AM71" i="38" s="1"/>
  <c r="I65" i="38"/>
  <c r="J65" i="38"/>
  <c r="K65" i="38"/>
  <c r="M65" i="38"/>
  <c r="N65" i="38"/>
  <c r="O65" i="38"/>
  <c r="P65" i="38"/>
  <c r="Q65" i="38"/>
  <c r="R65" i="38"/>
  <c r="S65" i="38"/>
  <c r="U65" i="38"/>
  <c r="V65" i="38"/>
  <c r="W65" i="38"/>
  <c r="W72" i="38" s="1"/>
  <c r="X65" i="38"/>
  <c r="X72" i="38" s="1"/>
  <c r="Y65" i="38"/>
  <c r="Y72" i="38" s="1"/>
  <c r="Z65" i="38"/>
  <c r="Z72" i="38" s="1"/>
  <c r="AC65" i="38"/>
  <c r="AC72" i="38" s="1"/>
  <c r="AD65" i="38"/>
  <c r="AD72" i="38" s="1"/>
  <c r="AE65" i="38"/>
  <c r="AF65" i="38"/>
  <c r="AF72" i="38" s="1"/>
  <c r="AG65" i="38"/>
  <c r="AG72" i="38" s="1"/>
  <c r="AH65" i="38"/>
  <c r="AH72" i="38" s="1"/>
  <c r="AI65" i="38"/>
  <c r="AI72" i="38" s="1"/>
  <c r="AJ65" i="38"/>
  <c r="AJ72" i="38" s="1"/>
  <c r="I67" i="38"/>
  <c r="J67" i="38"/>
  <c r="K67" i="38"/>
  <c r="L67" i="38"/>
  <c r="M67" i="38"/>
  <c r="N67" i="38"/>
  <c r="O67" i="38"/>
  <c r="P67" i="38"/>
  <c r="Q67" i="38"/>
  <c r="R67" i="38"/>
  <c r="S67" i="38"/>
  <c r="T67" i="38"/>
  <c r="U67" i="38"/>
  <c r="V67" i="38"/>
  <c r="W67" i="38"/>
  <c r="X67" i="38"/>
  <c r="Z67" i="38"/>
  <c r="AC67" i="38"/>
  <c r="AE67" i="38"/>
  <c r="AF67" i="38"/>
  <c r="AG67" i="38"/>
  <c r="AH67" i="38"/>
  <c r="AJ67" i="38"/>
  <c r="AM67" i="38"/>
  <c r="I68" i="38"/>
  <c r="J68" i="38"/>
  <c r="K68" i="38"/>
  <c r="L68" i="38"/>
  <c r="M68" i="38"/>
  <c r="N68" i="38"/>
  <c r="O68" i="38"/>
  <c r="P68" i="38"/>
  <c r="Q68" i="38"/>
  <c r="R68" i="38"/>
  <c r="S68" i="38"/>
  <c r="T68" i="38"/>
  <c r="U68" i="38"/>
  <c r="V68" i="38"/>
  <c r="W68" i="38"/>
  <c r="X68" i="38"/>
  <c r="Z68" i="38"/>
  <c r="AB68" i="38"/>
  <c r="AC68" i="38"/>
  <c r="AD68" i="38"/>
  <c r="AE68" i="38"/>
  <c r="AF68" i="38"/>
  <c r="AG68" i="38"/>
  <c r="AH68" i="38"/>
  <c r="AJ68" i="38"/>
  <c r="AL68" i="38"/>
  <c r="J71" i="38"/>
  <c r="K71" i="38"/>
  <c r="L71" i="38"/>
  <c r="M71" i="38"/>
  <c r="N71" i="38"/>
  <c r="O71" i="38"/>
  <c r="P71" i="38"/>
  <c r="Q71" i="38"/>
  <c r="R71" i="38"/>
  <c r="S71" i="38"/>
  <c r="T71" i="38"/>
  <c r="U71" i="38"/>
  <c r="V71" i="38"/>
  <c r="X71" i="38"/>
  <c r="Y71" i="38"/>
  <c r="AA71" i="38"/>
  <c r="AB71" i="38"/>
  <c r="AE71" i="38"/>
  <c r="AF71" i="38"/>
  <c r="AH71" i="38"/>
  <c r="AI71" i="38"/>
  <c r="AK71" i="38"/>
  <c r="AL71" i="38"/>
  <c r="J72" i="38"/>
  <c r="K72" i="38"/>
  <c r="L72" i="38"/>
  <c r="M72" i="38"/>
  <c r="N72" i="38"/>
  <c r="O72" i="38"/>
  <c r="P72" i="38"/>
  <c r="Q72" i="38"/>
  <c r="R72" i="38"/>
  <c r="S72" i="38"/>
  <c r="T72" i="38"/>
  <c r="U72" i="38"/>
  <c r="V72" i="38"/>
  <c r="AE72" i="38"/>
  <c r="J73" i="38"/>
  <c r="K73" i="38"/>
  <c r="L73" i="38"/>
  <c r="M73" i="38"/>
  <c r="N73" i="38"/>
  <c r="O73" i="38"/>
  <c r="P73" i="38"/>
  <c r="Q73" i="38"/>
  <c r="R73" i="38"/>
  <c r="S73" i="38"/>
  <c r="T73" i="38"/>
  <c r="U73" i="38"/>
  <c r="V73" i="38"/>
  <c r="X73" i="38"/>
  <c r="Z73" i="38"/>
  <c r="Z74" i="38" s="1"/>
  <c r="AB73" i="38"/>
  <c r="AB74" i="38" s="1"/>
  <c r="AC73" i="38"/>
  <c r="AE73" i="38"/>
  <c r="AE74" i="38" s="1"/>
  <c r="AF73" i="38"/>
  <c r="AG73" i="38"/>
  <c r="AH73" i="38"/>
  <c r="AJ73" i="38"/>
  <c r="AJ74" i="38" s="1"/>
  <c r="AL73" i="38"/>
  <c r="AL74" i="38" s="1"/>
  <c r="AM73" i="38"/>
  <c r="J74" i="38"/>
  <c r="K74" i="38"/>
  <c r="L74" i="38"/>
  <c r="M74" i="38"/>
  <c r="N74" i="38"/>
  <c r="O74" i="38"/>
  <c r="P74" i="38"/>
  <c r="Q74" i="38"/>
  <c r="R74" i="38"/>
  <c r="S74" i="38"/>
  <c r="T74" i="38"/>
  <c r="U74" i="38"/>
  <c r="V74" i="38"/>
  <c r="X74" i="38"/>
  <c r="AC74" i="38"/>
  <c r="AF74" i="38"/>
  <c r="AG74" i="38"/>
  <c r="AH74" i="38"/>
  <c r="AM74" i="38"/>
  <c r="I76" i="38"/>
  <c r="J76" i="38"/>
  <c r="K76" i="38"/>
  <c r="M76" i="38"/>
  <c r="N76" i="38"/>
  <c r="P76" i="38"/>
  <c r="Q76" i="38"/>
  <c r="R76" i="38"/>
  <c r="S76" i="38"/>
  <c r="U76" i="38"/>
  <c r="V76" i="38"/>
  <c r="W76" i="38"/>
  <c r="X76" i="38"/>
  <c r="Y76" i="38"/>
  <c r="Z76" i="38"/>
  <c r="AA76" i="38"/>
  <c r="AB76" i="38"/>
  <c r="AC76" i="38"/>
  <c r="AD76" i="38"/>
  <c r="AE76" i="38"/>
  <c r="AF76" i="38"/>
  <c r="AG76" i="38"/>
  <c r="AH76" i="38"/>
  <c r="AI76" i="38"/>
  <c r="AJ76" i="38"/>
  <c r="AK76" i="38"/>
  <c r="AL76" i="38"/>
  <c r="AM76" i="38"/>
  <c r="I77" i="38"/>
  <c r="J77" i="38"/>
  <c r="K77" i="38"/>
  <c r="M77" i="38"/>
  <c r="N77" i="38"/>
  <c r="P77" i="38"/>
  <c r="Q77" i="38"/>
  <c r="R77" i="38"/>
  <c r="S77" i="38"/>
  <c r="U77" i="38"/>
  <c r="V77" i="38"/>
  <c r="W77" i="38"/>
  <c r="X77" i="38"/>
  <c r="AC77" i="38"/>
  <c r="AC84" i="38" s="1"/>
  <c r="AD77" i="38"/>
  <c r="AD84" i="38" s="1"/>
  <c r="AE77" i="38"/>
  <c r="AE84" i="38" s="1"/>
  <c r="AF77" i="38"/>
  <c r="AF84" i="38" s="1"/>
  <c r="AG77" i="38"/>
  <c r="AH77" i="38"/>
  <c r="AM77" i="38"/>
  <c r="AM84" i="38" s="1"/>
  <c r="I79" i="38"/>
  <c r="J79" i="38"/>
  <c r="K79" i="38"/>
  <c r="L79" i="38"/>
  <c r="M79" i="38"/>
  <c r="N79" i="38"/>
  <c r="O79" i="38"/>
  <c r="P79" i="38"/>
  <c r="Q79" i="38"/>
  <c r="R79" i="38"/>
  <c r="S79" i="38"/>
  <c r="T79" i="38"/>
  <c r="U79" i="38"/>
  <c r="V79" i="38"/>
  <c r="W79" i="38"/>
  <c r="X79" i="38"/>
  <c r="AB79" i="38"/>
  <c r="AC79" i="38"/>
  <c r="AD79" i="38"/>
  <c r="AE79" i="38"/>
  <c r="AF79" i="38"/>
  <c r="AG79" i="38"/>
  <c r="AH79" i="38"/>
  <c r="AL79" i="38"/>
  <c r="AM79" i="38"/>
  <c r="I80" i="38"/>
  <c r="J80" i="38"/>
  <c r="K80" i="38"/>
  <c r="L80" i="38"/>
  <c r="M80" i="38"/>
  <c r="N80" i="38"/>
  <c r="O80" i="38"/>
  <c r="P80" i="38"/>
  <c r="Q80" i="38"/>
  <c r="R80" i="38"/>
  <c r="S80" i="38"/>
  <c r="T80" i="38"/>
  <c r="U80" i="38"/>
  <c r="V80" i="38"/>
  <c r="W80" i="38"/>
  <c r="X80" i="38"/>
  <c r="AA80" i="38"/>
  <c r="AB80" i="38"/>
  <c r="AC80" i="38"/>
  <c r="AD80" i="38"/>
  <c r="AE80" i="38"/>
  <c r="AF80" i="38"/>
  <c r="AG80" i="38"/>
  <c r="AH80" i="38"/>
  <c r="AK80" i="38"/>
  <c r="AL80" i="38"/>
  <c r="AM80" i="38"/>
  <c r="J83" i="38"/>
  <c r="K83" i="38"/>
  <c r="L83" i="38"/>
  <c r="M83" i="38"/>
  <c r="N83" i="38"/>
  <c r="O83" i="38"/>
  <c r="P83" i="38"/>
  <c r="Q83" i="38"/>
  <c r="R83" i="38"/>
  <c r="S83" i="38"/>
  <c r="T83" i="38"/>
  <c r="U83" i="38"/>
  <c r="V83" i="38"/>
  <c r="W83" i="38"/>
  <c r="X83" i="38"/>
  <c r="Y83" i="38"/>
  <c r="Z83" i="38"/>
  <c r="AA83" i="38"/>
  <c r="AB83" i="38"/>
  <c r="AC83" i="38"/>
  <c r="AD83" i="38"/>
  <c r="AE83" i="38"/>
  <c r="AF83" i="38"/>
  <c r="AG83" i="38"/>
  <c r="AH83" i="38"/>
  <c r="AI83" i="38"/>
  <c r="AJ83" i="38"/>
  <c r="AK83" i="38"/>
  <c r="AL83" i="38"/>
  <c r="AM83" i="38"/>
  <c r="J84" i="38"/>
  <c r="K84" i="38"/>
  <c r="L84" i="38"/>
  <c r="M84" i="38"/>
  <c r="N84" i="38"/>
  <c r="O84" i="38"/>
  <c r="P84" i="38"/>
  <c r="Q84" i="38"/>
  <c r="R84" i="38"/>
  <c r="S84" i="38"/>
  <c r="T84" i="38"/>
  <c r="U84" i="38"/>
  <c r="V84" i="38"/>
  <c r="W84" i="38"/>
  <c r="W85" i="38" s="1"/>
  <c r="X84" i="38"/>
  <c r="AG84" i="38"/>
  <c r="AH84" i="38"/>
  <c r="J85" i="38"/>
  <c r="K85" i="38"/>
  <c r="L85" i="38"/>
  <c r="M85" i="38"/>
  <c r="N85" i="38"/>
  <c r="O85" i="38"/>
  <c r="P85" i="38"/>
  <c r="Q85" i="38"/>
  <c r="R85" i="38"/>
  <c r="S85" i="38"/>
  <c r="T85" i="38"/>
  <c r="U85" i="38"/>
  <c r="V85" i="38"/>
  <c r="X85" i="38"/>
  <c r="Z85" i="38"/>
  <c r="Z86" i="38" s="1"/>
  <c r="AA85" i="38"/>
  <c r="AA86" i="38" s="1"/>
  <c r="AB85" i="38"/>
  <c r="AC85" i="38"/>
  <c r="AD85" i="38"/>
  <c r="AE85" i="38"/>
  <c r="AF85" i="38"/>
  <c r="AF86" i="38" s="1"/>
  <c r="AG85" i="38"/>
  <c r="AH85" i="38"/>
  <c r="AJ85" i="38"/>
  <c r="AJ86" i="38" s="1"/>
  <c r="AK85" i="38"/>
  <c r="AK86" i="38" s="1"/>
  <c r="AL85" i="38"/>
  <c r="AM85" i="38"/>
  <c r="J86" i="38"/>
  <c r="K86" i="38"/>
  <c r="L86" i="38"/>
  <c r="M86" i="38"/>
  <c r="N86" i="38"/>
  <c r="O86" i="38"/>
  <c r="P86" i="38"/>
  <c r="Q86" i="38"/>
  <c r="R86" i="38"/>
  <c r="S86" i="38"/>
  <c r="T86" i="38"/>
  <c r="U86" i="38"/>
  <c r="V86" i="38"/>
  <c r="X86" i="38"/>
  <c r="AB86" i="38"/>
  <c r="AC86" i="38"/>
  <c r="AD86" i="38"/>
  <c r="AE86" i="38"/>
  <c r="AG86" i="38"/>
  <c r="AH86" i="38"/>
  <c r="AL86" i="38"/>
  <c r="AM86" i="38"/>
  <c r="I88" i="38"/>
  <c r="J88" i="38"/>
  <c r="K88" i="38"/>
  <c r="M88" i="38"/>
  <c r="N88" i="38"/>
  <c r="O88" i="38"/>
  <c r="P88" i="38"/>
  <c r="Q88" i="38"/>
  <c r="R88" i="38"/>
  <c r="S88" i="38"/>
  <c r="U88" i="38"/>
  <c r="V88" i="38"/>
  <c r="W88" i="38"/>
  <c r="X88" i="38"/>
  <c r="X95" i="38" s="1"/>
  <c r="Y88" i="38"/>
  <c r="Z88" i="38"/>
  <c r="Z95" i="38" s="1"/>
  <c r="AA88" i="38"/>
  <c r="AB88" i="38"/>
  <c r="AB95" i="38" s="1"/>
  <c r="AC88" i="38"/>
  <c r="AD88" i="38"/>
  <c r="AD95" i="38" s="1"/>
  <c r="AE88" i="38"/>
  <c r="AE95" i="38" s="1"/>
  <c r="AF88" i="38"/>
  <c r="AF95" i="38" s="1"/>
  <c r="AG88" i="38"/>
  <c r="AH88" i="38"/>
  <c r="AI88" i="38"/>
  <c r="AJ88" i="38"/>
  <c r="AJ95" i="38" s="1"/>
  <c r="AK88" i="38"/>
  <c r="AL88" i="38"/>
  <c r="AL95" i="38" s="1"/>
  <c r="AM88" i="38"/>
  <c r="I89" i="38"/>
  <c r="J89" i="38"/>
  <c r="K89" i="38"/>
  <c r="M89" i="38"/>
  <c r="N89" i="38"/>
  <c r="O89" i="38"/>
  <c r="P89" i="38"/>
  <c r="Q89" i="38"/>
  <c r="R89" i="38"/>
  <c r="S89" i="38"/>
  <c r="U89" i="38"/>
  <c r="V89" i="38"/>
  <c r="W89" i="38"/>
  <c r="AB89" i="38"/>
  <c r="AB96" i="38" s="1"/>
  <c r="AC89" i="38"/>
  <c r="AD89" i="38"/>
  <c r="AD96" i="38" s="1"/>
  <c r="AE89" i="38"/>
  <c r="AE96" i="38" s="1"/>
  <c r="AF89" i="38"/>
  <c r="AF96" i="38" s="1"/>
  <c r="AK89" i="38"/>
  <c r="AK96" i="38" s="1"/>
  <c r="AL89" i="38"/>
  <c r="AL96" i="38" s="1"/>
  <c r="AM89" i="38"/>
  <c r="AM96" i="38" s="1"/>
  <c r="I91" i="38"/>
  <c r="J91" i="38"/>
  <c r="K91" i="38"/>
  <c r="L91" i="38"/>
  <c r="M91" i="38"/>
  <c r="N91" i="38"/>
  <c r="O91" i="38"/>
  <c r="P91" i="38"/>
  <c r="Q91" i="38"/>
  <c r="R91" i="38"/>
  <c r="S91" i="38"/>
  <c r="T91" i="38"/>
  <c r="U91" i="38"/>
  <c r="V91" i="38"/>
  <c r="W91" i="38"/>
  <c r="AB91" i="38"/>
  <c r="AC91" i="38"/>
  <c r="AD91" i="38"/>
  <c r="AE91" i="38"/>
  <c r="AF91" i="38"/>
  <c r="AK91" i="38"/>
  <c r="AL91" i="38"/>
  <c r="AM91" i="38"/>
  <c r="I92" i="38"/>
  <c r="J92" i="38"/>
  <c r="K92" i="38"/>
  <c r="L92" i="38"/>
  <c r="M92" i="38"/>
  <c r="N92" i="38"/>
  <c r="O92" i="38"/>
  <c r="P92" i="38"/>
  <c r="Q92" i="38"/>
  <c r="R92" i="38"/>
  <c r="S92" i="38"/>
  <c r="T92" i="38"/>
  <c r="U92" i="38"/>
  <c r="V92" i="38"/>
  <c r="W92" i="38"/>
  <c r="AA92" i="38"/>
  <c r="AB92" i="38"/>
  <c r="AC92" i="38"/>
  <c r="AD92" i="38"/>
  <c r="AE92" i="38"/>
  <c r="AF92" i="38"/>
  <c r="AK92" i="38"/>
  <c r="AL92" i="38"/>
  <c r="AM92" i="38"/>
  <c r="J95" i="38"/>
  <c r="K95" i="38"/>
  <c r="L95" i="38"/>
  <c r="M95" i="38"/>
  <c r="N95" i="38"/>
  <c r="O95" i="38"/>
  <c r="P95" i="38"/>
  <c r="Q95" i="38"/>
  <c r="R95" i="38"/>
  <c r="S95" i="38"/>
  <c r="T95" i="38"/>
  <c r="U95" i="38"/>
  <c r="V95" i="38"/>
  <c r="W95" i="38"/>
  <c r="Y95" i="38"/>
  <c r="AA95" i="38"/>
  <c r="AC95" i="38"/>
  <c r="AG95" i="38"/>
  <c r="AH95" i="38"/>
  <c r="AI95" i="38"/>
  <c r="AK95" i="38"/>
  <c r="AM95" i="38"/>
  <c r="J96" i="38"/>
  <c r="K96" i="38"/>
  <c r="L96" i="38"/>
  <c r="M96" i="38"/>
  <c r="N96" i="38"/>
  <c r="O96" i="38"/>
  <c r="P96" i="38"/>
  <c r="Q96" i="38"/>
  <c r="R96" i="38"/>
  <c r="S96" i="38"/>
  <c r="T96" i="38"/>
  <c r="U96" i="38"/>
  <c r="V96" i="38"/>
  <c r="W96" i="38"/>
  <c r="AC96" i="38"/>
  <c r="J97" i="38"/>
  <c r="K97" i="38"/>
  <c r="L97" i="38"/>
  <c r="M97" i="38"/>
  <c r="N97" i="38"/>
  <c r="O97" i="38"/>
  <c r="P97" i="38"/>
  <c r="Q97" i="38"/>
  <c r="R97" i="38"/>
  <c r="S97" i="38"/>
  <c r="T97" i="38"/>
  <c r="U97" i="38"/>
  <c r="V97" i="38"/>
  <c r="W97" i="38"/>
  <c r="X97" i="38"/>
  <c r="Y97" i="38"/>
  <c r="AB97" i="38"/>
  <c r="AC97" i="38"/>
  <c r="AD97" i="38"/>
  <c r="AE97" i="38"/>
  <c r="AF97" i="38"/>
  <c r="AG97" i="38"/>
  <c r="AH97" i="38"/>
  <c r="AK97" i="38"/>
  <c r="AL97" i="38"/>
  <c r="AM97" i="38"/>
  <c r="J98" i="38"/>
  <c r="K98" i="38"/>
  <c r="L98" i="38"/>
  <c r="M98" i="38"/>
  <c r="N98" i="38"/>
  <c r="O98" i="38"/>
  <c r="P98" i="38"/>
  <c r="Q98" i="38"/>
  <c r="R98" i="38"/>
  <c r="S98" i="38"/>
  <c r="T98" i="38"/>
  <c r="U98" i="38"/>
  <c r="V98" i="38"/>
  <c r="W98" i="38"/>
  <c r="X98" i="38"/>
  <c r="Y98" i="38"/>
  <c r="AB98" i="38"/>
  <c r="AC98" i="38"/>
  <c r="AD98" i="38"/>
  <c r="AE98" i="38"/>
  <c r="AF98" i="38"/>
  <c r="AG98" i="38"/>
  <c r="AH98" i="38"/>
  <c r="AK98" i="38"/>
  <c r="AL98" i="38"/>
  <c r="AM98" i="38"/>
  <c r="I100" i="38"/>
  <c r="J100" i="38"/>
  <c r="K100" i="38"/>
  <c r="M100" i="38"/>
  <c r="N100" i="38"/>
  <c r="O100" i="38"/>
  <c r="P100" i="38"/>
  <c r="Q100" i="38"/>
  <c r="R100" i="38"/>
  <c r="S100" i="38"/>
  <c r="U100" i="38"/>
  <c r="V100" i="38"/>
  <c r="X100" i="38"/>
  <c r="X107" i="38" s="1"/>
  <c r="Y100" i="38"/>
  <c r="Z100" i="38"/>
  <c r="Z107" i="38" s="1"/>
  <c r="AA100" i="38"/>
  <c r="AA107" i="38" s="1"/>
  <c r="AB100" i="38"/>
  <c r="AB107" i="38" s="1"/>
  <c r="AC100" i="38"/>
  <c r="AC107" i="38" s="1"/>
  <c r="AD100" i="38"/>
  <c r="AD107" i="38" s="1"/>
  <c r="AE100" i="38"/>
  <c r="AE107" i="38" s="1"/>
  <c r="AF100" i="38"/>
  <c r="AF107" i="38" s="1"/>
  <c r="AG100" i="38"/>
  <c r="AG107" i="38" s="1"/>
  <c r="AH100" i="38"/>
  <c r="AH107" i="38" s="1"/>
  <c r="AI100" i="38"/>
  <c r="AJ100" i="38"/>
  <c r="AJ107" i="38" s="1"/>
  <c r="AK100" i="38"/>
  <c r="AK107" i="38" s="1"/>
  <c r="AL100" i="38"/>
  <c r="AL107" i="38" s="1"/>
  <c r="AM100" i="38"/>
  <c r="AM107" i="38" s="1"/>
  <c r="I101" i="38"/>
  <c r="J101" i="38"/>
  <c r="K101" i="38"/>
  <c r="M101" i="38"/>
  <c r="N101" i="38"/>
  <c r="P101" i="38"/>
  <c r="Q101" i="38"/>
  <c r="R101" i="38"/>
  <c r="S101" i="38"/>
  <c r="U101" i="38"/>
  <c r="V101" i="38"/>
  <c r="W108" i="38"/>
  <c r="X101" i="38"/>
  <c r="X108" i="38" s="1"/>
  <c r="Y101" i="38"/>
  <c r="Z101" i="38"/>
  <c r="Z108" i="38" s="1"/>
  <c r="AA101" i="38"/>
  <c r="AA108" i="38" s="1"/>
  <c r="AB101" i="38"/>
  <c r="AB108" i="38" s="1"/>
  <c r="AD101" i="38"/>
  <c r="AD108" i="38" s="1"/>
  <c r="AF101" i="38"/>
  <c r="AF108" i="38" s="1"/>
  <c r="AH101" i="38"/>
  <c r="AH108" i="38" s="1"/>
  <c r="AI101" i="38"/>
  <c r="AJ101" i="38"/>
  <c r="AJ108" i="38" s="1"/>
  <c r="AK101" i="38"/>
  <c r="AK108" i="38" s="1"/>
  <c r="AL101" i="38"/>
  <c r="AL108" i="38" s="1"/>
  <c r="I103" i="38"/>
  <c r="J103" i="38"/>
  <c r="K103" i="38"/>
  <c r="L103" i="38"/>
  <c r="M103" i="38"/>
  <c r="N103" i="38"/>
  <c r="O103" i="38"/>
  <c r="P103" i="38"/>
  <c r="Q103" i="38"/>
  <c r="R103" i="38"/>
  <c r="S103" i="38"/>
  <c r="T103" i="38"/>
  <c r="U103" i="38"/>
  <c r="V103" i="38"/>
  <c r="W103" i="38"/>
  <c r="X103" i="38"/>
  <c r="Y103" i="38"/>
  <c r="Z103" i="38"/>
  <c r="AA103" i="38"/>
  <c r="AC103" i="38"/>
  <c r="AD103" i="38"/>
  <c r="AE103" i="38"/>
  <c r="AF103" i="38"/>
  <c r="AH103" i="38"/>
  <c r="AI103" i="38"/>
  <c r="AJ103" i="38"/>
  <c r="AK103" i="38"/>
  <c r="AM103" i="38"/>
  <c r="I104" i="38"/>
  <c r="J104" i="38"/>
  <c r="K104" i="38"/>
  <c r="L104" i="38"/>
  <c r="M104" i="38"/>
  <c r="N104" i="38"/>
  <c r="P104" i="38"/>
  <c r="Q104" i="38"/>
  <c r="R104" i="38"/>
  <c r="S104" i="38"/>
  <c r="T104" i="38"/>
  <c r="U104" i="38"/>
  <c r="V104" i="38"/>
  <c r="W104" i="38"/>
  <c r="X104" i="38"/>
  <c r="Y104" i="38"/>
  <c r="Z104" i="38"/>
  <c r="AA104" i="38"/>
  <c r="AC104" i="38"/>
  <c r="AD104" i="38"/>
  <c r="AE104" i="38"/>
  <c r="AF104" i="38"/>
  <c r="AH104" i="38"/>
  <c r="AI104" i="38"/>
  <c r="AJ104" i="38"/>
  <c r="AK104" i="38"/>
  <c r="AM104" i="38"/>
  <c r="J107" i="38"/>
  <c r="K107" i="38"/>
  <c r="L107" i="38"/>
  <c r="M107" i="38"/>
  <c r="N107" i="38"/>
  <c r="O107" i="38"/>
  <c r="P107" i="38"/>
  <c r="Q107" i="38"/>
  <c r="R107" i="38"/>
  <c r="S107" i="38"/>
  <c r="T107" i="38"/>
  <c r="U107" i="38"/>
  <c r="V107" i="38"/>
  <c r="W107" i="38"/>
  <c r="Y107" i="38"/>
  <c r="AI107" i="38"/>
  <c r="J108" i="38"/>
  <c r="K108" i="38"/>
  <c r="L108" i="38"/>
  <c r="M108" i="38"/>
  <c r="N108" i="38"/>
  <c r="O108" i="38"/>
  <c r="P108" i="38"/>
  <c r="Q108" i="38"/>
  <c r="R108" i="38"/>
  <c r="S108" i="38"/>
  <c r="T108" i="38"/>
  <c r="U108" i="38"/>
  <c r="V108" i="38"/>
  <c r="Y108" i="38"/>
  <c r="AI108" i="38"/>
  <c r="J109" i="38"/>
  <c r="K109" i="38"/>
  <c r="L109" i="38"/>
  <c r="M109" i="38"/>
  <c r="N109" i="38"/>
  <c r="O109" i="38"/>
  <c r="P109" i="38"/>
  <c r="Q109" i="38"/>
  <c r="R109" i="38"/>
  <c r="S109" i="38"/>
  <c r="T109" i="38"/>
  <c r="U109" i="38"/>
  <c r="V109" i="38"/>
  <c r="X109" i="38"/>
  <c r="X110" i="38" s="1"/>
  <c r="Y109" i="38"/>
  <c r="Y110" i="38" s="1"/>
  <c r="Z109" i="38"/>
  <c r="AA109" i="38"/>
  <c r="AA110" i="38" s="1"/>
  <c r="AC109" i="38"/>
  <c r="AC110" i="38" s="1"/>
  <c r="AD109" i="38"/>
  <c r="AD110" i="38" s="1"/>
  <c r="AF109" i="38"/>
  <c r="AF110" i="38" s="1"/>
  <c r="AH109" i="38"/>
  <c r="AH110" i="38" s="1"/>
  <c r="AI109" i="38"/>
  <c r="AI110" i="38" s="1"/>
  <c r="AJ109" i="38"/>
  <c r="AJ110" i="38" s="1"/>
  <c r="AK109" i="38"/>
  <c r="AK110" i="38" s="1"/>
  <c r="AM109" i="38"/>
  <c r="AM110" i="38" s="1"/>
  <c r="J110" i="38"/>
  <c r="K110" i="38"/>
  <c r="L110" i="38"/>
  <c r="M110" i="38"/>
  <c r="N110" i="38"/>
  <c r="O110" i="38"/>
  <c r="P110" i="38"/>
  <c r="Q110" i="38"/>
  <c r="R110" i="38"/>
  <c r="S110" i="38"/>
  <c r="T110" i="38"/>
  <c r="U110" i="38"/>
  <c r="V110" i="38"/>
  <c r="I112" i="38"/>
  <c r="J112" i="38"/>
  <c r="K112" i="38"/>
  <c r="M112" i="38"/>
  <c r="N112" i="38"/>
  <c r="O112" i="38"/>
  <c r="P112" i="38"/>
  <c r="Q112" i="38"/>
  <c r="R112" i="38"/>
  <c r="S112" i="38"/>
  <c r="U112" i="38"/>
  <c r="V112" i="38"/>
  <c r="W112" i="38"/>
  <c r="W119" i="38" s="1"/>
  <c r="X112" i="38"/>
  <c r="X119" i="38" s="1"/>
  <c r="Y112" i="38"/>
  <c r="Z112" i="38"/>
  <c r="Z119" i="38" s="1"/>
  <c r="AA112" i="38"/>
  <c r="AA119" i="38" s="1"/>
  <c r="AB112" i="38"/>
  <c r="AB119" i="38" s="1"/>
  <c r="AC112" i="38"/>
  <c r="AD112" i="38"/>
  <c r="AD119" i="38" s="1"/>
  <c r="AE112" i="38"/>
  <c r="AF112" i="38"/>
  <c r="AF119" i="38" s="1"/>
  <c r="AG112" i="38"/>
  <c r="AG119" i="38" s="1"/>
  <c r="AH112" i="38"/>
  <c r="AH119" i="38" s="1"/>
  <c r="AI112" i="38"/>
  <c r="AJ112" i="38"/>
  <c r="AJ119" i="38" s="1"/>
  <c r="AK112" i="38"/>
  <c r="AK119" i="38" s="1"/>
  <c r="AL112" i="38"/>
  <c r="AL119" i="38" s="1"/>
  <c r="AM112" i="38"/>
  <c r="I113" i="38"/>
  <c r="J113" i="38"/>
  <c r="K113" i="38"/>
  <c r="M113" i="38"/>
  <c r="N113" i="38"/>
  <c r="O113" i="38"/>
  <c r="P113" i="38"/>
  <c r="Q113" i="38"/>
  <c r="R113" i="38"/>
  <c r="S113" i="38"/>
  <c r="U113" i="38"/>
  <c r="V113" i="38"/>
  <c r="W113" i="38"/>
  <c r="W120" i="38" s="1"/>
  <c r="X113" i="38"/>
  <c r="X120" i="38" s="1"/>
  <c r="Y113" i="38"/>
  <c r="AD113" i="38"/>
  <c r="AD120" i="38" s="1"/>
  <c r="AE113" i="38"/>
  <c r="AE120" i="38" s="1"/>
  <c r="AF113" i="38"/>
  <c r="AF120" i="38" s="1"/>
  <c r="AG113" i="38"/>
  <c r="AG120" i="38" s="1"/>
  <c r="AH113" i="38"/>
  <c r="AH120" i="38" s="1"/>
  <c r="AM113" i="38"/>
  <c r="AM120" i="38" s="1"/>
  <c r="I115" i="38"/>
  <c r="J115" i="38"/>
  <c r="K115" i="38"/>
  <c r="L115" i="38"/>
  <c r="M115" i="38"/>
  <c r="N115" i="38"/>
  <c r="O115" i="38"/>
  <c r="P115" i="38"/>
  <c r="Q115" i="38"/>
  <c r="R115" i="38"/>
  <c r="S115" i="38"/>
  <c r="T115" i="38"/>
  <c r="U115" i="38"/>
  <c r="V115" i="38"/>
  <c r="W115" i="38"/>
  <c r="X115" i="38"/>
  <c r="Y115" i="38"/>
  <c r="AA115" i="38"/>
  <c r="AC115" i="38"/>
  <c r="AD115" i="38"/>
  <c r="AE115" i="38"/>
  <c r="AF115" i="38"/>
  <c r="AG115" i="38"/>
  <c r="AH115" i="38"/>
  <c r="AM115" i="38"/>
  <c r="I116" i="38"/>
  <c r="J116" i="38"/>
  <c r="K116" i="38"/>
  <c r="L116" i="38"/>
  <c r="M116" i="38"/>
  <c r="N116" i="38"/>
  <c r="O116" i="38"/>
  <c r="P116" i="38"/>
  <c r="Q116" i="38"/>
  <c r="R116" i="38"/>
  <c r="S116" i="38"/>
  <c r="T116" i="38"/>
  <c r="U116" i="38"/>
  <c r="V116" i="38"/>
  <c r="W116" i="38"/>
  <c r="X116" i="38"/>
  <c r="Y116" i="38"/>
  <c r="Z116" i="38"/>
  <c r="AA116" i="38"/>
  <c r="AB116" i="38"/>
  <c r="AC116" i="38"/>
  <c r="AD116" i="38"/>
  <c r="AE116" i="38"/>
  <c r="AF116" i="38"/>
  <c r="AG116" i="38"/>
  <c r="AH116" i="38"/>
  <c r="AJ116" i="38"/>
  <c r="AL116" i="38"/>
  <c r="AM116" i="38"/>
  <c r="J119" i="38"/>
  <c r="K119" i="38"/>
  <c r="L119" i="38"/>
  <c r="M119" i="38"/>
  <c r="N119" i="38"/>
  <c r="O119" i="38"/>
  <c r="P119" i="38"/>
  <c r="Q119" i="38"/>
  <c r="R119" i="38"/>
  <c r="S119" i="38"/>
  <c r="T119" i="38"/>
  <c r="U119" i="38"/>
  <c r="V119" i="38"/>
  <c r="Y119" i="38"/>
  <c r="AC119" i="38"/>
  <c r="AE119" i="38"/>
  <c r="AI119" i="38"/>
  <c r="AM119" i="38"/>
  <c r="J120" i="38"/>
  <c r="K120" i="38"/>
  <c r="L120" i="38"/>
  <c r="M120" i="38"/>
  <c r="N120" i="38"/>
  <c r="O120" i="38"/>
  <c r="P120" i="38"/>
  <c r="Q120" i="38"/>
  <c r="R120" i="38"/>
  <c r="S120" i="38"/>
  <c r="T120" i="38"/>
  <c r="U120" i="38"/>
  <c r="V120" i="38"/>
  <c r="Y120" i="38"/>
  <c r="J121" i="38"/>
  <c r="K121" i="38"/>
  <c r="L121" i="38"/>
  <c r="M121" i="38"/>
  <c r="N121" i="38"/>
  <c r="O121" i="38"/>
  <c r="P121" i="38"/>
  <c r="Q121" i="38"/>
  <c r="R121" i="38"/>
  <c r="S121" i="38"/>
  <c r="T121" i="38"/>
  <c r="U121" i="38"/>
  <c r="V121" i="38"/>
  <c r="X121" i="38"/>
  <c r="Y121" i="38"/>
  <c r="AD121" i="38"/>
  <c r="AD122" i="38" s="1"/>
  <c r="AE121" i="38"/>
  <c r="AE122" i="38" s="1"/>
  <c r="AF121" i="38"/>
  <c r="AF122" i="38" s="1"/>
  <c r="AG121" i="38"/>
  <c r="AG122" i="38" s="1"/>
  <c r="AH121" i="38"/>
  <c r="AM121" i="38"/>
  <c r="J122" i="38"/>
  <c r="K122" i="38"/>
  <c r="L122" i="38"/>
  <c r="M122" i="38"/>
  <c r="N122" i="38"/>
  <c r="O122" i="38"/>
  <c r="P122" i="38"/>
  <c r="Q122" i="38"/>
  <c r="R122" i="38"/>
  <c r="S122" i="38"/>
  <c r="T122" i="38"/>
  <c r="U122" i="38"/>
  <c r="V122" i="38"/>
  <c r="X122" i="38"/>
  <c r="Y122" i="38"/>
  <c r="AH122" i="38"/>
  <c r="AM122" i="38"/>
  <c r="I124" i="38"/>
  <c r="J124" i="38"/>
  <c r="K124" i="38"/>
  <c r="M124" i="38"/>
  <c r="N124" i="38"/>
  <c r="O124" i="38"/>
  <c r="P124" i="38"/>
  <c r="Q124" i="38"/>
  <c r="R124" i="38"/>
  <c r="S124" i="38"/>
  <c r="U124" i="38"/>
  <c r="V124" i="38"/>
  <c r="W131" i="38"/>
  <c r="X124" i="38"/>
  <c r="X131" i="38" s="1"/>
  <c r="Y124" i="38"/>
  <c r="Z124" i="38"/>
  <c r="Z131" i="38" s="1"/>
  <c r="AA124" i="38"/>
  <c r="AA131" i="38" s="1"/>
  <c r="AB124" i="38"/>
  <c r="AB131" i="38" s="1"/>
  <c r="AC124" i="38"/>
  <c r="AC131" i="38" s="1"/>
  <c r="AD124" i="38"/>
  <c r="AD131" i="38" s="1"/>
  <c r="AE124" i="38"/>
  <c r="AF124" i="38"/>
  <c r="AG124" i="38"/>
  <c r="AG131" i="38" s="1"/>
  <c r="AH124" i="38"/>
  <c r="AH131" i="38" s="1"/>
  <c r="AI124" i="38"/>
  <c r="AJ124" i="38"/>
  <c r="AJ131" i="38" s="1"/>
  <c r="AK124" i="38"/>
  <c r="AK131" i="38" s="1"/>
  <c r="AL124" i="38"/>
  <c r="AL131" i="38" s="1"/>
  <c r="AM124" i="38"/>
  <c r="AM131" i="38" s="1"/>
  <c r="I125" i="38"/>
  <c r="J125" i="38"/>
  <c r="K125" i="38"/>
  <c r="M125" i="38"/>
  <c r="N125" i="38"/>
  <c r="O125" i="38"/>
  <c r="P125" i="38"/>
  <c r="Q125" i="38"/>
  <c r="R125" i="38"/>
  <c r="S125" i="38"/>
  <c r="U125" i="38"/>
  <c r="V125" i="38"/>
  <c r="W132" i="38"/>
  <c r="W133" i="38" s="1"/>
  <c r="W134" i="38" s="1"/>
  <c r="X125" i="38"/>
  <c r="X132" i="38" s="1"/>
  <c r="Y125" i="38"/>
  <c r="Y132" i="38" s="1"/>
  <c r="Z125" i="38"/>
  <c r="AB125" i="38"/>
  <c r="AB132" i="38" s="1"/>
  <c r="AC125" i="38"/>
  <c r="AC132" i="38" s="1"/>
  <c r="AD125" i="38"/>
  <c r="AD132" i="38" s="1"/>
  <c r="AG125" i="38"/>
  <c r="AG132" i="38" s="1"/>
  <c r="AH125" i="38"/>
  <c r="AH132" i="38" s="1"/>
  <c r="AI125" i="38"/>
  <c r="AI132" i="38" s="1"/>
  <c r="AJ125" i="38"/>
  <c r="AJ132" i="38" s="1"/>
  <c r="AL125" i="38"/>
  <c r="AM125" i="38"/>
  <c r="I127" i="38"/>
  <c r="J127" i="38"/>
  <c r="K127" i="38"/>
  <c r="L127" i="38"/>
  <c r="M127" i="38"/>
  <c r="N127" i="38"/>
  <c r="O127" i="38"/>
  <c r="P127" i="38"/>
  <c r="Q127" i="38"/>
  <c r="R127" i="38"/>
  <c r="S127" i="38"/>
  <c r="T127" i="38"/>
  <c r="U127" i="38"/>
  <c r="V127" i="38"/>
  <c r="W127" i="38"/>
  <c r="X127" i="38"/>
  <c r="Z127" i="38"/>
  <c r="AB127" i="38"/>
  <c r="AC127" i="38"/>
  <c r="AD127" i="38"/>
  <c r="AG127" i="38"/>
  <c r="AH127" i="38"/>
  <c r="AJ127" i="38"/>
  <c r="AL127" i="38"/>
  <c r="AM127" i="38"/>
  <c r="I128" i="38"/>
  <c r="J128" i="38"/>
  <c r="K128" i="38"/>
  <c r="L128" i="38"/>
  <c r="M128" i="38"/>
  <c r="N128" i="38"/>
  <c r="O128" i="38"/>
  <c r="P128" i="38"/>
  <c r="Q128" i="38"/>
  <c r="R128" i="38"/>
  <c r="S128" i="38"/>
  <c r="T128" i="38"/>
  <c r="U128" i="38"/>
  <c r="V128" i="38"/>
  <c r="W128" i="38"/>
  <c r="X128" i="38"/>
  <c r="Z128" i="38"/>
  <c r="AA128" i="38"/>
  <c r="AB128" i="38"/>
  <c r="AC128" i="38"/>
  <c r="AD128" i="38"/>
  <c r="AE128" i="38"/>
  <c r="AG128" i="38"/>
  <c r="AH128" i="38"/>
  <c r="AJ128" i="38"/>
  <c r="AK128" i="38"/>
  <c r="AL128" i="38"/>
  <c r="AM128" i="38"/>
  <c r="J131" i="38"/>
  <c r="K131" i="38"/>
  <c r="L131" i="38"/>
  <c r="M131" i="38"/>
  <c r="N131" i="38"/>
  <c r="O131" i="38"/>
  <c r="P131" i="38"/>
  <c r="Q131" i="38"/>
  <c r="R131" i="38"/>
  <c r="S131" i="38"/>
  <c r="T131" i="38"/>
  <c r="U131" i="38"/>
  <c r="V131" i="38"/>
  <c r="Y131" i="38"/>
  <c r="AE131" i="38"/>
  <c r="AF131" i="38"/>
  <c r="AI131" i="38"/>
  <c r="J132" i="38"/>
  <c r="K132" i="38"/>
  <c r="L132" i="38"/>
  <c r="M132" i="38"/>
  <c r="N132" i="38"/>
  <c r="O132" i="38"/>
  <c r="P132" i="38"/>
  <c r="Q132" i="38"/>
  <c r="R132" i="38"/>
  <c r="S132" i="38"/>
  <c r="T132" i="38"/>
  <c r="U132" i="38"/>
  <c r="V132" i="38"/>
  <c r="Z132" i="38"/>
  <c r="AL132" i="38"/>
  <c r="AM132" i="38"/>
  <c r="J133" i="38"/>
  <c r="K133" i="38"/>
  <c r="L133" i="38"/>
  <c r="M133" i="38"/>
  <c r="N133" i="38"/>
  <c r="O133" i="38"/>
  <c r="P133" i="38"/>
  <c r="Q133" i="38"/>
  <c r="R133" i="38"/>
  <c r="S133" i="38"/>
  <c r="T133" i="38"/>
  <c r="U133" i="38"/>
  <c r="V133" i="38"/>
  <c r="X133" i="38"/>
  <c r="X134" i="38" s="1"/>
  <c r="Z133" i="38"/>
  <c r="Z134" i="38" s="1"/>
  <c r="AB133" i="38"/>
  <c r="AB134" i="38" s="1"/>
  <c r="AC133" i="38"/>
  <c r="AC134" i="38" s="1"/>
  <c r="AD133" i="38"/>
  <c r="AE133" i="38"/>
  <c r="AE134" i="38" s="1"/>
  <c r="AG133" i="38"/>
  <c r="AH133" i="38"/>
  <c r="AH134" i="38" s="1"/>
  <c r="AJ133" i="38"/>
  <c r="AJ134" i="38" s="1"/>
  <c r="AL133" i="38"/>
  <c r="AL134" i="38" s="1"/>
  <c r="AM133" i="38"/>
  <c r="AM134" i="38" s="1"/>
  <c r="J134" i="38"/>
  <c r="K134" i="38"/>
  <c r="L134" i="38"/>
  <c r="M134" i="38"/>
  <c r="N134" i="38"/>
  <c r="O134" i="38"/>
  <c r="P134" i="38"/>
  <c r="Q134" i="38"/>
  <c r="R134" i="38"/>
  <c r="S134" i="38"/>
  <c r="T134" i="38"/>
  <c r="U134" i="38"/>
  <c r="V134" i="38"/>
  <c r="AD134" i="38"/>
  <c r="AG134" i="38"/>
  <c r="I136" i="38"/>
  <c r="J136" i="38"/>
  <c r="K136" i="38"/>
  <c r="M136" i="38"/>
  <c r="N136" i="38"/>
  <c r="P136" i="38"/>
  <c r="Q136" i="38"/>
  <c r="R136" i="38"/>
  <c r="S136" i="38"/>
  <c r="U136" i="38"/>
  <c r="V136" i="38"/>
  <c r="X136" i="38"/>
  <c r="Y136" i="38"/>
  <c r="Y143" i="38" s="1"/>
  <c r="Z136" i="38"/>
  <c r="Z143" i="38" s="1"/>
  <c r="AA136" i="38"/>
  <c r="AB136" i="38"/>
  <c r="AC136" i="38"/>
  <c r="AC143" i="38" s="1"/>
  <c r="AD136" i="38"/>
  <c r="AD143" i="38" s="1"/>
  <c r="AE136" i="38"/>
  <c r="AE143" i="38" s="1"/>
  <c r="AF136" i="38"/>
  <c r="AG136" i="38"/>
  <c r="AH136" i="38"/>
  <c r="AI136" i="38"/>
  <c r="AI143" i="38" s="1"/>
  <c r="AJ136" i="38"/>
  <c r="AJ143" i="38" s="1"/>
  <c r="AK136" i="38"/>
  <c r="AL136" i="38"/>
  <c r="AM136" i="38"/>
  <c r="AM143" i="38" s="1"/>
  <c r="I137" i="38"/>
  <c r="J137" i="38"/>
  <c r="K137" i="38"/>
  <c r="M137" i="38"/>
  <c r="N137" i="38"/>
  <c r="P137" i="38"/>
  <c r="Q137" i="38"/>
  <c r="R137" i="38"/>
  <c r="S137" i="38"/>
  <c r="U137" i="38"/>
  <c r="V137" i="38"/>
  <c r="X137" i="38"/>
  <c r="X144" i="38" s="1"/>
  <c r="Y137" i="38"/>
  <c r="Y144" i="38" s="1"/>
  <c r="Z137" i="38"/>
  <c r="Z144" i="38" s="1"/>
  <c r="AA137" i="38"/>
  <c r="AB137" i="38"/>
  <c r="AB144" i="38" s="1"/>
  <c r="AC137" i="38"/>
  <c r="AD137" i="38"/>
  <c r="AE137" i="38"/>
  <c r="AE144" i="38" s="1"/>
  <c r="AF137" i="38"/>
  <c r="AF144" i="38" s="1"/>
  <c r="AH137" i="38"/>
  <c r="AH144" i="38" s="1"/>
  <c r="AI137" i="38"/>
  <c r="AI144" i="38" s="1"/>
  <c r="AJ137" i="38"/>
  <c r="AJ144" i="38" s="1"/>
  <c r="AK137" i="38"/>
  <c r="AK144" i="38" s="1"/>
  <c r="AL137" i="38"/>
  <c r="AM137" i="38"/>
  <c r="AM144" i="38" s="1"/>
  <c r="I139" i="38"/>
  <c r="J139" i="38"/>
  <c r="K139" i="38"/>
  <c r="L139" i="38"/>
  <c r="M139" i="38"/>
  <c r="N139" i="38"/>
  <c r="O139" i="38"/>
  <c r="P139" i="38"/>
  <c r="Q139" i="38"/>
  <c r="R139" i="38"/>
  <c r="S139" i="38"/>
  <c r="T139" i="38"/>
  <c r="U139" i="38"/>
  <c r="V139" i="38"/>
  <c r="W139" i="38"/>
  <c r="X139" i="38"/>
  <c r="Y139" i="38"/>
  <c r="Z139" i="38"/>
  <c r="AA139" i="38"/>
  <c r="AB139" i="38"/>
  <c r="AC139" i="38"/>
  <c r="AD139" i="38"/>
  <c r="AE139" i="38"/>
  <c r="AH139" i="38"/>
  <c r="AI139" i="38"/>
  <c r="AJ139" i="38"/>
  <c r="AK139" i="38"/>
  <c r="AL139" i="38"/>
  <c r="AM139" i="38"/>
  <c r="I140" i="38"/>
  <c r="J140" i="38"/>
  <c r="K140" i="38"/>
  <c r="L140" i="38"/>
  <c r="M140" i="38"/>
  <c r="N140" i="38"/>
  <c r="O140" i="38"/>
  <c r="P140" i="38"/>
  <c r="Q140" i="38"/>
  <c r="R140" i="38"/>
  <c r="S140" i="38"/>
  <c r="T140" i="38"/>
  <c r="U140" i="38"/>
  <c r="V140" i="38"/>
  <c r="W140" i="38"/>
  <c r="X140" i="38"/>
  <c r="Y140" i="38"/>
  <c r="Z140" i="38"/>
  <c r="AA140" i="38"/>
  <c r="AB140" i="38"/>
  <c r="AC140" i="38"/>
  <c r="AD140" i="38"/>
  <c r="AH140" i="38"/>
  <c r="AI140" i="38"/>
  <c r="AJ140" i="38"/>
  <c r="AK140" i="38"/>
  <c r="AL140" i="38"/>
  <c r="AM140" i="38"/>
  <c r="J143" i="38"/>
  <c r="K143" i="38"/>
  <c r="L143" i="38"/>
  <c r="M143" i="38"/>
  <c r="N143" i="38"/>
  <c r="O143" i="38"/>
  <c r="P143" i="38"/>
  <c r="Q143" i="38"/>
  <c r="R143" i="38"/>
  <c r="S143" i="38"/>
  <c r="T143" i="38"/>
  <c r="U143" i="38"/>
  <c r="V143" i="38"/>
  <c r="W143" i="38"/>
  <c r="X143" i="38"/>
  <c r="AA143" i="38"/>
  <c r="AB143" i="38"/>
  <c r="AF143" i="38"/>
  <c r="AG143" i="38"/>
  <c r="AH143" i="38"/>
  <c r="AK143" i="38"/>
  <c r="AL143" i="38"/>
  <c r="J144" i="38"/>
  <c r="K144" i="38"/>
  <c r="L144" i="38"/>
  <c r="M144" i="38"/>
  <c r="N144" i="38"/>
  <c r="O144" i="38"/>
  <c r="P144" i="38"/>
  <c r="Q144" i="38"/>
  <c r="R144" i="38"/>
  <c r="S144" i="38"/>
  <c r="T144" i="38"/>
  <c r="U144" i="38"/>
  <c r="V144" i="38"/>
  <c r="W144" i="38"/>
  <c r="AA144" i="38"/>
  <c r="AC144" i="38"/>
  <c r="AD144" i="38"/>
  <c r="AL144" i="38"/>
  <c r="J145" i="38"/>
  <c r="K145" i="38"/>
  <c r="L145" i="38"/>
  <c r="M145" i="38"/>
  <c r="N145" i="38"/>
  <c r="O145" i="38"/>
  <c r="P145" i="38"/>
  <c r="Q145" i="38"/>
  <c r="R145" i="38"/>
  <c r="S145" i="38"/>
  <c r="T145" i="38"/>
  <c r="U145" i="38"/>
  <c r="V145" i="38"/>
  <c r="X145" i="38"/>
  <c r="X146" i="38" s="1"/>
  <c r="Y145" i="38"/>
  <c r="Y146" i="38" s="1"/>
  <c r="Z145" i="38"/>
  <c r="Z146" i="38" s="1"/>
  <c r="AA145" i="38"/>
  <c r="AA146" i="38" s="1"/>
  <c r="AB145" i="38"/>
  <c r="AC145" i="38"/>
  <c r="AH145" i="38"/>
  <c r="AH146" i="38" s="1"/>
  <c r="AI145" i="38"/>
  <c r="AI146" i="38" s="1"/>
  <c r="AJ145" i="38"/>
  <c r="AJ146" i="38" s="1"/>
  <c r="AK145" i="38"/>
  <c r="AK146" i="38" s="1"/>
  <c r="AL145" i="38"/>
  <c r="AL146" i="38" s="1"/>
  <c r="AM145" i="38"/>
  <c r="AM146" i="38" s="1"/>
  <c r="J146" i="38"/>
  <c r="K146" i="38"/>
  <c r="L146" i="38"/>
  <c r="M146" i="38"/>
  <c r="N146" i="38"/>
  <c r="O146" i="38"/>
  <c r="P146" i="38"/>
  <c r="Q146" i="38"/>
  <c r="R146" i="38"/>
  <c r="S146" i="38"/>
  <c r="T146" i="38"/>
  <c r="U146" i="38"/>
  <c r="V146" i="38"/>
  <c r="AB146" i="38"/>
  <c r="AC146" i="38"/>
  <c r="I148" i="38"/>
  <c r="J148" i="38"/>
  <c r="K148" i="38"/>
  <c r="M148" i="38"/>
  <c r="N148" i="38"/>
  <c r="P148" i="38"/>
  <c r="Q148" i="38"/>
  <c r="R148" i="38"/>
  <c r="S148" i="38"/>
  <c r="U148" i="38"/>
  <c r="V148" i="38"/>
  <c r="X148" i="38"/>
  <c r="X155" i="38" s="1"/>
  <c r="Y148" i="38"/>
  <c r="Y155" i="38" s="1"/>
  <c r="Z148" i="38"/>
  <c r="Z155" i="38" s="1"/>
  <c r="AA148" i="38"/>
  <c r="AB148" i="38"/>
  <c r="AC148" i="38"/>
  <c r="AD148" i="38"/>
  <c r="AE148" i="38"/>
  <c r="AF148" i="38"/>
  <c r="AF155" i="38" s="1"/>
  <c r="AG148" i="38"/>
  <c r="AH148" i="38"/>
  <c r="AH155" i="38" s="1"/>
  <c r="AI148" i="38"/>
  <c r="AI155" i="38" s="1"/>
  <c r="AJ148" i="38"/>
  <c r="AJ155" i="38" s="1"/>
  <c r="AK148" i="38"/>
  <c r="AL148" i="38"/>
  <c r="AL155" i="38" s="1"/>
  <c r="AM148" i="38"/>
  <c r="I149" i="38"/>
  <c r="J149" i="38"/>
  <c r="K149" i="38"/>
  <c r="L149" i="38"/>
  <c r="M149" i="38"/>
  <c r="N149" i="38"/>
  <c r="P149" i="38"/>
  <c r="Q149" i="38"/>
  <c r="R149" i="38"/>
  <c r="S149" i="38"/>
  <c r="T149" i="38"/>
  <c r="U149" i="38"/>
  <c r="V149" i="38"/>
  <c r="X149" i="38"/>
  <c r="X156" i="38" s="1"/>
  <c r="Y149" i="38"/>
  <c r="Y156" i="38" s="1"/>
  <c r="Z149" i="38"/>
  <c r="Z156" i="38" s="1"/>
  <c r="AA149" i="38"/>
  <c r="AE149" i="38"/>
  <c r="AE156" i="38" s="1"/>
  <c r="AF149" i="38"/>
  <c r="AF156" i="38" s="1"/>
  <c r="AG149" i="38"/>
  <c r="AH149" i="38"/>
  <c r="AH156" i="38" s="1"/>
  <c r="AI149" i="38"/>
  <c r="AI156" i="38" s="1"/>
  <c r="AJ149" i="38"/>
  <c r="AJ156" i="38" s="1"/>
  <c r="I151" i="38"/>
  <c r="J151" i="38"/>
  <c r="K151" i="38"/>
  <c r="L151" i="38"/>
  <c r="M151" i="38"/>
  <c r="N151" i="38"/>
  <c r="O151" i="38"/>
  <c r="P151" i="38"/>
  <c r="Q151" i="38"/>
  <c r="R151" i="38"/>
  <c r="S151" i="38"/>
  <c r="T151" i="38"/>
  <c r="U151" i="38"/>
  <c r="V151" i="38"/>
  <c r="W151" i="38"/>
  <c r="X151" i="38"/>
  <c r="Y151" i="38"/>
  <c r="Z151" i="38"/>
  <c r="AA151" i="38"/>
  <c r="AB151" i="38"/>
  <c r="AD151" i="38"/>
  <c r="AE151" i="38"/>
  <c r="AF151" i="38"/>
  <c r="AG151" i="38"/>
  <c r="AH151" i="38"/>
  <c r="AI151" i="38"/>
  <c r="AJ151" i="38"/>
  <c r="AL151" i="38"/>
  <c r="I152" i="38"/>
  <c r="J152" i="38"/>
  <c r="K152" i="38"/>
  <c r="L152" i="38"/>
  <c r="M152" i="38"/>
  <c r="N152" i="38"/>
  <c r="O152" i="38"/>
  <c r="P152" i="38"/>
  <c r="Q152" i="38"/>
  <c r="R152" i="38"/>
  <c r="S152" i="38"/>
  <c r="T152" i="38"/>
  <c r="U152" i="38"/>
  <c r="V152" i="38"/>
  <c r="W152" i="38"/>
  <c r="X152" i="38"/>
  <c r="Y152" i="38"/>
  <c r="Z152" i="38"/>
  <c r="AA152" i="38"/>
  <c r="AB152" i="38"/>
  <c r="AC152" i="38"/>
  <c r="AD152" i="38"/>
  <c r="AE152" i="38"/>
  <c r="AF152" i="38"/>
  <c r="AG152" i="38"/>
  <c r="AH152" i="38"/>
  <c r="AI152" i="38"/>
  <c r="AJ152" i="38"/>
  <c r="AK152" i="38"/>
  <c r="AL152" i="38"/>
  <c r="J155" i="38"/>
  <c r="K155" i="38"/>
  <c r="L155" i="38"/>
  <c r="M155" i="38"/>
  <c r="N155" i="38"/>
  <c r="O155" i="38"/>
  <c r="P155" i="38"/>
  <c r="Q155" i="38"/>
  <c r="R155" i="38"/>
  <c r="S155" i="38"/>
  <c r="T155" i="38"/>
  <c r="U155" i="38"/>
  <c r="V155" i="38"/>
  <c r="W155" i="38"/>
  <c r="AA155" i="38"/>
  <c r="AB155" i="38"/>
  <c r="AC155" i="38"/>
  <c r="AD155" i="38"/>
  <c r="AE155" i="38"/>
  <c r="AG155" i="38"/>
  <c r="AK155" i="38"/>
  <c r="AM155" i="38"/>
  <c r="J156" i="38"/>
  <c r="K156" i="38"/>
  <c r="L156" i="38"/>
  <c r="M156" i="38"/>
  <c r="N156" i="38"/>
  <c r="O156" i="38"/>
  <c r="P156" i="38"/>
  <c r="Q156" i="38"/>
  <c r="R156" i="38"/>
  <c r="S156" i="38"/>
  <c r="T156" i="38"/>
  <c r="U156" i="38"/>
  <c r="V156" i="38"/>
  <c r="W156" i="38"/>
  <c r="W157" i="38" s="1"/>
  <c r="AA156" i="38"/>
  <c r="AG156" i="38"/>
  <c r="J157" i="38"/>
  <c r="K157" i="38"/>
  <c r="L157" i="38"/>
  <c r="M157" i="38"/>
  <c r="N157" i="38"/>
  <c r="O157" i="38"/>
  <c r="P157" i="38"/>
  <c r="Q157" i="38"/>
  <c r="R157" i="38"/>
  <c r="S157" i="38"/>
  <c r="T157" i="38"/>
  <c r="U157" i="38"/>
  <c r="V157" i="38"/>
  <c r="X157" i="38"/>
  <c r="X158" i="38" s="1"/>
  <c r="Y157" i="38"/>
  <c r="Y158" i="38" s="1"/>
  <c r="Z157" i="38"/>
  <c r="Z158" i="38" s="1"/>
  <c r="AA157" i="38"/>
  <c r="AA158" i="38" s="1"/>
  <c r="AE157" i="38"/>
  <c r="AE158" i="38" s="1"/>
  <c r="AF157" i="38"/>
  <c r="AF158" i="38" s="1"/>
  <c r="AG157" i="38"/>
  <c r="AG158" i="38" s="1"/>
  <c r="AH157" i="38"/>
  <c r="AH158" i="38" s="1"/>
  <c r="AI157" i="38"/>
  <c r="AI158" i="38" s="1"/>
  <c r="AJ157" i="38"/>
  <c r="AJ158" i="38" s="1"/>
  <c r="J158" i="38"/>
  <c r="K158" i="38"/>
  <c r="L158" i="38"/>
  <c r="M158" i="38"/>
  <c r="N158" i="38"/>
  <c r="O158" i="38"/>
  <c r="P158" i="38"/>
  <c r="Q158" i="38"/>
  <c r="R158" i="38"/>
  <c r="S158" i="38"/>
  <c r="T158" i="38"/>
  <c r="U158" i="38"/>
  <c r="V158" i="38"/>
  <c r="I160" i="38"/>
  <c r="J160" i="38"/>
  <c r="K160" i="38"/>
  <c r="M160" i="38"/>
  <c r="N160" i="38"/>
  <c r="P160" i="38"/>
  <c r="Q160" i="38"/>
  <c r="R160" i="38"/>
  <c r="S160" i="38"/>
  <c r="U160" i="38"/>
  <c r="V160" i="38"/>
  <c r="X160" i="38"/>
  <c r="X167" i="38" s="1"/>
  <c r="Y160" i="38"/>
  <c r="Z160" i="38"/>
  <c r="AA160" i="38"/>
  <c r="AB160" i="38"/>
  <c r="AB167" i="38" s="1"/>
  <c r="AC160" i="38"/>
  <c r="AC167" i="38" s="1"/>
  <c r="AD160" i="38"/>
  <c r="AD167" i="38" s="1"/>
  <c r="AE160" i="38"/>
  <c r="AE167" i="38" s="1"/>
  <c r="AF160" i="38"/>
  <c r="AG160" i="38"/>
  <c r="AH160" i="38"/>
  <c r="AH167" i="38" s="1"/>
  <c r="AI160" i="38"/>
  <c r="AJ160" i="38"/>
  <c r="AK160" i="38"/>
  <c r="AL160" i="38"/>
  <c r="AL167" i="38" s="1"/>
  <c r="AM160" i="38"/>
  <c r="AM167" i="38" s="1"/>
  <c r="I161" i="38"/>
  <c r="J161" i="38"/>
  <c r="K161" i="38"/>
  <c r="M161" i="38"/>
  <c r="N161" i="38"/>
  <c r="P161" i="38"/>
  <c r="Q161" i="38"/>
  <c r="R161" i="38"/>
  <c r="S161" i="38"/>
  <c r="U161" i="38"/>
  <c r="V161" i="38"/>
  <c r="W168" i="38"/>
  <c r="Y161" i="38"/>
  <c r="Z161" i="38"/>
  <c r="Z168" i="38" s="1"/>
  <c r="AA161" i="38"/>
  <c r="AA168" i="38" s="1"/>
  <c r="AB161" i="38"/>
  <c r="AB168" i="38" s="1"/>
  <c r="AC161" i="38"/>
  <c r="AC168" i="38" s="1"/>
  <c r="AD161" i="38"/>
  <c r="AD168" i="38" s="1"/>
  <c r="AH161" i="38"/>
  <c r="AH168" i="38" s="1"/>
  <c r="AI161" i="38"/>
  <c r="AI168" i="38" s="1"/>
  <c r="AJ161" i="38"/>
  <c r="AJ168" i="38" s="1"/>
  <c r="AK161" i="38"/>
  <c r="AK168" i="38" s="1"/>
  <c r="AL161" i="38"/>
  <c r="AL168" i="38" s="1"/>
  <c r="AM161" i="38"/>
  <c r="AM168" i="38" s="1"/>
  <c r="I163" i="38"/>
  <c r="J163" i="38"/>
  <c r="K163" i="38"/>
  <c r="L163" i="38"/>
  <c r="M163" i="38"/>
  <c r="N163" i="38"/>
  <c r="O163" i="38"/>
  <c r="P163" i="38"/>
  <c r="Q163" i="38"/>
  <c r="R163" i="38"/>
  <c r="S163" i="38"/>
  <c r="T163" i="38"/>
  <c r="U163" i="38"/>
  <c r="V163" i="38"/>
  <c r="W163" i="38"/>
  <c r="X163" i="38"/>
  <c r="Y163" i="38"/>
  <c r="Z163" i="38"/>
  <c r="AB163" i="38"/>
  <c r="AC163" i="38"/>
  <c r="AD163" i="38"/>
  <c r="AH163" i="38"/>
  <c r="AI163" i="38"/>
  <c r="AJ163" i="38"/>
  <c r="AK163" i="38"/>
  <c r="AL163" i="38"/>
  <c r="AM163" i="38"/>
  <c r="I164" i="38"/>
  <c r="J164" i="38"/>
  <c r="K164" i="38"/>
  <c r="L164" i="38"/>
  <c r="M164" i="38"/>
  <c r="N164" i="38"/>
  <c r="O164" i="38"/>
  <c r="P164" i="38"/>
  <c r="Q164" i="38"/>
  <c r="R164" i="38"/>
  <c r="S164" i="38"/>
  <c r="T164" i="38"/>
  <c r="U164" i="38"/>
  <c r="V164" i="38"/>
  <c r="W164" i="38"/>
  <c r="X164" i="38"/>
  <c r="Y164" i="38"/>
  <c r="Z164" i="38"/>
  <c r="AB164" i="38"/>
  <c r="AC164" i="38"/>
  <c r="AD164" i="38"/>
  <c r="AG164" i="38"/>
  <c r="AH164" i="38"/>
  <c r="AI164" i="38"/>
  <c r="AK164" i="38"/>
  <c r="AL164" i="38"/>
  <c r="AM164" i="38"/>
  <c r="J167" i="38"/>
  <c r="K167" i="38"/>
  <c r="L167" i="38"/>
  <c r="M167" i="38"/>
  <c r="N167" i="38"/>
  <c r="O167" i="38"/>
  <c r="P167" i="38"/>
  <c r="Q167" i="38"/>
  <c r="R167" i="38"/>
  <c r="S167" i="38"/>
  <c r="T167" i="38"/>
  <c r="U167" i="38"/>
  <c r="V167" i="38"/>
  <c r="W167" i="38"/>
  <c r="Y167" i="38"/>
  <c r="Z167" i="38"/>
  <c r="AA167" i="38"/>
  <c r="AF167" i="38"/>
  <c r="AG167" i="38"/>
  <c r="AI167" i="38"/>
  <c r="AJ167" i="38"/>
  <c r="AK167" i="38"/>
  <c r="J168" i="38"/>
  <c r="K168" i="38"/>
  <c r="L168" i="38"/>
  <c r="M168" i="38"/>
  <c r="N168" i="38"/>
  <c r="O168" i="38"/>
  <c r="P168" i="38"/>
  <c r="Q168" i="38"/>
  <c r="R168" i="38"/>
  <c r="S168" i="38"/>
  <c r="T168" i="38"/>
  <c r="U168" i="38"/>
  <c r="V168" i="38"/>
  <c r="Y168" i="38"/>
  <c r="J169" i="38"/>
  <c r="K169" i="38"/>
  <c r="L169" i="38"/>
  <c r="M169" i="38"/>
  <c r="N169" i="38"/>
  <c r="O169" i="38"/>
  <c r="P169" i="38"/>
  <c r="Q169" i="38"/>
  <c r="R169" i="38"/>
  <c r="S169" i="38"/>
  <c r="T169" i="38"/>
  <c r="U169" i="38"/>
  <c r="V169" i="38"/>
  <c r="X169" i="38"/>
  <c r="X170" i="38" s="1"/>
  <c r="Y169" i="38"/>
  <c r="Y170" i="38" s="1"/>
  <c r="Z169" i="38"/>
  <c r="Z170" i="38" s="1"/>
  <c r="AB169" i="38"/>
  <c r="AB170" i="38" s="1"/>
  <c r="AC169" i="38"/>
  <c r="AC170" i="38" s="1"/>
  <c r="AD169" i="38"/>
  <c r="AG169" i="38"/>
  <c r="AG170" i="38" s="1"/>
  <c r="AH169" i="38"/>
  <c r="AI169" i="38"/>
  <c r="AI170" i="38" s="1"/>
  <c r="AK169" i="38"/>
  <c r="AK170" i="38" s="1"/>
  <c r="AL169" i="38"/>
  <c r="AL170" i="38" s="1"/>
  <c r="AM169" i="38"/>
  <c r="AM170" i="38" s="1"/>
  <c r="J170" i="38"/>
  <c r="K170" i="38"/>
  <c r="L170" i="38"/>
  <c r="M170" i="38"/>
  <c r="N170" i="38"/>
  <c r="O170" i="38"/>
  <c r="P170" i="38"/>
  <c r="Q170" i="38"/>
  <c r="R170" i="38"/>
  <c r="S170" i="38"/>
  <c r="T170" i="38"/>
  <c r="U170" i="38"/>
  <c r="V170" i="38"/>
  <c r="AD170" i="38"/>
  <c r="AH170" i="38"/>
  <c r="I172" i="38"/>
  <c r="J172" i="38"/>
  <c r="K172" i="38"/>
  <c r="M172" i="38"/>
  <c r="N172" i="38"/>
  <c r="O172" i="38"/>
  <c r="P172" i="38"/>
  <c r="Q172" i="38"/>
  <c r="R172" i="38"/>
  <c r="S172" i="38"/>
  <c r="U172" i="38"/>
  <c r="V172" i="38"/>
  <c r="W179" i="38"/>
  <c r="X172" i="38"/>
  <c r="X179" i="38" s="1"/>
  <c r="Y172" i="38"/>
  <c r="Z172" i="38"/>
  <c r="AA172" i="38"/>
  <c r="AA179" i="38" s="1"/>
  <c r="AB172" i="38"/>
  <c r="AB179" i="38" s="1"/>
  <c r="AC172" i="38"/>
  <c r="AD172" i="38"/>
  <c r="AD179" i="38" s="1"/>
  <c r="AE172" i="38"/>
  <c r="AE179" i="38" s="1"/>
  <c r="AF172" i="38"/>
  <c r="AG172" i="38"/>
  <c r="AG179" i="38" s="1"/>
  <c r="AH172" i="38"/>
  <c r="AH179" i="38" s="1"/>
  <c r="AI172" i="38"/>
  <c r="AJ172" i="38"/>
  <c r="AK172" i="38"/>
  <c r="AK179" i="38" s="1"/>
  <c r="AL172" i="38"/>
  <c r="AL179" i="38" s="1"/>
  <c r="AM172" i="38"/>
  <c r="AM179" i="38" s="1"/>
  <c r="I173" i="38"/>
  <c r="J173" i="38"/>
  <c r="K173" i="38"/>
  <c r="M173" i="38"/>
  <c r="N173" i="38"/>
  <c r="O173" i="38"/>
  <c r="P173" i="38"/>
  <c r="Q173" i="38"/>
  <c r="R173" i="38"/>
  <c r="S173" i="38"/>
  <c r="U173" i="38"/>
  <c r="V173" i="38"/>
  <c r="W180" i="38"/>
  <c r="Z173" i="38"/>
  <c r="Z180" i="38" s="1"/>
  <c r="AA173" i="38"/>
  <c r="AA180" i="38" s="1"/>
  <c r="AJ173" i="38"/>
  <c r="AJ180" i="38" s="1"/>
  <c r="AM173" i="38"/>
  <c r="AM180" i="38" s="1"/>
  <c r="I175" i="38"/>
  <c r="J175" i="38"/>
  <c r="K175" i="38"/>
  <c r="L175" i="38"/>
  <c r="M175" i="38"/>
  <c r="N175" i="38"/>
  <c r="O175" i="38"/>
  <c r="P175" i="38"/>
  <c r="Q175" i="38"/>
  <c r="R175" i="38"/>
  <c r="S175" i="38"/>
  <c r="T175" i="38"/>
  <c r="U175" i="38"/>
  <c r="V175" i="38"/>
  <c r="W175" i="38"/>
  <c r="Y175" i="38"/>
  <c r="Z175" i="38"/>
  <c r="AC175" i="38"/>
  <c r="AJ175" i="38"/>
  <c r="I176" i="38"/>
  <c r="J176" i="38"/>
  <c r="K176" i="38"/>
  <c r="L176" i="38"/>
  <c r="M176" i="38"/>
  <c r="N176" i="38"/>
  <c r="O176" i="38"/>
  <c r="P176" i="38"/>
  <c r="Q176" i="38"/>
  <c r="R176" i="38"/>
  <c r="S176" i="38"/>
  <c r="T176" i="38"/>
  <c r="U176" i="38"/>
  <c r="V176" i="38"/>
  <c r="W176" i="38"/>
  <c r="Z176" i="38"/>
  <c r="AC176" i="38"/>
  <c r="AD176" i="38"/>
  <c r="AJ176" i="38"/>
  <c r="J179" i="38"/>
  <c r="K179" i="38"/>
  <c r="L179" i="38"/>
  <c r="M179" i="38"/>
  <c r="N179" i="38"/>
  <c r="O179" i="38"/>
  <c r="P179" i="38"/>
  <c r="Q179" i="38"/>
  <c r="R179" i="38"/>
  <c r="S179" i="38"/>
  <c r="T179" i="38"/>
  <c r="U179" i="38"/>
  <c r="V179" i="38"/>
  <c r="Y179" i="38"/>
  <c r="Z179" i="38"/>
  <c r="AC179" i="38"/>
  <c r="AF179" i="38"/>
  <c r="AI179" i="38"/>
  <c r="AJ179" i="38"/>
  <c r="J180" i="38"/>
  <c r="K180" i="38"/>
  <c r="L180" i="38"/>
  <c r="M180" i="38"/>
  <c r="N180" i="38"/>
  <c r="O180" i="38"/>
  <c r="P180" i="38"/>
  <c r="Q180" i="38"/>
  <c r="R180" i="38"/>
  <c r="S180" i="38"/>
  <c r="T180" i="38"/>
  <c r="U180" i="38"/>
  <c r="V180" i="38"/>
  <c r="J181" i="38"/>
  <c r="K181" i="38"/>
  <c r="L181" i="38"/>
  <c r="M181" i="38"/>
  <c r="N181" i="38"/>
  <c r="O181" i="38"/>
  <c r="P181" i="38"/>
  <c r="Q181" i="38"/>
  <c r="R181" i="38"/>
  <c r="S181" i="38"/>
  <c r="T181" i="38"/>
  <c r="U181" i="38"/>
  <c r="V181" i="38"/>
  <c r="Z181" i="38"/>
  <c r="Z182" i="38" s="1"/>
  <c r="AB181" i="38"/>
  <c r="AB182" i="38" s="1"/>
  <c r="AC181" i="38"/>
  <c r="AC182" i="38" s="1"/>
  <c r="AE181" i="38"/>
  <c r="AE182" i="38" s="1"/>
  <c r="AF181" i="38"/>
  <c r="AF182" i="38" s="1"/>
  <c r="AI181" i="38"/>
  <c r="AI182" i="38" s="1"/>
  <c r="AJ181" i="38"/>
  <c r="AJ182" i="38" s="1"/>
  <c r="AL181" i="38"/>
  <c r="AL182" i="38" s="1"/>
  <c r="AM181" i="38"/>
  <c r="AM182" i="38" s="1"/>
  <c r="J182" i="38"/>
  <c r="K182" i="38"/>
  <c r="L182" i="38"/>
  <c r="M182" i="38"/>
  <c r="N182" i="38"/>
  <c r="O182" i="38"/>
  <c r="P182" i="38"/>
  <c r="Q182" i="38"/>
  <c r="R182" i="38"/>
  <c r="S182" i="38"/>
  <c r="T182" i="38"/>
  <c r="U182" i="38"/>
  <c r="V182" i="38"/>
  <c r="I184" i="38"/>
  <c r="J184" i="38"/>
  <c r="K184" i="38"/>
  <c r="M184" i="38"/>
  <c r="N184" i="38"/>
  <c r="O184" i="38"/>
  <c r="P184" i="38"/>
  <c r="Q184" i="38"/>
  <c r="R184" i="38"/>
  <c r="S184" i="38"/>
  <c r="T184" i="38"/>
  <c r="U184" i="38"/>
  <c r="V184" i="38"/>
  <c r="X184" i="38"/>
  <c r="X191" i="38" s="1"/>
  <c r="Y184" i="38"/>
  <c r="Y191" i="38" s="1"/>
  <c r="Z184" i="38"/>
  <c r="AA184" i="38"/>
  <c r="AB184" i="38"/>
  <c r="AC184" i="38"/>
  <c r="AC191" i="38" s="1"/>
  <c r="AD184" i="38"/>
  <c r="AE184" i="38"/>
  <c r="AE191" i="38" s="1"/>
  <c r="AF184" i="38"/>
  <c r="AF191" i="38" s="1"/>
  <c r="AG184" i="38"/>
  <c r="AG191" i="38" s="1"/>
  <c r="AH184" i="38"/>
  <c r="AH191" i="38" s="1"/>
  <c r="AI184" i="38"/>
  <c r="AI191" i="38" s="1"/>
  <c r="AJ184" i="38"/>
  <c r="AK184" i="38"/>
  <c r="AL184" i="38"/>
  <c r="AL191" i="38" s="1"/>
  <c r="AM184" i="38"/>
  <c r="I185" i="38"/>
  <c r="J185" i="38"/>
  <c r="K185" i="38"/>
  <c r="L185" i="38"/>
  <c r="M185" i="38"/>
  <c r="N185" i="38"/>
  <c r="O185" i="38"/>
  <c r="P185" i="38"/>
  <c r="Q185" i="38"/>
  <c r="R185" i="38"/>
  <c r="S185" i="38"/>
  <c r="T185" i="38"/>
  <c r="U185" i="38"/>
  <c r="V185" i="38"/>
  <c r="AB185" i="38"/>
  <c r="AB192" i="38" s="1"/>
  <c r="AC185" i="38"/>
  <c r="AC192" i="38" s="1"/>
  <c r="AD185" i="38"/>
  <c r="AD192" i="38" s="1"/>
  <c r="AE185" i="38"/>
  <c r="AE192" i="38" s="1"/>
  <c r="AF185" i="38"/>
  <c r="AF192" i="38" s="1"/>
  <c r="AG185" i="38"/>
  <c r="AL185" i="38"/>
  <c r="AL192" i="38" s="1"/>
  <c r="AM185" i="38"/>
  <c r="I187" i="38"/>
  <c r="J187" i="38"/>
  <c r="K187" i="38"/>
  <c r="L187" i="38"/>
  <c r="M187" i="38"/>
  <c r="N187" i="38"/>
  <c r="O187" i="38"/>
  <c r="P187" i="38"/>
  <c r="Q187" i="38"/>
  <c r="R187" i="38"/>
  <c r="S187" i="38"/>
  <c r="T187" i="38"/>
  <c r="U187" i="38"/>
  <c r="V187" i="38"/>
  <c r="W187" i="38"/>
  <c r="AB187" i="38"/>
  <c r="AC187" i="38"/>
  <c r="AD187" i="38"/>
  <c r="AE187" i="38"/>
  <c r="AF187" i="38"/>
  <c r="AG187" i="38"/>
  <c r="AL187" i="38"/>
  <c r="AM187" i="38"/>
  <c r="I188" i="38"/>
  <c r="J188" i="38"/>
  <c r="K188" i="38"/>
  <c r="L188" i="38"/>
  <c r="M188" i="38"/>
  <c r="N188" i="38"/>
  <c r="O188" i="38"/>
  <c r="P188" i="38"/>
  <c r="Q188" i="38"/>
  <c r="R188" i="38"/>
  <c r="S188" i="38"/>
  <c r="T188" i="38"/>
  <c r="U188" i="38"/>
  <c r="V188" i="38"/>
  <c r="W188" i="38"/>
  <c r="AB188" i="38"/>
  <c r="AC188" i="38"/>
  <c r="AD188" i="38"/>
  <c r="AE188" i="38"/>
  <c r="AF188" i="38"/>
  <c r="AG188" i="38"/>
  <c r="AL188" i="38"/>
  <c r="AM188" i="38"/>
  <c r="J191" i="38"/>
  <c r="K191" i="38"/>
  <c r="L191" i="38"/>
  <c r="M191" i="38"/>
  <c r="N191" i="38"/>
  <c r="O191" i="38"/>
  <c r="P191" i="38"/>
  <c r="Q191" i="38"/>
  <c r="R191" i="38"/>
  <c r="S191" i="38"/>
  <c r="T191" i="38"/>
  <c r="U191" i="38"/>
  <c r="V191" i="38"/>
  <c r="W191" i="38"/>
  <c r="Z191" i="38"/>
  <c r="AA191" i="38"/>
  <c r="AB191" i="38"/>
  <c r="AD191" i="38"/>
  <c r="AJ191" i="38"/>
  <c r="AK191" i="38"/>
  <c r="AM191" i="38"/>
  <c r="J192" i="38"/>
  <c r="K192" i="38"/>
  <c r="L192" i="38"/>
  <c r="M192" i="38"/>
  <c r="N192" i="38"/>
  <c r="O192" i="38"/>
  <c r="P192" i="38"/>
  <c r="Q192" i="38"/>
  <c r="R192" i="38"/>
  <c r="S192" i="38"/>
  <c r="T192" i="38"/>
  <c r="U192" i="38"/>
  <c r="V192" i="38"/>
  <c r="W192" i="38"/>
  <c r="W193" i="38" s="1"/>
  <c r="AG192" i="38"/>
  <c r="AM192" i="38"/>
  <c r="J193" i="38"/>
  <c r="K193" i="38"/>
  <c r="L193" i="38"/>
  <c r="M193" i="38"/>
  <c r="N193" i="38"/>
  <c r="O193" i="38"/>
  <c r="P193" i="38"/>
  <c r="Q193" i="38"/>
  <c r="R193" i="38"/>
  <c r="S193" i="38"/>
  <c r="T193" i="38"/>
  <c r="U193" i="38"/>
  <c r="V193" i="38"/>
  <c r="AB193" i="38"/>
  <c r="AC193" i="38"/>
  <c r="AD193" i="38"/>
  <c r="AD194" i="38" s="1"/>
  <c r="AE193" i="38"/>
  <c r="AF193" i="38"/>
  <c r="AG193" i="38"/>
  <c r="AG194" i="38" s="1"/>
  <c r="AL193" i="38"/>
  <c r="AL194" i="38" s="1"/>
  <c r="AM193" i="38"/>
  <c r="J194" i="38"/>
  <c r="K194" i="38"/>
  <c r="L194" i="38"/>
  <c r="M194" i="38"/>
  <c r="N194" i="38"/>
  <c r="O194" i="38"/>
  <c r="P194" i="38"/>
  <c r="Q194" i="38"/>
  <c r="R194" i="38"/>
  <c r="S194" i="38"/>
  <c r="T194" i="38"/>
  <c r="U194" i="38"/>
  <c r="V194" i="38"/>
  <c r="AB194" i="38"/>
  <c r="AC194" i="38"/>
  <c r="AE194" i="38"/>
  <c r="AF194" i="38"/>
  <c r="AM194" i="38"/>
  <c r="I196" i="38"/>
  <c r="J196" i="38"/>
  <c r="K196" i="38"/>
  <c r="M196" i="38"/>
  <c r="N196" i="38"/>
  <c r="O196" i="38"/>
  <c r="P196" i="38"/>
  <c r="Q196" i="38"/>
  <c r="R196" i="38"/>
  <c r="S196" i="38"/>
  <c r="T196" i="38"/>
  <c r="U196" i="38"/>
  <c r="V196" i="38"/>
  <c r="W203" i="38"/>
  <c r="X196" i="38"/>
  <c r="Y196" i="38"/>
  <c r="Z196" i="38"/>
  <c r="AA196" i="38"/>
  <c r="AA203" i="38" s="1"/>
  <c r="AB196" i="38"/>
  <c r="AC196" i="38"/>
  <c r="AC203" i="38" s="1"/>
  <c r="AD196" i="38"/>
  <c r="AD203" i="38" s="1"/>
  <c r="AE196" i="38"/>
  <c r="AE203" i="38" s="1"/>
  <c r="AF196" i="38"/>
  <c r="AF203" i="38" s="1"/>
  <c r="AG196" i="38"/>
  <c r="AG203" i="38" s="1"/>
  <c r="AH196" i="38"/>
  <c r="AI196" i="38"/>
  <c r="AJ196" i="38"/>
  <c r="AK196" i="38"/>
  <c r="AK203" i="38" s="1"/>
  <c r="AL196" i="38"/>
  <c r="AM196" i="38"/>
  <c r="AM203" i="38" s="1"/>
  <c r="I197" i="38"/>
  <c r="J197" i="38"/>
  <c r="K197" i="38"/>
  <c r="M197" i="38"/>
  <c r="N197" i="38"/>
  <c r="O197" i="38"/>
  <c r="P197" i="38"/>
  <c r="Q197" i="38"/>
  <c r="R197" i="38"/>
  <c r="S197" i="38"/>
  <c r="T197" i="38"/>
  <c r="U197" i="38"/>
  <c r="V197" i="38" s="1"/>
  <c r="X197" i="38"/>
  <c r="X204" i="38" s="1"/>
  <c r="Y197" i="38"/>
  <c r="Z197" i="38"/>
  <c r="AC197" i="38"/>
  <c r="AC204" i="38" s="1"/>
  <c r="AD197" i="38"/>
  <c r="AD204" i="38" s="1"/>
  <c r="AG197" i="38"/>
  <c r="AG204" i="38" s="1"/>
  <c r="AH197" i="38"/>
  <c r="AH204" i="38" s="1"/>
  <c r="AI197" i="38"/>
  <c r="AI204" i="38" s="1"/>
  <c r="AJ197" i="38"/>
  <c r="AJ204" i="38" s="1"/>
  <c r="AM197" i="38"/>
  <c r="AM204" i="38" s="1"/>
  <c r="I199" i="38"/>
  <c r="J199" i="38"/>
  <c r="K199" i="38"/>
  <c r="L199" i="38"/>
  <c r="M199" i="38"/>
  <c r="N199" i="38"/>
  <c r="O199" i="38"/>
  <c r="P199" i="38"/>
  <c r="Q199" i="38"/>
  <c r="R199" i="38"/>
  <c r="S199" i="38"/>
  <c r="T199" i="38"/>
  <c r="U199" i="38"/>
  <c r="V199" i="38"/>
  <c r="W199" i="38"/>
  <c r="X199" i="38"/>
  <c r="Y199" i="38"/>
  <c r="Z199" i="38"/>
  <c r="AB199" i="38"/>
  <c r="AC199" i="38"/>
  <c r="AD199" i="38"/>
  <c r="AG199" i="38"/>
  <c r="AH199" i="38"/>
  <c r="AI199" i="38"/>
  <c r="AJ199" i="38"/>
  <c r="AL199" i="38"/>
  <c r="AM199" i="38"/>
  <c r="I200" i="38"/>
  <c r="J200" i="38"/>
  <c r="K200" i="38"/>
  <c r="L200" i="38"/>
  <c r="M200" i="38"/>
  <c r="N200" i="38"/>
  <c r="O200" i="38"/>
  <c r="P200" i="38"/>
  <c r="Q200" i="38"/>
  <c r="R200" i="38"/>
  <c r="S200" i="38"/>
  <c r="T200" i="38"/>
  <c r="U200" i="38"/>
  <c r="V200" i="38"/>
  <c r="W200" i="38"/>
  <c r="X200" i="38"/>
  <c r="Y200" i="38"/>
  <c r="Z200" i="38"/>
  <c r="AA200" i="38"/>
  <c r="AB200" i="38"/>
  <c r="AC200" i="38"/>
  <c r="AD200" i="38"/>
  <c r="AG200" i="38"/>
  <c r="AH200" i="38"/>
  <c r="AI200" i="38"/>
  <c r="AJ200" i="38"/>
  <c r="AK200" i="38"/>
  <c r="AL200" i="38"/>
  <c r="AM200" i="38"/>
  <c r="J203" i="38"/>
  <c r="K203" i="38"/>
  <c r="L203" i="38"/>
  <c r="M203" i="38"/>
  <c r="N203" i="38"/>
  <c r="O203" i="38"/>
  <c r="P203" i="38"/>
  <c r="Q203" i="38"/>
  <c r="R203" i="38"/>
  <c r="S203" i="38"/>
  <c r="T203" i="38"/>
  <c r="U203" i="38"/>
  <c r="V203" i="38"/>
  <c r="X203" i="38"/>
  <c r="Y203" i="38"/>
  <c r="Z203" i="38"/>
  <c r="AB203" i="38"/>
  <c r="AH203" i="38"/>
  <c r="AI203" i="38"/>
  <c r="AJ203" i="38"/>
  <c r="AL203" i="38"/>
  <c r="J204" i="38"/>
  <c r="K204" i="38"/>
  <c r="L204" i="38"/>
  <c r="M204" i="38"/>
  <c r="N204" i="38"/>
  <c r="O204" i="38"/>
  <c r="P204" i="38"/>
  <c r="Q204" i="38"/>
  <c r="R204" i="38"/>
  <c r="S204" i="38"/>
  <c r="T204" i="38"/>
  <c r="Y204" i="38"/>
  <c r="Z204" i="38"/>
  <c r="J205" i="38"/>
  <c r="K205" i="38"/>
  <c r="L205" i="38"/>
  <c r="M205" i="38"/>
  <c r="N205" i="38"/>
  <c r="O205" i="38"/>
  <c r="P205" i="38"/>
  <c r="Q205" i="38"/>
  <c r="R205" i="38"/>
  <c r="S205" i="38"/>
  <c r="T205" i="38"/>
  <c r="X205" i="38"/>
  <c r="X206" i="38" s="1"/>
  <c r="Y205" i="38"/>
  <c r="Y206" i="38" s="1"/>
  <c r="Z205" i="38"/>
  <c r="Z206" i="38" s="1"/>
  <c r="AD205" i="38"/>
  <c r="AG205" i="38"/>
  <c r="AG206" i="38" s="1"/>
  <c r="AH205" i="38"/>
  <c r="AI205" i="38"/>
  <c r="AI206" i="38" s="1"/>
  <c r="AJ205" i="38"/>
  <c r="AJ206" i="38" s="1"/>
  <c r="AM205" i="38"/>
  <c r="AM206" i="38" s="1"/>
  <c r="J206" i="38"/>
  <c r="K206" i="38"/>
  <c r="L206" i="38"/>
  <c r="M206" i="38"/>
  <c r="N206" i="38"/>
  <c r="O206" i="38"/>
  <c r="P206" i="38"/>
  <c r="Q206" i="38"/>
  <c r="R206" i="38"/>
  <c r="S206" i="38"/>
  <c r="T206" i="38"/>
  <c r="AD206" i="38"/>
  <c r="AH206" i="38"/>
  <c r="I208" i="38"/>
  <c r="J208" i="38"/>
  <c r="K208" i="38"/>
  <c r="M208" i="38"/>
  <c r="N208" i="38"/>
  <c r="P208" i="38"/>
  <c r="Q208" i="38"/>
  <c r="R208" i="38"/>
  <c r="S208" i="38"/>
  <c r="T208" i="38"/>
  <c r="U208" i="38"/>
  <c r="V208" i="38"/>
  <c r="W208" i="38"/>
  <c r="X208" i="38"/>
  <c r="Y208" i="38"/>
  <c r="Y215" i="38" s="1"/>
  <c r="Z208" i="38"/>
  <c r="AA208" i="38"/>
  <c r="AA215" i="38" s="1"/>
  <c r="AB208" i="38"/>
  <c r="AC208" i="38"/>
  <c r="AD208" i="38"/>
  <c r="AE208" i="38"/>
  <c r="AE215" i="38" s="1"/>
  <c r="AF208" i="38"/>
  <c r="AG208" i="38"/>
  <c r="AH208" i="38"/>
  <c r="AI208" i="38"/>
  <c r="AI215" i="38" s="1"/>
  <c r="AJ208" i="38"/>
  <c r="AK208" i="38"/>
  <c r="AK215" i="38" s="1"/>
  <c r="AL208" i="38"/>
  <c r="AM208" i="38"/>
  <c r="I209" i="38"/>
  <c r="J209" i="38"/>
  <c r="K209" i="38"/>
  <c r="L209" i="38"/>
  <c r="M209" i="38"/>
  <c r="N209" i="38"/>
  <c r="O209" i="38"/>
  <c r="P209" i="38"/>
  <c r="Q209" i="38"/>
  <c r="R209" i="38"/>
  <c r="S209" i="38"/>
  <c r="T209" i="38"/>
  <c r="U209" i="38"/>
  <c r="V209" i="38"/>
  <c r="W209" i="38"/>
  <c r="X209" i="38"/>
  <c r="Z209" i="38"/>
  <c r="Z216" i="38" s="1"/>
  <c r="AA209" i="38"/>
  <c r="AA216" i="38" s="1"/>
  <c r="AB209" i="38"/>
  <c r="AE209" i="38"/>
  <c r="AE216" i="38" s="1"/>
  <c r="AF209" i="38"/>
  <c r="AG209" i="38"/>
  <c r="AJ209" i="38"/>
  <c r="AJ216" i="38" s="1"/>
  <c r="AK209" i="38"/>
  <c r="AK216" i="38" s="1"/>
  <c r="AL209" i="38"/>
  <c r="I211" i="38"/>
  <c r="J211" i="38"/>
  <c r="K211" i="38"/>
  <c r="L211" i="38"/>
  <c r="M211" i="38"/>
  <c r="N211" i="38"/>
  <c r="O211" i="38"/>
  <c r="P211" i="38"/>
  <c r="Q211" i="38"/>
  <c r="R211" i="38"/>
  <c r="S211" i="38"/>
  <c r="T211" i="38"/>
  <c r="U211" i="38"/>
  <c r="V211" i="38"/>
  <c r="W211" i="38"/>
  <c r="X211" i="38"/>
  <c r="Y211" i="38"/>
  <c r="Z211" i="38"/>
  <c r="AA211" i="38"/>
  <c r="AB211" i="38"/>
  <c r="AE211" i="38"/>
  <c r="AF211" i="38"/>
  <c r="AG211" i="38"/>
  <c r="AI211" i="38"/>
  <c r="AJ211" i="38"/>
  <c r="AK211" i="38"/>
  <c r="AL211" i="38"/>
  <c r="I212" i="38"/>
  <c r="J212" i="38"/>
  <c r="K212" i="38"/>
  <c r="L212" i="38"/>
  <c r="M212" i="38"/>
  <c r="N212" i="38"/>
  <c r="O212" i="38"/>
  <c r="P212" i="38"/>
  <c r="Q212" i="38"/>
  <c r="R212" i="38"/>
  <c r="S212" i="38"/>
  <c r="T212" i="38"/>
  <c r="U212" i="38"/>
  <c r="V212" i="38"/>
  <c r="W212" i="38"/>
  <c r="X212" i="38"/>
  <c r="Y212" i="38"/>
  <c r="AA212" i="38"/>
  <c r="AB212" i="38"/>
  <c r="AC212" i="38"/>
  <c r="AE212" i="38"/>
  <c r="AF212" i="38"/>
  <c r="AG212" i="38"/>
  <c r="AH212" i="38"/>
  <c r="AI212" i="38"/>
  <c r="AJ212" i="38"/>
  <c r="AK212" i="38"/>
  <c r="AL212" i="38"/>
  <c r="AM212" i="38"/>
  <c r="J215" i="38"/>
  <c r="K215" i="38"/>
  <c r="L215" i="38"/>
  <c r="M215" i="38"/>
  <c r="N215" i="38"/>
  <c r="O215" i="38"/>
  <c r="P215" i="38"/>
  <c r="Q215" i="38"/>
  <c r="R215" i="38"/>
  <c r="S215" i="38"/>
  <c r="T215" i="38"/>
  <c r="U215" i="38"/>
  <c r="V215" i="38"/>
  <c r="W215" i="38"/>
  <c r="X215" i="38"/>
  <c r="Z215" i="38"/>
  <c r="AB215" i="38"/>
  <c r="AC215" i="38"/>
  <c r="AD215" i="38"/>
  <c r="AF215" i="38"/>
  <c r="AG215" i="38"/>
  <c r="AH215" i="38"/>
  <c r="AJ215" i="38"/>
  <c r="AL215" i="38"/>
  <c r="AM215" i="38"/>
  <c r="J216" i="38"/>
  <c r="K216" i="38"/>
  <c r="L216" i="38"/>
  <c r="M216" i="38"/>
  <c r="N216" i="38"/>
  <c r="O216" i="38"/>
  <c r="P216" i="38"/>
  <c r="Q216" i="38"/>
  <c r="R216" i="38"/>
  <c r="S216" i="38"/>
  <c r="T216" i="38"/>
  <c r="U216" i="38"/>
  <c r="V216" i="38"/>
  <c r="W216" i="38"/>
  <c r="W217" i="38" s="1"/>
  <c r="X216" i="38"/>
  <c r="AB216" i="38"/>
  <c r="AF216" i="38"/>
  <c r="AG216" i="38"/>
  <c r="AL216" i="38"/>
  <c r="J217" i="38"/>
  <c r="K217" i="38"/>
  <c r="L217" i="38"/>
  <c r="M217" i="38"/>
  <c r="N217" i="38"/>
  <c r="O217" i="38"/>
  <c r="P217" i="38"/>
  <c r="Q217" i="38"/>
  <c r="R217" i="38"/>
  <c r="S217" i="38"/>
  <c r="T217" i="38"/>
  <c r="U217" i="38"/>
  <c r="V217" i="38"/>
  <c r="X217" i="38"/>
  <c r="X218" i="38" s="1"/>
  <c r="Y217" i="38"/>
  <c r="Y218" i="38" s="1"/>
  <c r="AA217" i="38"/>
  <c r="AB217" i="38"/>
  <c r="AB218" i="38" s="1"/>
  <c r="AC217" i="38"/>
  <c r="AC218" i="38" s="1"/>
  <c r="AE217" i="38"/>
  <c r="AF217" i="38"/>
  <c r="AG217" i="38"/>
  <c r="AH217" i="38"/>
  <c r="AH218" i="38" s="1"/>
  <c r="AI217" i="38"/>
  <c r="AI218" i="38" s="1"/>
  <c r="AJ217" i="38"/>
  <c r="AK217" i="38"/>
  <c r="AL217" i="38"/>
  <c r="AL218" i="38" s="1"/>
  <c r="AM217" i="38"/>
  <c r="AM218" i="38" s="1"/>
  <c r="J218" i="38"/>
  <c r="K218" i="38"/>
  <c r="L218" i="38"/>
  <c r="M218" i="38"/>
  <c r="N218" i="38"/>
  <c r="O218" i="38"/>
  <c r="P218" i="38"/>
  <c r="Q218" i="38"/>
  <c r="R218" i="38"/>
  <c r="S218" i="38"/>
  <c r="T218" i="38"/>
  <c r="U218" i="38"/>
  <c r="V218" i="38"/>
  <c r="AA218" i="38"/>
  <c r="AE218" i="38"/>
  <c r="AF218" i="38"/>
  <c r="AG218" i="38"/>
  <c r="AJ218" i="38"/>
  <c r="AK218" i="38"/>
  <c r="I220" i="38"/>
  <c r="J220" i="38"/>
  <c r="K220" i="38"/>
  <c r="M220" i="38"/>
  <c r="N220" i="38"/>
  <c r="P220" i="38"/>
  <c r="Q220" i="38"/>
  <c r="R220" i="38"/>
  <c r="S220" i="38"/>
  <c r="U220" i="38"/>
  <c r="V220" i="38"/>
  <c r="X220" i="38"/>
  <c r="Y220" i="38"/>
  <c r="Y227" i="38" s="1"/>
  <c r="Z220" i="38"/>
  <c r="AA220" i="38"/>
  <c r="AA227" i="38" s="1"/>
  <c r="AB220" i="38"/>
  <c r="AC220" i="38"/>
  <c r="AD220" i="38"/>
  <c r="AD227" i="38" s="1"/>
  <c r="AE220" i="38"/>
  <c r="AF220" i="38"/>
  <c r="AF227" i="38" s="1"/>
  <c r="AG220" i="38"/>
  <c r="AG227" i="38" s="1"/>
  <c r="AH220" i="38"/>
  <c r="AI220" i="38"/>
  <c r="AI227" i="38" s="1"/>
  <c r="AJ220" i="38"/>
  <c r="AK220" i="38"/>
  <c r="AK227" i="38" s="1"/>
  <c r="AL220" i="38"/>
  <c r="AM220" i="38"/>
  <c r="I221" i="38"/>
  <c r="J221" i="38"/>
  <c r="K221" i="38"/>
  <c r="M221" i="38"/>
  <c r="N221" i="38"/>
  <c r="P221" i="38"/>
  <c r="Q221" i="38"/>
  <c r="R221" i="38"/>
  <c r="S221" i="38"/>
  <c r="U221" i="38"/>
  <c r="V221" i="38"/>
  <c r="W228" i="38"/>
  <c r="X221" i="38"/>
  <c r="X228" i="38" s="1"/>
  <c r="Y221" i="38"/>
  <c r="Z221" i="38"/>
  <c r="Z228" i="38" s="1"/>
  <c r="AA221" i="38"/>
  <c r="AA228" i="38" s="1"/>
  <c r="AB221" i="38"/>
  <c r="AB228" i="38" s="1"/>
  <c r="AC221" i="38"/>
  <c r="AC228" i="38" s="1"/>
  <c r="AD221" i="38"/>
  <c r="AD228" i="38" s="1"/>
  <c r="AE221" i="38"/>
  <c r="AE228" i="38" s="1"/>
  <c r="AF221" i="38"/>
  <c r="AF228" i="38" s="1"/>
  <c r="AH221" i="38"/>
  <c r="AH228" i="38" s="1"/>
  <c r="AI221" i="38"/>
  <c r="AI228" i="38" s="1"/>
  <c r="AJ221" i="38"/>
  <c r="AJ228" i="38" s="1"/>
  <c r="AK221" i="38"/>
  <c r="AK228" i="38" s="1"/>
  <c r="AL221" i="38"/>
  <c r="AL228" i="38" s="1"/>
  <c r="AM221" i="38"/>
  <c r="AM228" i="38" s="1"/>
  <c r="I223" i="38"/>
  <c r="J223" i="38"/>
  <c r="K223" i="38"/>
  <c r="L223" i="38"/>
  <c r="M223" i="38"/>
  <c r="N223" i="38"/>
  <c r="O223" i="38"/>
  <c r="P223" i="38"/>
  <c r="Q223" i="38"/>
  <c r="R223" i="38"/>
  <c r="S223" i="38"/>
  <c r="T223" i="38"/>
  <c r="U223" i="38"/>
  <c r="V223" i="38"/>
  <c r="W223" i="38"/>
  <c r="X223" i="38"/>
  <c r="Y223" i="38"/>
  <c r="Z223" i="38"/>
  <c r="AA223" i="38"/>
  <c r="AB223" i="38"/>
  <c r="AC223" i="38"/>
  <c r="AD223" i="38"/>
  <c r="AE223" i="38"/>
  <c r="AH223" i="38"/>
  <c r="AI223" i="38"/>
  <c r="AJ223" i="38"/>
  <c r="AK223" i="38"/>
  <c r="AL223" i="38"/>
  <c r="AM223" i="38"/>
  <c r="I224" i="38"/>
  <c r="J224" i="38"/>
  <c r="K224" i="38"/>
  <c r="L224" i="38"/>
  <c r="M224" i="38"/>
  <c r="N224" i="38"/>
  <c r="O224" i="38"/>
  <c r="P224" i="38"/>
  <c r="Q224" i="38"/>
  <c r="R224" i="38"/>
  <c r="S224" i="38"/>
  <c r="T224" i="38"/>
  <c r="U224" i="38"/>
  <c r="V224" i="38"/>
  <c r="W224" i="38"/>
  <c r="X224" i="38"/>
  <c r="Y224" i="38"/>
  <c r="Z224" i="38"/>
  <c r="AA224" i="38"/>
  <c r="AB224" i="38"/>
  <c r="AC224" i="38"/>
  <c r="AD224" i="38"/>
  <c r="AH224" i="38"/>
  <c r="AI224" i="38"/>
  <c r="AJ224" i="38"/>
  <c r="AK224" i="38"/>
  <c r="AL224" i="38"/>
  <c r="AM224" i="38"/>
  <c r="J227" i="38"/>
  <c r="K227" i="38"/>
  <c r="L227" i="38"/>
  <c r="M227" i="38"/>
  <c r="N227" i="38"/>
  <c r="O227" i="38"/>
  <c r="P227" i="38"/>
  <c r="Q227" i="38"/>
  <c r="R227" i="38"/>
  <c r="S227" i="38"/>
  <c r="T227" i="38"/>
  <c r="U227" i="38"/>
  <c r="V227" i="38"/>
  <c r="W227" i="38"/>
  <c r="X227" i="38"/>
  <c r="Z227" i="38"/>
  <c r="AB227" i="38"/>
  <c r="AC227" i="38"/>
  <c r="AE227" i="38"/>
  <c r="AH227" i="38"/>
  <c r="AJ227" i="38"/>
  <c r="AL227" i="38"/>
  <c r="AM227" i="38"/>
  <c r="J228" i="38"/>
  <c r="K228" i="38"/>
  <c r="L228" i="38"/>
  <c r="M228" i="38"/>
  <c r="N228" i="38"/>
  <c r="O228" i="38"/>
  <c r="P228" i="38"/>
  <c r="Q228" i="38"/>
  <c r="R228" i="38"/>
  <c r="S228" i="38"/>
  <c r="T228" i="38"/>
  <c r="U228" i="38"/>
  <c r="V228" i="38"/>
  <c r="Y228" i="38"/>
  <c r="J229" i="38"/>
  <c r="K229" i="38"/>
  <c r="L229" i="38"/>
  <c r="M229" i="38"/>
  <c r="N229" i="38"/>
  <c r="O229" i="38"/>
  <c r="P229" i="38"/>
  <c r="Q229" i="38"/>
  <c r="R229" i="38"/>
  <c r="S229" i="38"/>
  <c r="T229" i="38"/>
  <c r="U229" i="38"/>
  <c r="V229" i="38"/>
  <c r="X229" i="38"/>
  <c r="X230" i="38" s="1"/>
  <c r="Y229" i="38"/>
  <c r="Y230" i="38" s="1"/>
  <c r="Z229" i="38"/>
  <c r="Z230" i="38" s="1"/>
  <c r="AA229" i="38"/>
  <c r="AA230" i="38" s="1"/>
  <c r="AB229" i="38"/>
  <c r="AB230" i="38" s="1"/>
  <c r="AC229" i="38"/>
  <c r="AC230" i="38" s="1"/>
  <c r="AD229" i="38"/>
  <c r="AD230" i="38" s="1"/>
  <c r="AH229" i="38"/>
  <c r="AI229" i="38"/>
  <c r="AI230" i="38" s="1"/>
  <c r="AJ229" i="38"/>
  <c r="AJ230" i="38" s="1"/>
  <c r="AK229" i="38"/>
  <c r="AK230" i="38" s="1"/>
  <c r="AL229" i="38"/>
  <c r="AL230" i="38" s="1"/>
  <c r="AM229" i="38"/>
  <c r="AM230" i="38" s="1"/>
  <c r="J230" i="38"/>
  <c r="K230" i="38"/>
  <c r="L230" i="38"/>
  <c r="M230" i="38"/>
  <c r="N230" i="38"/>
  <c r="O230" i="38"/>
  <c r="P230" i="38"/>
  <c r="Q230" i="38"/>
  <c r="R230" i="38"/>
  <c r="S230" i="38"/>
  <c r="T230" i="38"/>
  <c r="U230" i="38"/>
  <c r="V230" i="38"/>
  <c r="AH230" i="38"/>
  <c r="I232" i="38"/>
  <c r="J232" i="38"/>
  <c r="K232" i="38"/>
  <c r="M232" i="38"/>
  <c r="N232" i="38"/>
  <c r="P232" i="38"/>
  <c r="Q232" i="38"/>
  <c r="R232" i="38"/>
  <c r="S232" i="38"/>
  <c r="U232" i="38"/>
  <c r="V232" i="38"/>
  <c r="W232" i="38"/>
  <c r="W239" i="38" s="1"/>
  <c r="X232" i="38"/>
  <c r="Y232" i="38"/>
  <c r="Z232" i="38"/>
  <c r="AA232" i="38"/>
  <c r="AB232" i="38"/>
  <c r="AC232" i="38"/>
  <c r="AC239" i="38" s="1"/>
  <c r="AD232" i="38"/>
  <c r="AE232" i="38"/>
  <c r="AF232" i="38"/>
  <c r="AF239" i="38" s="1"/>
  <c r="AG232" i="38"/>
  <c r="AG239" i="38" s="1"/>
  <c r="AH232" i="38"/>
  <c r="AI232" i="38"/>
  <c r="AJ232" i="38"/>
  <c r="AJ239" i="38" s="1"/>
  <c r="AK232" i="38"/>
  <c r="AL232" i="38"/>
  <c r="AL239" i="38" s="1"/>
  <c r="AM232" i="38"/>
  <c r="AM239" i="38" s="1"/>
  <c r="I235" i="38"/>
  <c r="J235" i="38"/>
  <c r="K235" i="38"/>
  <c r="L235" i="38"/>
  <c r="M235" i="38"/>
  <c r="N235" i="38"/>
  <c r="O235" i="38"/>
  <c r="P235" i="38"/>
  <c r="Q235" i="38"/>
  <c r="R235" i="38"/>
  <c r="S235" i="38"/>
  <c r="T235" i="38"/>
  <c r="U235" i="38"/>
  <c r="V235" i="38"/>
  <c r="W235" i="38"/>
  <c r="X235" i="38"/>
  <c r="Y235" i="38"/>
  <c r="Z235" i="38"/>
  <c r="AA235" i="38"/>
  <c r="AB235" i="38"/>
  <c r="AE235" i="38"/>
  <c r="AF235" i="38"/>
  <c r="AG235" i="38"/>
  <c r="AH235" i="38"/>
  <c r="AI235" i="38"/>
  <c r="AJ235" i="38"/>
  <c r="AM235" i="38"/>
  <c r="I236" i="38"/>
  <c r="J236" i="38"/>
  <c r="K236" i="38"/>
  <c r="L236" i="38"/>
  <c r="M236" i="38"/>
  <c r="N236" i="38"/>
  <c r="O236" i="38"/>
  <c r="P236" i="38"/>
  <c r="Q236" i="38"/>
  <c r="R236" i="38"/>
  <c r="S236" i="38"/>
  <c r="T236" i="38"/>
  <c r="U236" i="38"/>
  <c r="V236" i="38"/>
  <c r="W236" i="38"/>
  <c r="X236" i="38"/>
  <c r="Y236" i="38"/>
  <c r="Z236" i="38"/>
  <c r="AA236" i="38"/>
  <c r="AB236" i="38"/>
  <c r="AD236" i="38"/>
  <c r="AE236" i="38"/>
  <c r="AF236" i="38"/>
  <c r="AG236" i="38"/>
  <c r="AH236" i="38"/>
  <c r="AI236" i="38"/>
  <c r="AJ236" i="38"/>
  <c r="AM236" i="38"/>
  <c r="J239" i="38"/>
  <c r="K239" i="38"/>
  <c r="L239" i="38"/>
  <c r="M239" i="38"/>
  <c r="N239" i="38"/>
  <c r="O239" i="38"/>
  <c r="P239" i="38"/>
  <c r="Q239" i="38"/>
  <c r="R239" i="38"/>
  <c r="S239" i="38"/>
  <c r="T239" i="38"/>
  <c r="U239" i="38"/>
  <c r="V239" i="38"/>
  <c r="X239" i="38"/>
  <c r="Y239" i="38"/>
  <c r="Z239" i="38"/>
  <c r="AA239" i="38"/>
  <c r="AB239" i="38"/>
  <c r="AD239" i="38"/>
  <c r="AE239" i="38"/>
  <c r="AH239" i="38"/>
  <c r="AI239" i="38"/>
  <c r="AK239" i="38"/>
  <c r="J241" i="38"/>
  <c r="K241" i="38"/>
  <c r="L241" i="38"/>
  <c r="M241" i="38"/>
  <c r="N241" i="38"/>
  <c r="O241" i="38"/>
  <c r="P241" i="38"/>
  <c r="Q241" i="38"/>
  <c r="R241" i="38"/>
  <c r="S241" i="38"/>
  <c r="T241" i="38"/>
  <c r="U241" i="38"/>
  <c r="V241" i="38"/>
  <c r="X241" i="38"/>
  <c r="Y241" i="38"/>
  <c r="Z241" i="38"/>
  <c r="AA241" i="38"/>
  <c r="AB241" i="38"/>
  <c r="AB242" i="38" s="1"/>
  <c r="AC241" i="38"/>
  <c r="AC242" i="38" s="1"/>
  <c r="AD241" i="38"/>
  <c r="AE241" i="38"/>
  <c r="AE242" i="38" s="1"/>
  <c r="AF241" i="38"/>
  <c r="AG241" i="38"/>
  <c r="AH241" i="38"/>
  <c r="AI241" i="38"/>
  <c r="AJ241" i="38"/>
  <c r="AL241" i="38"/>
  <c r="AL242" i="38" s="1"/>
  <c r="AM241" i="38"/>
  <c r="AM242" i="38" s="1"/>
  <c r="J242" i="38"/>
  <c r="K242" i="38"/>
  <c r="L242" i="38"/>
  <c r="M242" i="38"/>
  <c r="N242" i="38"/>
  <c r="O242" i="38"/>
  <c r="P242" i="38"/>
  <c r="Q242" i="38"/>
  <c r="R242" i="38"/>
  <c r="S242" i="38"/>
  <c r="T242" i="38"/>
  <c r="U242" i="38"/>
  <c r="V242" i="38"/>
  <c r="X242" i="38"/>
  <c r="Y242" i="38"/>
  <c r="Z242" i="38"/>
  <c r="AA242" i="38"/>
  <c r="AD242" i="38"/>
  <c r="AF242" i="38"/>
  <c r="AG242" i="38"/>
  <c r="AH242" i="38"/>
  <c r="AI242" i="38"/>
  <c r="AJ242" i="38"/>
  <c r="I244" i="38"/>
  <c r="J244" i="38"/>
  <c r="K244" i="38"/>
  <c r="M244" i="38"/>
  <c r="N244" i="38"/>
  <c r="P244" i="38"/>
  <c r="Q244" i="38"/>
  <c r="R244" i="38"/>
  <c r="S244" i="38"/>
  <c r="U244" i="38"/>
  <c r="V244" i="38"/>
  <c r="X244" i="38"/>
  <c r="Y244" i="38"/>
  <c r="Z244" i="38"/>
  <c r="AA244" i="38"/>
  <c r="AB244" i="38"/>
  <c r="AC244" i="38"/>
  <c r="AD244" i="38"/>
  <c r="AE244" i="38"/>
  <c r="AF244" i="38"/>
  <c r="AG244" i="38"/>
  <c r="AH244" i="38"/>
  <c r="AI244" i="38"/>
  <c r="AJ244" i="38"/>
  <c r="AK244" i="38"/>
  <c r="AL244" i="38"/>
  <c r="AM244" i="38"/>
  <c r="I245" i="38"/>
  <c r="J245" i="38"/>
  <c r="K245" i="38"/>
  <c r="M245" i="38"/>
  <c r="N245" i="38"/>
  <c r="P245" i="38"/>
  <c r="Q245" i="38"/>
  <c r="R245" i="38"/>
  <c r="S245" i="38"/>
  <c r="U245" i="38"/>
  <c r="V245" i="38"/>
  <c r="X245" i="38"/>
  <c r="X252" i="38" s="1"/>
  <c r="AA245" i="38"/>
  <c r="AA252" i="38" s="1"/>
  <c r="AB245" i="38"/>
  <c r="AC245" i="38"/>
  <c r="AC252" i="38" s="1"/>
  <c r="AD245" i="38"/>
  <c r="AD252" i="38" s="1"/>
  <c r="AG245" i="38"/>
  <c r="AH245" i="38"/>
  <c r="AH252" i="38" s="1"/>
  <c r="AI245" i="38"/>
  <c r="AI252" i="38" s="1"/>
  <c r="AJ245" i="38"/>
  <c r="AJ252" i="38" s="1"/>
  <c r="AK245" i="38"/>
  <c r="AK252" i="38" s="1"/>
  <c r="AL245" i="38"/>
  <c r="AL252" i="38" s="1"/>
  <c r="AM245" i="38"/>
  <c r="AM252" i="38" s="1"/>
  <c r="I247" i="38"/>
  <c r="J247" i="38"/>
  <c r="K247" i="38"/>
  <c r="L247" i="38"/>
  <c r="M247" i="38"/>
  <c r="N247" i="38"/>
  <c r="O247" i="38"/>
  <c r="P247" i="38"/>
  <c r="Q247" i="38"/>
  <c r="R247" i="38"/>
  <c r="S247" i="38"/>
  <c r="T247" i="38"/>
  <c r="U247" i="38"/>
  <c r="V247" i="38"/>
  <c r="W247" i="38"/>
  <c r="X247" i="38"/>
  <c r="Z247" i="38"/>
  <c r="AA247" i="38"/>
  <c r="AB247" i="38"/>
  <c r="AC247" i="38"/>
  <c r="AD247" i="38"/>
  <c r="AG247" i="38"/>
  <c r="AH247" i="38"/>
  <c r="AI247" i="38"/>
  <c r="AJ247" i="38"/>
  <c r="AK247" i="38"/>
  <c r="AL247" i="38"/>
  <c r="AM247" i="38"/>
  <c r="I248" i="38"/>
  <c r="J248" i="38"/>
  <c r="K248" i="38"/>
  <c r="L248" i="38"/>
  <c r="M248" i="38"/>
  <c r="N248" i="38"/>
  <c r="O248" i="38"/>
  <c r="P248" i="38"/>
  <c r="Q248" i="38"/>
  <c r="R248" i="38"/>
  <c r="S248" i="38"/>
  <c r="T248" i="38"/>
  <c r="U248" i="38"/>
  <c r="V248" i="38"/>
  <c r="W248" i="38"/>
  <c r="X248" i="38"/>
  <c r="Y248" i="38"/>
  <c r="Z248" i="38"/>
  <c r="AA248" i="38"/>
  <c r="AB248" i="38"/>
  <c r="AC248" i="38"/>
  <c r="AD248" i="38"/>
  <c r="AG248" i="38"/>
  <c r="AH248" i="38"/>
  <c r="AI248" i="38"/>
  <c r="AJ248" i="38"/>
  <c r="AK248" i="38"/>
  <c r="AL248" i="38"/>
  <c r="J251" i="38"/>
  <c r="K251" i="38"/>
  <c r="L251" i="38"/>
  <c r="M251" i="38"/>
  <c r="N251" i="38"/>
  <c r="O251" i="38"/>
  <c r="P251" i="38"/>
  <c r="Q251" i="38"/>
  <c r="R251" i="38"/>
  <c r="S251" i="38"/>
  <c r="T251" i="38"/>
  <c r="U251" i="38"/>
  <c r="V251" i="38"/>
  <c r="W251" i="38"/>
  <c r="X251" i="38"/>
  <c r="Y251" i="38"/>
  <c r="Z251" i="38"/>
  <c r="AA251" i="38"/>
  <c r="AB251" i="38"/>
  <c r="AC251" i="38"/>
  <c r="AD251" i="38"/>
  <c r="AE251" i="38"/>
  <c r="AF251" i="38"/>
  <c r="AG251" i="38"/>
  <c r="AH251" i="38"/>
  <c r="AI251" i="38"/>
  <c r="AJ251" i="38"/>
  <c r="AK251" i="38"/>
  <c r="AL251" i="38"/>
  <c r="AM251" i="38"/>
  <c r="J252" i="38"/>
  <c r="K252" i="38"/>
  <c r="L252" i="38"/>
  <c r="M252" i="38"/>
  <c r="N252" i="38"/>
  <c r="O252" i="38"/>
  <c r="P252" i="38"/>
  <c r="Q252" i="38"/>
  <c r="R252" i="38"/>
  <c r="S252" i="38"/>
  <c r="T252" i="38"/>
  <c r="U252" i="38"/>
  <c r="V252" i="38"/>
  <c r="W252" i="38"/>
  <c r="W253" i="38" s="1"/>
  <c r="AB252" i="38"/>
  <c r="AG252" i="38"/>
  <c r="J253" i="38"/>
  <c r="K253" i="38"/>
  <c r="L253" i="38"/>
  <c r="M253" i="38"/>
  <c r="N253" i="38"/>
  <c r="O253" i="38"/>
  <c r="P253" i="38"/>
  <c r="Q253" i="38"/>
  <c r="R253" i="38"/>
  <c r="S253" i="38"/>
  <c r="T253" i="38"/>
  <c r="U253" i="38"/>
  <c r="V253" i="38"/>
  <c r="X253" i="38"/>
  <c r="X254" i="38" s="1"/>
  <c r="Y253" i="38"/>
  <c r="Y254" i="38" s="1"/>
  <c r="AA253" i="38"/>
  <c r="AA254" i="38" s="1"/>
  <c r="AB253" i="38"/>
  <c r="AC253" i="38"/>
  <c r="AC254" i="38" s="1"/>
  <c r="AD253" i="38"/>
  <c r="AD254" i="38" s="1"/>
  <c r="AF253" i="38"/>
  <c r="AF254" i="38" s="1"/>
  <c r="AG253" i="38"/>
  <c r="AG254" i="38" s="1"/>
  <c r="AH253" i="38"/>
  <c r="AI253" i="38"/>
  <c r="AJ253" i="38"/>
  <c r="J254" i="38"/>
  <c r="K254" i="38"/>
  <c r="L254" i="38"/>
  <c r="M254" i="38"/>
  <c r="N254" i="38"/>
  <c r="O254" i="38"/>
  <c r="P254" i="38"/>
  <c r="Q254" i="38"/>
  <c r="R254" i="38"/>
  <c r="S254" i="38"/>
  <c r="T254" i="38"/>
  <c r="U254" i="38"/>
  <c r="V254" i="38"/>
  <c r="AB254" i="38"/>
  <c r="AH254" i="38"/>
  <c r="AI254" i="38"/>
  <c r="AJ254" i="38"/>
  <c r="I255" i="38"/>
  <c r="J255" i="38"/>
  <c r="K255" i="38"/>
  <c r="M255" i="38"/>
  <c r="N255" i="38"/>
  <c r="P255" i="38"/>
  <c r="Q255" i="38"/>
  <c r="R255" i="38"/>
  <c r="S255" i="38"/>
  <c r="U255" i="38"/>
  <c r="V255" i="38"/>
  <c r="X255" i="38"/>
  <c r="X257" i="38" s="1"/>
  <c r="X264" i="38" s="1"/>
  <c r="Y255" i="38"/>
  <c r="Y259" i="38" s="1"/>
  <c r="Z255" i="38"/>
  <c r="Z260" i="38" s="1"/>
  <c r="AA255" i="38"/>
  <c r="AA262" i="38" s="1"/>
  <c r="AB255" i="38"/>
  <c r="AB257" i="38" s="1"/>
  <c r="AB264" i="38" s="1"/>
  <c r="AC255" i="38"/>
  <c r="AC260" i="38" s="1"/>
  <c r="AD255" i="38"/>
  <c r="AD260" i="38" s="1"/>
  <c r="AE255" i="38"/>
  <c r="AE260" i="38" s="1"/>
  <c r="AF255" i="38"/>
  <c r="AG255" i="38"/>
  <c r="AG259" i="38" s="1"/>
  <c r="AH255" i="38"/>
  <c r="AH257" i="38" s="1"/>
  <c r="AI255" i="38"/>
  <c r="AI257" i="38" s="1"/>
  <c r="AI264" i="38" s="1"/>
  <c r="AJ255" i="38"/>
  <c r="AJ260" i="38" s="1"/>
  <c r="AK255" i="38"/>
  <c r="AL255" i="38"/>
  <c r="AL257" i="38" s="1"/>
  <c r="AM255" i="38"/>
  <c r="AM257" i="38" s="1"/>
  <c r="AM264" i="38" s="1"/>
  <c r="I256" i="38"/>
  <c r="J256" i="38"/>
  <c r="K256" i="38"/>
  <c r="M256" i="38"/>
  <c r="N256" i="38"/>
  <c r="O256" i="38"/>
  <c r="P256" i="38"/>
  <c r="Q256" i="38"/>
  <c r="R256" i="38"/>
  <c r="S256" i="38"/>
  <c r="U256" i="38"/>
  <c r="V256" i="38"/>
  <c r="W256" i="38"/>
  <c r="X256" i="38"/>
  <c r="Y256" i="38"/>
  <c r="Y263" i="38" s="1"/>
  <c r="Z256" i="38"/>
  <c r="Z263" i="38" s="1"/>
  <c r="AA256" i="38"/>
  <c r="AB256" i="38"/>
  <c r="AC256" i="38"/>
  <c r="AD256" i="38"/>
  <c r="AD263" i="38" s="1"/>
  <c r="AE256" i="38"/>
  <c r="AE263" i="38" s="1"/>
  <c r="AF256" i="38"/>
  <c r="AF263" i="38" s="1"/>
  <c r="AG256" i="38"/>
  <c r="AG263" i="38" s="1"/>
  <c r="AH256" i="38"/>
  <c r="AI256" i="38"/>
  <c r="AI263" i="38" s="1"/>
  <c r="AJ256" i="38"/>
  <c r="AJ263" i="38" s="1"/>
  <c r="AK256" i="38"/>
  <c r="AL256" i="38"/>
  <c r="AM256" i="38"/>
  <c r="I257" i="38"/>
  <c r="J257" i="38"/>
  <c r="K257" i="38"/>
  <c r="L257" i="38"/>
  <c r="M257" i="38"/>
  <c r="N257" i="38"/>
  <c r="O257" i="38"/>
  <c r="P257" i="38"/>
  <c r="Q257" i="38"/>
  <c r="R257" i="38"/>
  <c r="S257" i="38"/>
  <c r="U257" i="38"/>
  <c r="V257" i="38"/>
  <c r="W257" i="38"/>
  <c r="W264" i="38" s="1"/>
  <c r="Y257" i="38"/>
  <c r="Y264" i="38" s="1"/>
  <c r="AA257" i="38"/>
  <c r="AA264" i="38" s="1"/>
  <c r="AF257" i="38"/>
  <c r="AF264" i="38" s="1"/>
  <c r="AJ257" i="38"/>
  <c r="AJ264" i="38" s="1"/>
  <c r="AK257" i="38"/>
  <c r="I259" i="38"/>
  <c r="J259" i="38"/>
  <c r="K259" i="38"/>
  <c r="L259" i="38"/>
  <c r="M259" i="38"/>
  <c r="N259" i="38"/>
  <c r="O259" i="38"/>
  <c r="P259" i="38"/>
  <c r="Q259" i="38"/>
  <c r="R259" i="38"/>
  <c r="S259" i="38"/>
  <c r="T259" i="38"/>
  <c r="U259" i="38"/>
  <c r="V259" i="38"/>
  <c r="W259" i="38"/>
  <c r="X259" i="38"/>
  <c r="Z259" i="38"/>
  <c r="AA259" i="38"/>
  <c r="AB259" i="38"/>
  <c r="AH259" i="38"/>
  <c r="AI259" i="38"/>
  <c r="AK259" i="38"/>
  <c r="AL259" i="38"/>
  <c r="I260" i="38"/>
  <c r="J260" i="38"/>
  <c r="K260" i="38"/>
  <c r="L260" i="38"/>
  <c r="M260" i="38"/>
  <c r="N260" i="38"/>
  <c r="O260" i="38"/>
  <c r="P260" i="38"/>
  <c r="Q260" i="38"/>
  <c r="R260" i="38"/>
  <c r="S260" i="38"/>
  <c r="T260" i="38"/>
  <c r="U260" i="38"/>
  <c r="V260" i="38"/>
  <c r="W260" i="38"/>
  <c r="X260" i="38"/>
  <c r="AA260" i="38"/>
  <c r="AK260" i="38"/>
  <c r="J262" i="38"/>
  <c r="K262" i="38"/>
  <c r="L262" i="38"/>
  <c r="M262" i="38"/>
  <c r="N262" i="38"/>
  <c r="O262" i="38"/>
  <c r="P262" i="38"/>
  <c r="Q262" i="38"/>
  <c r="R262" i="38"/>
  <c r="S262" i="38"/>
  <c r="T262" i="38"/>
  <c r="U262" i="38"/>
  <c r="V262" i="38"/>
  <c r="W262" i="38"/>
  <c r="AB262" i="38"/>
  <c r="AD262" i="38"/>
  <c r="AE262" i="38"/>
  <c r="AH262" i="38"/>
  <c r="AK262" i="38"/>
  <c r="AL262" i="38"/>
  <c r="J263" i="38"/>
  <c r="K263" i="38"/>
  <c r="L263" i="38"/>
  <c r="M263" i="38"/>
  <c r="N263" i="38"/>
  <c r="O263" i="38"/>
  <c r="P263" i="38"/>
  <c r="Q263" i="38"/>
  <c r="R263" i="38"/>
  <c r="S263" i="38"/>
  <c r="T263" i="38"/>
  <c r="U263" i="38"/>
  <c r="V263" i="38"/>
  <c r="W263" i="38"/>
  <c r="X263" i="38"/>
  <c r="AA263" i="38"/>
  <c r="AB263" i="38"/>
  <c r="AC263" i="38"/>
  <c r="AH263" i="38"/>
  <c r="AK263" i="38"/>
  <c r="AL263" i="38"/>
  <c r="AM263" i="38"/>
  <c r="J264" i="38"/>
  <c r="K264" i="38"/>
  <c r="L264" i="38"/>
  <c r="M264" i="38"/>
  <c r="N264" i="38"/>
  <c r="O264" i="38"/>
  <c r="P264" i="38"/>
  <c r="Q264" i="38"/>
  <c r="R264" i="38"/>
  <c r="S264" i="38"/>
  <c r="T264" i="38"/>
  <c r="U264" i="38"/>
  <c r="V264" i="38"/>
  <c r="AH264" i="38"/>
  <c r="AK264" i="38"/>
  <c r="AL264" i="38"/>
  <c r="J265" i="38"/>
  <c r="K265" i="38"/>
  <c r="L265" i="38"/>
  <c r="M265" i="38"/>
  <c r="N265" i="38"/>
  <c r="O265" i="38"/>
  <c r="P265" i="38"/>
  <c r="Q265" i="38"/>
  <c r="R265" i="38"/>
  <c r="S265" i="38"/>
  <c r="T265" i="38"/>
  <c r="U265" i="38"/>
  <c r="V265" i="38"/>
  <c r="X265" i="38"/>
  <c r="X266" i="38" s="1"/>
  <c r="AA265" i="38"/>
  <c r="AA266" i="38" s="1"/>
  <c r="AB265" i="38"/>
  <c r="AB266" i="38" s="1"/>
  <c r="AK265" i="38"/>
  <c r="AK266" i="38" s="1"/>
  <c r="AL265" i="38"/>
  <c r="AL266" i="38" s="1"/>
  <c r="J266" i="38"/>
  <c r="K266" i="38"/>
  <c r="L266" i="38"/>
  <c r="M266" i="38"/>
  <c r="N266" i="38"/>
  <c r="O266" i="38"/>
  <c r="P266" i="38"/>
  <c r="Q266" i="38"/>
  <c r="R266" i="38"/>
  <c r="S266" i="38"/>
  <c r="T266" i="38"/>
  <c r="U266" i="38"/>
  <c r="V266" i="38"/>
  <c r="I264" i="38"/>
  <c r="I265" i="38"/>
  <c r="I266" i="38"/>
  <c r="I263" i="38"/>
  <c r="D263" i="38"/>
  <c r="I262" i="38"/>
  <c r="D262" i="38"/>
  <c r="G256" i="38"/>
  <c r="G263" i="38"/>
  <c r="F256" i="38"/>
  <c r="F263" i="38"/>
  <c r="D256" i="38"/>
  <c r="E263" i="38"/>
  <c r="F255" i="38"/>
  <c r="D255" i="38"/>
  <c r="I251" i="38"/>
  <c r="F251" i="38"/>
  <c r="E251" i="38"/>
  <c r="D251" i="38"/>
  <c r="D247" i="38"/>
  <c r="E247" i="38"/>
  <c r="F244" i="38"/>
  <c r="G244" i="38"/>
  <c r="D244" i="38"/>
  <c r="G243" i="38"/>
  <c r="F243" i="38"/>
  <c r="D243" i="38"/>
  <c r="I240" i="38"/>
  <c r="I241" i="38"/>
  <c r="I242" i="38"/>
  <c r="D239" i="38"/>
  <c r="H238" i="38"/>
  <c r="G238" i="38"/>
  <c r="F238" i="38"/>
  <c r="E238" i="38"/>
  <c r="D233" i="38"/>
  <c r="E233" i="38"/>
  <c r="E240" i="38"/>
  <c r="I239" i="38"/>
  <c r="F232" i="38"/>
  <c r="F239" i="38"/>
  <c r="D232" i="38"/>
  <c r="E239" i="38"/>
  <c r="F231" i="38"/>
  <c r="G231" i="38"/>
  <c r="D231" i="38"/>
  <c r="I228" i="38"/>
  <c r="I227" i="38"/>
  <c r="F227" i="38"/>
  <c r="E227" i="38"/>
  <c r="D227" i="38"/>
  <c r="E226" i="38"/>
  <c r="D226" i="38"/>
  <c r="D223" i="38"/>
  <c r="E223" i="38"/>
  <c r="F221" i="38"/>
  <c r="F228" i="38"/>
  <c r="F220" i="38"/>
  <c r="G220" i="38"/>
  <c r="H227" i="38"/>
  <c r="D220" i="38"/>
  <c r="G219" i="38"/>
  <c r="F219" i="38"/>
  <c r="D219" i="38"/>
  <c r="I215" i="38"/>
  <c r="E214" i="38"/>
  <c r="D214" i="38"/>
  <c r="D209" i="38"/>
  <c r="E208" i="38"/>
  <c r="F208" i="38"/>
  <c r="D208" i="38"/>
  <c r="D215" i="38"/>
  <c r="F207" i="38"/>
  <c r="D207" i="38"/>
  <c r="E204" i="38"/>
  <c r="E205" i="38"/>
  <c r="E206" i="38"/>
  <c r="F202" i="38"/>
  <c r="E202" i="38"/>
  <c r="D202" i="38"/>
  <c r="E199" i="38"/>
  <c r="F199" i="38"/>
  <c r="D199" i="38"/>
  <c r="I204" i="38"/>
  <c r="D197" i="38"/>
  <c r="E197" i="38"/>
  <c r="I203" i="38"/>
  <c r="D196" i="38"/>
  <c r="D203" i="38"/>
  <c r="F195" i="38"/>
  <c r="F200" i="38"/>
  <c r="D195" i="38"/>
  <c r="D200" i="38"/>
  <c r="E200" i="38"/>
  <c r="D191" i="38"/>
  <c r="D188" i="38"/>
  <c r="E188" i="38"/>
  <c r="E187" i="38"/>
  <c r="D187" i="38"/>
  <c r="I192" i="38"/>
  <c r="D185" i="38"/>
  <c r="I191" i="38"/>
  <c r="D184" i="38"/>
  <c r="E184" i="38"/>
  <c r="F183" i="38"/>
  <c r="D183" i="38"/>
  <c r="I180" i="38"/>
  <c r="I181" i="38"/>
  <c r="I182" i="38"/>
  <c r="F178" i="38"/>
  <c r="D178" i="38"/>
  <c r="E176" i="38"/>
  <c r="D176" i="38"/>
  <c r="D173" i="38"/>
  <c r="E180" i="38"/>
  <c r="I179" i="38"/>
  <c r="F172" i="38"/>
  <c r="F179" i="38"/>
  <c r="D172" i="38"/>
  <c r="E179" i="38"/>
  <c r="F171" i="38"/>
  <c r="D171" i="38"/>
  <c r="I167" i="38"/>
  <c r="D166" i="38"/>
  <c r="F161" i="38"/>
  <c r="F168" i="38"/>
  <c r="F160" i="38"/>
  <c r="G160" i="38"/>
  <c r="H167" i="38"/>
  <c r="D160" i="38"/>
  <c r="D167" i="38"/>
  <c r="F159" i="38"/>
  <c r="D159" i="38"/>
  <c r="H154" i="38"/>
  <c r="F154" i="38"/>
  <c r="E154" i="38"/>
  <c r="D154" i="38"/>
  <c r="D152" i="38"/>
  <c r="E152" i="38"/>
  <c r="E151" i="38"/>
  <c r="F151" i="38"/>
  <c r="F157" i="38"/>
  <c r="F158" i="38"/>
  <c r="D151" i="38"/>
  <c r="F149" i="38"/>
  <c r="F156" i="38"/>
  <c r="D149" i="38"/>
  <c r="E156" i="38"/>
  <c r="I155" i="38"/>
  <c r="F148" i="38"/>
  <c r="F155" i="38"/>
  <c r="D148" i="38"/>
  <c r="F147" i="38"/>
  <c r="G147" i="38"/>
  <c r="D147" i="38"/>
  <c r="I144" i="38"/>
  <c r="I145" i="38"/>
  <c r="I146" i="38"/>
  <c r="E143" i="38"/>
  <c r="D143" i="38"/>
  <c r="E142" i="38"/>
  <c r="D140" i="38"/>
  <c r="E140" i="38"/>
  <c r="F140" i="38"/>
  <c r="E139" i="38"/>
  <c r="D139" i="38"/>
  <c r="E137" i="38"/>
  <c r="F137" i="38"/>
  <c r="F144" i="38"/>
  <c r="I143" i="38"/>
  <c r="G136" i="38"/>
  <c r="H136" i="38"/>
  <c r="H143" i="38"/>
  <c r="E136" i="38"/>
  <c r="F136" i="38"/>
  <c r="F143" i="38"/>
  <c r="D136" i="38"/>
  <c r="F135" i="38"/>
  <c r="D135" i="38"/>
  <c r="D137" i="38"/>
  <c r="D144" i="38"/>
  <c r="D145" i="38"/>
  <c r="D146" i="38"/>
  <c r="I132" i="38"/>
  <c r="I133" i="38"/>
  <c r="I134" i="38"/>
  <c r="F132" i="38"/>
  <c r="D131" i="38"/>
  <c r="F130" i="38"/>
  <c r="E130" i="38"/>
  <c r="F125" i="38"/>
  <c r="D125" i="38"/>
  <c r="E132" i="38"/>
  <c r="I131" i="38"/>
  <c r="E124" i="38"/>
  <c r="F124" i="38"/>
  <c r="F131" i="38"/>
  <c r="D124" i="38"/>
  <c r="F123" i="38"/>
  <c r="D123" i="38"/>
  <c r="I119" i="38"/>
  <c r="E118" i="38"/>
  <c r="D118" i="38"/>
  <c r="E116" i="38"/>
  <c r="D115" i="38"/>
  <c r="E115" i="38"/>
  <c r="I120" i="38"/>
  <c r="D112" i="38"/>
  <c r="E112" i="38"/>
  <c r="E119" i="38"/>
  <c r="F111" i="38"/>
  <c r="D111" i="38"/>
  <c r="D116" i="38"/>
  <c r="I107" i="38"/>
  <c r="E106" i="38"/>
  <c r="D101" i="38"/>
  <c r="D100" i="38"/>
  <c r="D107" i="38"/>
  <c r="I108" i="38"/>
  <c r="F99" i="38"/>
  <c r="D99" i="38"/>
  <c r="I96" i="38"/>
  <c r="I97" i="38"/>
  <c r="I98" i="38"/>
  <c r="I95" i="38"/>
  <c r="E95" i="38"/>
  <c r="F94" i="38"/>
  <c r="E94" i="38"/>
  <c r="D94" i="38"/>
  <c r="E92" i="38"/>
  <c r="D91" i="38"/>
  <c r="E91" i="38"/>
  <c r="F91" i="38"/>
  <c r="E88" i="38"/>
  <c r="F88" i="38"/>
  <c r="D88" i="38"/>
  <c r="D95" i="38"/>
  <c r="G87" i="38"/>
  <c r="F87" i="38"/>
  <c r="D87" i="38"/>
  <c r="D92" i="38"/>
  <c r="I84" i="38"/>
  <c r="I85" i="38"/>
  <c r="I86" i="38"/>
  <c r="D83" i="38"/>
  <c r="F82" i="38"/>
  <c r="E82" i="38"/>
  <c r="D82" i="38"/>
  <c r="E80" i="38"/>
  <c r="F80" i="38"/>
  <c r="D79" i="38"/>
  <c r="E79" i="38"/>
  <c r="F79" i="38"/>
  <c r="D77" i="38"/>
  <c r="E84" i="38"/>
  <c r="E85" i="38"/>
  <c r="E86" i="38"/>
  <c r="I83" i="38"/>
  <c r="G76" i="38"/>
  <c r="G83" i="38"/>
  <c r="F76" i="38"/>
  <c r="F83" i="38"/>
  <c r="D76" i="38"/>
  <c r="E83" i="38"/>
  <c r="G75" i="38"/>
  <c r="F75" i="38"/>
  <c r="F77" i="38"/>
  <c r="F84" i="38"/>
  <c r="D75" i="38"/>
  <c r="D80" i="38"/>
  <c r="D72" i="38"/>
  <c r="E70" i="38"/>
  <c r="D68" i="38"/>
  <c r="E68" i="38"/>
  <c r="D65" i="38"/>
  <c r="E65" i="38"/>
  <c r="E72" i="38"/>
  <c r="I71" i="38"/>
  <c r="D64" i="38"/>
  <c r="E64" i="38"/>
  <c r="I72" i="38"/>
  <c r="F63" i="38"/>
  <c r="D63" i="38"/>
  <c r="I60" i="38"/>
  <c r="I61" i="38"/>
  <c r="I62" i="38"/>
  <c r="G59" i="38"/>
  <c r="E59" i="38"/>
  <c r="I59" i="38"/>
  <c r="G52" i="38"/>
  <c r="H52" i="38"/>
  <c r="H59" i="38"/>
  <c r="E52" i="38"/>
  <c r="F52" i="38"/>
  <c r="F59" i="38"/>
  <c r="D52" i="38"/>
  <c r="D59" i="38"/>
  <c r="F51" i="38"/>
  <c r="D51" i="38"/>
  <c r="E58" i="38"/>
  <c r="D48" i="38"/>
  <c r="I47" i="38"/>
  <c r="E46" i="38"/>
  <c r="D46" i="38"/>
  <c r="E44" i="38"/>
  <c r="D43" i="38"/>
  <c r="E43" i="38"/>
  <c r="I48" i="38"/>
  <c r="D41" i="38"/>
  <c r="E48" i="38"/>
  <c r="E49" i="38"/>
  <c r="E50" i="38"/>
  <c r="D40" i="38"/>
  <c r="D47" i="38"/>
  <c r="F39" i="38"/>
  <c r="D39" i="38"/>
  <c r="D44" i="38"/>
  <c r="I36" i="38"/>
  <c r="I37" i="38"/>
  <c r="I38" i="38"/>
  <c r="E34" i="38"/>
  <c r="D32" i="38"/>
  <c r="E32" i="38"/>
  <c r="I35" i="38"/>
  <c r="D28" i="38"/>
  <c r="E28" i="38"/>
  <c r="F27" i="38"/>
  <c r="D27" i="38"/>
  <c r="D34" i="38"/>
  <c r="D17" i="38"/>
  <c r="D24" i="38"/>
  <c r="I23" i="38"/>
  <c r="D16" i="38"/>
  <c r="E16" i="38"/>
  <c r="I24" i="38"/>
  <c r="G15" i="38"/>
  <c r="H22" i="38"/>
  <c r="F15" i="38"/>
  <c r="F22" i="38"/>
  <c r="D15" i="38"/>
  <c r="E22" i="38"/>
  <c r="I12" i="38"/>
  <c r="I13" i="38"/>
  <c r="I14" i="38"/>
  <c r="F12" i="38"/>
  <c r="E12" i="38"/>
  <c r="D12" i="38"/>
  <c r="H10" i="38"/>
  <c r="G10" i="38"/>
  <c r="F10" i="38"/>
  <c r="E10" i="38"/>
  <c r="D10" i="38"/>
  <c r="D8" i="38"/>
  <c r="E8" i="38"/>
  <c r="F8" i="38"/>
  <c r="G8" i="38"/>
  <c r="H8" i="38"/>
  <c r="E7" i="38"/>
  <c r="E13" i="38"/>
  <c r="E14" i="38"/>
  <c r="D7" i="38"/>
  <c r="F5" i="38"/>
  <c r="G5" i="38"/>
  <c r="D5" i="38"/>
  <c r="I11" i="38"/>
  <c r="F4" i="38"/>
  <c r="F11" i="38"/>
  <c r="D4" i="38"/>
  <c r="D11" i="38"/>
  <c r="D1" i="38"/>
  <c r="E1" i="38"/>
  <c r="F1" i="38"/>
  <c r="G1" i="38"/>
  <c r="H1" i="38"/>
  <c r="I1" i="38"/>
  <c r="G243" i="36"/>
  <c r="G244" i="36"/>
  <c r="G245" i="36"/>
  <c r="G246" i="36"/>
  <c r="G251" i="36"/>
  <c r="G252" i="36"/>
  <c r="G247" i="36"/>
  <c r="G253" i="36"/>
  <c r="G254" i="36"/>
  <c r="G250" i="36"/>
  <c r="D250" i="36"/>
  <c r="D248" i="36"/>
  <c r="D247" i="36"/>
  <c r="D246" i="36"/>
  <c r="E246" i="36"/>
  <c r="F246" i="36"/>
  <c r="D245" i="36"/>
  <c r="D251" i="36"/>
  <c r="D252" i="36"/>
  <c r="D253" i="36"/>
  <c r="D254" i="36"/>
  <c r="D244" i="36"/>
  <c r="E244" i="36"/>
  <c r="F244" i="36"/>
  <c r="G248" i="36"/>
  <c r="D243" i="36"/>
  <c r="E243" i="36"/>
  <c r="F250" i="36"/>
  <c r="G231" i="36"/>
  <c r="G232" i="36"/>
  <c r="G233" i="36"/>
  <c r="G234" i="36"/>
  <c r="G239" i="36"/>
  <c r="G240" i="36"/>
  <c r="G235" i="36"/>
  <c r="G241" i="36"/>
  <c r="G242" i="36"/>
  <c r="G238" i="36"/>
  <c r="G236" i="36"/>
  <c r="D236" i="36"/>
  <c r="D234" i="36"/>
  <c r="E234" i="36"/>
  <c r="F234" i="36"/>
  <c r="D233" i="36"/>
  <c r="D239" i="36"/>
  <c r="D240" i="36"/>
  <c r="F232" i="36"/>
  <c r="D232" i="36"/>
  <c r="E232" i="36"/>
  <c r="D231" i="36"/>
  <c r="G219" i="36"/>
  <c r="G221" i="36"/>
  <c r="G228" i="36"/>
  <c r="G223" i="36"/>
  <c r="G229" i="36"/>
  <c r="G230" i="36"/>
  <c r="G224" i="36"/>
  <c r="G220" i="36"/>
  <c r="G227" i="36"/>
  <c r="E220" i="36"/>
  <c r="F220" i="36"/>
  <c r="F227" i="36"/>
  <c r="D220" i="36"/>
  <c r="D227" i="36"/>
  <c r="G226" i="36"/>
  <c r="D219" i="36"/>
  <c r="G208" i="36"/>
  <c r="G215" i="36"/>
  <c r="D215" i="36"/>
  <c r="D214" i="36"/>
  <c r="G207" i="36"/>
  <c r="G212" i="36"/>
  <c r="D212" i="36"/>
  <c r="D211" i="36"/>
  <c r="E209" i="36"/>
  <c r="F216" i="36"/>
  <c r="D209" i="36"/>
  <c r="D216" i="36"/>
  <c r="D208" i="36"/>
  <c r="E208" i="36"/>
  <c r="G214" i="36"/>
  <c r="E207" i="36"/>
  <c r="D207" i="36"/>
  <c r="D203" i="36"/>
  <c r="G196" i="36"/>
  <c r="G203" i="36"/>
  <c r="D196" i="36"/>
  <c r="E196" i="36"/>
  <c r="G195" i="36"/>
  <c r="G200" i="36"/>
  <c r="D195" i="36"/>
  <c r="G183" i="36"/>
  <c r="G190" i="36"/>
  <c r="D187" i="36"/>
  <c r="D193" i="36"/>
  <c r="D194" i="36"/>
  <c r="G184" i="36"/>
  <c r="G191" i="36"/>
  <c r="D184" i="36"/>
  <c r="E184" i="36"/>
  <c r="F191" i="36"/>
  <c r="D183" i="36"/>
  <c r="D185" i="36"/>
  <c r="D192" i="36"/>
  <c r="G172" i="36"/>
  <c r="G179" i="36"/>
  <c r="G171" i="36"/>
  <c r="G176" i="36"/>
  <c r="D175" i="36"/>
  <c r="G173" i="36"/>
  <c r="G180" i="36"/>
  <c r="D172" i="36"/>
  <c r="E172" i="36"/>
  <c r="E171" i="36"/>
  <c r="D171" i="36"/>
  <c r="D166" i="36"/>
  <c r="G159" i="36"/>
  <c r="G164" i="36"/>
  <c r="D164" i="36"/>
  <c r="D163" i="36"/>
  <c r="G161" i="36"/>
  <c r="G168" i="36"/>
  <c r="D161" i="36"/>
  <c r="D168" i="36"/>
  <c r="D169" i="36"/>
  <c r="D170" i="36"/>
  <c r="G160" i="36"/>
  <c r="G167" i="36"/>
  <c r="D160" i="36"/>
  <c r="G163" i="36"/>
  <c r="G169" i="36"/>
  <c r="G170" i="36"/>
  <c r="D159" i="36"/>
  <c r="E159" i="36"/>
  <c r="G148" i="36"/>
  <c r="G155" i="36"/>
  <c r="F155" i="36"/>
  <c r="E155" i="36"/>
  <c r="D152" i="36"/>
  <c r="E152" i="36"/>
  <c r="F152" i="36"/>
  <c r="E151" i="36"/>
  <c r="F151" i="36"/>
  <c r="D151" i="36"/>
  <c r="E149" i="36"/>
  <c r="F149" i="36"/>
  <c r="F156" i="36"/>
  <c r="F157" i="36"/>
  <c r="F158" i="36"/>
  <c r="D149" i="36"/>
  <c r="D156" i="36"/>
  <c r="D157" i="36"/>
  <c r="D158" i="36"/>
  <c r="F148" i="36"/>
  <c r="E148" i="36"/>
  <c r="D148" i="36"/>
  <c r="D155" i="36"/>
  <c r="G147" i="36"/>
  <c r="G149" i="36"/>
  <c r="G156" i="36"/>
  <c r="E147" i="36"/>
  <c r="F154" i="36"/>
  <c r="D147" i="36"/>
  <c r="D154" i="36"/>
  <c r="G136" i="36"/>
  <c r="G143" i="36"/>
  <c r="G135" i="36"/>
  <c r="G137" i="36"/>
  <c r="G144" i="36"/>
  <c r="D136" i="36"/>
  <c r="D143" i="36"/>
  <c r="D135" i="36"/>
  <c r="F131" i="36"/>
  <c r="E131" i="36"/>
  <c r="D131" i="36"/>
  <c r="G123" i="36"/>
  <c r="G127" i="36"/>
  <c r="D127" i="36"/>
  <c r="G124" i="36"/>
  <c r="G131" i="36"/>
  <c r="D124" i="36"/>
  <c r="E124" i="36"/>
  <c r="G125" i="36"/>
  <c r="G132" i="36"/>
  <c r="G133" i="36"/>
  <c r="G134" i="36"/>
  <c r="D123" i="36"/>
  <c r="D125" i="36"/>
  <c r="D132" i="36"/>
  <c r="G111" i="36"/>
  <c r="G113" i="36"/>
  <c r="G120" i="36"/>
  <c r="G115" i="36"/>
  <c r="G121" i="36"/>
  <c r="G122" i="36"/>
  <c r="G112" i="36"/>
  <c r="G119" i="36"/>
  <c r="G118" i="36"/>
  <c r="G116" i="36"/>
  <c r="E112" i="36"/>
  <c r="D112" i="36"/>
  <c r="D119" i="36"/>
  <c r="D111" i="36"/>
  <c r="D115" i="36"/>
  <c r="G99" i="36"/>
  <c r="G101" i="36"/>
  <c r="G108" i="36"/>
  <c r="G103" i="36"/>
  <c r="G109" i="36"/>
  <c r="G110" i="36"/>
  <c r="G100" i="36"/>
  <c r="G107" i="36"/>
  <c r="F107" i="36"/>
  <c r="D107" i="36"/>
  <c r="D106" i="36"/>
  <c r="G104" i="36"/>
  <c r="D104" i="36"/>
  <c r="E104" i="36"/>
  <c r="F104" i="36"/>
  <c r="E101" i="36"/>
  <c r="E108" i="36"/>
  <c r="D101" i="36"/>
  <c r="D108" i="36"/>
  <c r="F100" i="36"/>
  <c r="D100" i="36"/>
  <c r="E100" i="36"/>
  <c r="E107" i="36"/>
  <c r="G106" i="36"/>
  <c r="E99" i="36"/>
  <c r="D99" i="36"/>
  <c r="D96" i="36"/>
  <c r="G88" i="36"/>
  <c r="G95" i="36"/>
  <c r="G87" i="36"/>
  <c r="G94" i="36"/>
  <c r="G92" i="36"/>
  <c r="D92" i="36"/>
  <c r="G91" i="36"/>
  <c r="D89" i="36"/>
  <c r="E88" i="36"/>
  <c r="E95" i="36"/>
  <c r="D88" i="36"/>
  <c r="D95" i="36"/>
  <c r="G89" i="36"/>
  <c r="G96" i="36"/>
  <c r="D87" i="36"/>
  <c r="G76" i="36"/>
  <c r="G83" i="36"/>
  <c r="D80" i="36"/>
  <c r="G75" i="36"/>
  <c r="G79" i="36"/>
  <c r="D79" i="36"/>
  <c r="E76" i="36"/>
  <c r="F83" i="36"/>
  <c r="D76" i="36"/>
  <c r="D83" i="36"/>
  <c r="G77" i="36"/>
  <c r="G84" i="36"/>
  <c r="G85" i="36"/>
  <c r="G86" i="36"/>
  <c r="E75" i="36"/>
  <c r="E80" i="36"/>
  <c r="F80" i="36"/>
  <c r="D75" i="36"/>
  <c r="D82" i="36"/>
  <c r="D71" i="36"/>
  <c r="G63" i="36"/>
  <c r="G68" i="36"/>
  <c r="D65" i="36"/>
  <c r="D72" i="36"/>
  <c r="G64" i="36"/>
  <c r="G71" i="36"/>
  <c r="D64" i="36"/>
  <c r="E64" i="36"/>
  <c r="F71" i="36"/>
  <c r="G65" i="36"/>
  <c r="G72" i="36"/>
  <c r="E63" i="36"/>
  <c r="D63" i="36"/>
  <c r="G51" i="36"/>
  <c r="G53" i="36"/>
  <c r="G60" i="36"/>
  <c r="F58" i="36"/>
  <c r="E58" i="36"/>
  <c r="D58" i="36"/>
  <c r="G56" i="36"/>
  <c r="D56" i="36"/>
  <c r="E56" i="36"/>
  <c r="F56" i="36"/>
  <c r="D55" i="36"/>
  <c r="D53" i="36"/>
  <c r="D60" i="36"/>
  <c r="D61" i="36"/>
  <c r="D62" i="36"/>
  <c r="G52" i="36"/>
  <c r="G59" i="36"/>
  <c r="D52" i="36"/>
  <c r="G55" i="36"/>
  <c r="G61" i="36"/>
  <c r="G62" i="36"/>
  <c r="E51" i="36"/>
  <c r="D51" i="36"/>
  <c r="G39" i="36"/>
  <c r="G41" i="36"/>
  <c r="G48" i="36"/>
  <c r="G43" i="36"/>
  <c r="G49" i="36"/>
  <c r="G50" i="36"/>
  <c r="D44" i="36"/>
  <c r="G40" i="36"/>
  <c r="G47" i="36"/>
  <c r="E40" i="36"/>
  <c r="F47" i="36"/>
  <c r="D40" i="36"/>
  <c r="D47" i="36"/>
  <c r="D39" i="36"/>
  <c r="G28" i="36"/>
  <c r="G35" i="36"/>
  <c r="G27" i="36"/>
  <c r="G34" i="36"/>
  <c r="D31" i="36"/>
  <c r="D28" i="36"/>
  <c r="E28" i="36"/>
  <c r="F35" i="36"/>
  <c r="D27" i="36"/>
  <c r="D29" i="36"/>
  <c r="D36" i="36"/>
  <c r="G16" i="36"/>
  <c r="G23" i="36"/>
  <c r="D23" i="36"/>
  <c r="G15" i="36"/>
  <c r="G22" i="36"/>
  <c r="D22" i="36"/>
  <c r="G20" i="36"/>
  <c r="D19" i="36"/>
  <c r="G17" i="36"/>
  <c r="G24" i="36"/>
  <c r="E16" i="36"/>
  <c r="D16" i="36"/>
  <c r="G19" i="36"/>
  <c r="G25" i="36"/>
  <c r="G26" i="36"/>
  <c r="D15" i="36"/>
  <c r="G5" i="36"/>
  <c r="G12" i="36"/>
  <c r="G7" i="36"/>
  <c r="G13" i="36"/>
  <c r="G14" i="36"/>
  <c r="D11" i="36"/>
  <c r="G10" i="36"/>
  <c r="F10" i="36"/>
  <c r="E10" i="36"/>
  <c r="D10" i="36"/>
  <c r="G8" i="36"/>
  <c r="D8" i="36"/>
  <c r="E8" i="36"/>
  <c r="F8" i="36"/>
  <c r="F7" i="36"/>
  <c r="E7" i="36"/>
  <c r="D7" i="36"/>
  <c r="D5" i="36"/>
  <c r="E5" i="36"/>
  <c r="G4" i="36"/>
  <c r="G11" i="36"/>
  <c r="D4" i="36"/>
  <c r="E4" i="36"/>
  <c r="D1" i="36"/>
  <c r="E1" i="36"/>
  <c r="F1" i="36"/>
  <c r="G1" i="36"/>
  <c r="H4" i="36"/>
  <c r="I4" i="36"/>
  <c r="I11" i="36"/>
  <c r="J11" i="36"/>
  <c r="K4" i="36"/>
  <c r="K11" i="36"/>
  <c r="L4" i="36"/>
  <c r="L11" i="36"/>
  <c r="N4" i="36"/>
  <c r="O4" i="36"/>
  <c r="P4" i="36"/>
  <c r="P11" i="36"/>
  <c r="Q4" i="36"/>
  <c r="Q11" i="36"/>
  <c r="R4" i="36"/>
  <c r="S4" i="36"/>
  <c r="S11" i="36"/>
  <c r="T11" i="36"/>
  <c r="U4" i="36"/>
  <c r="U11" i="36"/>
  <c r="V4" i="36"/>
  <c r="V11" i="36"/>
  <c r="W4" i="36"/>
  <c r="X4" i="36"/>
  <c r="Y4" i="36"/>
  <c r="Z4" i="36"/>
  <c r="Z11" i="36"/>
  <c r="AA4" i="36"/>
  <c r="AA11" i="36"/>
  <c r="AB4" i="36"/>
  <c r="AB11" i="36"/>
  <c r="AC4" i="36"/>
  <c r="AC11" i="36"/>
  <c r="AD4" i="36"/>
  <c r="AD11" i="36"/>
  <c r="AE4" i="36"/>
  <c r="AE11" i="36"/>
  <c r="AF4" i="36"/>
  <c r="AF11" i="36"/>
  <c r="AG4" i="36"/>
  <c r="AG11" i="36"/>
  <c r="AH4" i="36"/>
  <c r="AI4" i="36"/>
  <c r="AJ4" i="36"/>
  <c r="AK4" i="36"/>
  <c r="AK11" i="36"/>
  <c r="AL4" i="36"/>
  <c r="AM4" i="36"/>
  <c r="AM11" i="36"/>
  <c r="AN4" i="36"/>
  <c r="AN11" i="36"/>
  <c r="AO4" i="36"/>
  <c r="AO11" i="36"/>
  <c r="H5" i="36"/>
  <c r="I5" i="36"/>
  <c r="I12" i="36"/>
  <c r="K5" i="36"/>
  <c r="L5" i="36"/>
  <c r="M12" i="36"/>
  <c r="N5" i="36"/>
  <c r="N12" i="36"/>
  <c r="O5" i="36"/>
  <c r="O12" i="36"/>
  <c r="P5" i="36"/>
  <c r="P12" i="36"/>
  <c r="Q5" i="36"/>
  <c r="Q12" i="36"/>
  <c r="R5" i="36"/>
  <c r="R12" i="36"/>
  <c r="S5" i="36"/>
  <c r="T12" i="36"/>
  <c r="U5" i="36"/>
  <c r="V5" i="36"/>
  <c r="W5" i="36"/>
  <c r="X5" i="36"/>
  <c r="X12" i="36"/>
  <c r="Y5" i="36"/>
  <c r="Z5" i="36"/>
  <c r="Z12" i="36"/>
  <c r="AA5" i="36"/>
  <c r="AA12" i="36"/>
  <c r="AB5" i="36"/>
  <c r="AB12" i="36"/>
  <c r="AC5" i="36"/>
  <c r="AC12" i="36"/>
  <c r="AD5" i="36"/>
  <c r="AE5" i="36"/>
  <c r="AF5" i="36"/>
  <c r="AG5" i="36"/>
  <c r="AG12" i="36"/>
  <c r="AH5" i="36"/>
  <c r="AH12" i="36"/>
  <c r="AI5" i="36"/>
  <c r="AI12" i="36"/>
  <c r="AJ5" i="36"/>
  <c r="AJ12" i="36"/>
  <c r="AK5" i="36"/>
  <c r="AK12" i="36"/>
  <c r="AL5" i="36"/>
  <c r="AL12" i="36"/>
  <c r="AM5" i="36"/>
  <c r="AN5" i="36"/>
  <c r="AO5" i="36"/>
  <c r="H7" i="36"/>
  <c r="I7" i="36"/>
  <c r="J7" i="36"/>
  <c r="K7" i="36"/>
  <c r="L7" i="36"/>
  <c r="M7" i="36"/>
  <c r="N7" i="36"/>
  <c r="O7" i="36"/>
  <c r="P7" i="36"/>
  <c r="Q7" i="36"/>
  <c r="R7" i="36"/>
  <c r="S7" i="36"/>
  <c r="T7" i="36"/>
  <c r="U7" i="36"/>
  <c r="V7" i="36"/>
  <c r="W7" i="36"/>
  <c r="X7" i="36"/>
  <c r="Y7" i="36"/>
  <c r="Z7" i="36"/>
  <c r="AA7" i="36"/>
  <c r="AB7" i="36"/>
  <c r="AC7" i="36"/>
  <c r="AD7" i="36"/>
  <c r="AE7" i="36"/>
  <c r="AF7" i="36"/>
  <c r="AG7" i="36"/>
  <c r="AH7" i="36"/>
  <c r="AI7" i="36"/>
  <c r="AJ7" i="36"/>
  <c r="AK7" i="36"/>
  <c r="AL7" i="36"/>
  <c r="AM7" i="36"/>
  <c r="AN7" i="36"/>
  <c r="AO7" i="36"/>
  <c r="H8" i="36"/>
  <c r="I8" i="36"/>
  <c r="J8" i="36"/>
  <c r="K8" i="36"/>
  <c r="L8" i="36"/>
  <c r="M8" i="36"/>
  <c r="N8" i="36"/>
  <c r="O8" i="36"/>
  <c r="P8" i="36"/>
  <c r="Q8" i="36"/>
  <c r="R8" i="36"/>
  <c r="S8" i="36"/>
  <c r="T8" i="36"/>
  <c r="U8" i="36"/>
  <c r="V8" i="36"/>
  <c r="W8" i="36"/>
  <c r="X8" i="36"/>
  <c r="Y8" i="36"/>
  <c r="Z8" i="36"/>
  <c r="AA8" i="36"/>
  <c r="AB8" i="36"/>
  <c r="AC8" i="36"/>
  <c r="AD8" i="36"/>
  <c r="AE8" i="36"/>
  <c r="AF8" i="36"/>
  <c r="AG8" i="36"/>
  <c r="AH8" i="36"/>
  <c r="AI8" i="36"/>
  <c r="AJ8" i="36"/>
  <c r="AK8" i="36"/>
  <c r="AL8" i="36"/>
  <c r="AM8" i="36"/>
  <c r="AN8" i="36"/>
  <c r="AO8" i="36"/>
  <c r="I10" i="36"/>
  <c r="J10" i="36"/>
  <c r="O10" i="36"/>
  <c r="P10" i="36"/>
  <c r="Q10" i="36"/>
  <c r="R10" i="36"/>
  <c r="S10" i="36"/>
  <c r="T10" i="36"/>
  <c r="U10" i="36"/>
  <c r="V10" i="36"/>
  <c r="W10" i="36"/>
  <c r="X10" i="36"/>
  <c r="Y10" i="36"/>
  <c r="Z10" i="36"/>
  <c r="AA10" i="36"/>
  <c r="AB10" i="36"/>
  <c r="AC10" i="36"/>
  <c r="AD10" i="36"/>
  <c r="AE10" i="36"/>
  <c r="AF10" i="36"/>
  <c r="AG10" i="36"/>
  <c r="AH10" i="36"/>
  <c r="AI10" i="36"/>
  <c r="AJ10" i="36"/>
  <c r="AK10" i="36"/>
  <c r="AL10" i="36"/>
  <c r="AM10" i="36"/>
  <c r="AN10" i="36"/>
  <c r="AO10" i="36"/>
  <c r="M11" i="36"/>
  <c r="N11" i="36"/>
  <c r="O11" i="36"/>
  <c r="R11" i="36"/>
  <c r="W11" i="36"/>
  <c r="X11" i="36"/>
  <c r="Y11" i="36"/>
  <c r="AH11" i="36"/>
  <c r="AI11" i="36"/>
  <c r="AJ11" i="36"/>
  <c r="AL11" i="36"/>
  <c r="J12" i="36"/>
  <c r="K12" i="36"/>
  <c r="L12" i="36"/>
  <c r="S12" i="36"/>
  <c r="U12" i="36"/>
  <c r="V12" i="36"/>
  <c r="W12" i="36"/>
  <c r="Y12" i="36"/>
  <c r="AD12" i="36"/>
  <c r="AE12" i="36"/>
  <c r="AF12" i="36"/>
  <c r="AM12" i="36"/>
  <c r="AN12" i="36"/>
  <c r="AO12" i="36"/>
  <c r="I13" i="36"/>
  <c r="I14" i="36"/>
  <c r="J13" i="36"/>
  <c r="J14" i="36"/>
  <c r="K13" i="36"/>
  <c r="K14" i="36"/>
  <c r="L13" i="36"/>
  <c r="L14" i="36"/>
  <c r="M13" i="36"/>
  <c r="M14" i="36"/>
  <c r="N13" i="36"/>
  <c r="O13" i="36"/>
  <c r="O14" i="36"/>
  <c r="P13" i="36"/>
  <c r="P14" i="36"/>
  <c r="Q13" i="36"/>
  <c r="Q14" i="36"/>
  <c r="R13" i="36"/>
  <c r="R14" i="36"/>
  <c r="S13" i="36"/>
  <c r="S14" i="36"/>
  <c r="T13" i="36"/>
  <c r="T14" i="36"/>
  <c r="U13" i="36"/>
  <c r="U14" i="36"/>
  <c r="V13" i="36"/>
  <c r="V14" i="36"/>
  <c r="W13" i="36"/>
  <c r="W14" i="36"/>
  <c r="X13" i="36"/>
  <c r="X14" i="36"/>
  <c r="Y13" i="36"/>
  <c r="Y14" i="36"/>
  <c r="Z13" i="36"/>
  <c r="Z14" i="36"/>
  <c r="AA13" i="36"/>
  <c r="AA14" i="36"/>
  <c r="AB13" i="36"/>
  <c r="AB14" i="36"/>
  <c r="AC13" i="36"/>
  <c r="AC14" i="36"/>
  <c r="AD13" i="36"/>
  <c r="AD14" i="36"/>
  <c r="AE13" i="36"/>
  <c r="AE14" i="36"/>
  <c r="AF13" i="36"/>
  <c r="AF14" i="36"/>
  <c r="AG13" i="36"/>
  <c r="AH13" i="36"/>
  <c r="AH14" i="36"/>
  <c r="AI13" i="36"/>
  <c r="AI14" i="36"/>
  <c r="AJ13" i="36"/>
  <c r="AJ14" i="36"/>
  <c r="AK13" i="36"/>
  <c r="AK14" i="36"/>
  <c r="AL13" i="36"/>
  <c r="AL14" i="36"/>
  <c r="AM13" i="36"/>
  <c r="AM14" i="36"/>
  <c r="AN13" i="36"/>
  <c r="AN14" i="36"/>
  <c r="AO13" i="36"/>
  <c r="AO14" i="36"/>
  <c r="N14" i="36"/>
  <c r="AG14" i="36"/>
  <c r="H15" i="36"/>
  <c r="I15" i="36"/>
  <c r="K19" i="36"/>
  <c r="L19" i="36"/>
  <c r="Q24" i="36"/>
  <c r="Q19" i="36"/>
  <c r="Q25" i="36"/>
  <c r="R19" i="36"/>
  <c r="S19" i="36"/>
  <c r="R20" i="36"/>
  <c r="S20" i="36"/>
  <c r="T20" i="36"/>
  <c r="U17" i="36"/>
  <c r="V19" i="36"/>
  <c r="W19" i="36"/>
  <c r="X20" i="36"/>
  <c r="AC19" i="36"/>
  <c r="AD25" i="36"/>
  <c r="AD26" i="36"/>
  <c r="AE17" i="36"/>
  <c r="AF20" i="36"/>
  <c r="AG25" i="36"/>
  <c r="AG26" i="36"/>
  <c r="AK20" i="36"/>
  <c r="AN20" i="36"/>
  <c r="AO17" i="36"/>
  <c r="AO24" i="36"/>
  <c r="H16" i="36"/>
  <c r="I16" i="36"/>
  <c r="I23" i="36"/>
  <c r="J23" i="36"/>
  <c r="K16" i="36"/>
  <c r="K23" i="36"/>
  <c r="L16" i="36"/>
  <c r="N16" i="36"/>
  <c r="O16" i="36"/>
  <c r="P16" i="36"/>
  <c r="P23" i="36"/>
  <c r="Q23" i="36"/>
  <c r="R16" i="36"/>
  <c r="S16" i="36"/>
  <c r="S23" i="36"/>
  <c r="T23" i="36"/>
  <c r="U16" i="36"/>
  <c r="U23" i="36"/>
  <c r="V16" i="36"/>
  <c r="W16" i="36"/>
  <c r="W23" i="36"/>
  <c r="X16" i="36"/>
  <c r="Y16" i="36"/>
  <c r="Z16" i="36"/>
  <c r="Z23" i="36"/>
  <c r="AA16" i="36"/>
  <c r="AA23" i="36"/>
  <c r="AB16" i="36"/>
  <c r="AB23" i="36"/>
  <c r="AC16" i="36"/>
  <c r="AC23" i="36"/>
  <c r="AD16" i="36"/>
  <c r="AD23" i="36"/>
  <c r="AE16" i="36"/>
  <c r="AE23" i="36"/>
  <c r="AF16" i="36"/>
  <c r="AG16" i="36"/>
  <c r="AH16" i="36"/>
  <c r="AI16" i="36"/>
  <c r="AJ16" i="36"/>
  <c r="AJ23" i="36"/>
  <c r="AK16" i="36"/>
  <c r="AK23" i="36"/>
  <c r="AL16" i="36"/>
  <c r="AL23" i="36"/>
  <c r="AM16" i="36"/>
  <c r="AM23" i="36"/>
  <c r="AN16" i="36"/>
  <c r="AN23" i="36"/>
  <c r="AO16" i="36"/>
  <c r="AO23" i="36"/>
  <c r="N17" i="36"/>
  <c r="N24" i="36"/>
  <c r="O17" i="36"/>
  <c r="O24" i="36"/>
  <c r="P17" i="36"/>
  <c r="P24" i="36"/>
  <c r="R17" i="36"/>
  <c r="R24" i="36"/>
  <c r="S17" i="36"/>
  <c r="T24" i="36"/>
  <c r="X17" i="36"/>
  <c r="X24" i="36"/>
  <c r="Y17" i="36"/>
  <c r="Z17" i="36"/>
  <c r="Z24" i="36"/>
  <c r="AA17" i="36"/>
  <c r="AA24" i="36"/>
  <c r="AB17" i="36"/>
  <c r="AB24" i="36"/>
  <c r="AH17" i="36"/>
  <c r="AH24" i="36"/>
  <c r="AI17" i="36"/>
  <c r="AI24" i="36"/>
  <c r="AJ17" i="36"/>
  <c r="AJ24" i="36"/>
  <c r="AK17" i="36"/>
  <c r="AK24" i="36"/>
  <c r="N19" i="36"/>
  <c r="O19" i="36"/>
  <c r="U19" i="36"/>
  <c r="X19" i="36"/>
  <c r="Y19" i="36"/>
  <c r="AB19" i="36"/>
  <c r="AE19" i="36"/>
  <c r="AF19" i="36"/>
  <c r="AH19" i="36"/>
  <c r="AI19" i="36"/>
  <c r="AK19" i="36"/>
  <c r="AL19" i="36"/>
  <c r="AO19" i="36"/>
  <c r="K20" i="36"/>
  <c r="N20" i="36"/>
  <c r="O20" i="36"/>
  <c r="Y20" i="36"/>
  <c r="AA20" i="36"/>
  <c r="AB20" i="36"/>
  <c r="AC20" i="36"/>
  <c r="AD20" i="36"/>
  <c r="AE20" i="36"/>
  <c r="AH20" i="36"/>
  <c r="AI20" i="36"/>
  <c r="L23" i="36"/>
  <c r="M23" i="36"/>
  <c r="N23" i="36"/>
  <c r="O23" i="36"/>
  <c r="R23" i="36"/>
  <c r="V23" i="36"/>
  <c r="X23" i="36"/>
  <c r="Y23" i="36"/>
  <c r="AF23" i="36"/>
  <c r="AG23" i="36"/>
  <c r="AH23" i="36"/>
  <c r="AI23" i="36"/>
  <c r="S24" i="36"/>
  <c r="U24" i="36"/>
  <c r="Y24" i="36"/>
  <c r="AE24" i="36"/>
  <c r="H17" i="36"/>
  <c r="I17" i="36"/>
  <c r="I24" i="36"/>
  <c r="H19" i="36"/>
  <c r="I19" i="36"/>
  <c r="I25" i="36"/>
  <c r="I26" i="36"/>
  <c r="J24" i="36"/>
  <c r="J19" i="36"/>
  <c r="J25" i="36"/>
  <c r="J26" i="36"/>
  <c r="K17" i="36"/>
  <c r="L17" i="36"/>
  <c r="L24" i="36"/>
  <c r="L25" i="36"/>
  <c r="L26" i="36"/>
  <c r="O25" i="36"/>
  <c r="R25" i="36"/>
  <c r="R26" i="36"/>
  <c r="S25" i="36"/>
  <c r="S26" i="36"/>
  <c r="U25" i="36"/>
  <c r="U26" i="36"/>
  <c r="Y25" i="36"/>
  <c r="Z25" i="36"/>
  <c r="Z26" i="36"/>
  <c r="AA25" i="36"/>
  <c r="AA26" i="36"/>
  <c r="AB25" i="36"/>
  <c r="AB26" i="36"/>
  <c r="AC25" i="36"/>
  <c r="AC26" i="36"/>
  <c r="AI25" i="36"/>
  <c r="AI26" i="36"/>
  <c r="AK25" i="36"/>
  <c r="AK26" i="36"/>
  <c r="AL25" i="36"/>
  <c r="AL26" i="36"/>
  <c r="AM25" i="36"/>
  <c r="AM26" i="36"/>
  <c r="AO25" i="36"/>
  <c r="AO26" i="36"/>
  <c r="O26" i="36"/>
  <c r="Q26" i="36"/>
  <c r="Y26" i="36"/>
  <c r="H27" i="36"/>
  <c r="I27" i="36"/>
  <c r="G31" i="36"/>
  <c r="H31" i="36"/>
  <c r="I31" i="36"/>
  <c r="K29" i="36"/>
  <c r="K36" i="36"/>
  <c r="L29" i="36"/>
  <c r="Q36" i="36"/>
  <c r="Q31" i="36"/>
  <c r="Q37" i="36"/>
  <c r="Q38" i="36"/>
  <c r="R31" i="36"/>
  <c r="S31" i="36"/>
  <c r="T31" i="36"/>
  <c r="V29" i="36"/>
  <c r="V36" i="36"/>
  <c r="AC37" i="36"/>
  <c r="AC38" i="36"/>
  <c r="AF29" i="36"/>
  <c r="AG29" i="36"/>
  <c r="AG36" i="36"/>
  <c r="AJ31" i="36"/>
  <c r="AK32" i="36"/>
  <c r="AM32" i="36"/>
  <c r="AO32" i="36"/>
  <c r="H28" i="36"/>
  <c r="I28" i="36"/>
  <c r="J35" i="36"/>
  <c r="K28" i="36"/>
  <c r="K35" i="36"/>
  <c r="L28" i="36"/>
  <c r="M35" i="36"/>
  <c r="N28" i="36"/>
  <c r="O28" i="36"/>
  <c r="P28" i="36"/>
  <c r="P35" i="36"/>
  <c r="R28" i="36"/>
  <c r="R35" i="36"/>
  <c r="S28" i="36"/>
  <c r="S35" i="36"/>
  <c r="T35" i="36"/>
  <c r="U28" i="36"/>
  <c r="U35" i="36"/>
  <c r="V28" i="36"/>
  <c r="V35" i="36"/>
  <c r="W28" i="36"/>
  <c r="X28" i="36"/>
  <c r="Y28" i="36"/>
  <c r="Z28" i="36"/>
  <c r="Z35" i="36"/>
  <c r="AA28" i="36"/>
  <c r="AB28" i="36"/>
  <c r="AB35" i="36"/>
  <c r="AC28" i="36"/>
  <c r="AC35" i="36"/>
  <c r="AD28" i="36"/>
  <c r="AD35" i="36"/>
  <c r="AE28" i="36"/>
  <c r="AE35" i="36"/>
  <c r="AF28" i="36"/>
  <c r="AG28" i="36"/>
  <c r="AG35" i="36"/>
  <c r="AH28" i="36"/>
  <c r="AI28" i="36"/>
  <c r="AJ28" i="36"/>
  <c r="AJ35" i="36"/>
  <c r="AK28" i="36"/>
  <c r="AL28" i="36"/>
  <c r="AL35" i="36"/>
  <c r="AM28" i="36"/>
  <c r="AM35" i="36"/>
  <c r="AN28" i="36"/>
  <c r="AN35" i="36"/>
  <c r="AO28" i="36"/>
  <c r="AO35" i="36"/>
  <c r="R29" i="36"/>
  <c r="Y29" i="36"/>
  <c r="Y36" i="36"/>
  <c r="AA29" i="36"/>
  <c r="AA36" i="36"/>
  <c r="AB29" i="36"/>
  <c r="AB36" i="36"/>
  <c r="AD29" i="36"/>
  <c r="AD36" i="36"/>
  <c r="AL29" i="36"/>
  <c r="AL36" i="36"/>
  <c r="AN29" i="36"/>
  <c r="K31" i="36"/>
  <c r="L31" i="36"/>
  <c r="M31" i="36"/>
  <c r="W31" i="36"/>
  <c r="Y31" i="36"/>
  <c r="AA31" i="36"/>
  <c r="AB31" i="36"/>
  <c r="AF31" i="36"/>
  <c r="AI31" i="36"/>
  <c r="AL31" i="36"/>
  <c r="AO31" i="36"/>
  <c r="J32" i="36"/>
  <c r="K32" i="36"/>
  <c r="L32" i="36"/>
  <c r="Q32" i="36"/>
  <c r="R32" i="36"/>
  <c r="AB32" i="36"/>
  <c r="AC32" i="36"/>
  <c r="AD32" i="36"/>
  <c r="AE32" i="36"/>
  <c r="AF32" i="36"/>
  <c r="AG32" i="36"/>
  <c r="AI32" i="36"/>
  <c r="AL32" i="36"/>
  <c r="I35" i="36"/>
  <c r="L35" i="36"/>
  <c r="N35" i="36"/>
  <c r="O35" i="36"/>
  <c r="Q35" i="36"/>
  <c r="W35" i="36"/>
  <c r="X35" i="36"/>
  <c r="Y35" i="36"/>
  <c r="AA35" i="36"/>
  <c r="AF35" i="36"/>
  <c r="AH35" i="36"/>
  <c r="AI35" i="36"/>
  <c r="AK35" i="36"/>
  <c r="L36" i="36"/>
  <c r="M36" i="36"/>
  <c r="R36" i="36"/>
  <c r="AF36" i="36"/>
  <c r="AN36" i="36"/>
  <c r="J36" i="36"/>
  <c r="J31" i="36"/>
  <c r="J37" i="36"/>
  <c r="J38" i="36"/>
  <c r="K37" i="36"/>
  <c r="K38" i="36"/>
  <c r="L37" i="36"/>
  <c r="R37" i="36"/>
  <c r="S29" i="36"/>
  <c r="S36" i="36"/>
  <c r="S37" i="36"/>
  <c r="S38" i="36"/>
  <c r="T29" i="36"/>
  <c r="T36" i="36"/>
  <c r="T37" i="36"/>
  <c r="T38" i="36"/>
  <c r="U37" i="36"/>
  <c r="U38" i="36"/>
  <c r="V37" i="36"/>
  <c r="V38" i="36"/>
  <c r="AA37" i="36"/>
  <c r="AA38" i="36"/>
  <c r="AB37" i="36"/>
  <c r="AB38" i="36"/>
  <c r="AI37" i="36"/>
  <c r="AI38" i="36"/>
  <c r="AL37" i="36"/>
  <c r="AL38" i="36"/>
  <c r="AN37" i="36"/>
  <c r="AN38" i="36"/>
  <c r="AO37" i="36"/>
  <c r="AO38" i="36"/>
  <c r="L38" i="36"/>
  <c r="R38" i="36"/>
  <c r="H39" i="36"/>
  <c r="I39" i="36"/>
  <c r="J44" i="36"/>
  <c r="K44" i="36"/>
  <c r="K41" i="36"/>
  <c r="L41" i="36"/>
  <c r="L48" i="36"/>
  <c r="K43" i="36"/>
  <c r="L43" i="36"/>
  <c r="L49" i="36"/>
  <c r="L50" i="36"/>
  <c r="N43" i="36"/>
  <c r="Q43" i="36"/>
  <c r="W49" i="36"/>
  <c r="W50" i="36"/>
  <c r="AD44" i="36"/>
  <c r="AE41" i="36"/>
  <c r="AE48" i="36"/>
  <c r="AJ41" i="36"/>
  <c r="AJ48" i="36"/>
  <c r="AK44" i="36"/>
  <c r="H40" i="36"/>
  <c r="I40" i="36"/>
  <c r="I47" i="36"/>
  <c r="J40" i="36"/>
  <c r="J47" i="36"/>
  <c r="K40" i="36"/>
  <c r="K47" i="36"/>
  <c r="L40" i="36"/>
  <c r="L47" i="36"/>
  <c r="M40" i="36"/>
  <c r="M47" i="36"/>
  <c r="N40" i="36"/>
  <c r="N47" i="36"/>
  <c r="O40" i="36"/>
  <c r="P40" i="36"/>
  <c r="P47" i="36"/>
  <c r="R40" i="36"/>
  <c r="S40" i="36"/>
  <c r="S47" i="36"/>
  <c r="T40" i="36"/>
  <c r="U40" i="36"/>
  <c r="V40" i="36"/>
  <c r="V47" i="36"/>
  <c r="W40" i="36"/>
  <c r="W47" i="36"/>
  <c r="X40" i="36"/>
  <c r="Y40" i="36"/>
  <c r="Z40" i="36"/>
  <c r="Z47" i="36"/>
  <c r="AA40" i="36"/>
  <c r="AA47" i="36"/>
  <c r="AB40" i="36"/>
  <c r="AB47" i="36"/>
  <c r="AC40" i="36"/>
  <c r="AC47" i="36"/>
  <c r="AD40" i="36"/>
  <c r="AD47" i="36"/>
  <c r="AE40" i="36"/>
  <c r="AE47" i="36"/>
  <c r="AF40" i="36"/>
  <c r="AF47" i="36"/>
  <c r="AG40" i="36"/>
  <c r="AG47" i="36"/>
  <c r="AH40" i="36"/>
  <c r="AI40" i="36"/>
  <c r="AJ40" i="36"/>
  <c r="AJ47" i="36"/>
  <c r="AK40" i="36"/>
  <c r="AK47" i="36"/>
  <c r="AL40" i="36"/>
  <c r="AL47" i="36"/>
  <c r="AM40" i="36"/>
  <c r="AM47" i="36"/>
  <c r="AN40" i="36"/>
  <c r="AN47" i="36"/>
  <c r="AO40" i="36"/>
  <c r="AO47" i="36"/>
  <c r="H41" i="36"/>
  <c r="I41" i="36"/>
  <c r="I48" i="36"/>
  <c r="R41" i="36"/>
  <c r="R48" i="36"/>
  <c r="AB41" i="36"/>
  <c r="AB48" i="36"/>
  <c r="AG41" i="36"/>
  <c r="AG48" i="36"/>
  <c r="AL41" i="36"/>
  <c r="AO41" i="36"/>
  <c r="J43" i="36"/>
  <c r="M43" i="36"/>
  <c r="R43" i="36"/>
  <c r="Z43" i="36"/>
  <c r="AA43" i="36"/>
  <c r="AB43" i="36"/>
  <c r="AF43" i="36"/>
  <c r="AK43" i="36"/>
  <c r="AL43" i="36"/>
  <c r="N44" i="36"/>
  <c r="Q44" i="36"/>
  <c r="R44" i="36"/>
  <c r="X44" i="36"/>
  <c r="AA44" i="36"/>
  <c r="AB44" i="36"/>
  <c r="AE44" i="36"/>
  <c r="AL44" i="36"/>
  <c r="AN44" i="36"/>
  <c r="AO44" i="36"/>
  <c r="O47" i="36"/>
  <c r="Q47" i="36"/>
  <c r="R47" i="36"/>
  <c r="T47" i="36"/>
  <c r="U47" i="36"/>
  <c r="X47" i="36"/>
  <c r="Y47" i="36"/>
  <c r="AH47" i="36"/>
  <c r="AI47" i="36"/>
  <c r="Q48" i="36"/>
  <c r="AL48" i="36"/>
  <c r="AO48" i="36"/>
  <c r="K48" i="36"/>
  <c r="K49" i="36"/>
  <c r="K50" i="36"/>
  <c r="M41" i="36"/>
  <c r="M48" i="36"/>
  <c r="M49" i="36"/>
  <c r="M50" i="36"/>
  <c r="R49" i="36"/>
  <c r="R50" i="36"/>
  <c r="AB49" i="36"/>
  <c r="AB50" i="36"/>
  <c r="AE49" i="36"/>
  <c r="AE50" i="36"/>
  <c r="AF49" i="36"/>
  <c r="AF50" i="36"/>
  <c r="AG49" i="36"/>
  <c r="AG50" i="36"/>
  <c r="AH49" i="36"/>
  <c r="AH50" i="36"/>
  <c r="AK49" i="36"/>
  <c r="AK50" i="36"/>
  <c r="AL49" i="36"/>
  <c r="AL50" i="36"/>
  <c r="AN49" i="36"/>
  <c r="AN50" i="36"/>
  <c r="H51" i="36"/>
  <c r="I51" i="36"/>
  <c r="J53" i="36"/>
  <c r="K53" i="36"/>
  <c r="K60" i="36"/>
  <c r="M60" i="36"/>
  <c r="N53" i="36"/>
  <c r="R53" i="36"/>
  <c r="S53" i="36"/>
  <c r="T53" i="36"/>
  <c r="T60" i="36"/>
  <c r="R55" i="36"/>
  <c r="S55" i="36"/>
  <c r="T55" i="36"/>
  <c r="T61" i="36"/>
  <c r="T62" i="36"/>
  <c r="U61" i="36"/>
  <c r="U62" i="36"/>
  <c r="X53" i="36"/>
  <c r="Z61" i="36"/>
  <c r="AA53" i="36"/>
  <c r="AA60" i="36"/>
  <c r="AB55" i="36"/>
  <c r="AD53" i="36"/>
  <c r="AD60" i="36"/>
  <c r="AG56" i="36"/>
  <c r="AH53" i="36"/>
  <c r="AH60" i="36"/>
  <c r="AJ61" i="36"/>
  <c r="AK61" i="36"/>
  <c r="AK62" i="36"/>
  <c r="AN61" i="36"/>
  <c r="AN62" i="36"/>
  <c r="AO55" i="36"/>
  <c r="H52" i="36"/>
  <c r="I52" i="36"/>
  <c r="I59" i="36"/>
  <c r="J52" i="36"/>
  <c r="J59" i="36"/>
  <c r="K52" i="36"/>
  <c r="L52" i="36"/>
  <c r="L59" i="36"/>
  <c r="N52" i="36"/>
  <c r="N59" i="36"/>
  <c r="O52" i="36"/>
  <c r="O59" i="36"/>
  <c r="P52" i="36"/>
  <c r="P59" i="36"/>
  <c r="R52" i="36"/>
  <c r="R59" i="36"/>
  <c r="S52" i="36"/>
  <c r="S59" i="36"/>
  <c r="T52" i="36"/>
  <c r="T59" i="36"/>
  <c r="U52" i="36"/>
  <c r="U59" i="36"/>
  <c r="V52" i="36"/>
  <c r="V59" i="36"/>
  <c r="W52" i="36"/>
  <c r="X52" i="36"/>
  <c r="Y52" i="36"/>
  <c r="Y59" i="36"/>
  <c r="Z52" i="36"/>
  <c r="AA52" i="36"/>
  <c r="AA59" i="36"/>
  <c r="AB52" i="36"/>
  <c r="AB59" i="36"/>
  <c r="AC52" i="36"/>
  <c r="AC59" i="36"/>
  <c r="AD52" i="36"/>
  <c r="AD59" i="36"/>
  <c r="AE52" i="36"/>
  <c r="AF52" i="36"/>
  <c r="AF59" i="36"/>
  <c r="AG52" i="36"/>
  <c r="AH52" i="36"/>
  <c r="AH59" i="36"/>
  <c r="AI52" i="36"/>
  <c r="AI59" i="36"/>
  <c r="AJ52" i="36"/>
  <c r="AJ59" i="36"/>
  <c r="AK52" i="36"/>
  <c r="AK59" i="36"/>
  <c r="AL52" i="36"/>
  <c r="AL59" i="36"/>
  <c r="AM52" i="36"/>
  <c r="AN52" i="36"/>
  <c r="AO52" i="36"/>
  <c r="AO59" i="36"/>
  <c r="L53" i="36"/>
  <c r="O53" i="36"/>
  <c r="O60" i="36"/>
  <c r="P53" i="36"/>
  <c r="R60" i="36"/>
  <c r="V53" i="36"/>
  <c r="V60" i="36"/>
  <c r="Y53" i="36"/>
  <c r="Y60" i="36"/>
  <c r="Z53" i="36"/>
  <c r="AG53" i="36"/>
  <c r="AG60" i="36"/>
  <c r="AI53" i="36"/>
  <c r="AI60" i="36"/>
  <c r="AJ53" i="36"/>
  <c r="J55" i="36"/>
  <c r="N55" i="36"/>
  <c r="O55" i="36"/>
  <c r="P55" i="36"/>
  <c r="Q55" i="36"/>
  <c r="X55" i="36"/>
  <c r="Y55" i="36"/>
  <c r="Z55" i="36"/>
  <c r="AD55" i="36"/>
  <c r="AI55" i="36"/>
  <c r="AJ55" i="36"/>
  <c r="AN55" i="36"/>
  <c r="J56" i="36"/>
  <c r="K56" i="36"/>
  <c r="N56" i="36"/>
  <c r="O56" i="36"/>
  <c r="P56" i="36"/>
  <c r="R56" i="36"/>
  <c r="S56" i="36"/>
  <c r="T56" i="36"/>
  <c r="V56" i="36"/>
  <c r="Y56" i="36"/>
  <c r="Z56" i="36"/>
  <c r="AC56" i="36"/>
  <c r="AD56" i="36"/>
  <c r="AH56" i="36"/>
  <c r="AI56" i="36"/>
  <c r="AJ56" i="36"/>
  <c r="AK56" i="36"/>
  <c r="AM56" i="36"/>
  <c r="AN56" i="36"/>
  <c r="AO56" i="36"/>
  <c r="J58" i="36"/>
  <c r="K59" i="36"/>
  <c r="M59" i="36"/>
  <c r="Q59" i="36"/>
  <c r="W59" i="36"/>
  <c r="X59" i="36"/>
  <c r="Z59" i="36"/>
  <c r="AE59" i="36"/>
  <c r="AG59" i="36"/>
  <c r="AM59" i="36"/>
  <c r="AN59" i="36"/>
  <c r="J60" i="36"/>
  <c r="L60" i="36"/>
  <c r="N60" i="36"/>
  <c r="P60" i="36"/>
  <c r="P61" i="36"/>
  <c r="X60" i="36"/>
  <c r="Z60" i="36"/>
  <c r="AJ60" i="36"/>
  <c r="J61" i="36"/>
  <c r="J62" i="36"/>
  <c r="K55" i="36"/>
  <c r="L55" i="36"/>
  <c r="L61" i="36"/>
  <c r="L62" i="36"/>
  <c r="N61" i="36"/>
  <c r="N62" i="36"/>
  <c r="O61" i="36"/>
  <c r="O62" i="36"/>
  <c r="R61" i="36"/>
  <c r="R62" i="36"/>
  <c r="X61" i="36"/>
  <c r="Y61" i="36"/>
  <c r="Y62" i="36"/>
  <c r="AA61" i="36"/>
  <c r="AA62" i="36"/>
  <c r="AD61" i="36"/>
  <c r="AD62" i="36"/>
  <c r="AE61" i="36"/>
  <c r="AE62" i="36"/>
  <c r="AF61" i="36"/>
  <c r="AF62" i="36"/>
  <c r="AH61" i="36"/>
  <c r="AH62" i="36"/>
  <c r="AI61" i="36"/>
  <c r="AI62" i="36"/>
  <c r="AO61" i="36"/>
  <c r="AO62" i="36"/>
  <c r="P62" i="36"/>
  <c r="X62" i="36"/>
  <c r="Z62" i="36"/>
  <c r="AJ62" i="36"/>
  <c r="H63" i="36"/>
  <c r="I63" i="36"/>
  <c r="G67" i="36"/>
  <c r="H67" i="36"/>
  <c r="I67" i="36"/>
  <c r="Q72" i="36"/>
  <c r="R67" i="36"/>
  <c r="S67" i="36"/>
  <c r="Y73" i="36"/>
  <c r="Y74" i="36"/>
  <c r="AC67" i="36"/>
  <c r="AK65" i="36"/>
  <c r="AK72" i="36"/>
  <c r="AM67" i="36"/>
  <c r="H64" i="36"/>
  <c r="I64" i="36"/>
  <c r="I71" i="36"/>
  <c r="J64" i="36"/>
  <c r="J71" i="36"/>
  <c r="K64" i="36"/>
  <c r="L64" i="36"/>
  <c r="L71" i="36"/>
  <c r="M71" i="36"/>
  <c r="N64" i="36"/>
  <c r="N71" i="36"/>
  <c r="O64" i="36"/>
  <c r="P64" i="36"/>
  <c r="Q71" i="36"/>
  <c r="R64" i="36"/>
  <c r="S64" i="36"/>
  <c r="S71" i="36"/>
  <c r="T71" i="36"/>
  <c r="U64" i="36"/>
  <c r="V64" i="36"/>
  <c r="V71" i="36"/>
  <c r="W64" i="36"/>
  <c r="X64" i="36"/>
  <c r="Y64" i="36"/>
  <c r="Z64" i="36"/>
  <c r="AA64" i="36"/>
  <c r="AA71" i="36"/>
  <c r="AB64" i="36"/>
  <c r="AB71" i="36"/>
  <c r="AC64" i="36"/>
  <c r="AC71" i="36"/>
  <c r="AD64" i="36"/>
  <c r="AD71" i="36"/>
  <c r="AE64" i="36"/>
  <c r="AE71" i="36"/>
  <c r="AF64" i="36"/>
  <c r="AG64" i="36"/>
  <c r="AH64" i="36"/>
  <c r="AH71" i="36"/>
  <c r="AI64" i="36"/>
  <c r="AJ64" i="36"/>
  <c r="AK64" i="36"/>
  <c r="AK71" i="36"/>
  <c r="AL64" i="36"/>
  <c r="AM64" i="36"/>
  <c r="AM71" i="36"/>
  <c r="AN64" i="36"/>
  <c r="AN71" i="36"/>
  <c r="AO64" i="36"/>
  <c r="H65" i="36"/>
  <c r="I65" i="36"/>
  <c r="I72" i="36"/>
  <c r="R65" i="36"/>
  <c r="S65" i="36"/>
  <c r="S72" i="36"/>
  <c r="X65" i="36"/>
  <c r="X72" i="36"/>
  <c r="Z65" i="36"/>
  <c r="Z72" i="36"/>
  <c r="AB65" i="36"/>
  <c r="AB72" i="36"/>
  <c r="AC65" i="36"/>
  <c r="AC72" i="36"/>
  <c r="AH65" i="36"/>
  <c r="AH72" i="36"/>
  <c r="AL65" i="36"/>
  <c r="AL72" i="36"/>
  <c r="AM65" i="36"/>
  <c r="AM72" i="36"/>
  <c r="AO65" i="36"/>
  <c r="K67" i="36"/>
  <c r="L67" i="36"/>
  <c r="Q67" i="36"/>
  <c r="T67" i="36"/>
  <c r="Z67" i="36"/>
  <c r="AB67" i="36"/>
  <c r="AE67" i="36"/>
  <c r="AH67" i="36"/>
  <c r="AI67" i="36"/>
  <c r="AJ67" i="36"/>
  <c r="AL67" i="36"/>
  <c r="H68" i="36"/>
  <c r="I68" i="36"/>
  <c r="R68" i="36"/>
  <c r="S68" i="36"/>
  <c r="U68" i="36"/>
  <c r="W68" i="36"/>
  <c r="X68" i="36"/>
  <c r="AA68" i="36"/>
  <c r="AB68" i="36"/>
  <c r="AC68" i="36"/>
  <c r="AH68" i="36"/>
  <c r="AL68" i="36"/>
  <c r="AM68" i="36"/>
  <c r="AN68" i="36"/>
  <c r="AO68" i="36"/>
  <c r="I70" i="36"/>
  <c r="K71" i="36"/>
  <c r="O71" i="36"/>
  <c r="P71" i="36"/>
  <c r="R71" i="36"/>
  <c r="U71" i="36"/>
  <c r="W71" i="36"/>
  <c r="X71" i="36"/>
  <c r="Y71" i="36"/>
  <c r="Z71" i="36"/>
  <c r="AF71" i="36"/>
  <c r="AG71" i="36"/>
  <c r="AI71" i="36"/>
  <c r="AJ71" i="36"/>
  <c r="AL71" i="36"/>
  <c r="AO71" i="36"/>
  <c r="R72" i="36"/>
  <c r="AO72" i="36"/>
  <c r="I73" i="36"/>
  <c r="J65" i="36"/>
  <c r="J72" i="36"/>
  <c r="J67" i="36"/>
  <c r="J73" i="36"/>
  <c r="J74" i="36"/>
  <c r="R73" i="36"/>
  <c r="R74" i="36"/>
  <c r="S73" i="36"/>
  <c r="U73" i="36"/>
  <c r="U74" i="36"/>
  <c r="V73" i="36"/>
  <c r="V74" i="36"/>
  <c r="AB73" i="36"/>
  <c r="AB74" i="36"/>
  <c r="AC73" i="36"/>
  <c r="AC74" i="36"/>
  <c r="AE73" i="36"/>
  <c r="AE74" i="36"/>
  <c r="AJ73" i="36"/>
  <c r="AJ74" i="36"/>
  <c r="AL73" i="36"/>
  <c r="AM73" i="36"/>
  <c r="AM74" i="36"/>
  <c r="AN73" i="36"/>
  <c r="I74" i="36"/>
  <c r="S74" i="36"/>
  <c r="AL74" i="36"/>
  <c r="AN74" i="36"/>
  <c r="H75" i="36"/>
  <c r="I75" i="36"/>
  <c r="J82" i="36"/>
  <c r="R77" i="36"/>
  <c r="R84" i="36"/>
  <c r="R80" i="36"/>
  <c r="S80" i="36"/>
  <c r="V77" i="36"/>
  <c r="AI79" i="36"/>
  <c r="AJ77" i="36"/>
  <c r="AJ84" i="36"/>
  <c r="AL80" i="36"/>
  <c r="AM85" i="36"/>
  <c r="AM86" i="36"/>
  <c r="AN77" i="36"/>
  <c r="AN84" i="36"/>
  <c r="H76" i="36"/>
  <c r="I76" i="36"/>
  <c r="J76" i="36"/>
  <c r="J83" i="36"/>
  <c r="K76" i="36"/>
  <c r="K83" i="36"/>
  <c r="L76" i="36"/>
  <c r="L83" i="36"/>
  <c r="M83" i="36"/>
  <c r="N76" i="36"/>
  <c r="N83" i="36"/>
  <c r="O76" i="36"/>
  <c r="O83" i="36"/>
  <c r="P76" i="36"/>
  <c r="P83" i="36"/>
  <c r="Q76" i="36"/>
  <c r="Q83" i="36"/>
  <c r="R76" i="36"/>
  <c r="S76" i="36"/>
  <c r="T76" i="36"/>
  <c r="U76" i="36"/>
  <c r="U83" i="36"/>
  <c r="V76" i="36"/>
  <c r="V83" i="36"/>
  <c r="W76" i="36"/>
  <c r="W83" i="36"/>
  <c r="X76" i="36"/>
  <c r="X83" i="36"/>
  <c r="Y76" i="36"/>
  <c r="Y83" i="36"/>
  <c r="Z76" i="36"/>
  <c r="Z83" i="36"/>
  <c r="AA76" i="36"/>
  <c r="AB76" i="36"/>
  <c r="AC76" i="36"/>
  <c r="AD76" i="36"/>
  <c r="AD83" i="36"/>
  <c r="AE76" i="36"/>
  <c r="AE83" i="36"/>
  <c r="AF76" i="36"/>
  <c r="AF83" i="36"/>
  <c r="AG76" i="36"/>
  <c r="AG83" i="36"/>
  <c r="AH76" i="36"/>
  <c r="AH83" i="36"/>
  <c r="AI76" i="36"/>
  <c r="AI83" i="36"/>
  <c r="AJ76" i="36"/>
  <c r="AJ83" i="36"/>
  <c r="AK76" i="36"/>
  <c r="AK83" i="36"/>
  <c r="AL76" i="36"/>
  <c r="AM76" i="36"/>
  <c r="AN76" i="36"/>
  <c r="AN83" i="36"/>
  <c r="AO76" i="36"/>
  <c r="AO83" i="36"/>
  <c r="H77" i="36"/>
  <c r="I77" i="36"/>
  <c r="I84" i="36"/>
  <c r="K77" i="36"/>
  <c r="K84" i="36"/>
  <c r="L77" i="36"/>
  <c r="L84" i="36"/>
  <c r="N77" i="36"/>
  <c r="N84" i="36"/>
  <c r="S77" i="36"/>
  <c r="U77" i="36"/>
  <c r="U84" i="36"/>
  <c r="AE77" i="36"/>
  <c r="AE84" i="36"/>
  <c r="AF77" i="36"/>
  <c r="AF84" i="36"/>
  <c r="AH77" i="36"/>
  <c r="AH84" i="36"/>
  <c r="AK77" i="36"/>
  <c r="AK84" i="36"/>
  <c r="AM77" i="36"/>
  <c r="AM84" i="36"/>
  <c r="AO77" i="36"/>
  <c r="AO84" i="36"/>
  <c r="K79" i="36"/>
  <c r="L79" i="36"/>
  <c r="Q79" i="36"/>
  <c r="R79" i="36"/>
  <c r="S79" i="36"/>
  <c r="U79" i="36"/>
  <c r="V79" i="36"/>
  <c r="AC79" i="36"/>
  <c r="AE79" i="36"/>
  <c r="AF79" i="36"/>
  <c r="AM79" i="36"/>
  <c r="AO79" i="36"/>
  <c r="K80" i="36"/>
  <c r="L80" i="36"/>
  <c r="N80" i="36"/>
  <c r="O80" i="36"/>
  <c r="U80" i="36"/>
  <c r="V80" i="36"/>
  <c r="AC80" i="36"/>
  <c r="AE80" i="36"/>
  <c r="AF80" i="36"/>
  <c r="AH80" i="36"/>
  <c r="AJ80" i="36"/>
  <c r="AM80" i="36"/>
  <c r="AO80" i="36"/>
  <c r="I83" i="36"/>
  <c r="R83" i="36"/>
  <c r="S83" i="36"/>
  <c r="T83" i="36"/>
  <c r="AA83" i="36"/>
  <c r="AB83" i="36"/>
  <c r="AC83" i="36"/>
  <c r="AL83" i="36"/>
  <c r="AM83" i="36"/>
  <c r="S84" i="36"/>
  <c r="V84" i="36"/>
  <c r="K85" i="36"/>
  <c r="K86" i="36"/>
  <c r="L85" i="36"/>
  <c r="L86" i="36"/>
  <c r="S85" i="36"/>
  <c r="S86" i="36"/>
  <c r="T77" i="36"/>
  <c r="T84" i="36"/>
  <c r="T79" i="36"/>
  <c r="T85" i="36"/>
  <c r="T86" i="36"/>
  <c r="U85" i="36"/>
  <c r="V85" i="36"/>
  <c r="V86" i="36"/>
  <c r="AD85" i="36"/>
  <c r="AD86" i="36"/>
  <c r="AE85" i="36"/>
  <c r="AE86" i="36"/>
  <c r="AF85" i="36"/>
  <c r="AF86" i="36"/>
  <c r="AH85" i="36"/>
  <c r="AH86" i="36"/>
  <c r="AJ85" i="36"/>
  <c r="AJ86" i="36"/>
  <c r="AO85" i="36"/>
  <c r="U86" i="36"/>
  <c r="AO86" i="36"/>
  <c r="H87" i="36"/>
  <c r="I87" i="36"/>
  <c r="H91" i="36"/>
  <c r="I91" i="36"/>
  <c r="J91" i="36"/>
  <c r="K89" i="36"/>
  <c r="K96" i="36"/>
  <c r="K91" i="36"/>
  <c r="L91" i="36"/>
  <c r="Q92" i="36"/>
  <c r="U91" i="36"/>
  <c r="V89" i="36"/>
  <c r="Y97" i="36"/>
  <c r="Y98" i="36"/>
  <c r="Z89" i="36"/>
  <c r="Z96" i="36"/>
  <c r="AA92" i="36"/>
  <c r="AG89" i="36"/>
  <c r="AG96" i="36"/>
  <c r="AI92" i="36"/>
  <c r="AJ92" i="36"/>
  <c r="AK92" i="36"/>
  <c r="AL92" i="36"/>
  <c r="AO97" i="36"/>
  <c r="AO98" i="36"/>
  <c r="H88" i="36"/>
  <c r="I88" i="36"/>
  <c r="K88" i="36"/>
  <c r="K95" i="36"/>
  <c r="L88" i="36"/>
  <c r="L95" i="36"/>
  <c r="M88" i="36"/>
  <c r="M95" i="36"/>
  <c r="N88" i="36"/>
  <c r="N95" i="36"/>
  <c r="O88" i="36"/>
  <c r="O95" i="36"/>
  <c r="P88" i="36"/>
  <c r="Q95" i="36"/>
  <c r="R88" i="36"/>
  <c r="R95" i="36"/>
  <c r="S88" i="36"/>
  <c r="T88" i="36"/>
  <c r="T95" i="36"/>
  <c r="U88" i="36"/>
  <c r="U95" i="36"/>
  <c r="V88" i="36"/>
  <c r="V95" i="36"/>
  <c r="W88" i="36"/>
  <c r="W95" i="36"/>
  <c r="X88" i="36"/>
  <c r="X95" i="36"/>
  <c r="Y88" i="36"/>
  <c r="Y95" i="36"/>
  <c r="Z88" i="36"/>
  <c r="AA88" i="36"/>
  <c r="AA95" i="36"/>
  <c r="AB88" i="36"/>
  <c r="AB95" i="36"/>
  <c r="AC88" i="36"/>
  <c r="AD88" i="36"/>
  <c r="AD95" i="36"/>
  <c r="AE88" i="36"/>
  <c r="AE95" i="36"/>
  <c r="AF88" i="36"/>
  <c r="AF95" i="36"/>
  <c r="AG88" i="36"/>
  <c r="AG95" i="36"/>
  <c r="AH88" i="36"/>
  <c r="AI88" i="36"/>
  <c r="AI95" i="36"/>
  <c r="AJ88" i="36"/>
  <c r="AJ95" i="36"/>
  <c r="AK88" i="36"/>
  <c r="AK95" i="36"/>
  <c r="AL88" i="36"/>
  <c r="AL95" i="36"/>
  <c r="AM88" i="36"/>
  <c r="AM95" i="36"/>
  <c r="AN88" i="36"/>
  <c r="AN95" i="36"/>
  <c r="AO88" i="36"/>
  <c r="AO95" i="36"/>
  <c r="H89" i="36"/>
  <c r="I89" i="36"/>
  <c r="I96" i="36"/>
  <c r="L89" i="36"/>
  <c r="L96" i="36"/>
  <c r="N89" i="36"/>
  <c r="N96" i="36"/>
  <c r="R89" i="36"/>
  <c r="S89" i="36"/>
  <c r="S96" i="36"/>
  <c r="U89" i="36"/>
  <c r="U96" i="36"/>
  <c r="X89" i="36"/>
  <c r="X96" i="36"/>
  <c r="AA89" i="36"/>
  <c r="AC89" i="36"/>
  <c r="AC96" i="36"/>
  <c r="AF89" i="36"/>
  <c r="AK89" i="36"/>
  <c r="AK96" i="36"/>
  <c r="AL89" i="36"/>
  <c r="AL96" i="36"/>
  <c r="AM89" i="36"/>
  <c r="AO89" i="36"/>
  <c r="AO96" i="36"/>
  <c r="M91" i="36"/>
  <c r="N91" i="36"/>
  <c r="O91" i="36"/>
  <c r="Q91" i="36"/>
  <c r="R91" i="36"/>
  <c r="S91" i="36"/>
  <c r="V91" i="36"/>
  <c r="AA91" i="36"/>
  <c r="AC91" i="36"/>
  <c r="AF91" i="36"/>
  <c r="AI91" i="36"/>
  <c r="AK91" i="36"/>
  <c r="AM91" i="36"/>
  <c r="H92" i="36"/>
  <c r="I92" i="36"/>
  <c r="N92" i="36"/>
  <c r="R92" i="36"/>
  <c r="S92" i="36"/>
  <c r="U92" i="36"/>
  <c r="V92" i="36"/>
  <c r="X92" i="36"/>
  <c r="Y92" i="36"/>
  <c r="AC92" i="36"/>
  <c r="AF92" i="36"/>
  <c r="AG92" i="36"/>
  <c r="AM92" i="36"/>
  <c r="I94" i="36"/>
  <c r="J94" i="36"/>
  <c r="I95" i="36"/>
  <c r="J95" i="36"/>
  <c r="P95" i="36"/>
  <c r="S95" i="36"/>
  <c r="Z95" i="36"/>
  <c r="AC95" i="36"/>
  <c r="AH95" i="36"/>
  <c r="Q96" i="36"/>
  <c r="V96" i="36"/>
  <c r="AA96" i="36"/>
  <c r="AF96" i="36"/>
  <c r="AM96" i="36"/>
  <c r="I97" i="36"/>
  <c r="I98" i="36"/>
  <c r="L97" i="36"/>
  <c r="L98" i="36"/>
  <c r="Q97" i="36"/>
  <c r="Q98" i="36"/>
  <c r="S97" i="36"/>
  <c r="S98" i="36"/>
  <c r="U97" i="36"/>
  <c r="U98" i="36"/>
  <c r="V97" i="36"/>
  <c r="V98" i="36"/>
  <c r="W97" i="36"/>
  <c r="W98" i="36"/>
  <c r="AA97" i="36"/>
  <c r="AC97" i="36"/>
  <c r="AF97" i="36"/>
  <c r="AF98" i="36"/>
  <c r="AH97" i="36"/>
  <c r="AH98" i="36"/>
  <c r="AK97" i="36"/>
  <c r="AK98" i="36"/>
  <c r="AL97" i="36"/>
  <c r="AL98" i="36"/>
  <c r="AM97" i="36"/>
  <c r="AM98" i="36"/>
  <c r="AA98" i="36"/>
  <c r="AC98" i="36"/>
  <c r="H99" i="36"/>
  <c r="I99" i="36"/>
  <c r="J104" i="36"/>
  <c r="M101" i="36"/>
  <c r="Q104" i="36"/>
  <c r="R101" i="36"/>
  <c r="R108" i="36"/>
  <c r="U103" i="36"/>
  <c r="V109" i="36"/>
  <c r="V110" i="36"/>
  <c r="W101" i="36"/>
  <c r="Y101" i="36"/>
  <c r="Y108" i="36"/>
  <c r="Z103" i="36"/>
  <c r="AF104" i="36"/>
  <c r="AG101" i="36"/>
  <c r="AG108" i="36"/>
  <c r="AN109" i="36"/>
  <c r="H100" i="36"/>
  <c r="I100" i="36"/>
  <c r="I107" i="36"/>
  <c r="J100" i="36"/>
  <c r="J107" i="36"/>
  <c r="K100" i="36"/>
  <c r="K107" i="36"/>
  <c r="L100" i="36"/>
  <c r="L107" i="36"/>
  <c r="M100" i="36"/>
  <c r="M107" i="36"/>
  <c r="N100" i="36"/>
  <c r="N107" i="36"/>
  <c r="O100" i="36"/>
  <c r="P100" i="36"/>
  <c r="Q100" i="36"/>
  <c r="Q107" i="36"/>
  <c r="R100" i="36"/>
  <c r="R107" i="36"/>
  <c r="S100" i="36"/>
  <c r="S107" i="36"/>
  <c r="U100" i="36"/>
  <c r="U107" i="36"/>
  <c r="V100" i="36"/>
  <c r="W100" i="36"/>
  <c r="X100" i="36"/>
  <c r="X107" i="36"/>
  <c r="Y100" i="36"/>
  <c r="Y107" i="36"/>
  <c r="Z100" i="36"/>
  <c r="Z107" i="36"/>
  <c r="AA100" i="36"/>
  <c r="AA107" i="36"/>
  <c r="AB100" i="36"/>
  <c r="AC100" i="36"/>
  <c r="AC107" i="36"/>
  <c r="AD100" i="36"/>
  <c r="AD107" i="36"/>
  <c r="AE100" i="36"/>
  <c r="AE107" i="36"/>
  <c r="AF100" i="36"/>
  <c r="AF107" i="36"/>
  <c r="AG100" i="36"/>
  <c r="AG107" i="36"/>
  <c r="AH100" i="36"/>
  <c r="AH107" i="36"/>
  <c r="AI100" i="36"/>
  <c r="AI107" i="36"/>
  <c r="AJ100" i="36"/>
  <c r="AJ107" i="36"/>
  <c r="AK100" i="36"/>
  <c r="AK107" i="36"/>
  <c r="AL100" i="36"/>
  <c r="AL107" i="36"/>
  <c r="AM100" i="36"/>
  <c r="AM107" i="36"/>
  <c r="AN100" i="36"/>
  <c r="AO100" i="36"/>
  <c r="AO107" i="36"/>
  <c r="H101" i="36"/>
  <c r="I101" i="36"/>
  <c r="I108" i="36"/>
  <c r="S101" i="36"/>
  <c r="S108" i="36"/>
  <c r="AC101" i="36"/>
  <c r="AD101" i="36"/>
  <c r="AD108" i="36"/>
  <c r="AE101" i="36"/>
  <c r="AE108" i="36"/>
  <c r="AH101" i="36"/>
  <c r="AH108" i="36"/>
  <c r="AJ101" i="36"/>
  <c r="AL101" i="36"/>
  <c r="AL108" i="36"/>
  <c r="AM101" i="36"/>
  <c r="H103" i="36"/>
  <c r="I103" i="36"/>
  <c r="K103" i="36"/>
  <c r="M103" i="36"/>
  <c r="Q103" i="36"/>
  <c r="R103" i="36"/>
  <c r="S103" i="36"/>
  <c r="V103" i="36"/>
  <c r="AC103" i="36"/>
  <c r="AG103" i="36"/>
  <c r="AH103" i="36"/>
  <c r="AJ103" i="36"/>
  <c r="AL103" i="36"/>
  <c r="AM103" i="36"/>
  <c r="H104" i="36"/>
  <c r="I104" i="36"/>
  <c r="R104" i="36"/>
  <c r="S104" i="36"/>
  <c r="W104" i="36"/>
  <c r="Y104" i="36"/>
  <c r="Z104" i="36"/>
  <c r="AB104" i="36"/>
  <c r="AC104" i="36"/>
  <c r="AH104" i="36"/>
  <c r="AJ104" i="36"/>
  <c r="AL104" i="36"/>
  <c r="AM104" i="36"/>
  <c r="AN104" i="36"/>
  <c r="I106" i="36"/>
  <c r="J106" i="36"/>
  <c r="O107" i="36"/>
  <c r="P107" i="36"/>
  <c r="T107" i="36"/>
  <c r="V107" i="36"/>
  <c r="W107" i="36"/>
  <c r="AB107" i="36"/>
  <c r="AN107" i="36"/>
  <c r="M108" i="36"/>
  <c r="W108" i="36"/>
  <c r="AC108" i="36"/>
  <c r="AJ108" i="36"/>
  <c r="AM108" i="36"/>
  <c r="I109" i="36"/>
  <c r="J101" i="36"/>
  <c r="J108" i="36"/>
  <c r="J103" i="36"/>
  <c r="J109" i="36"/>
  <c r="J110" i="36"/>
  <c r="K101" i="36"/>
  <c r="K108" i="36"/>
  <c r="K109" i="36"/>
  <c r="M109" i="36"/>
  <c r="M110" i="36"/>
  <c r="Q101" i="36"/>
  <c r="Q108" i="36"/>
  <c r="Q109" i="36"/>
  <c r="Q110" i="36"/>
  <c r="R109" i="36"/>
  <c r="S109" i="36"/>
  <c r="S110" i="36"/>
  <c r="U109" i="36"/>
  <c r="U110" i="36"/>
  <c r="AB109" i="36"/>
  <c r="AB110" i="36"/>
  <c r="AC109" i="36"/>
  <c r="AC110" i="36"/>
  <c r="AF109" i="36"/>
  <c r="AF110" i="36"/>
  <c r="AG109" i="36"/>
  <c r="AG110" i="36"/>
  <c r="AJ109" i="36"/>
  <c r="AJ110" i="36"/>
  <c r="AL109" i="36"/>
  <c r="AL110" i="36"/>
  <c r="AM109" i="36"/>
  <c r="AM110" i="36"/>
  <c r="I110" i="36"/>
  <c r="K110" i="36"/>
  <c r="R110" i="36"/>
  <c r="AN110" i="36"/>
  <c r="H111" i="36"/>
  <c r="I111" i="36"/>
  <c r="J115" i="36"/>
  <c r="Q120" i="36"/>
  <c r="Q115" i="36"/>
  <c r="Q121" i="36"/>
  <c r="Q122" i="36"/>
  <c r="R115" i="36"/>
  <c r="S115" i="36"/>
  <c r="T115" i="36"/>
  <c r="W116" i="36"/>
  <c r="X113" i="36"/>
  <c r="X120" i="36"/>
  <c r="AD115" i="36"/>
  <c r="AL116" i="36"/>
  <c r="AM113" i="36"/>
  <c r="AM120" i="36"/>
  <c r="AN115" i="36"/>
  <c r="H112" i="36"/>
  <c r="I112" i="36"/>
  <c r="I119" i="36"/>
  <c r="J119" i="36"/>
  <c r="K112" i="36"/>
  <c r="K119" i="36"/>
  <c r="L112" i="36"/>
  <c r="L119" i="36"/>
  <c r="N112" i="36"/>
  <c r="O112" i="36"/>
  <c r="O119" i="36"/>
  <c r="P112" i="36"/>
  <c r="P119" i="36"/>
  <c r="Q119" i="36"/>
  <c r="R112" i="36"/>
  <c r="S112" i="36"/>
  <c r="S119" i="36"/>
  <c r="T112" i="36"/>
  <c r="U112" i="36"/>
  <c r="U119" i="36"/>
  <c r="V112" i="36"/>
  <c r="V119" i="36"/>
  <c r="W112" i="36"/>
  <c r="X112" i="36"/>
  <c r="X119" i="36"/>
  <c r="Y112" i="36"/>
  <c r="Y119" i="36"/>
  <c r="Z112" i="36"/>
  <c r="Z119" i="36"/>
  <c r="AA112" i="36"/>
  <c r="AB112" i="36"/>
  <c r="AC112" i="36"/>
  <c r="AC119" i="36"/>
  <c r="AD112" i="36"/>
  <c r="AE112" i="36"/>
  <c r="AE119" i="36"/>
  <c r="AF112" i="36"/>
  <c r="AF119" i="36"/>
  <c r="AG112" i="36"/>
  <c r="AG119" i="36"/>
  <c r="AH112" i="36"/>
  <c r="AH119" i="36"/>
  <c r="AI112" i="36"/>
  <c r="AI119" i="36"/>
  <c r="AJ112" i="36"/>
  <c r="AJ119" i="36"/>
  <c r="AK112" i="36"/>
  <c r="AK119" i="36"/>
  <c r="AL112" i="36"/>
  <c r="AM112" i="36"/>
  <c r="AM119" i="36"/>
  <c r="AN112" i="36"/>
  <c r="AN119" i="36"/>
  <c r="AO112" i="36"/>
  <c r="AO119" i="36"/>
  <c r="H113" i="36"/>
  <c r="I113" i="36"/>
  <c r="I120" i="36"/>
  <c r="K113" i="36"/>
  <c r="R113" i="36"/>
  <c r="R120" i="36"/>
  <c r="S113" i="36"/>
  <c r="S120" i="36"/>
  <c r="T113" i="36"/>
  <c r="U113" i="36"/>
  <c r="AD113" i="36"/>
  <c r="AD120" i="36"/>
  <c r="AE113" i="36"/>
  <c r="AE120" i="36"/>
  <c r="AH113" i="36"/>
  <c r="AH120" i="36"/>
  <c r="AK113" i="36"/>
  <c r="AK120" i="36"/>
  <c r="AL113" i="36"/>
  <c r="AL120" i="36"/>
  <c r="AO113" i="36"/>
  <c r="K115" i="36"/>
  <c r="M115" i="36"/>
  <c r="U115" i="36"/>
  <c r="AE115" i="36"/>
  <c r="AH115" i="36"/>
  <c r="AI115" i="36"/>
  <c r="AK115" i="36"/>
  <c r="AM115" i="36"/>
  <c r="AO115" i="36"/>
  <c r="K116" i="36"/>
  <c r="M116" i="36"/>
  <c r="R116" i="36"/>
  <c r="S116" i="36"/>
  <c r="T116" i="36"/>
  <c r="U116" i="36"/>
  <c r="AE116" i="36"/>
  <c r="AM116" i="36"/>
  <c r="AN116" i="36"/>
  <c r="AO116" i="36"/>
  <c r="M119" i="36"/>
  <c r="N119" i="36"/>
  <c r="R119" i="36"/>
  <c r="T119" i="36"/>
  <c r="W119" i="36"/>
  <c r="AA119" i="36"/>
  <c r="AB119" i="36"/>
  <c r="AD119" i="36"/>
  <c r="AL119" i="36"/>
  <c r="K120" i="36"/>
  <c r="T120" i="36"/>
  <c r="U120" i="36"/>
  <c r="AO120" i="36"/>
  <c r="H115" i="36"/>
  <c r="I115" i="36"/>
  <c r="I121" i="36"/>
  <c r="I122" i="36"/>
  <c r="J113" i="36"/>
  <c r="J120" i="36"/>
  <c r="J121" i="36"/>
  <c r="J122" i="36"/>
  <c r="K121" i="36"/>
  <c r="K122" i="36"/>
  <c r="M120" i="36"/>
  <c r="M121" i="36"/>
  <c r="M122" i="36"/>
  <c r="S121" i="36"/>
  <c r="S122" i="36"/>
  <c r="T121" i="36"/>
  <c r="U121" i="36"/>
  <c r="W121" i="36"/>
  <c r="W122" i="36"/>
  <c r="X121" i="36"/>
  <c r="X122" i="36"/>
  <c r="Z121" i="36"/>
  <c r="Z122" i="36"/>
  <c r="AE121" i="36"/>
  <c r="AG121" i="36"/>
  <c r="AG122" i="36"/>
  <c r="AH121" i="36"/>
  <c r="AH122" i="36"/>
  <c r="AI121" i="36"/>
  <c r="AI122" i="36"/>
  <c r="AJ121" i="36"/>
  <c r="AK121" i="36"/>
  <c r="AK122" i="36"/>
  <c r="AN121" i="36"/>
  <c r="AN122" i="36"/>
  <c r="AO121" i="36"/>
  <c r="T122" i="36"/>
  <c r="U122" i="36"/>
  <c r="AE122" i="36"/>
  <c r="AJ122" i="36"/>
  <c r="AO122" i="36"/>
  <c r="H123" i="36"/>
  <c r="I123" i="36"/>
  <c r="V125" i="36"/>
  <c r="V132" i="36"/>
  <c r="AK133" i="36"/>
  <c r="AK134" i="36"/>
  <c r="H124" i="36"/>
  <c r="I124" i="36"/>
  <c r="I131" i="36"/>
  <c r="J131" i="36"/>
  <c r="K124" i="36"/>
  <c r="L124" i="36"/>
  <c r="L131" i="36"/>
  <c r="M131" i="36"/>
  <c r="N124" i="36"/>
  <c r="N131" i="36"/>
  <c r="O124" i="36"/>
  <c r="O131" i="36"/>
  <c r="P124" i="36"/>
  <c r="P131" i="36"/>
  <c r="Q131" i="36"/>
  <c r="R124" i="36"/>
  <c r="R131" i="36"/>
  <c r="S124" i="36"/>
  <c r="S131" i="36"/>
  <c r="T131" i="36"/>
  <c r="U124" i="36"/>
  <c r="U131" i="36"/>
  <c r="V124" i="36"/>
  <c r="V131" i="36"/>
  <c r="W124" i="36"/>
  <c r="W131" i="36"/>
  <c r="X124" i="36"/>
  <c r="X131" i="36"/>
  <c r="Y124" i="36"/>
  <c r="Y131" i="36"/>
  <c r="Z124" i="36"/>
  <c r="Z131" i="36"/>
  <c r="AA124" i="36"/>
  <c r="AA131" i="36"/>
  <c r="AB124" i="36"/>
  <c r="AB131" i="36"/>
  <c r="AC124" i="36"/>
  <c r="AD124" i="36"/>
  <c r="AD131" i="36"/>
  <c r="AE124" i="36"/>
  <c r="AE131" i="36"/>
  <c r="AF124" i="36"/>
  <c r="AG124" i="36"/>
  <c r="AG131" i="36"/>
  <c r="AH124" i="36"/>
  <c r="AI124" i="36"/>
  <c r="AJ124" i="36"/>
  <c r="AJ131" i="36"/>
  <c r="AK124" i="36"/>
  <c r="AK131" i="36"/>
  <c r="AL124" i="36"/>
  <c r="AL131" i="36"/>
  <c r="AM124" i="36"/>
  <c r="AN124" i="36"/>
  <c r="AN131" i="36"/>
  <c r="AO124" i="36"/>
  <c r="AO131" i="36"/>
  <c r="J125" i="36"/>
  <c r="J132" i="36"/>
  <c r="Q132" i="36"/>
  <c r="R125" i="36"/>
  <c r="R132" i="36"/>
  <c r="S125" i="36"/>
  <c r="T132" i="36"/>
  <c r="AD125" i="36"/>
  <c r="AD132" i="36"/>
  <c r="AF125" i="36"/>
  <c r="AF132" i="36"/>
  <c r="AJ125" i="36"/>
  <c r="AJ132" i="36"/>
  <c r="AK125" i="36"/>
  <c r="AL125" i="36"/>
  <c r="AN125" i="36"/>
  <c r="J127" i="36"/>
  <c r="K127" i="36"/>
  <c r="L127" i="36"/>
  <c r="R127" i="36"/>
  <c r="S127" i="36"/>
  <c r="T127" i="36"/>
  <c r="V127" i="36"/>
  <c r="AD127" i="36"/>
  <c r="AF127" i="36"/>
  <c r="AH127" i="36"/>
  <c r="AI127" i="36"/>
  <c r="AN127" i="36"/>
  <c r="J128" i="36"/>
  <c r="Q128" i="36"/>
  <c r="R128" i="36"/>
  <c r="S128" i="36"/>
  <c r="T128" i="36"/>
  <c r="X128" i="36"/>
  <c r="Y128" i="36"/>
  <c r="Z128" i="36"/>
  <c r="AD128" i="36"/>
  <c r="AF128" i="36"/>
  <c r="AM128" i="36"/>
  <c r="AN128" i="36"/>
  <c r="I130" i="36"/>
  <c r="J130" i="36"/>
  <c r="K131" i="36"/>
  <c r="AC131" i="36"/>
  <c r="AF131" i="36"/>
  <c r="AH131" i="36"/>
  <c r="AI131" i="36"/>
  <c r="AM131" i="36"/>
  <c r="AK132" i="36"/>
  <c r="AL132" i="36"/>
  <c r="AN132" i="36"/>
  <c r="J133" i="36"/>
  <c r="J134" i="36"/>
  <c r="K125" i="36"/>
  <c r="L125" i="36"/>
  <c r="L132" i="36"/>
  <c r="L133" i="36"/>
  <c r="T133" i="36"/>
  <c r="T134" i="36"/>
  <c r="V133" i="36"/>
  <c r="V134" i="36"/>
  <c r="X133" i="36"/>
  <c r="X134" i="36"/>
  <c r="Y133" i="36"/>
  <c r="Y134" i="36"/>
  <c r="AA133" i="36"/>
  <c r="AB133" i="36"/>
  <c r="AB134" i="36"/>
  <c r="AD133" i="36"/>
  <c r="AD134" i="36"/>
  <c r="AF133" i="36"/>
  <c r="AF134" i="36"/>
  <c r="AN133" i="36"/>
  <c r="L134" i="36"/>
  <c r="AA134" i="36"/>
  <c r="AN134" i="36"/>
  <c r="H135" i="36"/>
  <c r="I135" i="36"/>
  <c r="H137" i="36"/>
  <c r="I137" i="36"/>
  <c r="I144" i="36"/>
  <c r="J142" i="36"/>
  <c r="R140" i="36"/>
  <c r="R137" i="36"/>
  <c r="S137" i="36"/>
  <c r="S144" i="36"/>
  <c r="V139" i="36"/>
  <c r="Y137" i="36"/>
  <c r="Y144" i="36"/>
  <c r="AF140" i="36"/>
  <c r="AG140" i="36"/>
  <c r="AI137" i="36"/>
  <c r="AI144" i="36"/>
  <c r="AK137" i="36"/>
  <c r="AK144" i="36"/>
  <c r="AL140" i="36"/>
  <c r="AM137" i="36"/>
  <c r="AM144" i="36"/>
  <c r="H136" i="36"/>
  <c r="I136" i="36"/>
  <c r="I143" i="36"/>
  <c r="K136" i="36"/>
  <c r="L136" i="36"/>
  <c r="M136" i="36"/>
  <c r="M143" i="36"/>
  <c r="N136" i="36"/>
  <c r="N143" i="36"/>
  <c r="O136" i="36"/>
  <c r="O143" i="36"/>
  <c r="P136" i="36"/>
  <c r="P143" i="36"/>
  <c r="Q143" i="36"/>
  <c r="R136" i="36"/>
  <c r="R143" i="36"/>
  <c r="S136" i="36"/>
  <c r="S143" i="36"/>
  <c r="T143" i="36"/>
  <c r="U136" i="36"/>
  <c r="U143" i="36"/>
  <c r="V136" i="36"/>
  <c r="V143" i="36"/>
  <c r="W136" i="36"/>
  <c r="W143" i="36"/>
  <c r="X136" i="36"/>
  <c r="X143" i="36"/>
  <c r="Y136" i="36"/>
  <c r="Y143" i="36"/>
  <c r="Z136" i="36"/>
  <c r="Z143" i="36"/>
  <c r="AA136" i="36"/>
  <c r="AA143" i="36"/>
  <c r="AB136" i="36"/>
  <c r="AC136" i="36"/>
  <c r="AC143" i="36"/>
  <c r="AD136" i="36"/>
  <c r="AD143" i="36"/>
  <c r="AE136" i="36"/>
  <c r="AE143" i="36"/>
  <c r="AF136" i="36"/>
  <c r="AG136" i="36"/>
  <c r="AG143" i="36"/>
  <c r="AH136" i="36"/>
  <c r="AI136" i="36"/>
  <c r="AI143" i="36"/>
  <c r="AJ136" i="36"/>
  <c r="AJ143" i="36"/>
  <c r="AK136" i="36"/>
  <c r="AK143" i="36"/>
  <c r="AL136" i="36"/>
  <c r="AL143" i="36"/>
  <c r="AM136" i="36"/>
  <c r="AM143" i="36"/>
  <c r="AN136" i="36"/>
  <c r="AN143" i="36"/>
  <c r="AO136" i="36"/>
  <c r="J144" i="36"/>
  <c r="K137" i="36"/>
  <c r="K144" i="36"/>
  <c r="Q144" i="36"/>
  <c r="R144" i="36"/>
  <c r="T144" i="36"/>
  <c r="AD137" i="36"/>
  <c r="AF137" i="36"/>
  <c r="AG137" i="36"/>
  <c r="AG144" i="36"/>
  <c r="AL137" i="36"/>
  <c r="AL144" i="36"/>
  <c r="AN137" i="36"/>
  <c r="AN144" i="36"/>
  <c r="K139" i="36"/>
  <c r="Q139" i="36"/>
  <c r="R139" i="36"/>
  <c r="S139" i="36"/>
  <c r="T139" i="36"/>
  <c r="AE139" i="36"/>
  <c r="AG139" i="36"/>
  <c r="AI139" i="36"/>
  <c r="AK139" i="36"/>
  <c r="AL139" i="36"/>
  <c r="AN139" i="36"/>
  <c r="AO139" i="36"/>
  <c r="S140" i="36"/>
  <c r="T140" i="36"/>
  <c r="Y140" i="36"/>
  <c r="AA140" i="36"/>
  <c r="AB140" i="36"/>
  <c r="AE140" i="36"/>
  <c r="AI140" i="36"/>
  <c r="AN140" i="36"/>
  <c r="AO140" i="36"/>
  <c r="I142" i="36"/>
  <c r="J143" i="36"/>
  <c r="K143" i="36"/>
  <c r="L143" i="36"/>
  <c r="AB143" i="36"/>
  <c r="AF143" i="36"/>
  <c r="AH143" i="36"/>
  <c r="AO143" i="36"/>
  <c r="AD144" i="36"/>
  <c r="AF144" i="36"/>
  <c r="J139" i="36"/>
  <c r="J145" i="36"/>
  <c r="L137" i="36"/>
  <c r="L144" i="36"/>
  <c r="L139" i="36"/>
  <c r="L145" i="36"/>
  <c r="L146" i="36"/>
  <c r="M137" i="36"/>
  <c r="M144" i="36"/>
  <c r="M139" i="36"/>
  <c r="M145" i="36"/>
  <c r="M146" i="36"/>
  <c r="R145" i="36"/>
  <c r="R146" i="36"/>
  <c r="S145" i="36"/>
  <c r="S146" i="36"/>
  <c r="T145" i="36"/>
  <c r="T146" i="36"/>
  <c r="W145" i="36"/>
  <c r="W146" i="36"/>
  <c r="Y145" i="36"/>
  <c r="Y146" i="36"/>
  <c r="AG145" i="36"/>
  <c r="AI145" i="36"/>
  <c r="AI146" i="36"/>
  <c r="AK145" i="36"/>
  <c r="AK146" i="36"/>
  <c r="AL145" i="36"/>
  <c r="AL146" i="36"/>
  <c r="AM145" i="36"/>
  <c r="AM146" i="36"/>
  <c r="AN145" i="36"/>
  <c r="AN146" i="36"/>
  <c r="J146" i="36"/>
  <c r="AG146" i="36"/>
  <c r="H147" i="36"/>
  <c r="I147" i="36"/>
  <c r="H149" i="36"/>
  <c r="I149" i="36"/>
  <c r="I156" i="36"/>
  <c r="G151" i="36"/>
  <c r="H151" i="36"/>
  <c r="I151" i="36"/>
  <c r="I157" i="36"/>
  <c r="I158" i="36"/>
  <c r="J151" i="36"/>
  <c r="Q152" i="36"/>
  <c r="R149" i="36"/>
  <c r="S149" i="36"/>
  <c r="S156" i="36"/>
  <c r="U149" i="36"/>
  <c r="U156" i="36"/>
  <c r="W151" i="36"/>
  <c r="X152" i="36"/>
  <c r="AA152" i="36"/>
  <c r="AC149" i="36"/>
  <c r="AC156" i="36"/>
  <c r="AD149" i="36"/>
  <c r="AD156" i="36"/>
  <c r="AG149" i="36"/>
  <c r="AG156" i="36"/>
  <c r="AH157" i="36"/>
  <c r="AH158" i="36"/>
  <c r="AM149" i="36"/>
  <c r="AM156" i="36"/>
  <c r="AN152" i="36"/>
  <c r="H148" i="36"/>
  <c r="I148" i="36"/>
  <c r="I155" i="36"/>
  <c r="J155" i="36"/>
  <c r="K148" i="36"/>
  <c r="K155" i="36"/>
  <c r="L148" i="36"/>
  <c r="M148" i="36"/>
  <c r="M155" i="36"/>
  <c r="N148" i="36"/>
  <c r="O148" i="36"/>
  <c r="O155" i="36"/>
  <c r="P148" i="36"/>
  <c r="P155" i="36"/>
  <c r="Q155" i="36"/>
  <c r="R148" i="36"/>
  <c r="R155" i="36"/>
  <c r="S148" i="36"/>
  <c r="S155" i="36"/>
  <c r="T148" i="36"/>
  <c r="U148" i="36"/>
  <c r="V148" i="36"/>
  <c r="W148" i="36"/>
  <c r="W155" i="36"/>
  <c r="X148" i="36"/>
  <c r="X155" i="36"/>
  <c r="Y148" i="36"/>
  <c r="Y155" i="36"/>
  <c r="Z148" i="36"/>
  <c r="Z155" i="36"/>
  <c r="AA148" i="36"/>
  <c r="AA155" i="36"/>
  <c r="AB148" i="36"/>
  <c r="AB155" i="36"/>
  <c r="AC148" i="36"/>
  <c r="AC155" i="36"/>
  <c r="AD148" i="36"/>
  <c r="AD155" i="36"/>
  <c r="AE148" i="36"/>
  <c r="AF148" i="36"/>
  <c r="AG148" i="36"/>
  <c r="AG155" i="36"/>
  <c r="AH148" i="36"/>
  <c r="AI148" i="36"/>
  <c r="AI155" i="36"/>
  <c r="AJ148" i="36"/>
  <c r="AJ155" i="36"/>
  <c r="AK148" i="36"/>
  <c r="AK155" i="36"/>
  <c r="AL148" i="36"/>
  <c r="AL155" i="36"/>
  <c r="AM148" i="36"/>
  <c r="AM155" i="36"/>
  <c r="AN148" i="36"/>
  <c r="AN155" i="36"/>
  <c r="AO148" i="36"/>
  <c r="AO155" i="36"/>
  <c r="Q156" i="36"/>
  <c r="Y149" i="36"/>
  <c r="Y156" i="36"/>
  <c r="AA149" i="36"/>
  <c r="AA156" i="36"/>
  <c r="AH149" i="36"/>
  <c r="AH156" i="36"/>
  <c r="AI149" i="36"/>
  <c r="AI156" i="36"/>
  <c r="AK149" i="36"/>
  <c r="AK156" i="36"/>
  <c r="AL149" i="36"/>
  <c r="AL156" i="36"/>
  <c r="Q151" i="36"/>
  <c r="R151" i="36"/>
  <c r="S151" i="36"/>
  <c r="U151" i="36"/>
  <c r="V151" i="36"/>
  <c r="Y151" i="36"/>
  <c r="AA151" i="36"/>
  <c r="AI151" i="36"/>
  <c r="AK151" i="36"/>
  <c r="AM151" i="36"/>
  <c r="K152" i="36"/>
  <c r="L152" i="36"/>
  <c r="Y152" i="36"/>
  <c r="AB152" i="36"/>
  <c r="AH152" i="36"/>
  <c r="AI152" i="36"/>
  <c r="AK152" i="36"/>
  <c r="L155" i="36"/>
  <c r="N155" i="36"/>
  <c r="T155" i="36"/>
  <c r="U155" i="36"/>
  <c r="V155" i="36"/>
  <c r="AE155" i="36"/>
  <c r="AF155" i="36"/>
  <c r="AH155" i="36"/>
  <c r="Q157" i="36"/>
  <c r="Q158" i="36"/>
  <c r="S157" i="36"/>
  <c r="S158" i="36"/>
  <c r="Y157" i="36"/>
  <c r="Y158" i="36"/>
  <c r="AA157" i="36"/>
  <c r="AA158" i="36"/>
  <c r="AC157" i="36"/>
  <c r="AI157" i="36"/>
  <c r="AI158" i="36"/>
  <c r="AK157" i="36"/>
  <c r="AK158" i="36"/>
  <c r="AL157" i="36"/>
  <c r="AL158" i="36"/>
  <c r="AM157" i="36"/>
  <c r="AM158" i="36"/>
  <c r="AC158" i="36"/>
  <c r="H159" i="36"/>
  <c r="I159" i="36"/>
  <c r="H161" i="36"/>
  <c r="I161" i="36"/>
  <c r="I168" i="36"/>
  <c r="H163" i="36"/>
  <c r="I163" i="36"/>
  <c r="I169" i="36"/>
  <c r="I170" i="36"/>
  <c r="J164" i="36"/>
  <c r="K161" i="36"/>
  <c r="L161" i="36"/>
  <c r="L168" i="36"/>
  <c r="K163" i="36"/>
  <c r="L163" i="36"/>
  <c r="L169" i="36"/>
  <c r="L170" i="36"/>
  <c r="R164" i="36"/>
  <c r="S164" i="36"/>
  <c r="T164" i="36"/>
  <c r="X169" i="36"/>
  <c r="X170" i="36"/>
  <c r="Z163" i="36"/>
  <c r="AA169" i="36"/>
  <c r="AA170" i="36"/>
  <c r="AB169" i="36"/>
  <c r="AB170" i="36"/>
  <c r="AC163" i="36"/>
  <c r="AD163" i="36"/>
  <c r="AF163" i="36"/>
  <c r="AJ163" i="36"/>
  <c r="AM169" i="36"/>
  <c r="AM170" i="36"/>
  <c r="H160" i="36"/>
  <c r="I160" i="36"/>
  <c r="I167" i="36"/>
  <c r="K160" i="36"/>
  <c r="K167" i="36"/>
  <c r="L160" i="36"/>
  <c r="M167" i="36"/>
  <c r="N160" i="36"/>
  <c r="N167" i="36"/>
  <c r="O160" i="36"/>
  <c r="O167" i="36"/>
  <c r="P160" i="36"/>
  <c r="Q160" i="36"/>
  <c r="Q167" i="36"/>
  <c r="R160" i="36"/>
  <c r="S160" i="36"/>
  <c r="S167" i="36"/>
  <c r="T160" i="36"/>
  <c r="T167" i="36"/>
  <c r="U160" i="36"/>
  <c r="V160" i="36"/>
  <c r="V167" i="36"/>
  <c r="W160" i="36"/>
  <c r="X160" i="36"/>
  <c r="X167" i="36"/>
  <c r="Y160" i="36"/>
  <c r="Y167" i="36"/>
  <c r="Z160" i="36"/>
  <c r="AA160" i="36"/>
  <c r="AA167" i="36"/>
  <c r="AB160" i="36"/>
  <c r="AC160" i="36"/>
  <c r="AC167" i="36"/>
  <c r="AD160" i="36"/>
  <c r="AE160" i="36"/>
  <c r="AF160" i="36"/>
  <c r="AG160" i="36"/>
  <c r="AH160" i="36"/>
  <c r="AH167" i="36"/>
  <c r="AI160" i="36"/>
  <c r="AJ160" i="36"/>
  <c r="AJ167" i="36"/>
  <c r="AK160" i="36"/>
  <c r="AK167" i="36"/>
  <c r="AL160" i="36"/>
  <c r="AL167" i="36"/>
  <c r="AM160" i="36"/>
  <c r="AM167" i="36"/>
  <c r="AN160" i="36"/>
  <c r="AN167" i="36"/>
  <c r="AO160" i="36"/>
  <c r="N161" i="36"/>
  <c r="N168" i="36"/>
  <c r="O161" i="36"/>
  <c r="O168" i="36"/>
  <c r="R161" i="36"/>
  <c r="U161" i="36"/>
  <c r="U168" i="36"/>
  <c r="W161" i="36"/>
  <c r="W168" i="36"/>
  <c r="X161" i="36"/>
  <c r="X168" i="36"/>
  <c r="Y161" i="36"/>
  <c r="AI161" i="36"/>
  <c r="AI168" i="36"/>
  <c r="AJ161" i="36"/>
  <c r="AJ168" i="36"/>
  <c r="AN161" i="36"/>
  <c r="AN168" i="36"/>
  <c r="AO161" i="36"/>
  <c r="AO168" i="36"/>
  <c r="M163" i="36"/>
  <c r="N163" i="36"/>
  <c r="O163" i="36"/>
  <c r="W163" i="36"/>
  <c r="X163" i="36"/>
  <c r="Y163" i="36"/>
  <c r="AA163" i="36"/>
  <c r="AH163" i="36"/>
  <c r="AI163" i="36"/>
  <c r="AK163" i="36"/>
  <c r="AO163" i="36"/>
  <c r="N164" i="36"/>
  <c r="O164" i="36"/>
  <c r="P164" i="36"/>
  <c r="U164" i="36"/>
  <c r="X164" i="36"/>
  <c r="Y164" i="36"/>
  <c r="Z164" i="36"/>
  <c r="AC164" i="36"/>
  <c r="AE164" i="36"/>
  <c r="AF164" i="36"/>
  <c r="AH164" i="36"/>
  <c r="AI164" i="36"/>
  <c r="AJ164" i="36"/>
  <c r="AL164" i="36"/>
  <c r="AO164" i="36"/>
  <c r="J167" i="36"/>
  <c r="L167" i="36"/>
  <c r="P167" i="36"/>
  <c r="R167" i="36"/>
  <c r="U167" i="36"/>
  <c r="W167" i="36"/>
  <c r="Z167" i="36"/>
  <c r="AB167" i="36"/>
  <c r="AD167" i="36"/>
  <c r="AE167" i="36"/>
  <c r="AF167" i="36"/>
  <c r="AG167" i="36"/>
  <c r="AI167" i="36"/>
  <c r="AO167" i="36"/>
  <c r="R168" i="36"/>
  <c r="Y168" i="36"/>
  <c r="N169" i="36"/>
  <c r="O169" i="36"/>
  <c r="O170" i="36"/>
  <c r="Q161" i="36"/>
  <c r="Q168" i="36"/>
  <c r="Q163" i="36"/>
  <c r="Q169" i="36"/>
  <c r="R163" i="36"/>
  <c r="R169" i="36"/>
  <c r="R170" i="36"/>
  <c r="S161" i="36"/>
  <c r="S168" i="36"/>
  <c r="S163" i="36"/>
  <c r="S169" i="36"/>
  <c r="S170" i="36"/>
  <c r="T161" i="36"/>
  <c r="T168" i="36"/>
  <c r="T163" i="36"/>
  <c r="T169" i="36"/>
  <c r="T170" i="36"/>
  <c r="Y169" i="36"/>
  <c r="Y170" i="36"/>
  <c r="AG169" i="36"/>
  <c r="AG170" i="36"/>
  <c r="AH169" i="36"/>
  <c r="AH170" i="36"/>
  <c r="AI169" i="36"/>
  <c r="AI170" i="36"/>
  <c r="AJ169" i="36"/>
  <c r="AJ170" i="36"/>
  <c r="AL169" i="36"/>
  <c r="AL170" i="36"/>
  <c r="N170" i="36"/>
  <c r="Q170" i="36"/>
  <c r="H171" i="36"/>
  <c r="I171" i="36"/>
  <c r="H176" i="36"/>
  <c r="I176" i="36"/>
  <c r="J176" i="36"/>
  <c r="K175" i="36"/>
  <c r="L175" i="36"/>
  <c r="R176" i="36"/>
  <c r="S176" i="36"/>
  <c r="T176" i="36"/>
  <c r="W175" i="36"/>
  <c r="Y175" i="36"/>
  <c r="AA175" i="36"/>
  <c r="AD181" i="36"/>
  <c r="AD182" i="36"/>
  <c r="AN181" i="36"/>
  <c r="AN182" i="36"/>
  <c r="H172" i="36"/>
  <c r="I172" i="36"/>
  <c r="I179" i="36"/>
  <c r="J172" i="36"/>
  <c r="J179" i="36"/>
  <c r="K172" i="36"/>
  <c r="K179" i="36"/>
  <c r="L172" i="36"/>
  <c r="N172" i="36"/>
  <c r="N179" i="36"/>
  <c r="O172" i="36"/>
  <c r="O179" i="36"/>
  <c r="P172" i="36"/>
  <c r="P179" i="36"/>
  <c r="Q179" i="36"/>
  <c r="R172" i="36"/>
  <c r="R179" i="36"/>
  <c r="S172" i="36"/>
  <c r="T179" i="36"/>
  <c r="U172" i="36"/>
  <c r="U179" i="36"/>
  <c r="V172" i="36"/>
  <c r="V179" i="36"/>
  <c r="W172" i="36"/>
  <c r="W179" i="36"/>
  <c r="X172" i="36"/>
  <c r="X179" i="36"/>
  <c r="Y172" i="36"/>
  <c r="Y179" i="36"/>
  <c r="Z172" i="36"/>
  <c r="Z179" i="36"/>
  <c r="AA172" i="36"/>
  <c r="AA179" i="36"/>
  <c r="AB172" i="36"/>
  <c r="AC172" i="36"/>
  <c r="AD172" i="36"/>
  <c r="AD179" i="36"/>
  <c r="AE172" i="36"/>
  <c r="AF172" i="36"/>
  <c r="AG172" i="36"/>
  <c r="AG179" i="36"/>
  <c r="AH172" i="36"/>
  <c r="AH179" i="36"/>
  <c r="AI172" i="36"/>
  <c r="AI179" i="36"/>
  <c r="AJ172" i="36"/>
  <c r="AJ179" i="36"/>
  <c r="AK172" i="36"/>
  <c r="AL172" i="36"/>
  <c r="AL179" i="36"/>
  <c r="AM172" i="36"/>
  <c r="AM179" i="36"/>
  <c r="AN172" i="36"/>
  <c r="AN179" i="36"/>
  <c r="AO172" i="36"/>
  <c r="AO179" i="36"/>
  <c r="J173" i="36"/>
  <c r="J180" i="36"/>
  <c r="K173" i="36"/>
  <c r="K180" i="36"/>
  <c r="M180" i="36"/>
  <c r="R173" i="36"/>
  <c r="S173" i="36"/>
  <c r="T180" i="36"/>
  <c r="U173" i="36"/>
  <c r="U180" i="36"/>
  <c r="V173" i="36"/>
  <c r="V180" i="36"/>
  <c r="W173" i="36"/>
  <c r="W180" i="36"/>
  <c r="X173" i="36"/>
  <c r="X180" i="36"/>
  <c r="Y173" i="36"/>
  <c r="Y180" i="36"/>
  <c r="AE173" i="36"/>
  <c r="AE180" i="36"/>
  <c r="AH173" i="36"/>
  <c r="AI173" i="36"/>
  <c r="AI180" i="36"/>
  <c r="AN173" i="36"/>
  <c r="AN180" i="36"/>
  <c r="AO173" i="36"/>
  <c r="AO180" i="36"/>
  <c r="G175" i="36"/>
  <c r="H175" i="36"/>
  <c r="I175" i="36"/>
  <c r="J175" i="36"/>
  <c r="R175" i="36"/>
  <c r="S175" i="36"/>
  <c r="T175" i="36"/>
  <c r="U175" i="36"/>
  <c r="X175" i="36"/>
  <c r="AD175" i="36"/>
  <c r="AE175" i="36"/>
  <c r="AM175" i="36"/>
  <c r="AN175" i="36"/>
  <c r="AO175" i="36"/>
  <c r="K176" i="36"/>
  <c r="U176" i="36"/>
  <c r="V176" i="36"/>
  <c r="W176" i="36"/>
  <c r="X176" i="36"/>
  <c r="Y176" i="36"/>
  <c r="AC176" i="36"/>
  <c r="AE176" i="36"/>
  <c r="AO176" i="36"/>
  <c r="J178" i="36"/>
  <c r="L179" i="36"/>
  <c r="M179" i="36"/>
  <c r="S179" i="36"/>
  <c r="AB179" i="36"/>
  <c r="AC179" i="36"/>
  <c r="AE179" i="36"/>
  <c r="AF179" i="36"/>
  <c r="AK179" i="36"/>
  <c r="AH180" i="36"/>
  <c r="H173" i="36"/>
  <c r="I173" i="36"/>
  <c r="I180" i="36"/>
  <c r="I181" i="36"/>
  <c r="I182" i="36"/>
  <c r="J181" i="36"/>
  <c r="J182" i="36"/>
  <c r="K181" i="36"/>
  <c r="K182" i="36"/>
  <c r="L173" i="36"/>
  <c r="L180" i="36"/>
  <c r="L181" i="36"/>
  <c r="T181" i="36"/>
  <c r="T182" i="36"/>
  <c r="U181" i="36"/>
  <c r="U182" i="36"/>
  <c r="Y181" i="36"/>
  <c r="Y182" i="36"/>
  <c r="AE181" i="36"/>
  <c r="AE182" i="36"/>
  <c r="AI181" i="36"/>
  <c r="AI182" i="36"/>
  <c r="AK181" i="36"/>
  <c r="AK182" i="36"/>
  <c r="AO181" i="36"/>
  <c r="AO182" i="36"/>
  <c r="L182" i="36"/>
  <c r="H183" i="36"/>
  <c r="I183" i="36"/>
  <c r="J185" i="36"/>
  <c r="J192" i="36"/>
  <c r="K185" i="36"/>
  <c r="K192" i="36"/>
  <c r="L185" i="36"/>
  <c r="L192" i="36"/>
  <c r="M192" i="36"/>
  <c r="N185" i="36"/>
  <c r="N192" i="36"/>
  <c r="R185" i="36"/>
  <c r="S185" i="36"/>
  <c r="S192" i="36"/>
  <c r="R187" i="36"/>
  <c r="S187" i="36"/>
  <c r="T187" i="36"/>
  <c r="U188" i="36"/>
  <c r="V193" i="36"/>
  <c r="V194" i="36"/>
  <c r="X187" i="36"/>
  <c r="AA188" i="36"/>
  <c r="AE187" i="36"/>
  <c r="AG185" i="36"/>
  <c r="AG192" i="36"/>
  <c r="AI185" i="36"/>
  <c r="AI192" i="36"/>
  <c r="AN185" i="36"/>
  <c r="AN192" i="36"/>
  <c r="AO185" i="36"/>
  <c r="AO192" i="36"/>
  <c r="H184" i="36"/>
  <c r="I184" i="36"/>
  <c r="J184" i="36"/>
  <c r="K184" i="36"/>
  <c r="L184" i="36"/>
  <c r="L191" i="36"/>
  <c r="M191" i="36"/>
  <c r="N184" i="36"/>
  <c r="N191" i="36"/>
  <c r="O184" i="36"/>
  <c r="P184" i="36"/>
  <c r="P191" i="36"/>
  <c r="Q191" i="36"/>
  <c r="R184" i="36"/>
  <c r="S184" i="36"/>
  <c r="T191" i="36"/>
  <c r="U184" i="36"/>
  <c r="U191" i="36"/>
  <c r="V184" i="36"/>
  <c r="V191" i="36"/>
  <c r="W184" i="36"/>
  <c r="X184" i="36"/>
  <c r="X191" i="36"/>
  <c r="Y184" i="36"/>
  <c r="Z184" i="36"/>
  <c r="Z191" i="36"/>
  <c r="AA184" i="36"/>
  <c r="AB184" i="36"/>
  <c r="AB191" i="36"/>
  <c r="AC184" i="36"/>
  <c r="AD184" i="36"/>
  <c r="AD191" i="36"/>
  <c r="AE184" i="36"/>
  <c r="AE191" i="36"/>
  <c r="AF184" i="36"/>
  <c r="AG184" i="36"/>
  <c r="AG191" i="36"/>
  <c r="AH184" i="36"/>
  <c r="AH191" i="36"/>
  <c r="AI184" i="36"/>
  <c r="AJ184" i="36"/>
  <c r="AJ191" i="36"/>
  <c r="AK184" i="36"/>
  <c r="AL184" i="36"/>
  <c r="AM184" i="36"/>
  <c r="AM191" i="36"/>
  <c r="AN184" i="36"/>
  <c r="AN191" i="36"/>
  <c r="AO184" i="36"/>
  <c r="AO191" i="36"/>
  <c r="U185" i="36"/>
  <c r="U192" i="36"/>
  <c r="V185" i="36"/>
  <c r="V192" i="36"/>
  <c r="Y185" i="36"/>
  <c r="AD185" i="36"/>
  <c r="AE185" i="36"/>
  <c r="AE192" i="36"/>
  <c r="J187" i="36"/>
  <c r="K187" i="36"/>
  <c r="L187" i="36"/>
  <c r="U187" i="36"/>
  <c r="Z187" i="36"/>
  <c r="AA187" i="36"/>
  <c r="AB187" i="36"/>
  <c r="AD187" i="36"/>
  <c r="AF187" i="36"/>
  <c r="AL187" i="36"/>
  <c r="AN187" i="36"/>
  <c r="AO187" i="36"/>
  <c r="G188" i="36"/>
  <c r="H188" i="36"/>
  <c r="I188" i="36"/>
  <c r="R188" i="36"/>
  <c r="V188" i="36"/>
  <c r="Y188" i="36"/>
  <c r="Z188" i="36"/>
  <c r="AB188" i="36"/>
  <c r="AJ188" i="36"/>
  <c r="AK188" i="36"/>
  <c r="AL188" i="36"/>
  <c r="AM188" i="36"/>
  <c r="AO188" i="36"/>
  <c r="J190" i="36"/>
  <c r="I191" i="36"/>
  <c r="J191" i="36"/>
  <c r="K191" i="36"/>
  <c r="O191" i="36"/>
  <c r="R191" i="36"/>
  <c r="S191" i="36"/>
  <c r="W191" i="36"/>
  <c r="Y191" i="36"/>
  <c r="AA191" i="36"/>
  <c r="AC191" i="36"/>
  <c r="AF191" i="36"/>
  <c r="AI191" i="36"/>
  <c r="AK191" i="36"/>
  <c r="AL191" i="36"/>
  <c r="Y192" i="36"/>
  <c r="AD192" i="36"/>
  <c r="G185" i="36"/>
  <c r="H185" i="36"/>
  <c r="I185" i="36"/>
  <c r="I192" i="36"/>
  <c r="G187" i="36"/>
  <c r="H187" i="36"/>
  <c r="I187" i="36"/>
  <c r="I193" i="36"/>
  <c r="I194" i="36"/>
  <c r="K193" i="36"/>
  <c r="K194" i="36"/>
  <c r="L193" i="36"/>
  <c r="L194" i="36"/>
  <c r="AC193" i="36"/>
  <c r="AC194" i="36"/>
  <c r="AE193" i="36"/>
  <c r="AE194" i="36"/>
  <c r="AF193" i="36"/>
  <c r="AF194" i="36"/>
  <c r="AG193" i="36"/>
  <c r="AG194" i="36"/>
  <c r="AH193" i="36"/>
  <c r="AH194" i="36"/>
  <c r="AO193" i="36"/>
  <c r="AO194" i="36"/>
  <c r="H195" i="36"/>
  <c r="I195" i="36"/>
  <c r="I202" i="36"/>
  <c r="K200" i="36"/>
  <c r="L200" i="36"/>
  <c r="M200" i="36"/>
  <c r="R197" i="36"/>
  <c r="R204" i="36"/>
  <c r="Y205" i="36"/>
  <c r="Y206" i="36"/>
  <c r="AA205" i="36"/>
  <c r="AA206" i="36"/>
  <c r="AD205" i="36"/>
  <c r="AE200" i="36"/>
  <c r="AN205" i="36"/>
  <c r="AO200" i="36"/>
  <c r="H196" i="36"/>
  <c r="I196" i="36"/>
  <c r="I203" i="36"/>
  <c r="J196" i="36"/>
  <c r="J203" i="36"/>
  <c r="K196" i="36"/>
  <c r="K203" i="36"/>
  <c r="L196" i="36"/>
  <c r="L203" i="36"/>
  <c r="M203" i="36"/>
  <c r="N196" i="36"/>
  <c r="N203" i="36"/>
  <c r="O196" i="36"/>
  <c r="O203" i="36"/>
  <c r="P196" i="36"/>
  <c r="P203" i="36"/>
  <c r="Q196" i="36"/>
  <c r="Q203" i="36"/>
  <c r="R196" i="36"/>
  <c r="S196" i="36"/>
  <c r="T203" i="36"/>
  <c r="U196" i="36"/>
  <c r="V196" i="36"/>
  <c r="V203" i="36"/>
  <c r="W196" i="36"/>
  <c r="W203" i="36"/>
  <c r="X196" i="36"/>
  <c r="Y196" i="36"/>
  <c r="Y203" i="36"/>
  <c r="Z196" i="36"/>
  <c r="Z203" i="36"/>
  <c r="AA196" i="36"/>
  <c r="AA203" i="36"/>
  <c r="AB196" i="36"/>
  <c r="AB203" i="36"/>
  <c r="AC196" i="36"/>
  <c r="AC203" i="36"/>
  <c r="AD196" i="36"/>
  <c r="AD203" i="36"/>
  <c r="AE196" i="36"/>
  <c r="AE203" i="36"/>
  <c r="AF196" i="36"/>
  <c r="AF203" i="36"/>
  <c r="AG196" i="36"/>
  <c r="AG203" i="36"/>
  <c r="AH196" i="36"/>
  <c r="AH203" i="36"/>
  <c r="AI196" i="36"/>
  <c r="AI203" i="36"/>
  <c r="AJ196" i="36"/>
  <c r="AJ203" i="36"/>
  <c r="AK196" i="36"/>
  <c r="AK203" i="36"/>
  <c r="AL196" i="36"/>
  <c r="AL203" i="36"/>
  <c r="AM196" i="36"/>
  <c r="AM203" i="36"/>
  <c r="AN196" i="36"/>
  <c r="AN203" i="36"/>
  <c r="AO196" i="36"/>
  <c r="AO203" i="36"/>
  <c r="G197" i="36"/>
  <c r="H197" i="36"/>
  <c r="I197" i="36"/>
  <c r="I204" i="36"/>
  <c r="K197" i="36"/>
  <c r="N197" i="36"/>
  <c r="S197" i="36"/>
  <c r="S204" i="36"/>
  <c r="T197" i="36"/>
  <c r="T204" i="36"/>
  <c r="U197" i="36"/>
  <c r="U204" i="36"/>
  <c r="W197" i="36"/>
  <c r="W204" i="36"/>
  <c r="X197" i="36"/>
  <c r="AA197" i="36"/>
  <c r="AA204" i="36"/>
  <c r="AC197" i="36"/>
  <c r="AC204" i="36"/>
  <c r="AD197" i="36"/>
  <c r="AH197" i="36"/>
  <c r="AH204" i="36"/>
  <c r="AK197" i="36"/>
  <c r="AK204" i="36"/>
  <c r="AN197" i="36"/>
  <c r="AN204" i="36"/>
  <c r="G199" i="36"/>
  <c r="H199" i="36"/>
  <c r="I199" i="36"/>
  <c r="J199" i="36"/>
  <c r="K199" i="36"/>
  <c r="L199" i="36"/>
  <c r="N199" i="36"/>
  <c r="R199" i="36"/>
  <c r="S199" i="36"/>
  <c r="T199" i="36"/>
  <c r="V199" i="36"/>
  <c r="X199" i="36"/>
  <c r="AA199" i="36"/>
  <c r="AB199" i="36"/>
  <c r="AC199" i="36"/>
  <c r="AD199" i="36"/>
  <c r="AH199" i="36"/>
  <c r="AM199" i="36"/>
  <c r="AN199" i="36"/>
  <c r="AO199" i="36"/>
  <c r="H200" i="36"/>
  <c r="I200" i="36"/>
  <c r="J200" i="36"/>
  <c r="N200" i="36"/>
  <c r="R200" i="36"/>
  <c r="S200" i="36"/>
  <c r="T200" i="36"/>
  <c r="X200" i="36"/>
  <c r="AB200" i="36"/>
  <c r="AC200" i="36"/>
  <c r="AD200" i="36"/>
  <c r="AH200" i="36"/>
  <c r="AM200" i="36"/>
  <c r="AN200" i="36"/>
  <c r="R203" i="36"/>
  <c r="S203" i="36"/>
  <c r="U203" i="36"/>
  <c r="X203" i="36"/>
  <c r="K204" i="36"/>
  <c r="N204" i="36"/>
  <c r="X204" i="36"/>
  <c r="AD204" i="36"/>
  <c r="I205" i="36"/>
  <c r="I206" i="36"/>
  <c r="L197" i="36"/>
  <c r="L204" i="36"/>
  <c r="L205" i="36"/>
  <c r="L206" i="36"/>
  <c r="N205" i="36"/>
  <c r="N206" i="36"/>
  <c r="Q197" i="36"/>
  <c r="Q204" i="36"/>
  <c r="Q199" i="36"/>
  <c r="Q205" i="36"/>
  <c r="Q206" i="36"/>
  <c r="R205" i="36"/>
  <c r="R206" i="36"/>
  <c r="S205" i="36"/>
  <c r="V205" i="36"/>
  <c r="V206" i="36"/>
  <c r="X205" i="36"/>
  <c r="X206" i="36"/>
  <c r="AC205" i="36"/>
  <c r="AC206" i="36"/>
  <c r="AE205" i="36"/>
  <c r="AE206" i="36"/>
  <c r="AH205" i="36"/>
  <c r="AH206" i="36"/>
  <c r="AK205" i="36"/>
  <c r="AK206" i="36"/>
  <c r="AM205" i="36"/>
  <c r="S206" i="36"/>
  <c r="AD206" i="36"/>
  <c r="AM206" i="36"/>
  <c r="AN206" i="36"/>
  <c r="H207" i="36"/>
  <c r="I207" i="36"/>
  <c r="K209" i="36"/>
  <c r="L209" i="36"/>
  <c r="L216" i="36"/>
  <c r="M209" i="36"/>
  <c r="M216" i="36"/>
  <c r="Q211" i="36"/>
  <c r="R209" i="36"/>
  <c r="S209" i="36"/>
  <c r="S216" i="36"/>
  <c r="Y211" i="36"/>
  <c r="Z209" i="36"/>
  <c r="Z216" i="36"/>
  <c r="AA209" i="36"/>
  <c r="AA216" i="36"/>
  <c r="AB209" i="36"/>
  <c r="AB216" i="36"/>
  <c r="AC217" i="36"/>
  <c r="AC218" i="36"/>
  <c r="AF217" i="36"/>
  <c r="AF218" i="36"/>
  <c r="AI211" i="36"/>
  <c r="AJ211" i="36"/>
  <c r="AK211" i="36"/>
  <c r="AL209" i="36"/>
  <c r="H208" i="36"/>
  <c r="I208" i="36"/>
  <c r="I215" i="36"/>
  <c r="K208" i="36"/>
  <c r="L208" i="36"/>
  <c r="M208" i="36"/>
  <c r="M215" i="36"/>
  <c r="N208" i="36"/>
  <c r="N215" i="36"/>
  <c r="O208" i="36"/>
  <c r="O215" i="36"/>
  <c r="P208" i="36"/>
  <c r="P215" i="36"/>
  <c r="Q208" i="36"/>
  <c r="Q215" i="36"/>
  <c r="R208" i="36"/>
  <c r="R215" i="36"/>
  <c r="S208" i="36"/>
  <c r="S215" i="36"/>
  <c r="T215" i="36"/>
  <c r="U208" i="36"/>
  <c r="V208" i="36"/>
  <c r="W208" i="36"/>
  <c r="X208" i="36"/>
  <c r="Y208" i="36"/>
  <c r="Z208" i="36"/>
  <c r="Z215" i="36"/>
  <c r="AA208" i="36"/>
  <c r="AB208" i="36"/>
  <c r="AB215" i="36"/>
  <c r="AC208" i="36"/>
  <c r="AC215" i="36"/>
  <c r="AD208" i="36"/>
  <c r="AD215" i="36"/>
  <c r="AE208" i="36"/>
  <c r="AF208" i="36"/>
  <c r="AG208" i="36"/>
  <c r="AH208" i="36"/>
  <c r="AI208" i="36"/>
  <c r="AI215" i="36"/>
  <c r="AJ208" i="36"/>
  <c r="AJ215" i="36"/>
  <c r="AK208" i="36"/>
  <c r="AK215" i="36"/>
  <c r="AL208" i="36"/>
  <c r="AM208" i="36"/>
  <c r="AN208" i="36"/>
  <c r="AO208" i="36"/>
  <c r="N209" i="36"/>
  <c r="N216" i="36"/>
  <c r="O209" i="36"/>
  <c r="O216" i="36"/>
  <c r="P209" i="36"/>
  <c r="P216" i="36"/>
  <c r="W209" i="36"/>
  <c r="W216" i="36"/>
  <c r="X209" i="36"/>
  <c r="X216" i="36"/>
  <c r="Y209" i="36"/>
  <c r="AD209" i="36"/>
  <c r="AD216" i="36"/>
  <c r="AG209" i="36"/>
  <c r="AG216" i="36"/>
  <c r="AH209" i="36"/>
  <c r="AH216" i="36"/>
  <c r="AI209" i="36"/>
  <c r="AI216" i="36"/>
  <c r="AJ209" i="36"/>
  <c r="AK209" i="36"/>
  <c r="K211" i="36"/>
  <c r="L211" i="36"/>
  <c r="M211" i="36"/>
  <c r="N211" i="36"/>
  <c r="O211" i="36"/>
  <c r="P211" i="36"/>
  <c r="R211" i="36"/>
  <c r="S211" i="36"/>
  <c r="W211" i="36"/>
  <c r="X211" i="36"/>
  <c r="Z211" i="36"/>
  <c r="AA211" i="36"/>
  <c r="AG211" i="36"/>
  <c r="AH211" i="36"/>
  <c r="N212" i="36"/>
  <c r="O212" i="36"/>
  <c r="P212" i="36"/>
  <c r="Q212" i="36"/>
  <c r="R212" i="36"/>
  <c r="S212" i="36"/>
  <c r="W212" i="36"/>
  <c r="X212" i="36"/>
  <c r="AG212" i="36"/>
  <c r="AH212" i="36"/>
  <c r="AI212" i="36"/>
  <c r="AJ212" i="36"/>
  <c r="AK212" i="36"/>
  <c r="J215" i="36"/>
  <c r="K215" i="36"/>
  <c r="L215" i="36"/>
  <c r="U215" i="36"/>
  <c r="V215" i="36"/>
  <c r="W215" i="36"/>
  <c r="X215" i="36"/>
  <c r="Y215" i="36"/>
  <c r="AA215" i="36"/>
  <c r="AE215" i="36"/>
  <c r="AF215" i="36"/>
  <c r="AG215" i="36"/>
  <c r="AH215" i="36"/>
  <c r="AL215" i="36"/>
  <c r="AM215" i="36"/>
  <c r="AN215" i="36"/>
  <c r="AO215" i="36"/>
  <c r="Y216" i="36"/>
  <c r="AJ216" i="36"/>
  <c r="AK216" i="36"/>
  <c r="AL216" i="36"/>
  <c r="M217" i="36"/>
  <c r="N217" i="36"/>
  <c r="R216" i="36"/>
  <c r="R217" i="36"/>
  <c r="R218" i="36"/>
  <c r="U217" i="36"/>
  <c r="U218" i="36"/>
  <c r="W217" i="36"/>
  <c r="W218" i="36"/>
  <c r="X217" i="36"/>
  <c r="X218" i="36"/>
  <c r="Y217" i="36"/>
  <c r="Y218" i="36"/>
  <c r="Z217" i="36"/>
  <c r="Z218" i="36"/>
  <c r="AH217" i="36"/>
  <c r="AH218" i="36"/>
  <c r="AI217" i="36"/>
  <c r="AI218" i="36"/>
  <c r="AJ217" i="36"/>
  <c r="AJ218" i="36"/>
  <c r="AK217" i="36"/>
  <c r="AK218" i="36"/>
  <c r="AO217" i="36"/>
  <c r="M218" i="36"/>
  <c r="N218" i="36"/>
  <c r="AO218" i="36"/>
  <c r="H219" i="36"/>
  <c r="I219" i="36"/>
  <c r="I226" i="36"/>
  <c r="J226" i="36"/>
  <c r="K224" i="36"/>
  <c r="L224" i="36"/>
  <c r="R221" i="36"/>
  <c r="S221" i="36"/>
  <c r="T228" i="36"/>
  <c r="U223" i="36"/>
  <c r="V224" i="36"/>
  <c r="Z221" i="36"/>
  <c r="Z228" i="36"/>
  <c r="AA229" i="36"/>
  <c r="AA230" i="36"/>
  <c r="AD223" i="36"/>
  <c r="AE229" i="36"/>
  <c r="AE230" i="36"/>
  <c r="AF224" i="36"/>
  <c r="AK223" i="36"/>
  <c r="AM221" i="36"/>
  <c r="AM228" i="36"/>
  <c r="AO224" i="36"/>
  <c r="H220" i="36"/>
  <c r="I220" i="36"/>
  <c r="I227" i="36"/>
  <c r="J227" i="36"/>
  <c r="K220" i="36"/>
  <c r="K227" i="36"/>
  <c r="L220" i="36"/>
  <c r="L227" i="36"/>
  <c r="M227" i="36"/>
  <c r="N220" i="36"/>
  <c r="N227" i="36"/>
  <c r="O220" i="36"/>
  <c r="P220" i="36"/>
  <c r="P227" i="36"/>
  <c r="Q220" i="36"/>
  <c r="Q227" i="36"/>
  <c r="R220" i="36"/>
  <c r="S220" i="36"/>
  <c r="T227" i="36"/>
  <c r="U220" i="36"/>
  <c r="U227" i="36"/>
  <c r="V220" i="36"/>
  <c r="V227" i="36"/>
  <c r="W220" i="36"/>
  <c r="X220" i="36"/>
  <c r="X227" i="36"/>
  <c r="Y220" i="36"/>
  <c r="Y227" i="36"/>
  <c r="Z220" i="36"/>
  <c r="Z227" i="36"/>
  <c r="AA220" i="36"/>
  <c r="AA227" i="36"/>
  <c r="AB220" i="36"/>
  <c r="AB227" i="36"/>
  <c r="AC220" i="36"/>
  <c r="AC227" i="36"/>
  <c r="AD220" i="36"/>
  <c r="AD227" i="36"/>
  <c r="AE220" i="36"/>
  <c r="AE227" i="36"/>
  <c r="AF220" i="36"/>
  <c r="AF227" i="36"/>
  <c r="AG220" i="36"/>
  <c r="AG227" i="36"/>
  <c r="AH220" i="36"/>
  <c r="AH227" i="36"/>
  <c r="AI220" i="36"/>
  <c r="AJ220" i="36"/>
  <c r="AJ227" i="36"/>
  <c r="AK220" i="36"/>
  <c r="AK227" i="36"/>
  <c r="AL220" i="36"/>
  <c r="AM220" i="36"/>
  <c r="AN220" i="36"/>
  <c r="AN227" i="36"/>
  <c r="AO220" i="36"/>
  <c r="AO227" i="36"/>
  <c r="K221" i="36"/>
  <c r="K228" i="36"/>
  <c r="L221" i="36"/>
  <c r="L228" i="36"/>
  <c r="M228" i="36"/>
  <c r="N221" i="36"/>
  <c r="N228" i="36"/>
  <c r="S228" i="36"/>
  <c r="W221" i="36"/>
  <c r="W228" i="36"/>
  <c r="X221" i="36"/>
  <c r="X228" i="36"/>
  <c r="Y221" i="36"/>
  <c r="Y228" i="36"/>
  <c r="AC221" i="36"/>
  <c r="AC228" i="36"/>
  <c r="AD221" i="36"/>
  <c r="AF221" i="36"/>
  <c r="AG221" i="36"/>
  <c r="AG228" i="36"/>
  <c r="AH221" i="36"/>
  <c r="J223" i="36"/>
  <c r="K223" i="36"/>
  <c r="L223" i="36"/>
  <c r="M223" i="36"/>
  <c r="N223" i="36"/>
  <c r="R223" i="36"/>
  <c r="S223" i="36"/>
  <c r="W223" i="36"/>
  <c r="X223" i="36"/>
  <c r="Z223" i="36"/>
  <c r="AC223" i="36"/>
  <c r="AF223" i="36"/>
  <c r="AG223" i="36"/>
  <c r="AH223" i="36"/>
  <c r="H224" i="36"/>
  <c r="I224" i="36"/>
  <c r="J224" i="36"/>
  <c r="M224" i="36"/>
  <c r="N224" i="36"/>
  <c r="R224" i="36"/>
  <c r="S224" i="36"/>
  <c r="W224" i="36"/>
  <c r="X224" i="36"/>
  <c r="AC224" i="36"/>
  <c r="AE224" i="36"/>
  <c r="AG224" i="36"/>
  <c r="AH224" i="36"/>
  <c r="AI224" i="36"/>
  <c r="O227" i="36"/>
  <c r="R227" i="36"/>
  <c r="S227" i="36"/>
  <c r="W227" i="36"/>
  <c r="AI227" i="36"/>
  <c r="AL227" i="36"/>
  <c r="AM227" i="36"/>
  <c r="J228" i="36"/>
  <c r="AD228" i="36"/>
  <c r="AF228" i="36"/>
  <c r="AH228" i="36"/>
  <c r="L229" i="36"/>
  <c r="L230" i="36"/>
  <c r="M229" i="36"/>
  <c r="M230" i="36"/>
  <c r="N229" i="36"/>
  <c r="N230" i="36"/>
  <c r="Q221" i="36"/>
  <c r="Q228" i="36"/>
  <c r="Q223" i="36"/>
  <c r="Q229" i="36"/>
  <c r="Q230" i="36"/>
  <c r="R228" i="36"/>
  <c r="R229" i="36"/>
  <c r="R230" i="36"/>
  <c r="W229" i="36"/>
  <c r="W230" i="36"/>
  <c r="X229" i="36"/>
  <c r="X230" i="36"/>
  <c r="Z229" i="36"/>
  <c r="Z230" i="36"/>
  <c r="AB229" i="36"/>
  <c r="AB230" i="36"/>
  <c r="AC229" i="36"/>
  <c r="AC230" i="36"/>
  <c r="AG229" i="36"/>
  <c r="AG230" i="36"/>
  <c r="AH229" i="36"/>
  <c r="AH230" i="36"/>
  <c r="AJ229" i="36"/>
  <c r="AJ230" i="36"/>
  <c r="AL229" i="36"/>
  <c r="AL230" i="36"/>
  <c r="AM229" i="36"/>
  <c r="AM230" i="36"/>
  <c r="AN229" i="36"/>
  <c r="AN230" i="36"/>
  <c r="H231" i="36"/>
  <c r="I231" i="36"/>
  <c r="H232" i="36"/>
  <c r="I232" i="36"/>
  <c r="H233" i="36"/>
  <c r="I233" i="36"/>
  <c r="H234" i="36"/>
  <c r="I234" i="36"/>
  <c r="I239" i="36"/>
  <c r="I240" i="36"/>
  <c r="H235" i="36"/>
  <c r="I235" i="36"/>
  <c r="I241" i="36"/>
  <c r="I242" i="36"/>
  <c r="J232" i="36"/>
  <c r="J233" i="36"/>
  <c r="J234" i="36"/>
  <c r="J239" i="36"/>
  <c r="J240" i="36"/>
  <c r="J235" i="36"/>
  <c r="J241" i="36"/>
  <c r="J242" i="36"/>
  <c r="K236" i="36"/>
  <c r="L236" i="36"/>
  <c r="M236" i="36"/>
  <c r="N235" i="36"/>
  <c r="O235" i="36"/>
  <c r="Q232" i="36"/>
  <c r="Q233" i="36"/>
  <c r="Q234" i="36"/>
  <c r="Q239" i="36"/>
  <c r="Q240" i="36"/>
  <c r="Q235" i="36"/>
  <c r="Q241" i="36"/>
  <c r="Q242" i="36"/>
  <c r="R232" i="36"/>
  <c r="R233" i="36"/>
  <c r="R234" i="36"/>
  <c r="R239" i="36"/>
  <c r="R240" i="36"/>
  <c r="R235" i="36"/>
  <c r="R241" i="36"/>
  <c r="R242" i="36"/>
  <c r="S232" i="36"/>
  <c r="S233" i="36"/>
  <c r="S234" i="36"/>
  <c r="S239" i="36"/>
  <c r="S240" i="36"/>
  <c r="S235" i="36"/>
  <c r="S241" i="36"/>
  <c r="S242" i="36"/>
  <c r="T232" i="36"/>
  <c r="T233" i="36"/>
  <c r="T234" i="36"/>
  <c r="T239" i="36"/>
  <c r="T240" i="36"/>
  <c r="T235" i="36"/>
  <c r="T241" i="36"/>
  <c r="T242" i="36"/>
  <c r="U236" i="36"/>
  <c r="V236" i="36"/>
  <c r="W236" i="36"/>
  <c r="X235" i="36"/>
  <c r="Y235" i="36"/>
  <c r="Z235" i="36"/>
  <c r="AA235" i="36"/>
  <c r="AB235" i="36"/>
  <c r="AC241" i="36"/>
  <c r="AC242" i="36"/>
  <c r="AD241" i="36"/>
  <c r="AD242" i="36"/>
  <c r="AE236" i="36"/>
  <c r="AF236" i="36"/>
  <c r="AG236" i="36"/>
  <c r="AH235" i="36"/>
  <c r="AI235" i="36"/>
  <c r="AJ241" i="36"/>
  <c r="AJ242" i="36"/>
  <c r="AL235" i="36"/>
  <c r="AM241" i="36"/>
  <c r="AM242" i="36"/>
  <c r="AN241" i="36"/>
  <c r="AN242" i="36"/>
  <c r="AO236" i="36"/>
  <c r="K232" i="36"/>
  <c r="L232" i="36"/>
  <c r="M232" i="36"/>
  <c r="N232" i="36"/>
  <c r="O232" i="36"/>
  <c r="P232" i="36"/>
  <c r="U232" i="36"/>
  <c r="V232" i="36"/>
  <c r="W232" i="36"/>
  <c r="W239" i="36"/>
  <c r="W240" i="36"/>
  <c r="X232" i="36"/>
  <c r="X239" i="36"/>
  <c r="X240" i="36"/>
  <c r="Y232" i="36"/>
  <c r="Y239" i="36"/>
  <c r="Y240" i="36"/>
  <c r="Z232" i="36"/>
  <c r="Z239" i="36"/>
  <c r="Z240" i="36"/>
  <c r="AA232" i="36"/>
  <c r="AA239" i="36"/>
  <c r="AA240" i="36"/>
  <c r="AB232" i="36"/>
  <c r="AB239" i="36"/>
  <c r="AB240" i="36"/>
  <c r="AC232" i="36"/>
  <c r="AC239" i="36"/>
  <c r="AC240" i="36"/>
  <c r="AD232" i="36"/>
  <c r="AE232" i="36"/>
  <c r="AF232" i="36"/>
  <c r="AF239" i="36"/>
  <c r="AF240" i="36"/>
  <c r="AG232" i="36"/>
  <c r="AG239" i="36"/>
  <c r="AG240" i="36"/>
  <c r="AH232" i="36"/>
  <c r="AI232" i="36"/>
  <c r="AI239" i="36"/>
  <c r="AI240" i="36"/>
  <c r="AJ232" i="36"/>
  <c r="AJ239" i="36"/>
  <c r="AJ240" i="36"/>
  <c r="AK232" i="36"/>
  <c r="AK239" i="36"/>
  <c r="AK240" i="36"/>
  <c r="AL232" i="36"/>
  <c r="AL239" i="36"/>
  <c r="AL240" i="36"/>
  <c r="AM232" i="36"/>
  <c r="AM239" i="36"/>
  <c r="AM240" i="36"/>
  <c r="AN232" i="36"/>
  <c r="AN239" i="36"/>
  <c r="AN240" i="36"/>
  <c r="AO232" i="36"/>
  <c r="AO239" i="36"/>
  <c r="AO240" i="36"/>
  <c r="K233" i="36"/>
  <c r="L233" i="36"/>
  <c r="M233" i="36"/>
  <c r="N233" i="36"/>
  <c r="O233" i="36"/>
  <c r="P233" i="36"/>
  <c r="U233" i="36"/>
  <c r="V233" i="36"/>
  <c r="W233" i="36"/>
  <c r="X233" i="36"/>
  <c r="Y233" i="36"/>
  <c r="Z233" i="36"/>
  <c r="AA233" i="36"/>
  <c r="AB233" i="36"/>
  <c r="AC233" i="36"/>
  <c r="AD233" i="36"/>
  <c r="AE233" i="36"/>
  <c r="AF233" i="36"/>
  <c r="AG233" i="36"/>
  <c r="AH233" i="36"/>
  <c r="AI233" i="36"/>
  <c r="AJ233" i="36"/>
  <c r="AK233" i="36"/>
  <c r="AL233" i="36"/>
  <c r="AM233" i="36"/>
  <c r="AN233" i="36"/>
  <c r="AO233" i="36"/>
  <c r="K234" i="36"/>
  <c r="L234" i="36"/>
  <c r="M234" i="36"/>
  <c r="N234" i="36"/>
  <c r="O234" i="36"/>
  <c r="P234" i="36"/>
  <c r="U234" i="36"/>
  <c r="V234" i="36"/>
  <c r="W234" i="36"/>
  <c r="X234" i="36"/>
  <c r="Y234" i="36"/>
  <c r="Z234" i="36"/>
  <c r="AA234" i="36"/>
  <c r="AB234" i="36"/>
  <c r="AC234" i="36"/>
  <c r="AD234" i="36"/>
  <c r="AE234" i="36"/>
  <c r="AF234" i="36"/>
  <c r="AG234" i="36"/>
  <c r="AH234" i="36"/>
  <c r="AI234" i="36"/>
  <c r="AJ234" i="36"/>
  <c r="AK234" i="36"/>
  <c r="AL234" i="36"/>
  <c r="AM234" i="36"/>
  <c r="AN234" i="36"/>
  <c r="AO234" i="36"/>
  <c r="K235" i="36"/>
  <c r="L235" i="36"/>
  <c r="U235" i="36"/>
  <c r="V235" i="36"/>
  <c r="AC235" i="36"/>
  <c r="AD235" i="36"/>
  <c r="AE235" i="36"/>
  <c r="AF235" i="36"/>
  <c r="AJ235" i="36"/>
  <c r="AK235" i="36"/>
  <c r="H236" i="36"/>
  <c r="I236" i="36"/>
  <c r="Q236" i="36"/>
  <c r="R236" i="36"/>
  <c r="S236" i="36"/>
  <c r="AC236" i="36"/>
  <c r="AI236" i="36"/>
  <c r="AK236" i="36"/>
  <c r="AL236" i="36"/>
  <c r="AM236" i="36"/>
  <c r="K239" i="36"/>
  <c r="K240" i="36"/>
  <c r="L239" i="36"/>
  <c r="L240" i="36"/>
  <c r="M239" i="36"/>
  <c r="M240" i="36"/>
  <c r="N239" i="36"/>
  <c r="N240" i="36"/>
  <c r="O239" i="36"/>
  <c r="O240" i="36"/>
  <c r="U239" i="36"/>
  <c r="U240" i="36"/>
  <c r="V239" i="36"/>
  <c r="V240" i="36"/>
  <c r="AD239" i="36"/>
  <c r="AE239" i="36"/>
  <c r="AE240" i="36"/>
  <c r="AH239" i="36"/>
  <c r="AH240" i="36"/>
  <c r="AD240" i="36"/>
  <c r="M235" i="36"/>
  <c r="M241" i="36"/>
  <c r="M242" i="36"/>
  <c r="N241" i="36"/>
  <c r="N242" i="36"/>
  <c r="W241" i="36"/>
  <c r="W242" i="36"/>
  <c r="X241" i="36"/>
  <c r="X242" i="36"/>
  <c r="Y241" i="36"/>
  <c r="Y242" i="36"/>
  <c r="AA241" i="36"/>
  <c r="AA242" i="36"/>
  <c r="AB241" i="36"/>
  <c r="AB242" i="36"/>
  <c r="AG241" i="36"/>
  <c r="AH241" i="36"/>
  <c r="AK241" i="36"/>
  <c r="AK242" i="36"/>
  <c r="AL241" i="36"/>
  <c r="AL242" i="36"/>
  <c r="AG242" i="36"/>
  <c r="AH242" i="36"/>
  <c r="H243" i="36"/>
  <c r="I243" i="36"/>
  <c r="H248" i="36"/>
  <c r="I248" i="36"/>
  <c r="J248" i="36"/>
  <c r="K247" i="36"/>
  <c r="Q244" i="36"/>
  <c r="Q245" i="36"/>
  <c r="Q246" i="36"/>
  <c r="Q251" i="36"/>
  <c r="Q252" i="36"/>
  <c r="Q247" i="36"/>
  <c r="Q253" i="36"/>
  <c r="Q254" i="36"/>
  <c r="R248" i="36"/>
  <c r="S248" i="36"/>
  <c r="T248" i="36"/>
  <c r="U247" i="36"/>
  <c r="X247" i="36"/>
  <c r="Y248" i="36"/>
  <c r="Z253" i="36"/>
  <c r="Z254" i="36"/>
  <c r="AA253" i="36"/>
  <c r="AA254" i="36"/>
  <c r="AB248" i="36"/>
  <c r="AC248" i="36"/>
  <c r="AD248" i="36"/>
  <c r="AE247" i="36"/>
  <c r="AI248" i="36"/>
  <c r="AJ253" i="36"/>
  <c r="AJ254" i="36"/>
  <c r="AK253" i="36"/>
  <c r="AK254" i="36"/>
  <c r="AL248" i="36"/>
  <c r="AM248" i="36"/>
  <c r="AN248" i="36"/>
  <c r="AO247" i="36"/>
  <c r="H244" i="36"/>
  <c r="I244" i="36"/>
  <c r="J244" i="36"/>
  <c r="K244" i="36"/>
  <c r="L244" i="36"/>
  <c r="M244" i="36"/>
  <c r="M245" i="36"/>
  <c r="M251" i="36"/>
  <c r="M252" i="36"/>
  <c r="N244" i="36"/>
  <c r="O244" i="36"/>
  <c r="P244" i="36"/>
  <c r="R244" i="36"/>
  <c r="R245" i="36"/>
  <c r="R246" i="36"/>
  <c r="R251" i="36"/>
  <c r="R252" i="36"/>
  <c r="S244" i="36"/>
  <c r="T244" i="36"/>
  <c r="U244" i="36"/>
  <c r="V244" i="36"/>
  <c r="V251" i="36"/>
  <c r="V252" i="36"/>
  <c r="W244" i="36"/>
  <c r="W251" i="36"/>
  <c r="W252" i="36"/>
  <c r="X244" i="36"/>
  <c r="X251" i="36"/>
  <c r="X252" i="36"/>
  <c r="Y244" i="36"/>
  <c r="Y251" i="36"/>
  <c r="Y252" i="36"/>
  <c r="Z244" i="36"/>
  <c r="Z251" i="36"/>
  <c r="Z252" i="36"/>
  <c r="AA244" i="36"/>
  <c r="AA251" i="36"/>
  <c r="AA252" i="36"/>
  <c r="AB244" i="36"/>
  <c r="AC244" i="36"/>
  <c r="AD244" i="36"/>
  <c r="AE244" i="36"/>
  <c r="AE251" i="36"/>
  <c r="AE252" i="36"/>
  <c r="AF244" i="36"/>
  <c r="AF251" i="36"/>
  <c r="AF252" i="36"/>
  <c r="AG244" i="36"/>
  <c r="AG251" i="36"/>
  <c r="AG252" i="36"/>
  <c r="AH244" i="36"/>
  <c r="AH251" i="36"/>
  <c r="AH252" i="36"/>
  <c r="AI244" i="36"/>
  <c r="AI251" i="36"/>
  <c r="AI252" i="36"/>
  <c r="AJ244" i="36"/>
  <c r="AK244" i="36"/>
  <c r="AK251" i="36"/>
  <c r="AK252" i="36"/>
  <c r="AL244" i="36"/>
  <c r="AL251" i="36"/>
  <c r="AL252" i="36"/>
  <c r="AM244" i="36"/>
  <c r="AM251" i="36"/>
  <c r="AM252" i="36"/>
  <c r="AN244" i="36"/>
  <c r="AO244" i="36"/>
  <c r="H245" i="36"/>
  <c r="I245" i="36"/>
  <c r="J245" i="36"/>
  <c r="K245" i="36"/>
  <c r="L245" i="36"/>
  <c r="N245" i="36"/>
  <c r="O245" i="36"/>
  <c r="P245" i="36"/>
  <c r="S245" i="36"/>
  <c r="T245" i="36"/>
  <c r="U245" i="36"/>
  <c r="V245" i="36"/>
  <c r="W245" i="36"/>
  <c r="X245" i="36"/>
  <c r="Y245" i="36"/>
  <c r="Z245" i="36"/>
  <c r="AA245" i="36"/>
  <c r="AB245" i="36"/>
  <c r="AC245" i="36"/>
  <c r="AD245" i="36"/>
  <c r="AE245" i="36"/>
  <c r="AF245" i="36"/>
  <c r="AG245" i="36"/>
  <c r="AH245" i="36"/>
  <c r="AI245" i="36"/>
  <c r="AJ245" i="36"/>
  <c r="AK245" i="36"/>
  <c r="AL245" i="36"/>
  <c r="AM245" i="36"/>
  <c r="AN245" i="36"/>
  <c r="AO245" i="36"/>
  <c r="H246" i="36"/>
  <c r="I246" i="36"/>
  <c r="J246" i="36"/>
  <c r="K246" i="36"/>
  <c r="L246" i="36"/>
  <c r="N246" i="36"/>
  <c r="O246" i="36"/>
  <c r="P246" i="36"/>
  <c r="S246" i="36"/>
  <c r="T246" i="36"/>
  <c r="U246" i="36"/>
  <c r="V246" i="36"/>
  <c r="W246" i="36"/>
  <c r="X246" i="36"/>
  <c r="Y246" i="36"/>
  <c r="Z246" i="36"/>
  <c r="AA246" i="36"/>
  <c r="AB246" i="36"/>
  <c r="AC246" i="36"/>
  <c r="AD246" i="36"/>
  <c r="AE246" i="36"/>
  <c r="AF246" i="36"/>
  <c r="AG246" i="36"/>
  <c r="AH246" i="36"/>
  <c r="AI246" i="36"/>
  <c r="AJ246" i="36"/>
  <c r="AK246" i="36"/>
  <c r="AL246" i="36"/>
  <c r="AM246" i="36"/>
  <c r="AN246" i="36"/>
  <c r="AO246" i="36"/>
  <c r="L247" i="36"/>
  <c r="M247" i="36"/>
  <c r="N247" i="36"/>
  <c r="O247" i="36"/>
  <c r="P247" i="36"/>
  <c r="R247" i="36"/>
  <c r="S247" i="36"/>
  <c r="V247" i="36"/>
  <c r="W247" i="36"/>
  <c r="AA247" i="36"/>
  <c r="AC247" i="36"/>
  <c r="AF247" i="36"/>
  <c r="AG247" i="36"/>
  <c r="AH247" i="36"/>
  <c r="AI247" i="36"/>
  <c r="K248" i="36"/>
  <c r="L248" i="36"/>
  <c r="M248" i="36"/>
  <c r="N248" i="36"/>
  <c r="O248" i="36"/>
  <c r="P248" i="36"/>
  <c r="V248" i="36"/>
  <c r="W248" i="36"/>
  <c r="AF248" i="36"/>
  <c r="AG248" i="36"/>
  <c r="AH248" i="36"/>
  <c r="AJ248" i="36"/>
  <c r="I250" i="36"/>
  <c r="J250" i="36"/>
  <c r="I251" i="36"/>
  <c r="I252" i="36"/>
  <c r="J251" i="36"/>
  <c r="J252" i="36"/>
  <c r="K251" i="36"/>
  <c r="K252" i="36"/>
  <c r="L251" i="36"/>
  <c r="L252" i="36"/>
  <c r="P251" i="36"/>
  <c r="P252" i="36"/>
  <c r="P253" i="36"/>
  <c r="P254" i="36"/>
  <c r="S251" i="36"/>
  <c r="S252" i="36"/>
  <c r="T251" i="36"/>
  <c r="T252" i="36"/>
  <c r="U251" i="36"/>
  <c r="U252" i="36"/>
  <c r="AB251" i="36"/>
  <c r="AB252" i="36"/>
  <c r="AC251" i="36"/>
  <c r="AC252" i="36"/>
  <c r="AD251" i="36"/>
  <c r="AD252" i="36"/>
  <c r="AJ251" i="36"/>
  <c r="AJ252" i="36"/>
  <c r="AN251" i="36"/>
  <c r="AN252" i="36"/>
  <c r="AO251" i="36"/>
  <c r="AO252" i="36"/>
  <c r="J247" i="36"/>
  <c r="J253" i="36"/>
  <c r="K253" i="36"/>
  <c r="L253" i="36"/>
  <c r="L254" i="36"/>
  <c r="M253" i="36"/>
  <c r="M254" i="36"/>
  <c r="T247" i="36"/>
  <c r="T253" i="36"/>
  <c r="T254" i="36"/>
  <c r="U253" i="36"/>
  <c r="U254" i="36"/>
  <c r="V253" i="36"/>
  <c r="V254" i="36"/>
  <c r="W253" i="36"/>
  <c r="W254" i="36"/>
  <c r="X253" i="36"/>
  <c r="X254" i="36"/>
  <c r="AE253" i="36"/>
  <c r="AF253" i="36"/>
  <c r="AF254" i="36"/>
  <c r="AG253" i="36"/>
  <c r="AG254" i="36"/>
  <c r="AH253" i="36"/>
  <c r="AH254" i="36"/>
  <c r="AI253" i="36"/>
  <c r="AI254" i="36"/>
  <c r="AN253" i="36"/>
  <c r="AN254" i="36"/>
  <c r="AO253" i="36"/>
  <c r="AO254" i="36"/>
  <c r="J254" i="36"/>
  <c r="K254" i="36"/>
  <c r="AE254" i="36"/>
  <c r="H251" i="36"/>
  <c r="H252" i="36"/>
  <c r="H247" i="36"/>
  <c r="H253" i="36"/>
  <c r="H254" i="36"/>
  <c r="H250" i="36"/>
  <c r="H239" i="36"/>
  <c r="H240" i="36"/>
  <c r="H226" i="36"/>
  <c r="H227" i="36"/>
  <c r="H221" i="36"/>
  <c r="H228" i="36"/>
  <c r="H223" i="36"/>
  <c r="H229" i="36"/>
  <c r="H230" i="36"/>
  <c r="H215" i="36"/>
  <c r="H203" i="36"/>
  <c r="H191" i="36"/>
  <c r="H192" i="36"/>
  <c r="H193" i="36"/>
  <c r="H194" i="36"/>
  <c r="H179" i="36"/>
  <c r="H168" i="36"/>
  <c r="H169" i="36"/>
  <c r="H170" i="36"/>
  <c r="H167" i="36"/>
  <c r="H166" i="36"/>
  <c r="H164" i="36"/>
  <c r="H155" i="36"/>
  <c r="H156" i="36"/>
  <c r="H157" i="36"/>
  <c r="H158" i="36"/>
  <c r="G140" i="36"/>
  <c r="H140" i="36"/>
  <c r="G139" i="36"/>
  <c r="H139" i="36"/>
  <c r="H143" i="36"/>
  <c r="H142" i="36"/>
  <c r="H131" i="36"/>
  <c r="H125" i="36"/>
  <c r="H132" i="36"/>
  <c r="H127" i="36"/>
  <c r="H133" i="36"/>
  <c r="H134" i="36"/>
  <c r="H119" i="36"/>
  <c r="H116" i="36"/>
  <c r="H107" i="36"/>
  <c r="H108" i="36"/>
  <c r="H109" i="36"/>
  <c r="H110" i="36"/>
  <c r="H95" i="36"/>
  <c r="H96" i="36"/>
  <c r="H97" i="36"/>
  <c r="H98" i="36"/>
  <c r="H84" i="36"/>
  <c r="H79" i="36"/>
  <c r="H85" i="36"/>
  <c r="H86" i="36"/>
  <c r="H83" i="36"/>
  <c r="G80" i="36"/>
  <c r="H80" i="36"/>
  <c r="H71" i="36"/>
  <c r="H56" i="36"/>
  <c r="H59" i="36"/>
  <c r="H53" i="36"/>
  <c r="H60" i="36"/>
  <c r="H55" i="36"/>
  <c r="H61" i="36"/>
  <c r="H62" i="36"/>
  <c r="H47" i="36"/>
  <c r="G29" i="36"/>
  <c r="H29" i="36"/>
  <c r="H36" i="36"/>
  <c r="H35" i="36"/>
  <c r="H37" i="36"/>
  <c r="H38" i="36"/>
  <c r="H23" i="36"/>
  <c r="H24" i="36"/>
  <c r="H25" i="36"/>
  <c r="H26" i="36"/>
  <c r="H12" i="36"/>
  <c r="H13" i="36"/>
  <c r="H14" i="36"/>
  <c r="H10" i="36"/>
  <c r="H11" i="36"/>
  <c r="H1" i="36"/>
  <c r="I1" i="36"/>
  <c r="J1" i="36"/>
  <c r="K1" i="36"/>
  <c r="L1" i="36"/>
  <c r="M1" i="36"/>
  <c r="N1" i="36"/>
  <c r="O1" i="36"/>
  <c r="P1" i="36"/>
  <c r="Q1" i="36"/>
  <c r="R1" i="36"/>
  <c r="S1" i="36"/>
  <c r="T1" i="36"/>
  <c r="U1" i="36"/>
  <c r="V1" i="36"/>
  <c r="W1" i="36"/>
  <c r="X1" i="36"/>
  <c r="Y1" i="36"/>
  <c r="Z1" i="36"/>
  <c r="AA1" i="36"/>
  <c r="AB1" i="36"/>
  <c r="AC1" i="36"/>
  <c r="AD1" i="36"/>
  <c r="AE1" i="36"/>
  <c r="AF1" i="36"/>
  <c r="AG1" i="36"/>
  <c r="AH1" i="36"/>
  <c r="AI1" i="36"/>
  <c r="AJ1" i="36"/>
  <c r="AK1" i="36"/>
  <c r="AL1" i="36"/>
  <c r="AM1" i="36"/>
  <c r="AN1" i="36"/>
  <c r="AO1" i="36"/>
  <c r="AP1" i="36"/>
  <c r="AQ1" i="36"/>
  <c r="AR1" i="36"/>
  <c r="AS1" i="36"/>
  <c r="M1" i="37"/>
  <c r="N1" i="37"/>
  <c r="O1" i="37"/>
  <c r="P1" i="37"/>
  <c r="Q1" i="37"/>
  <c r="R1" i="37"/>
  <c r="S1" i="37"/>
  <c r="T1" i="37"/>
  <c r="U1" i="37"/>
  <c r="V1" i="37"/>
  <c r="W1" i="37"/>
  <c r="X1" i="37"/>
  <c r="Y1" i="37"/>
  <c r="Z1" i="37"/>
  <c r="AA1" i="37"/>
  <c r="AB1" i="37"/>
  <c r="AC1" i="37"/>
  <c r="AD1" i="37"/>
  <c r="AE1" i="37"/>
  <c r="AF1" i="37"/>
  <c r="AG1" i="37"/>
  <c r="AH1" i="37"/>
  <c r="AI1" i="37"/>
  <c r="AJ1" i="37"/>
  <c r="AK1" i="37"/>
  <c r="AL1" i="37"/>
  <c r="AM1" i="37"/>
  <c r="AN1" i="37"/>
  <c r="AO1" i="37"/>
  <c r="AP1" i="37"/>
  <c r="AQ1" i="37"/>
  <c r="AR1" i="37"/>
  <c r="AS1" i="37"/>
  <c r="M4" i="37"/>
  <c r="N4" i="37"/>
  <c r="O4" i="37"/>
  <c r="P4" i="37"/>
  <c r="Q4" i="37"/>
  <c r="S4" i="37"/>
  <c r="T4" i="37"/>
  <c r="V4" i="37"/>
  <c r="W4" i="37"/>
  <c r="X4" i="37"/>
  <c r="Y4" i="37"/>
  <c r="AA4" i="37"/>
  <c r="AB4" i="37"/>
  <c r="AC4" i="37"/>
  <c r="AD4" i="37"/>
  <c r="AE4" i="37"/>
  <c r="AF4" i="37"/>
  <c r="AG4" i="37"/>
  <c r="AH4" i="37"/>
  <c r="AI4" i="37"/>
  <c r="AJ4" i="37"/>
  <c r="AK4" i="37"/>
  <c r="AL4" i="37"/>
  <c r="AM4" i="37"/>
  <c r="AN4" i="37"/>
  <c r="M5" i="37"/>
  <c r="N5" i="37"/>
  <c r="O5" i="37"/>
  <c r="P5" i="37"/>
  <c r="Q5" i="37"/>
  <c r="R5" i="37"/>
  <c r="S5" i="37"/>
  <c r="T5" i="37"/>
  <c r="V5" i="37"/>
  <c r="X5" i="37"/>
  <c r="Y5" i="37"/>
  <c r="AA5" i="37"/>
  <c r="AB5" i="37"/>
  <c r="AC5" i="37"/>
  <c r="AD5" i="37"/>
  <c r="AE5" i="37"/>
  <c r="AF5" i="37"/>
  <c r="AG5" i="37"/>
  <c r="AH5" i="37"/>
  <c r="AI5" i="37"/>
  <c r="AJ5" i="37"/>
  <c r="AK5" i="37"/>
  <c r="AL5" i="37"/>
  <c r="AM5" i="37"/>
  <c r="AN5" i="37"/>
  <c r="M7" i="37"/>
  <c r="N7" i="37"/>
  <c r="O7" i="37"/>
  <c r="P7" i="37"/>
  <c r="Q7" i="37"/>
  <c r="R7" i="37"/>
  <c r="S7" i="37"/>
  <c r="T7" i="37"/>
  <c r="U7" i="37"/>
  <c r="V7" i="37"/>
  <c r="W7" i="37"/>
  <c r="X7" i="37"/>
  <c r="Y7" i="37"/>
  <c r="Z7" i="37"/>
  <c r="AA7" i="37"/>
  <c r="AB7" i="37"/>
  <c r="AC7" i="37"/>
  <c r="AD7" i="37"/>
  <c r="AE7" i="37"/>
  <c r="AF7" i="37"/>
  <c r="AG7" i="37"/>
  <c r="AH7" i="37"/>
  <c r="AI7" i="37"/>
  <c r="AJ7" i="37"/>
  <c r="AK7" i="37"/>
  <c r="AL7" i="37"/>
  <c r="AM7" i="37"/>
  <c r="AN7" i="37"/>
  <c r="M8" i="37"/>
  <c r="N8" i="37"/>
  <c r="O8" i="37"/>
  <c r="P8" i="37"/>
  <c r="Q8" i="37"/>
  <c r="R8" i="37"/>
  <c r="T8" i="37"/>
  <c r="U8" i="37"/>
  <c r="V8" i="37"/>
  <c r="W8" i="37"/>
  <c r="X8" i="37"/>
  <c r="Y8" i="37"/>
  <c r="Z8" i="37"/>
  <c r="AA8" i="37"/>
  <c r="AB8" i="37"/>
  <c r="AC8" i="37"/>
  <c r="AD8" i="37"/>
  <c r="AE8" i="37"/>
  <c r="AF8" i="37"/>
  <c r="AG8" i="37"/>
  <c r="AH8" i="37"/>
  <c r="AI8" i="37"/>
  <c r="AJ8" i="37"/>
  <c r="AK8" i="37"/>
  <c r="AL8" i="37"/>
  <c r="AM8" i="37"/>
  <c r="AN8" i="37"/>
  <c r="M10" i="37"/>
  <c r="M15" i="37"/>
  <c r="M22" i="37"/>
  <c r="M27" i="37"/>
  <c r="M34" i="37"/>
  <c r="M39" i="37"/>
  <c r="M46" i="37"/>
  <c r="M51" i="37"/>
  <c r="M58" i="37"/>
  <c r="M63" i="37"/>
  <c r="M70" i="37"/>
  <c r="M75" i="37"/>
  <c r="M82" i="37"/>
  <c r="M87" i="37"/>
  <c r="M94" i="37"/>
  <c r="M99" i="37"/>
  <c r="M106" i="37"/>
  <c r="M111" i="37"/>
  <c r="M118" i="37"/>
  <c r="M123" i="37"/>
  <c r="M130" i="37"/>
  <c r="M135" i="37"/>
  <c r="M142" i="37"/>
  <c r="M147" i="37"/>
  <c r="M154" i="37"/>
  <c r="M159" i="37"/>
  <c r="M166" i="37"/>
  <c r="M171" i="37"/>
  <c r="M178" i="37"/>
  <c r="M183" i="37"/>
  <c r="M190" i="37"/>
  <c r="M195" i="37"/>
  <c r="M202" i="37"/>
  <c r="M207" i="37"/>
  <c r="M214" i="37"/>
  <c r="M219" i="37"/>
  <c r="M226" i="37"/>
  <c r="M231" i="37"/>
  <c r="M238" i="37"/>
  <c r="M2" i="37"/>
  <c r="N10" i="37"/>
  <c r="N15" i="37"/>
  <c r="N22" i="37"/>
  <c r="N27" i="37"/>
  <c r="N34" i="37"/>
  <c r="N39" i="37"/>
  <c r="N46" i="37"/>
  <c r="N51" i="37"/>
  <c r="N58" i="37"/>
  <c r="N63" i="37"/>
  <c r="N70" i="37"/>
  <c r="N75" i="37"/>
  <c r="N82" i="37"/>
  <c r="N87" i="37"/>
  <c r="N94" i="37"/>
  <c r="N99" i="37"/>
  <c r="N106" i="37"/>
  <c r="N111" i="37"/>
  <c r="N118" i="37"/>
  <c r="N123" i="37"/>
  <c r="N130" i="37"/>
  <c r="N135" i="37"/>
  <c r="N142" i="37"/>
  <c r="N147" i="37"/>
  <c r="N154" i="37"/>
  <c r="N159" i="37"/>
  <c r="N166" i="37"/>
  <c r="N171" i="37"/>
  <c r="N178" i="37"/>
  <c r="N183" i="37"/>
  <c r="N190" i="37"/>
  <c r="N195" i="37"/>
  <c r="N202" i="37"/>
  <c r="N207" i="37"/>
  <c r="N214" i="37"/>
  <c r="N219" i="37"/>
  <c r="N226" i="37"/>
  <c r="N231" i="37"/>
  <c r="N238" i="37"/>
  <c r="N2" i="37"/>
  <c r="O10" i="37"/>
  <c r="O15" i="37"/>
  <c r="O22" i="37"/>
  <c r="O27" i="37"/>
  <c r="O34" i="37"/>
  <c r="O39" i="37"/>
  <c r="O46" i="37"/>
  <c r="O51" i="37"/>
  <c r="O58" i="37"/>
  <c r="O63" i="37"/>
  <c r="O70" i="37"/>
  <c r="O75" i="37"/>
  <c r="O82" i="37"/>
  <c r="O87" i="37"/>
  <c r="O94" i="37"/>
  <c r="O99" i="37"/>
  <c r="O106" i="37"/>
  <c r="O111" i="37"/>
  <c r="O118" i="37"/>
  <c r="O123" i="37"/>
  <c r="O130" i="37"/>
  <c r="O135" i="37"/>
  <c r="O142" i="37"/>
  <c r="O147" i="37"/>
  <c r="O154" i="37"/>
  <c r="O159" i="37"/>
  <c r="O166" i="37"/>
  <c r="O171" i="37"/>
  <c r="O178" i="37"/>
  <c r="O183" i="37"/>
  <c r="O190" i="37"/>
  <c r="O195" i="37"/>
  <c r="O202" i="37"/>
  <c r="O207" i="37"/>
  <c r="O214" i="37"/>
  <c r="O219" i="37"/>
  <c r="O226" i="37"/>
  <c r="O231" i="37"/>
  <c r="O238" i="37"/>
  <c r="O2" i="37"/>
  <c r="P2" i="37"/>
  <c r="Q2" i="37"/>
  <c r="R2" i="37"/>
  <c r="S2" i="37"/>
  <c r="T2" i="37"/>
  <c r="U2" i="37"/>
  <c r="W10" i="37"/>
  <c r="X10" i="37"/>
  <c r="X2" i="37"/>
  <c r="Y10" i="37"/>
  <c r="Y2" i="37"/>
  <c r="Z10" i="37"/>
  <c r="Z2" i="37"/>
  <c r="AA10" i="37"/>
  <c r="AA2" i="37"/>
  <c r="AB10" i="37"/>
  <c r="AB2" i="37"/>
  <c r="AC10" i="37"/>
  <c r="AC2" i="37"/>
  <c r="AD10" i="37"/>
  <c r="AD2" i="37"/>
  <c r="AE10" i="37"/>
  <c r="AE2" i="37"/>
  <c r="AF10" i="37"/>
  <c r="AF2" i="37"/>
  <c r="AG10" i="37"/>
  <c r="AG2" i="37"/>
  <c r="AH10" i="37"/>
  <c r="AH2" i="37"/>
  <c r="AI10" i="37"/>
  <c r="AI2" i="37"/>
  <c r="AJ10" i="37"/>
  <c r="AJ2" i="37"/>
  <c r="AK10" i="37"/>
  <c r="AK2" i="37"/>
  <c r="AL10" i="37"/>
  <c r="AL2" i="37"/>
  <c r="AM10" i="37"/>
  <c r="AM2" i="37"/>
  <c r="AN10" i="37"/>
  <c r="AN2" i="37"/>
  <c r="M11" i="37"/>
  <c r="N11" i="37"/>
  <c r="O11" i="37"/>
  <c r="P11" i="37"/>
  <c r="Q11" i="37"/>
  <c r="R11" i="37"/>
  <c r="S11" i="37"/>
  <c r="T11" i="37"/>
  <c r="U11" i="37"/>
  <c r="V11" i="37"/>
  <c r="W11" i="37"/>
  <c r="X11" i="37"/>
  <c r="Y11" i="37"/>
  <c r="Z11" i="37"/>
  <c r="AA11" i="37"/>
  <c r="AB11" i="37"/>
  <c r="AC11" i="37"/>
  <c r="AD11" i="37"/>
  <c r="AE11" i="37"/>
  <c r="AF11" i="37"/>
  <c r="AG11" i="37"/>
  <c r="AH11" i="37"/>
  <c r="AI11" i="37"/>
  <c r="AJ11" i="37"/>
  <c r="AK11" i="37"/>
  <c r="AL11" i="37"/>
  <c r="AM11" i="37"/>
  <c r="AN11" i="37"/>
  <c r="M12" i="37"/>
  <c r="N12" i="37"/>
  <c r="O12" i="37"/>
  <c r="P12" i="37"/>
  <c r="Q12" i="37"/>
  <c r="R12" i="37"/>
  <c r="S12" i="37"/>
  <c r="T12" i="37"/>
  <c r="U12" i="37"/>
  <c r="V12" i="37"/>
  <c r="W12" i="37"/>
  <c r="X12" i="37"/>
  <c r="Y12" i="37"/>
  <c r="Z12" i="37"/>
  <c r="AA12" i="37"/>
  <c r="AB12" i="37"/>
  <c r="AC12" i="37"/>
  <c r="AD12" i="37"/>
  <c r="AE12" i="37"/>
  <c r="AF12" i="37"/>
  <c r="AG12" i="37"/>
  <c r="AH12" i="37"/>
  <c r="AI12" i="37"/>
  <c r="AJ12" i="37"/>
  <c r="AK12" i="37"/>
  <c r="AL12" i="37"/>
  <c r="AM12" i="37"/>
  <c r="AN12" i="37"/>
  <c r="M13" i="37"/>
  <c r="N13" i="37"/>
  <c r="N14" i="37"/>
  <c r="O13" i="37"/>
  <c r="O14" i="37"/>
  <c r="P13" i="37"/>
  <c r="P14" i="37"/>
  <c r="Q13" i="37"/>
  <c r="Q14" i="37"/>
  <c r="R13" i="37"/>
  <c r="R14" i="37"/>
  <c r="S13" i="37"/>
  <c r="S14" i="37"/>
  <c r="T13" i="37"/>
  <c r="U13" i="37"/>
  <c r="V13" i="37"/>
  <c r="W13" i="37"/>
  <c r="X13" i="37"/>
  <c r="X14" i="37"/>
  <c r="Y13" i="37"/>
  <c r="Y14" i="37"/>
  <c r="Z13" i="37"/>
  <c r="Z14" i="37"/>
  <c r="AA13" i="37"/>
  <c r="AA14" i="37"/>
  <c r="AB13" i="37"/>
  <c r="AB14" i="37"/>
  <c r="AC13" i="37"/>
  <c r="AC14" i="37"/>
  <c r="AD13" i="37"/>
  <c r="AE13" i="37"/>
  <c r="AF13" i="37"/>
  <c r="AG13" i="37"/>
  <c r="AH13" i="37"/>
  <c r="AH14" i="37"/>
  <c r="AI13" i="37"/>
  <c r="AI14" i="37"/>
  <c r="AJ13" i="37"/>
  <c r="AJ14" i="37"/>
  <c r="AK13" i="37"/>
  <c r="AK14" i="37"/>
  <c r="AL13" i="37"/>
  <c r="AL14" i="37"/>
  <c r="AM13" i="37"/>
  <c r="AM14" i="37"/>
  <c r="AN13" i="37"/>
  <c r="M14" i="37"/>
  <c r="T14" i="37"/>
  <c r="U14" i="37"/>
  <c r="V14" i="37"/>
  <c r="W14" i="37"/>
  <c r="AD14" i="37"/>
  <c r="AE14" i="37"/>
  <c r="AF14" i="37"/>
  <c r="AG14" i="37"/>
  <c r="AN14" i="37"/>
  <c r="M20" i="37"/>
  <c r="N20" i="37"/>
  <c r="Q17" i="37"/>
  <c r="R17" i="37"/>
  <c r="R24" i="37"/>
  <c r="S24" i="37"/>
  <c r="T17" i="37"/>
  <c r="T24" i="37"/>
  <c r="U19" i="37"/>
  <c r="V19" i="37"/>
  <c r="W20" i="37"/>
  <c r="X20" i="37"/>
  <c r="AB17" i="37"/>
  <c r="AB24" i="37"/>
  <c r="AC17" i="37"/>
  <c r="AC24" i="37"/>
  <c r="AD17" i="37"/>
  <c r="AD24" i="37"/>
  <c r="AE19" i="37"/>
  <c r="AF19" i="37"/>
  <c r="AG20" i="37"/>
  <c r="AH20" i="37"/>
  <c r="AL17" i="37"/>
  <c r="AL24" i="37"/>
  <c r="AM17" i="37"/>
  <c r="AM24" i="37"/>
  <c r="AN17" i="37"/>
  <c r="AN24" i="37"/>
  <c r="M16" i="37"/>
  <c r="N16" i="37"/>
  <c r="O16" i="37"/>
  <c r="P16" i="37"/>
  <c r="Q16" i="37"/>
  <c r="R16" i="37"/>
  <c r="T16" i="37"/>
  <c r="U16" i="37"/>
  <c r="V16" i="37"/>
  <c r="X16" i="37"/>
  <c r="Y16" i="37"/>
  <c r="Z16" i="37"/>
  <c r="AA16" i="37"/>
  <c r="AB16" i="37"/>
  <c r="AC16" i="37"/>
  <c r="AD16" i="37"/>
  <c r="AE16" i="37"/>
  <c r="AF16" i="37"/>
  <c r="AG16" i="37"/>
  <c r="AH16" i="37"/>
  <c r="AI16" i="37"/>
  <c r="AJ16" i="37"/>
  <c r="AK16" i="37"/>
  <c r="AL16" i="37"/>
  <c r="AM16" i="37"/>
  <c r="AN16" i="37"/>
  <c r="M17" i="37"/>
  <c r="N17" i="37"/>
  <c r="O17" i="37"/>
  <c r="P17" i="37"/>
  <c r="X17" i="37"/>
  <c r="Y17" i="37"/>
  <c r="Z17" i="37"/>
  <c r="AA17" i="37"/>
  <c r="AH17" i="37"/>
  <c r="AI17" i="37"/>
  <c r="AJ17" i="37"/>
  <c r="AK17" i="37"/>
  <c r="M19" i="37"/>
  <c r="N19" i="37"/>
  <c r="O19" i="37"/>
  <c r="P19" i="37"/>
  <c r="Q19" i="37"/>
  <c r="R19" i="37"/>
  <c r="S19" i="37"/>
  <c r="W19" i="37"/>
  <c r="X19" i="37"/>
  <c r="Y19" i="37"/>
  <c r="Z19" i="37"/>
  <c r="AA19" i="37"/>
  <c r="AB19" i="37"/>
  <c r="AC19" i="37"/>
  <c r="AH19" i="37"/>
  <c r="AI19" i="37"/>
  <c r="AJ19" i="37"/>
  <c r="AK19" i="37"/>
  <c r="AL19" i="37"/>
  <c r="AM19" i="37"/>
  <c r="O20" i="37"/>
  <c r="P20" i="37"/>
  <c r="Q20" i="37"/>
  <c r="R20" i="37"/>
  <c r="S20" i="37"/>
  <c r="T20" i="37"/>
  <c r="U20" i="37"/>
  <c r="Y20" i="37"/>
  <c r="Z20" i="37"/>
  <c r="AA20" i="37"/>
  <c r="AB20" i="37"/>
  <c r="AC20" i="37"/>
  <c r="AD20" i="37"/>
  <c r="AE20" i="37"/>
  <c r="AI20" i="37"/>
  <c r="AJ20" i="37"/>
  <c r="AK20" i="37"/>
  <c r="AL20" i="37"/>
  <c r="AM20" i="37"/>
  <c r="AN20" i="37"/>
  <c r="M23" i="37"/>
  <c r="N23" i="37"/>
  <c r="O23" i="37"/>
  <c r="P23" i="37"/>
  <c r="Q23" i="37"/>
  <c r="R23" i="37"/>
  <c r="S23" i="37"/>
  <c r="T23" i="37"/>
  <c r="U23" i="37"/>
  <c r="V23" i="37"/>
  <c r="W23" i="37"/>
  <c r="X23" i="37"/>
  <c r="Y23" i="37"/>
  <c r="Z23" i="37"/>
  <c r="AA23" i="37"/>
  <c r="AB23" i="37"/>
  <c r="AC23" i="37"/>
  <c r="AD23" i="37"/>
  <c r="AE23" i="37"/>
  <c r="AF23" i="37"/>
  <c r="AG23" i="37"/>
  <c r="AH23" i="37"/>
  <c r="AI23" i="37"/>
  <c r="AJ23" i="37"/>
  <c r="AK23" i="37"/>
  <c r="AL23" i="37"/>
  <c r="AM23" i="37"/>
  <c r="AN23" i="37"/>
  <c r="N24" i="37"/>
  <c r="O24" i="37"/>
  <c r="P24" i="37"/>
  <c r="Q24" i="37"/>
  <c r="X24" i="37"/>
  <c r="Y24" i="37"/>
  <c r="Z24" i="37"/>
  <c r="AA24" i="37"/>
  <c r="AH24" i="37"/>
  <c r="AI24" i="37"/>
  <c r="AJ24" i="37"/>
  <c r="AK24" i="37"/>
  <c r="N25" i="37"/>
  <c r="N26" i="37"/>
  <c r="O25" i="37"/>
  <c r="O26" i="37"/>
  <c r="P25" i="37"/>
  <c r="P26" i="37"/>
  <c r="Q25" i="37"/>
  <c r="Q26" i="37"/>
  <c r="R25" i="37"/>
  <c r="R26" i="37"/>
  <c r="S25" i="37"/>
  <c r="X25" i="37"/>
  <c r="X26" i="37"/>
  <c r="Y25" i="37"/>
  <c r="Y26" i="37"/>
  <c r="Z25" i="37"/>
  <c r="Z26" i="37"/>
  <c r="AA25" i="37"/>
  <c r="AA26" i="37"/>
  <c r="AB25" i="37"/>
  <c r="AB26" i="37"/>
  <c r="AC25" i="37"/>
  <c r="AH25" i="37"/>
  <c r="AH26" i="37"/>
  <c r="AI25" i="37"/>
  <c r="AI26" i="37"/>
  <c r="AJ25" i="37"/>
  <c r="AJ26" i="37"/>
  <c r="AK25" i="37"/>
  <c r="AK26" i="37"/>
  <c r="AL25" i="37"/>
  <c r="AL26" i="37"/>
  <c r="AM25" i="37"/>
  <c r="S26" i="37"/>
  <c r="AC26" i="37"/>
  <c r="AM26" i="37"/>
  <c r="M32" i="37"/>
  <c r="Q29" i="37"/>
  <c r="R29" i="37"/>
  <c r="R36" i="37"/>
  <c r="S29" i="37"/>
  <c r="S36" i="37"/>
  <c r="T29" i="37"/>
  <c r="T36" i="37"/>
  <c r="U31" i="37"/>
  <c r="V31" i="37"/>
  <c r="W32" i="37"/>
  <c r="AB29" i="37"/>
  <c r="AB36" i="37"/>
  <c r="AC29" i="37"/>
  <c r="AC36" i="37"/>
  <c r="AD29" i="37"/>
  <c r="AD36" i="37"/>
  <c r="AE31" i="37"/>
  <c r="AF31" i="37"/>
  <c r="AG32" i="37"/>
  <c r="AL29" i="37"/>
  <c r="AL36" i="37"/>
  <c r="AM29" i="37"/>
  <c r="AM36" i="37"/>
  <c r="AN29" i="37"/>
  <c r="AN36" i="37"/>
  <c r="M28" i="37"/>
  <c r="N28" i="37"/>
  <c r="O28" i="37"/>
  <c r="Q28" i="37"/>
  <c r="R28" i="37"/>
  <c r="T28" i="37"/>
  <c r="U28" i="37"/>
  <c r="V28" i="37"/>
  <c r="X28" i="37"/>
  <c r="Y28" i="37"/>
  <c r="AA28" i="37"/>
  <c r="AB28" i="37"/>
  <c r="AC28" i="37"/>
  <c r="AD28" i="37"/>
  <c r="AE28" i="37"/>
  <c r="AF28" i="37"/>
  <c r="AG28" i="37"/>
  <c r="AH28" i="37"/>
  <c r="AI28" i="37"/>
  <c r="AJ28" i="37"/>
  <c r="AK28" i="37"/>
  <c r="AL28" i="37"/>
  <c r="AM28" i="37"/>
  <c r="AN28" i="37"/>
  <c r="M29" i="37"/>
  <c r="N29" i="37"/>
  <c r="O29" i="37"/>
  <c r="P29" i="37"/>
  <c r="X29" i="37"/>
  <c r="Y29" i="37"/>
  <c r="Z29" i="37"/>
  <c r="AA29" i="37"/>
  <c r="AG29" i="37"/>
  <c r="AH29" i="37"/>
  <c r="AI29" i="37"/>
  <c r="AJ29" i="37"/>
  <c r="AK29" i="37"/>
  <c r="M31" i="37"/>
  <c r="N31" i="37"/>
  <c r="O31" i="37"/>
  <c r="P31" i="37"/>
  <c r="Q31" i="37"/>
  <c r="R31" i="37"/>
  <c r="S31" i="37"/>
  <c r="W31" i="37"/>
  <c r="X31" i="37"/>
  <c r="Y31" i="37"/>
  <c r="Z31" i="37"/>
  <c r="AA31" i="37"/>
  <c r="AB31" i="37"/>
  <c r="AC31" i="37"/>
  <c r="AH31" i="37"/>
  <c r="AI31" i="37"/>
  <c r="AJ31" i="37"/>
  <c r="AK31" i="37"/>
  <c r="AL31" i="37"/>
  <c r="AM31" i="37"/>
  <c r="N32" i="37"/>
  <c r="O32" i="37"/>
  <c r="P32" i="37"/>
  <c r="Q32" i="37"/>
  <c r="R32" i="37"/>
  <c r="S32" i="37"/>
  <c r="T32" i="37"/>
  <c r="U32" i="37"/>
  <c r="X32" i="37"/>
  <c r="Y32" i="37"/>
  <c r="Z32" i="37"/>
  <c r="AA32" i="37"/>
  <c r="AB32" i="37"/>
  <c r="AC32" i="37"/>
  <c r="AD32" i="37"/>
  <c r="AE32" i="37"/>
  <c r="AH32" i="37"/>
  <c r="AI32" i="37"/>
  <c r="AJ32" i="37"/>
  <c r="AK32" i="37"/>
  <c r="AL32" i="37"/>
  <c r="AM32" i="37"/>
  <c r="AN32" i="37"/>
  <c r="M35" i="37"/>
  <c r="N35" i="37"/>
  <c r="O35" i="37"/>
  <c r="P35" i="37"/>
  <c r="Q35" i="37"/>
  <c r="R35" i="37"/>
  <c r="S35" i="37"/>
  <c r="T35" i="37"/>
  <c r="U35" i="37"/>
  <c r="V35" i="37"/>
  <c r="W35" i="37"/>
  <c r="X35" i="37"/>
  <c r="Y35" i="37"/>
  <c r="Z35" i="37"/>
  <c r="AA35" i="37"/>
  <c r="AB35" i="37"/>
  <c r="AC35" i="37"/>
  <c r="AD35" i="37"/>
  <c r="AE35" i="37"/>
  <c r="AF35" i="37"/>
  <c r="AG35" i="37"/>
  <c r="AH35" i="37"/>
  <c r="AI35" i="37"/>
  <c r="AJ35" i="37"/>
  <c r="AK35" i="37"/>
  <c r="AL35" i="37"/>
  <c r="AM35" i="37"/>
  <c r="AN35" i="37"/>
  <c r="M36" i="37"/>
  <c r="N36" i="37"/>
  <c r="O36" i="37"/>
  <c r="P36" i="37"/>
  <c r="Q36" i="37"/>
  <c r="W36" i="37"/>
  <c r="X36" i="37"/>
  <c r="Y36" i="37"/>
  <c r="Z36" i="37"/>
  <c r="AA36" i="37"/>
  <c r="AG36" i="37"/>
  <c r="AH36" i="37"/>
  <c r="AI36" i="37"/>
  <c r="AJ36" i="37"/>
  <c r="AK36" i="37"/>
  <c r="N37" i="37"/>
  <c r="N38" i="37"/>
  <c r="O37" i="37"/>
  <c r="O38" i="37"/>
  <c r="P37" i="37"/>
  <c r="P38" i="37"/>
  <c r="Q37" i="37"/>
  <c r="Q38" i="37"/>
  <c r="R37" i="37"/>
  <c r="R38" i="37"/>
  <c r="S37" i="37"/>
  <c r="X37" i="37"/>
  <c r="X38" i="37"/>
  <c r="Y37" i="37"/>
  <c r="Y38" i="37"/>
  <c r="Z37" i="37"/>
  <c r="Z38" i="37"/>
  <c r="AA37" i="37"/>
  <c r="AA38" i="37"/>
  <c r="AB37" i="37"/>
  <c r="AB38" i="37"/>
  <c r="AC37" i="37"/>
  <c r="AH37" i="37"/>
  <c r="AH38" i="37"/>
  <c r="AI37" i="37"/>
  <c r="AI38" i="37"/>
  <c r="AJ37" i="37"/>
  <c r="AJ38" i="37"/>
  <c r="AK37" i="37"/>
  <c r="AK38" i="37"/>
  <c r="AL37" i="37"/>
  <c r="AL38" i="37"/>
  <c r="AM37" i="37"/>
  <c r="S38" i="37"/>
  <c r="AC38" i="37"/>
  <c r="AM38" i="37"/>
  <c r="M44" i="37"/>
  <c r="Q41" i="37"/>
  <c r="R41" i="37"/>
  <c r="R48" i="37"/>
  <c r="S41" i="37"/>
  <c r="S48" i="37"/>
  <c r="T41" i="37"/>
  <c r="T48" i="37"/>
  <c r="U43" i="37"/>
  <c r="V43" i="37"/>
  <c r="W44" i="37"/>
  <c r="AB41" i="37"/>
  <c r="AB48" i="37"/>
  <c r="AC41" i="37"/>
  <c r="AC48" i="37"/>
  <c r="AD41" i="37"/>
  <c r="AD48" i="37"/>
  <c r="AE43" i="37"/>
  <c r="AF43" i="37"/>
  <c r="AG44" i="37"/>
  <c r="AL41" i="37"/>
  <c r="AL48" i="37"/>
  <c r="AM41" i="37"/>
  <c r="AM48" i="37"/>
  <c r="AN41" i="37"/>
  <c r="AN48" i="37"/>
  <c r="M40" i="37"/>
  <c r="N40" i="37"/>
  <c r="O40" i="37"/>
  <c r="Q40" i="37"/>
  <c r="R40" i="37"/>
  <c r="S40" i="37"/>
  <c r="T40" i="37"/>
  <c r="U40" i="37"/>
  <c r="V40" i="37"/>
  <c r="X40" i="37"/>
  <c r="Y40" i="37"/>
  <c r="AA40" i="37"/>
  <c r="AB40" i="37"/>
  <c r="AC40" i="37"/>
  <c r="AD40" i="37"/>
  <c r="AE40" i="37"/>
  <c r="AF40" i="37"/>
  <c r="AG40" i="37"/>
  <c r="AH40" i="37"/>
  <c r="AI40" i="37"/>
  <c r="AJ40" i="37"/>
  <c r="AK40" i="37"/>
  <c r="AL40" i="37"/>
  <c r="AM40" i="37"/>
  <c r="AN40" i="37"/>
  <c r="M41" i="37"/>
  <c r="N41" i="37"/>
  <c r="O41" i="37"/>
  <c r="X41" i="37"/>
  <c r="Y41" i="37"/>
  <c r="AA41" i="37"/>
  <c r="AG41" i="37"/>
  <c r="AH41" i="37"/>
  <c r="AI41" i="37"/>
  <c r="AJ41" i="37"/>
  <c r="AK41" i="37"/>
  <c r="M43" i="37"/>
  <c r="N43" i="37"/>
  <c r="O43" i="37"/>
  <c r="P43" i="37"/>
  <c r="Q43" i="37"/>
  <c r="R43" i="37"/>
  <c r="S43" i="37"/>
  <c r="W43" i="37"/>
  <c r="X43" i="37"/>
  <c r="Y43" i="37"/>
  <c r="Z43" i="37"/>
  <c r="AA43" i="37"/>
  <c r="AB43" i="37"/>
  <c r="AC43" i="37"/>
  <c r="AH43" i="37"/>
  <c r="AI43" i="37"/>
  <c r="AJ43" i="37"/>
  <c r="AK43" i="37"/>
  <c r="AL43" i="37"/>
  <c r="AM43" i="37"/>
  <c r="N44" i="37"/>
  <c r="O44" i="37"/>
  <c r="P44" i="37"/>
  <c r="Q44" i="37"/>
  <c r="R44" i="37"/>
  <c r="S44" i="37"/>
  <c r="T44" i="37"/>
  <c r="U44" i="37"/>
  <c r="X44" i="37"/>
  <c r="Y44" i="37"/>
  <c r="Z44" i="37"/>
  <c r="AA44" i="37"/>
  <c r="AB44" i="37"/>
  <c r="AC44" i="37"/>
  <c r="AD44" i="37"/>
  <c r="AE44" i="37"/>
  <c r="AH44" i="37"/>
  <c r="AI44" i="37"/>
  <c r="AJ44" i="37"/>
  <c r="AK44" i="37"/>
  <c r="AL44" i="37"/>
  <c r="AM44" i="37"/>
  <c r="AN44" i="37"/>
  <c r="M47" i="37"/>
  <c r="N47" i="37"/>
  <c r="O47" i="37"/>
  <c r="P47" i="37"/>
  <c r="Q47" i="37"/>
  <c r="R47" i="37"/>
  <c r="S47" i="37"/>
  <c r="T47" i="37"/>
  <c r="U47" i="37"/>
  <c r="V47" i="37"/>
  <c r="W47" i="37"/>
  <c r="X47" i="37"/>
  <c r="Y47" i="37"/>
  <c r="Z47" i="37"/>
  <c r="AA47" i="37"/>
  <c r="AB47" i="37"/>
  <c r="AC47" i="37"/>
  <c r="AD47" i="37"/>
  <c r="AE47" i="37"/>
  <c r="AF47" i="37"/>
  <c r="AG47" i="37"/>
  <c r="AH47" i="37"/>
  <c r="AI47" i="37"/>
  <c r="AJ47" i="37"/>
  <c r="AK47" i="37"/>
  <c r="AL47" i="37"/>
  <c r="AM47" i="37"/>
  <c r="AN47" i="37"/>
  <c r="M48" i="37"/>
  <c r="N48" i="37"/>
  <c r="O48" i="37"/>
  <c r="P48" i="37"/>
  <c r="Q48" i="37"/>
  <c r="W48" i="37"/>
  <c r="X48" i="37"/>
  <c r="Y48" i="37"/>
  <c r="Z48" i="37"/>
  <c r="AA48" i="37"/>
  <c r="AG48" i="37"/>
  <c r="AH48" i="37"/>
  <c r="AI48" i="37"/>
  <c r="AJ48" i="37"/>
  <c r="AK48" i="37"/>
  <c r="N49" i="37"/>
  <c r="N50" i="37"/>
  <c r="O49" i="37"/>
  <c r="O50" i="37"/>
  <c r="P49" i="37"/>
  <c r="P50" i="37"/>
  <c r="Q49" i="37"/>
  <c r="R49" i="37"/>
  <c r="R50" i="37"/>
  <c r="S49" i="37"/>
  <c r="X49" i="37"/>
  <c r="X50" i="37"/>
  <c r="Y49" i="37"/>
  <c r="Y50" i="37"/>
  <c r="Z49" i="37"/>
  <c r="Z50" i="37"/>
  <c r="AA49" i="37"/>
  <c r="AA50" i="37"/>
  <c r="AB49" i="37"/>
  <c r="AB50" i="37"/>
  <c r="AC49" i="37"/>
  <c r="AH49" i="37"/>
  <c r="AH50" i="37"/>
  <c r="AI49" i="37"/>
  <c r="AI50" i="37"/>
  <c r="AJ49" i="37"/>
  <c r="AJ50" i="37"/>
  <c r="AK49" i="37"/>
  <c r="AK50" i="37"/>
  <c r="AL49" i="37"/>
  <c r="AL50" i="37"/>
  <c r="AM49" i="37"/>
  <c r="Q50" i="37"/>
  <c r="S50" i="37"/>
  <c r="AC50" i="37"/>
  <c r="AM50" i="37"/>
  <c r="V51" i="37"/>
  <c r="V58" i="37"/>
  <c r="W58" i="37"/>
  <c r="AA51" i="37"/>
  <c r="AB51" i="37"/>
  <c r="AC51" i="37"/>
  <c r="AD51" i="37"/>
  <c r="AE51" i="37"/>
  <c r="AF51" i="37"/>
  <c r="AG51" i="37"/>
  <c r="AH51" i="37"/>
  <c r="AI51" i="37"/>
  <c r="AJ51" i="37"/>
  <c r="AK51" i="37"/>
  <c r="AL51" i="37"/>
  <c r="AM51" i="37"/>
  <c r="AN51" i="37"/>
  <c r="M52" i="37"/>
  <c r="N52" i="37"/>
  <c r="O52" i="37"/>
  <c r="Q52" i="37"/>
  <c r="R52" i="37"/>
  <c r="T52" i="37"/>
  <c r="U52" i="37"/>
  <c r="V52" i="37"/>
  <c r="X52" i="37"/>
  <c r="Y52" i="37"/>
  <c r="AA52" i="37"/>
  <c r="AB52" i="37"/>
  <c r="AC52" i="37"/>
  <c r="AD52" i="37"/>
  <c r="AE52" i="37"/>
  <c r="AF52" i="37"/>
  <c r="AG52" i="37"/>
  <c r="AH52" i="37"/>
  <c r="AI52" i="37"/>
  <c r="AJ52" i="37"/>
  <c r="AK52" i="37"/>
  <c r="AL52" i="37"/>
  <c r="AM52" i="37"/>
  <c r="AN52" i="37"/>
  <c r="M53" i="37"/>
  <c r="N53" i="37"/>
  <c r="O53" i="37"/>
  <c r="Q53" i="37"/>
  <c r="R53" i="37"/>
  <c r="T53" i="37"/>
  <c r="U53" i="37"/>
  <c r="V53" i="37"/>
  <c r="X53" i="37"/>
  <c r="Y53" i="37"/>
  <c r="AA53" i="37"/>
  <c r="AB53" i="37"/>
  <c r="AC53" i="37"/>
  <c r="AD53" i="37"/>
  <c r="AE53" i="37"/>
  <c r="AF53" i="37"/>
  <c r="AG53" i="37"/>
  <c r="AH53" i="37"/>
  <c r="AI53" i="37"/>
  <c r="AJ53" i="37"/>
  <c r="AK53" i="37"/>
  <c r="AL53" i="37"/>
  <c r="AM53" i="37"/>
  <c r="AN53" i="37"/>
  <c r="M55" i="37"/>
  <c r="N55" i="37"/>
  <c r="O55" i="37"/>
  <c r="P55" i="37"/>
  <c r="Q55" i="37"/>
  <c r="R55" i="37"/>
  <c r="S55" i="37"/>
  <c r="T55" i="37"/>
  <c r="U55" i="37"/>
  <c r="V55" i="37"/>
  <c r="W55" i="37"/>
  <c r="X55" i="37"/>
  <c r="Y55" i="37"/>
  <c r="Z55" i="37"/>
  <c r="AA55" i="37"/>
  <c r="AB55" i="37"/>
  <c r="AC55" i="37"/>
  <c r="AD55" i="37"/>
  <c r="AE55" i="37"/>
  <c r="AF55" i="37"/>
  <c r="AG55" i="37"/>
  <c r="AH55" i="37"/>
  <c r="AI55" i="37"/>
  <c r="AJ55" i="37"/>
  <c r="AK55" i="37"/>
  <c r="AL55" i="37"/>
  <c r="AM55" i="37"/>
  <c r="AN55" i="37"/>
  <c r="M56" i="37"/>
  <c r="N56" i="37"/>
  <c r="O56" i="37"/>
  <c r="P56" i="37"/>
  <c r="Q56" i="37"/>
  <c r="R56" i="37"/>
  <c r="S56" i="37"/>
  <c r="T56" i="37"/>
  <c r="U56" i="37"/>
  <c r="V56" i="37"/>
  <c r="W56" i="37"/>
  <c r="X56" i="37"/>
  <c r="Y56" i="37"/>
  <c r="Z56" i="37"/>
  <c r="AA56" i="37"/>
  <c r="AB56" i="37"/>
  <c r="AC56" i="37"/>
  <c r="AD56" i="37"/>
  <c r="AE56" i="37"/>
  <c r="AF56" i="37"/>
  <c r="AG56" i="37"/>
  <c r="AH56" i="37"/>
  <c r="AI56" i="37"/>
  <c r="AJ56" i="37"/>
  <c r="AK56" i="37"/>
  <c r="AL56" i="37"/>
  <c r="AM56" i="37"/>
  <c r="AN56" i="37"/>
  <c r="M59" i="37"/>
  <c r="N59" i="37"/>
  <c r="O59" i="37"/>
  <c r="P59" i="37"/>
  <c r="Q59" i="37"/>
  <c r="R59" i="37"/>
  <c r="S59" i="37"/>
  <c r="T59" i="37"/>
  <c r="U59" i="37"/>
  <c r="V59" i="37"/>
  <c r="W59" i="37"/>
  <c r="X59" i="37"/>
  <c r="Y59" i="37"/>
  <c r="Z59" i="37"/>
  <c r="AA59" i="37"/>
  <c r="AB59" i="37"/>
  <c r="AC59" i="37"/>
  <c r="AD59" i="37"/>
  <c r="AE59" i="37"/>
  <c r="AF59" i="37"/>
  <c r="AG59" i="37"/>
  <c r="AH59" i="37"/>
  <c r="AI59" i="37"/>
  <c r="AJ59" i="37"/>
  <c r="AK59" i="37"/>
  <c r="AL59" i="37"/>
  <c r="AM59" i="37"/>
  <c r="AN59" i="37"/>
  <c r="M60" i="37"/>
  <c r="N60" i="37"/>
  <c r="O60" i="37"/>
  <c r="P60" i="37"/>
  <c r="Q60" i="37"/>
  <c r="R60" i="37"/>
  <c r="S60" i="37"/>
  <c r="T60" i="37"/>
  <c r="U60" i="37"/>
  <c r="V60" i="37"/>
  <c r="W60" i="37"/>
  <c r="X60" i="37"/>
  <c r="Y60" i="37"/>
  <c r="Z60" i="37"/>
  <c r="AA60" i="37"/>
  <c r="AB60" i="37"/>
  <c r="AC60" i="37"/>
  <c r="AD60" i="37"/>
  <c r="AE60" i="37"/>
  <c r="AF60" i="37"/>
  <c r="AG60" i="37"/>
  <c r="AH60" i="37"/>
  <c r="AI60" i="37"/>
  <c r="AJ60" i="37"/>
  <c r="AK60" i="37"/>
  <c r="AL60" i="37"/>
  <c r="AM60" i="37"/>
  <c r="AN60" i="37"/>
  <c r="M61" i="37"/>
  <c r="N61" i="37"/>
  <c r="O61" i="37"/>
  <c r="P61" i="37"/>
  <c r="Q61" i="37"/>
  <c r="R61" i="37"/>
  <c r="S61" i="37"/>
  <c r="T61" i="37"/>
  <c r="U61" i="37"/>
  <c r="V61" i="37"/>
  <c r="W61" i="37"/>
  <c r="X61" i="37"/>
  <c r="Y61" i="37"/>
  <c r="Z61" i="37"/>
  <c r="AA61" i="37"/>
  <c r="AB61" i="37"/>
  <c r="AC61" i="37"/>
  <c r="AD61" i="37"/>
  <c r="AE61" i="37"/>
  <c r="AF61" i="37"/>
  <c r="AG61" i="37"/>
  <c r="AH61" i="37"/>
  <c r="AI61" i="37"/>
  <c r="AJ61" i="37"/>
  <c r="AK61" i="37"/>
  <c r="AL61" i="37"/>
  <c r="AM61" i="37"/>
  <c r="AN61" i="37"/>
  <c r="M62" i="37"/>
  <c r="N62" i="37"/>
  <c r="O62" i="37"/>
  <c r="P62" i="37"/>
  <c r="Q62" i="37"/>
  <c r="R62" i="37"/>
  <c r="S62" i="37"/>
  <c r="T62" i="37"/>
  <c r="U62" i="37"/>
  <c r="V62" i="37"/>
  <c r="W62" i="37"/>
  <c r="X62" i="37"/>
  <c r="Y62" i="37"/>
  <c r="Z62" i="37"/>
  <c r="AA62" i="37"/>
  <c r="AB62" i="37"/>
  <c r="AC62" i="37"/>
  <c r="AD62" i="37"/>
  <c r="AE62" i="37"/>
  <c r="AF62" i="37"/>
  <c r="AG62" i="37"/>
  <c r="AH62" i="37"/>
  <c r="AI62" i="37"/>
  <c r="AJ62" i="37"/>
  <c r="AK62" i="37"/>
  <c r="AL62" i="37"/>
  <c r="AM62" i="37"/>
  <c r="AN62" i="37"/>
  <c r="V63" i="37"/>
  <c r="V70" i="37"/>
  <c r="W70" i="37"/>
  <c r="AA63" i="37"/>
  <c r="AB63" i="37"/>
  <c r="AC63" i="37"/>
  <c r="AD63" i="37"/>
  <c r="AE63" i="37"/>
  <c r="AF63" i="37"/>
  <c r="AG63" i="37"/>
  <c r="AH63" i="37"/>
  <c r="AI63" i="37"/>
  <c r="AJ63" i="37"/>
  <c r="AK63" i="37"/>
  <c r="AL63" i="37"/>
  <c r="AM63" i="37"/>
  <c r="AN63" i="37"/>
  <c r="M64" i="37"/>
  <c r="N64" i="37"/>
  <c r="O64" i="37"/>
  <c r="P64" i="37"/>
  <c r="Q64" i="37"/>
  <c r="R64" i="37"/>
  <c r="S64" i="37"/>
  <c r="T64" i="37"/>
  <c r="U64" i="37"/>
  <c r="V64" i="37"/>
  <c r="W64" i="37"/>
  <c r="X64" i="37"/>
  <c r="Y64" i="37"/>
  <c r="Z64" i="37"/>
  <c r="AA64" i="37"/>
  <c r="AB64" i="37"/>
  <c r="AC64" i="37"/>
  <c r="AD64" i="37"/>
  <c r="AE64" i="37"/>
  <c r="AF64" i="37"/>
  <c r="AG64" i="37"/>
  <c r="AH64" i="37"/>
  <c r="AI64" i="37"/>
  <c r="AJ64" i="37"/>
  <c r="AK64" i="37"/>
  <c r="AL64" i="37"/>
  <c r="AM64" i="37"/>
  <c r="AN64" i="37"/>
  <c r="M65" i="37"/>
  <c r="N65" i="37"/>
  <c r="O65" i="37"/>
  <c r="P65" i="37"/>
  <c r="Q65" i="37"/>
  <c r="R65" i="37"/>
  <c r="S65" i="37"/>
  <c r="T65" i="37"/>
  <c r="U65" i="37"/>
  <c r="V65" i="37"/>
  <c r="W65" i="37"/>
  <c r="X65" i="37"/>
  <c r="Y65" i="37"/>
  <c r="Z65" i="37"/>
  <c r="AA65" i="37"/>
  <c r="AB65" i="37"/>
  <c r="AC65" i="37"/>
  <c r="AD65" i="37"/>
  <c r="AE65" i="37"/>
  <c r="AF65" i="37"/>
  <c r="AG65" i="37"/>
  <c r="AH65" i="37"/>
  <c r="AI65" i="37"/>
  <c r="AJ65" i="37"/>
  <c r="AK65" i="37"/>
  <c r="AL65" i="37"/>
  <c r="AM65" i="37"/>
  <c r="AN65" i="37"/>
  <c r="M67" i="37"/>
  <c r="N67" i="37"/>
  <c r="O67" i="37"/>
  <c r="P67" i="37"/>
  <c r="Q67" i="37"/>
  <c r="R67" i="37"/>
  <c r="S67" i="37"/>
  <c r="T67" i="37"/>
  <c r="U67" i="37"/>
  <c r="V67" i="37"/>
  <c r="W67" i="37"/>
  <c r="X67" i="37"/>
  <c r="Y67" i="37"/>
  <c r="Z67" i="37"/>
  <c r="AA67" i="37"/>
  <c r="AB67" i="37"/>
  <c r="AC67" i="37"/>
  <c r="AD67" i="37"/>
  <c r="AE67" i="37"/>
  <c r="AF67" i="37"/>
  <c r="AG67" i="37"/>
  <c r="AH67" i="37"/>
  <c r="AI67" i="37"/>
  <c r="AJ67" i="37"/>
  <c r="AK67" i="37"/>
  <c r="AL67" i="37"/>
  <c r="AM67" i="37"/>
  <c r="AN67" i="37"/>
  <c r="M68" i="37"/>
  <c r="N68" i="37"/>
  <c r="O68" i="37"/>
  <c r="P68" i="37"/>
  <c r="Q68" i="37"/>
  <c r="R68" i="37"/>
  <c r="S68" i="37"/>
  <c r="T68" i="37"/>
  <c r="U68" i="37"/>
  <c r="V68" i="37"/>
  <c r="W68" i="37"/>
  <c r="X68" i="37"/>
  <c r="Y68" i="37"/>
  <c r="Z68" i="37"/>
  <c r="AA68" i="37"/>
  <c r="AB68" i="37"/>
  <c r="AC68" i="37"/>
  <c r="AD68" i="37"/>
  <c r="AE68" i="37"/>
  <c r="AF68" i="37"/>
  <c r="AG68" i="37"/>
  <c r="AH68" i="37"/>
  <c r="AI68" i="37"/>
  <c r="AJ68" i="37"/>
  <c r="AK68" i="37"/>
  <c r="AL68" i="37"/>
  <c r="AM68" i="37"/>
  <c r="AN68" i="37"/>
  <c r="M71" i="37"/>
  <c r="N71" i="37"/>
  <c r="O71" i="37"/>
  <c r="P71" i="37"/>
  <c r="Q71" i="37"/>
  <c r="R71" i="37"/>
  <c r="S71" i="37"/>
  <c r="T71" i="37"/>
  <c r="U71" i="37"/>
  <c r="V71" i="37"/>
  <c r="W71" i="37"/>
  <c r="X71" i="37"/>
  <c r="Y71" i="37"/>
  <c r="Z71" i="37"/>
  <c r="AA71" i="37"/>
  <c r="AB71" i="37"/>
  <c r="AC71" i="37"/>
  <c r="AD71" i="37"/>
  <c r="AE71" i="37"/>
  <c r="AF71" i="37"/>
  <c r="AG71" i="37"/>
  <c r="AH71" i="37"/>
  <c r="AI71" i="37"/>
  <c r="AJ71" i="37"/>
  <c r="AK71" i="37"/>
  <c r="AL71" i="37"/>
  <c r="AM71" i="37"/>
  <c r="AN71" i="37"/>
  <c r="M72" i="37"/>
  <c r="N72" i="37"/>
  <c r="O72" i="37"/>
  <c r="P72" i="37"/>
  <c r="Q72" i="37"/>
  <c r="R72" i="37"/>
  <c r="S72" i="37"/>
  <c r="T72" i="37"/>
  <c r="U72" i="37"/>
  <c r="V72" i="37"/>
  <c r="W72" i="37"/>
  <c r="X72" i="37"/>
  <c r="Y72" i="37"/>
  <c r="Z72" i="37"/>
  <c r="AA72" i="37"/>
  <c r="AB72" i="37"/>
  <c r="AC72" i="37"/>
  <c r="AD72" i="37"/>
  <c r="AE72" i="37"/>
  <c r="AF72" i="37"/>
  <c r="AG72" i="37"/>
  <c r="AH72" i="37"/>
  <c r="AI72" i="37"/>
  <c r="AJ72" i="37"/>
  <c r="AK72" i="37"/>
  <c r="AL72" i="37"/>
  <c r="AM72" i="37"/>
  <c r="AN72" i="37"/>
  <c r="M73" i="37"/>
  <c r="N73" i="37"/>
  <c r="O73" i="37"/>
  <c r="P73" i="37"/>
  <c r="Q73" i="37"/>
  <c r="R73" i="37"/>
  <c r="S73" i="37"/>
  <c r="T73" i="37"/>
  <c r="U73" i="37"/>
  <c r="V73" i="37"/>
  <c r="W73" i="37"/>
  <c r="X73" i="37"/>
  <c r="Y73" i="37"/>
  <c r="Z73" i="37"/>
  <c r="AA73" i="37"/>
  <c r="AB73" i="37"/>
  <c r="AC73" i="37"/>
  <c r="AD73" i="37"/>
  <c r="AE73" i="37"/>
  <c r="AF73" i="37"/>
  <c r="AG73" i="37"/>
  <c r="AH73" i="37"/>
  <c r="AI73" i="37"/>
  <c r="AJ73" i="37"/>
  <c r="AK73" i="37"/>
  <c r="AL73" i="37"/>
  <c r="AM73" i="37"/>
  <c r="AN73" i="37"/>
  <c r="M74" i="37"/>
  <c r="N74" i="37"/>
  <c r="O74" i="37"/>
  <c r="P74" i="37"/>
  <c r="Q74" i="37"/>
  <c r="R74" i="37"/>
  <c r="S74" i="37"/>
  <c r="T74" i="37"/>
  <c r="U74" i="37"/>
  <c r="V74" i="37"/>
  <c r="W74" i="37"/>
  <c r="X74" i="37"/>
  <c r="Y74" i="37"/>
  <c r="Z74" i="37"/>
  <c r="AA74" i="37"/>
  <c r="AB74" i="37"/>
  <c r="AC74" i="37"/>
  <c r="AD74" i="37"/>
  <c r="AE74" i="37"/>
  <c r="AF74" i="37"/>
  <c r="AG74" i="37"/>
  <c r="AH74" i="37"/>
  <c r="AI74" i="37"/>
  <c r="AJ74" i="37"/>
  <c r="AK74" i="37"/>
  <c r="AL74" i="37"/>
  <c r="AM74" i="37"/>
  <c r="AN74" i="37"/>
  <c r="V75" i="37"/>
  <c r="V82" i="37"/>
  <c r="W82" i="37"/>
  <c r="AA75" i="37"/>
  <c r="AB75" i="37"/>
  <c r="AC75" i="37"/>
  <c r="AD75" i="37"/>
  <c r="AE75" i="37"/>
  <c r="AF75" i="37"/>
  <c r="AG75" i="37"/>
  <c r="AH75" i="37"/>
  <c r="AI75" i="37"/>
  <c r="AJ75" i="37"/>
  <c r="AK75" i="37"/>
  <c r="AL75" i="37"/>
  <c r="AM75" i="37"/>
  <c r="AN75" i="37"/>
  <c r="M76" i="37"/>
  <c r="N76" i="37"/>
  <c r="O76" i="37"/>
  <c r="Q76" i="37"/>
  <c r="R76" i="37"/>
  <c r="T76" i="37"/>
  <c r="U76" i="37"/>
  <c r="V76" i="37"/>
  <c r="X76" i="37"/>
  <c r="Y76" i="37"/>
  <c r="AA76" i="37"/>
  <c r="AB76" i="37"/>
  <c r="AC76" i="37"/>
  <c r="AD76" i="37"/>
  <c r="AE76" i="37"/>
  <c r="AF76" i="37"/>
  <c r="AG76" i="37"/>
  <c r="AH76" i="37"/>
  <c r="AI76" i="37"/>
  <c r="AJ76" i="37"/>
  <c r="AK76" i="37"/>
  <c r="AL76" i="37"/>
  <c r="AM76" i="37"/>
  <c r="AN76" i="37"/>
  <c r="M77" i="37"/>
  <c r="N77" i="37"/>
  <c r="O77" i="37"/>
  <c r="Q77" i="37"/>
  <c r="R77" i="37"/>
  <c r="T77" i="37"/>
  <c r="U77" i="37"/>
  <c r="V77" i="37"/>
  <c r="X77" i="37"/>
  <c r="Y77" i="37"/>
  <c r="AA77" i="37"/>
  <c r="AB77" i="37"/>
  <c r="AC77" i="37"/>
  <c r="AD77" i="37"/>
  <c r="AE77" i="37"/>
  <c r="AF77" i="37"/>
  <c r="AG77" i="37"/>
  <c r="AH77" i="37"/>
  <c r="AI77" i="37"/>
  <c r="AJ77" i="37"/>
  <c r="AK77" i="37"/>
  <c r="AL77" i="37"/>
  <c r="AM77" i="37"/>
  <c r="AN77" i="37"/>
  <c r="M79" i="37"/>
  <c r="N79" i="37"/>
  <c r="O79" i="37"/>
  <c r="P79" i="37"/>
  <c r="Q79" i="37"/>
  <c r="R79" i="37"/>
  <c r="S79" i="37"/>
  <c r="T79" i="37"/>
  <c r="U79" i="37"/>
  <c r="V79" i="37"/>
  <c r="W79" i="37"/>
  <c r="X79" i="37"/>
  <c r="Y79" i="37"/>
  <c r="Z79" i="37"/>
  <c r="AA79" i="37"/>
  <c r="AB79" i="37"/>
  <c r="AC79" i="37"/>
  <c r="AD79" i="37"/>
  <c r="AE79" i="37"/>
  <c r="AF79" i="37"/>
  <c r="AG79" i="37"/>
  <c r="AH79" i="37"/>
  <c r="AI79" i="37"/>
  <c r="AJ79" i="37"/>
  <c r="AK79" i="37"/>
  <c r="AL79" i="37"/>
  <c r="AM79" i="37"/>
  <c r="AN79" i="37"/>
  <c r="M80" i="37"/>
  <c r="N80" i="37"/>
  <c r="O80" i="37"/>
  <c r="P80" i="37"/>
  <c r="Q80" i="37"/>
  <c r="R80" i="37"/>
  <c r="S80" i="37"/>
  <c r="T80" i="37"/>
  <c r="U80" i="37"/>
  <c r="V80" i="37"/>
  <c r="W80" i="37"/>
  <c r="X80" i="37"/>
  <c r="Y80" i="37"/>
  <c r="Z80" i="37"/>
  <c r="AA80" i="37"/>
  <c r="AB80" i="37"/>
  <c r="AC80" i="37"/>
  <c r="AD80" i="37"/>
  <c r="AE80" i="37"/>
  <c r="AF80" i="37"/>
  <c r="AG80" i="37"/>
  <c r="AH80" i="37"/>
  <c r="AI80" i="37"/>
  <c r="AJ80" i="37"/>
  <c r="AK80" i="37"/>
  <c r="AL80" i="37"/>
  <c r="AM80" i="37"/>
  <c r="AN80" i="37"/>
  <c r="M83" i="37"/>
  <c r="N83" i="37"/>
  <c r="O83" i="37"/>
  <c r="P83" i="37"/>
  <c r="Q83" i="37"/>
  <c r="R83" i="37"/>
  <c r="S83" i="37"/>
  <c r="T83" i="37"/>
  <c r="U83" i="37"/>
  <c r="V83" i="37"/>
  <c r="W83" i="37"/>
  <c r="X83" i="37"/>
  <c r="Y83" i="37"/>
  <c r="Z83" i="37"/>
  <c r="AA83" i="37"/>
  <c r="AB83" i="37"/>
  <c r="AC83" i="37"/>
  <c r="AD83" i="37"/>
  <c r="AE83" i="37"/>
  <c r="AF83" i="37"/>
  <c r="AG83" i="37"/>
  <c r="AH83" i="37"/>
  <c r="AI83" i="37"/>
  <c r="AJ83" i="37"/>
  <c r="AK83" i="37"/>
  <c r="AL83" i="37"/>
  <c r="AM83" i="37"/>
  <c r="AN83" i="37"/>
  <c r="M84" i="37"/>
  <c r="N84" i="37"/>
  <c r="O84" i="37"/>
  <c r="P84" i="37"/>
  <c r="Q84" i="37"/>
  <c r="R84" i="37"/>
  <c r="S84" i="37"/>
  <c r="T84" i="37"/>
  <c r="U84" i="37"/>
  <c r="V84" i="37"/>
  <c r="W84" i="37"/>
  <c r="X84" i="37"/>
  <c r="Y84" i="37"/>
  <c r="Z84" i="37"/>
  <c r="AA84" i="37"/>
  <c r="AB84" i="37"/>
  <c r="AC84" i="37"/>
  <c r="AD84" i="37"/>
  <c r="AE84" i="37"/>
  <c r="AF84" i="37"/>
  <c r="AG84" i="37"/>
  <c r="AH84" i="37"/>
  <c r="AI84" i="37"/>
  <c r="AJ84" i="37"/>
  <c r="AK84" i="37"/>
  <c r="AL84" i="37"/>
  <c r="AM84" i="37"/>
  <c r="AN84" i="37"/>
  <c r="M85" i="37"/>
  <c r="N85" i="37"/>
  <c r="O85" i="37"/>
  <c r="P85" i="37"/>
  <c r="Q85" i="37"/>
  <c r="R85" i="37"/>
  <c r="S85" i="37"/>
  <c r="T85" i="37"/>
  <c r="U85" i="37"/>
  <c r="V85" i="37"/>
  <c r="W85" i="37"/>
  <c r="X85" i="37"/>
  <c r="Y85" i="37"/>
  <c r="Z85" i="37"/>
  <c r="AA85" i="37"/>
  <c r="AB85" i="37"/>
  <c r="AC85" i="37"/>
  <c r="AD85" i="37"/>
  <c r="AE85" i="37"/>
  <c r="AF85" i="37"/>
  <c r="AG85" i="37"/>
  <c r="AH85" i="37"/>
  <c r="AI85" i="37"/>
  <c r="AJ85" i="37"/>
  <c r="AK85" i="37"/>
  <c r="AL85" i="37"/>
  <c r="AM85" i="37"/>
  <c r="AN85" i="37"/>
  <c r="M86" i="37"/>
  <c r="N86" i="37"/>
  <c r="O86" i="37"/>
  <c r="P86" i="37"/>
  <c r="Q86" i="37"/>
  <c r="R86" i="37"/>
  <c r="S86" i="37"/>
  <c r="T86" i="37"/>
  <c r="U86" i="37"/>
  <c r="V86" i="37"/>
  <c r="W86" i="37"/>
  <c r="X86" i="37"/>
  <c r="Y86" i="37"/>
  <c r="Z86" i="37"/>
  <c r="AA86" i="37"/>
  <c r="AB86" i="37"/>
  <c r="AC86" i="37"/>
  <c r="AD86" i="37"/>
  <c r="AE86" i="37"/>
  <c r="AF86" i="37"/>
  <c r="AG86" i="37"/>
  <c r="AH86" i="37"/>
  <c r="AI86" i="37"/>
  <c r="AJ86" i="37"/>
  <c r="AK86" i="37"/>
  <c r="AL86" i="37"/>
  <c r="AM86" i="37"/>
  <c r="AN86" i="37"/>
  <c r="V87" i="37"/>
  <c r="V94" i="37"/>
  <c r="W94" i="37"/>
  <c r="AA87" i="37"/>
  <c r="AB87" i="37"/>
  <c r="AC87" i="37"/>
  <c r="AD87" i="37"/>
  <c r="AE87" i="37"/>
  <c r="AF87" i="37"/>
  <c r="AG87" i="37"/>
  <c r="AH87" i="37"/>
  <c r="AI87" i="37"/>
  <c r="AJ87" i="37"/>
  <c r="AK87" i="37"/>
  <c r="AL87" i="37"/>
  <c r="AM87" i="37"/>
  <c r="AN87" i="37"/>
  <c r="M88" i="37"/>
  <c r="N88" i="37"/>
  <c r="O88" i="37"/>
  <c r="Q88" i="37"/>
  <c r="R88" i="37"/>
  <c r="S88" i="37"/>
  <c r="T88" i="37"/>
  <c r="U88" i="37"/>
  <c r="V88" i="37"/>
  <c r="X88" i="37"/>
  <c r="Y88" i="37"/>
  <c r="Z88" i="37"/>
  <c r="AA88" i="37"/>
  <c r="AB88" i="37"/>
  <c r="AC88" i="37"/>
  <c r="AD88" i="37"/>
  <c r="AE88" i="37"/>
  <c r="AF88" i="37"/>
  <c r="AG88" i="37"/>
  <c r="AH88" i="37"/>
  <c r="AI88" i="37"/>
  <c r="AJ88" i="37"/>
  <c r="AK88" i="37"/>
  <c r="AL88" i="37"/>
  <c r="AM88" i="37"/>
  <c r="AN88" i="37"/>
  <c r="M89" i="37"/>
  <c r="N89" i="37"/>
  <c r="O89" i="37"/>
  <c r="P89" i="37"/>
  <c r="Q89" i="37"/>
  <c r="R89" i="37"/>
  <c r="S89" i="37"/>
  <c r="T89" i="37"/>
  <c r="U89" i="37"/>
  <c r="V89" i="37"/>
  <c r="W89" i="37"/>
  <c r="X89" i="37"/>
  <c r="Y89" i="37"/>
  <c r="Z89" i="37"/>
  <c r="AA89" i="37"/>
  <c r="AB89" i="37"/>
  <c r="AC89" i="37"/>
  <c r="AD89" i="37"/>
  <c r="AE89" i="37"/>
  <c r="AF89" i="37"/>
  <c r="AG89" i="37"/>
  <c r="AH89" i="37"/>
  <c r="AI89" i="37"/>
  <c r="AJ89" i="37"/>
  <c r="AK89" i="37"/>
  <c r="AL89" i="37"/>
  <c r="AM89" i="37"/>
  <c r="AN89" i="37"/>
  <c r="M91" i="37"/>
  <c r="N91" i="37"/>
  <c r="O91" i="37"/>
  <c r="P91" i="37"/>
  <c r="Q91" i="37"/>
  <c r="R91" i="37"/>
  <c r="S91" i="37"/>
  <c r="T91" i="37"/>
  <c r="U91" i="37"/>
  <c r="V91" i="37"/>
  <c r="W91" i="37"/>
  <c r="X91" i="37"/>
  <c r="Y91" i="37"/>
  <c r="Z91" i="37"/>
  <c r="AA91" i="37"/>
  <c r="AB91" i="37"/>
  <c r="AC91" i="37"/>
  <c r="AD91" i="37"/>
  <c r="AE91" i="37"/>
  <c r="AF91" i="37"/>
  <c r="AG91" i="37"/>
  <c r="AH91" i="37"/>
  <c r="AI91" i="37"/>
  <c r="AJ91" i="37"/>
  <c r="AK91" i="37"/>
  <c r="AL91" i="37"/>
  <c r="AM91" i="37"/>
  <c r="AN91" i="37"/>
  <c r="M92" i="37"/>
  <c r="N92" i="37"/>
  <c r="O92" i="37"/>
  <c r="P92" i="37"/>
  <c r="Q92" i="37"/>
  <c r="R92" i="37"/>
  <c r="S92" i="37"/>
  <c r="T92" i="37"/>
  <c r="U92" i="37"/>
  <c r="V92" i="37"/>
  <c r="W92" i="37"/>
  <c r="X92" i="37"/>
  <c r="Y92" i="37"/>
  <c r="Z92" i="37"/>
  <c r="AA92" i="37"/>
  <c r="AB92" i="37"/>
  <c r="AC92" i="37"/>
  <c r="AD92" i="37"/>
  <c r="AE92" i="37"/>
  <c r="AF92" i="37"/>
  <c r="AG92" i="37"/>
  <c r="AH92" i="37"/>
  <c r="AI92" i="37"/>
  <c r="AJ92" i="37"/>
  <c r="AK92" i="37"/>
  <c r="AL92" i="37"/>
  <c r="AM92" i="37"/>
  <c r="AN92" i="37"/>
  <c r="M95" i="37"/>
  <c r="N95" i="37"/>
  <c r="O95" i="37"/>
  <c r="P95" i="37"/>
  <c r="Q95" i="37"/>
  <c r="R95" i="37"/>
  <c r="S95" i="37"/>
  <c r="T95" i="37"/>
  <c r="U95" i="37"/>
  <c r="V95" i="37"/>
  <c r="W95" i="37"/>
  <c r="X95" i="37"/>
  <c r="Y95" i="37"/>
  <c r="Z95" i="37"/>
  <c r="AA95" i="37"/>
  <c r="AB95" i="37"/>
  <c r="AC95" i="37"/>
  <c r="AD95" i="37"/>
  <c r="AE95" i="37"/>
  <c r="AF95" i="37"/>
  <c r="AG95" i="37"/>
  <c r="AH95" i="37"/>
  <c r="AI95" i="37"/>
  <c r="AJ95" i="37"/>
  <c r="AK95" i="37"/>
  <c r="AL95" i="37"/>
  <c r="AM95" i="37"/>
  <c r="AN95" i="37"/>
  <c r="M96" i="37"/>
  <c r="N96" i="37"/>
  <c r="O96" i="37"/>
  <c r="P96" i="37"/>
  <c r="Q96" i="37"/>
  <c r="R96" i="37"/>
  <c r="S96" i="37"/>
  <c r="T96" i="37"/>
  <c r="U96" i="37"/>
  <c r="V96" i="37"/>
  <c r="W96" i="37"/>
  <c r="X96" i="37"/>
  <c r="Y96" i="37"/>
  <c r="Z96" i="37"/>
  <c r="AA96" i="37"/>
  <c r="AB96" i="37"/>
  <c r="AC96" i="37"/>
  <c r="AD96" i="37"/>
  <c r="AE96" i="37"/>
  <c r="AF96" i="37"/>
  <c r="AG96" i="37"/>
  <c r="AH96" i="37"/>
  <c r="AI96" i="37"/>
  <c r="AJ96" i="37"/>
  <c r="AK96" i="37"/>
  <c r="AL96" i="37"/>
  <c r="AM96" i="37"/>
  <c r="AN96" i="37"/>
  <c r="M97" i="37"/>
  <c r="N97" i="37"/>
  <c r="O97" i="37"/>
  <c r="P97" i="37"/>
  <c r="Q97" i="37"/>
  <c r="R97" i="37"/>
  <c r="S97" i="37"/>
  <c r="T97" i="37"/>
  <c r="U97" i="37"/>
  <c r="V97" i="37"/>
  <c r="W97" i="37"/>
  <c r="X97" i="37"/>
  <c r="Y97" i="37"/>
  <c r="Z97" i="37"/>
  <c r="AA97" i="37"/>
  <c r="AB97" i="37"/>
  <c r="AC97" i="37"/>
  <c r="AD97" i="37"/>
  <c r="AE97" i="37"/>
  <c r="AF97" i="37"/>
  <c r="AG97" i="37"/>
  <c r="AH97" i="37"/>
  <c r="AI97" i="37"/>
  <c r="AJ97" i="37"/>
  <c r="AK97" i="37"/>
  <c r="AL97" i="37"/>
  <c r="AM97" i="37"/>
  <c r="AN97" i="37"/>
  <c r="M98" i="37"/>
  <c r="N98" i="37"/>
  <c r="O98" i="37"/>
  <c r="P98" i="37"/>
  <c r="Q98" i="37"/>
  <c r="R98" i="37"/>
  <c r="S98" i="37"/>
  <c r="T98" i="37"/>
  <c r="U98" i="37"/>
  <c r="V98" i="37"/>
  <c r="W98" i="37"/>
  <c r="X98" i="37"/>
  <c r="Y98" i="37"/>
  <c r="Z98" i="37"/>
  <c r="AA98" i="37"/>
  <c r="AB98" i="37"/>
  <c r="AC98" i="37"/>
  <c r="AD98" i="37"/>
  <c r="AE98" i="37"/>
  <c r="AF98" i="37"/>
  <c r="AG98" i="37"/>
  <c r="AH98" i="37"/>
  <c r="AI98" i="37"/>
  <c r="AJ98" i="37"/>
  <c r="AK98" i="37"/>
  <c r="AL98" i="37"/>
  <c r="AM98" i="37"/>
  <c r="AN98" i="37"/>
  <c r="V99" i="37"/>
  <c r="V106" i="37"/>
  <c r="W106" i="37"/>
  <c r="AA99" i="37"/>
  <c r="AB99" i="37"/>
  <c r="AC99" i="37"/>
  <c r="AD99" i="37"/>
  <c r="AE99" i="37"/>
  <c r="AF99" i="37"/>
  <c r="AG99" i="37"/>
  <c r="AH99" i="37"/>
  <c r="AI99" i="37"/>
  <c r="AJ99" i="37"/>
  <c r="AK99" i="37"/>
  <c r="AL99" i="37"/>
  <c r="AM99" i="37"/>
  <c r="AN99" i="37"/>
  <c r="M100" i="37"/>
  <c r="N100" i="37"/>
  <c r="O100" i="37"/>
  <c r="P100" i="37"/>
  <c r="Q100" i="37"/>
  <c r="R100" i="37"/>
  <c r="T100" i="37"/>
  <c r="U100" i="37"/>
  <c r="V100" i="37"/>
  <c r="X100" i="37"/>
  <c r="Y100" i="37"/>
  <c r="AA100" i="37"/>
  <c r="AB100" i="37"/>
  <c r="AC100" i="37"/>
  <c r="AD100" i="37"/>
  <c r="AE100" i="37"/>
  <c r="AF100" i="37"/>
  <c r="AG100" i="37"/>
  <c r="AH100" i="37"/>
  <c r="AI100" i="37"/>
  <c r="AJ100" i="37"/>
  <c r="AK100" i="37"/>
  <c r="AL100" i="37"/>
  <c r="AM100" i="37"/>
  <c r="AN100" i="37"/>
  <c r="M101" i="37"/>
  <c r="N101" i="37"/>
  <c r="O101" i="37"/>
  <c r="P101" i="37"/>
  <c r="Q101" i="37"/>
  <c r="R101" i="37"/>
  <c r="T101" i="37"/>
  <c r="U101" i="37"/>
  <c r="V101" i="37"/>
  <c r="X101" i="37"/>
  <c r="Y101" i="37"/>
  <c r="Z101" i="37"/>
  <c r="AA101" i="37"/>
  <c r="AB101" i="37"/>
  <c r="AC101" i="37"/>
  <c r="AD101" i="37"/>
  <c r="AE101" i="37"/>
  <c r="AF101" i="37"/>
  <c r="AG101" i="37"/>
  <c r="AH101" i="37"/>
  <c r="AI101" i="37"/>
  <c r="AJ101" i="37"/>
  <c r="AK101" i="37"/>
  <c r="AL101" i="37"/>
  <c r="AM101" i="37"/>
  <c r="AN101" i="37"/>
  <c r="M103" i="37"/>
  <c r="N103" i="37"/>
  <c r="O103" i="37"/>
  <c r="P103" i="37"/>
  <c r="Q103" i="37"/>
  <c r="R103" i="37"/>
  <c r="S103" i="37"/>
  <c r="T103" i="37"/>
  <c r="U103" i="37"/>
  <c r="V103" i="37"/>
  <c r="W103" i="37"/>
  <c r="X103" i="37"/>
  <c r="Y103" i="37"/>
  <c r="Z103" i="37"/>
  <c r="AA103" i="37"/>
  <c r="AB103" i="37"/>
  <c r="AC103" i="37"/>
  <c r="AD103" i="37"/>
  <c r="AE103" i="37"/>
  <c r="AF103" i="37"/>
  <c r="AG103" i="37"/>
  <c r="AH103" i="37"/>
  <c r="AI103" i="37"/>
  <c r="AJ103" i="37"/>
  <c r="AK103" i="37"/>
  <c r="AL103" i="37"/>
  <c r="AM103" i="37"/>
  <c r="AN103" i="37"/>
  <c r="M104" i="37"/>
  <c r="N104" i="37"/>
  <c r="O104" i="37"/>
  <c r="P104" i="37"/>
  <c r="Q104" i="37"/>
  <c r="R104" i="37"/>
  <c r="S104" i="37"/>
  <c r="T104" i="37"/>
  <c r="U104" i="37"/>
  <c r="V104" i="37"/>
  <c r="W104" i="37"/>
  <c r="X104" i="37"/>
  <c r="Y104" i="37"/>
  <c r="Z104" i="37"/>
  <c r="AA104" i="37"/>
  <c r="AB104" i="37"/>
  <c r="AC104" i="37"/>
  <c r="AD104" i="37"/>
  <c r="AE104" i="37"/>
  <c r="AF104" i="37"/>
  <c r="AG104" i="37"/>
  <c r="AH104" i="37"/>
  <c r="AI104" i="37"/>
  <c r="AJ104" i="37"/>
  <c r="AK104" i="37"/>
  <c r="AL104" i="37"/>
  <c r="AM104" i="37"/>
  <c r="AN104" i="37"/>
  <c r="M107" i="37"/>
  <c r="N107" i="37"/>
  <c r="O107" i="37"/>
  <c r="P107" i="37"/>
  <c r="Q107" i="37"/>
  <c r="R107" i="37"/>
  <c r="S107" i="37"/>
  <c r="T107" i="37"/>
  <c r="U107" i="37"/>
  <c r="V107" i="37"/>
  <c r="W107" i="37"/>
  <c r="X107" i="37"/>
  <c r="Y107" i="37"/>
  <c r="Z107" i="37"/>
  <c r="AA107" i="37"/>
  <c r="AB107" i="37"/>
  <c r="AC107" i="37"/>
  <c r="AD107" i="37"/>
  <c r="AE107" i="37"/>
  <c r="AF107" i="37"/>
  <c r="AG107" i="37"/>
  <c r="AH107" i="37"/>
  <c r="AI107" i="37"/>
  <c r="AJ107" i="37"/>
  <c r="AK107" i="37"/>
  <c r="AL107" i="37"/>
  <c r="AM107" i="37"/>
  <c r="AN107" i="37"/>
  <c r="M108" i="37"/>
  <c r="N108" i="37"/>
  <c r="O108" i="37"/>
  <c r="P108" i="37"/>
  <c r="Q108" i="37"/>
  <c r="R108" i="37"/>
  <c r="S108" i="37"/>
  <c r="T108" i="37"/>
  <c r="U108" i="37"/>
  <c r="V108" i="37"/>
  <c r="W108" i="37"/>
  <c r="X108" i="37"/>
  <c r="Y108" i="37"/>
  <c r="Z108" i="37"/>
  <c r="AA108" i="37"/>
  <c r="AB108" i="37"/>
  <c r="AC108" i="37"/>
  <c r="AD108" i="37"/>
  <c r="AE108" i="37"/>
  <c r="AF108" i="37"/>
  <c r="AG108" i="37"/>
  <c r="AH108" i="37"/>
  <c r="AI108" i="37"/>
  <c r="AJ108" i="37"/>
  <c r="AK108" i="37"/>
  <c r="AL108" i="37"/>
  <c r="AM108" i="37"/>
  <c r="AN108" i="37"/>
  <c r="M109" i="37"/>
  <c r="N109" i="37"/>
  <c r="O109" i="37"/>
  <c r="P109" i="37"/>
  <c r="Q109" i="37"/>
  <c r="R109" i="37"/>
  <c r="S109" i="37"/>
  <c r="T109" i="37"/>
  <c r="U109" i="37"/>
  <c r="V109" i="37"/>
  <c r="W109" i="37"/>
  <c r="X109" i="37"/>
  <c r="Y109" i="37"/>
  <c r="Z109" i="37"/>
  <c r="AA109" i="37"/>
  <c r="AB109" i="37"/>
  <c r="AC109" i="37"/>
  <c r="AD109" i="37"/>
  <c r="AE109" i="37"/>
  <c r="AF109" i="37"/>
  <c r="AG109" i="37"/>
  <c r="AH109" i="37"/>
  <c r="AI109" i="37"/>
  <c r="AJ109" i="37"/>
  <c r="AK109" i="37"/>
  <c r="AL109" i="37"/>
  <c r="AM109" i="37"/>
  <c r="AN109" i="37"/>
  <c r="M110" i="37"/>
  <c r="N110" i="37"/>
  <c r="O110" i="37"/>
  <c r="P110" i="37"/>
  <c r="Q110" i="37"/>
  <c r="R110" i="37"/>
  <c r="S110" i="37"/>
  <c r="T110" i="37"/>
  <c r="U110" i="37"/>
  <c r="V110" i="37"/>
  <c r="W110" i="37"/>
  <c r="X110" i="37"/>
  <c r="Y110" i="37"/>
  <c r="Z110" i="37"/>
  <c r="AA110" i="37"/>
  <c r="AB110" i="37"/>
  <c r="AC110" i="37"/>
  <c r="AD110" i="37"/>
  <c r="AE110" i="37"/>
  <c r="AF110" i="37"/>
  <c r="AG110" i="37"/>
  <c r="AH110" i="37"/>
  <c r="AI110" i="37"/>
  <c r="AJ110" i="37"/>
  <c r="AK110" i="37"/>
  <c r="AL110" i="37"/>
  <c r="AM110" i="37"/>
  <c r="AN110" i="37"/>
  <c r="V111" i="37"/>
  <c r="V118" i="37"/>
  <c r="W118" i="37"/>
  <c r="AA111" i="37"/>
  <c r="AB111" i="37"/>
  <c r="AC111" i="37"/>
  <c r="AD111" i="37"/>
  <c r="AE111" i="37"/>
  <c r="AF111" i="37"/>
  <c r="AG111" i="37"/>
  <c r="AH111" i="37"/>
  <c r="AI111" i="37"/>
  <c r="AJ111" i="37"/>
  <c r="AK111" i="37"/>
  <c r="AL111" i="37"/>
  <c r="AM111" i="37"/>
  <c r="AN111" i="37"/>
  <c r="M112" i="37"/>
  <c r="N112" i="37"/>
  <c r="O112" i="37"/>
  <c r="P112" i="37"/>
  <c r="Q112" i="37"/>
  <c r="R112" i="37"/>
  <c r="T112" i="37"/>
  <c r="U112" i="37"/>
  <c r="V112" i="37"/>
  <c r="W112" i="37"/>
  <c r="X112" i="37"/>
  <c r="Y112" i="37"/>
  <c r="Z112" i="37"/>
  <c r="AA112" i="37"/>
  <c r="AB112" i="37"/>
  <c r="AC112" i="37"/>
  <c r="AD112" i="37"/>
  <c r="AE112" i="37"/>
  <c r="AF112" i="37"/>
  <c r="AG112" i="37"/>
  <c r="AH112" i="37"/>
  <c r="AI112" i="37"/>
  <c r="AJ112" i="37"/>
  <c r="AK112" i="37"/>
  <c r="AL112" i="37"/>
  <c r="AM112" i="37"/>
  <c r="AN112" i="37"/>
  <c r="M113" i="37"/>
  <c r="N113" i="37"/>
  <c r="O113" i="37"/>
  <c r="P113" i="37"/>
  <c r="Q113" i="37"/>
  <c r="R113" i="37"/>
  <c r="T113" i="37"/>
  <c r="U113" i="37"/>
  <c r="V113" i="37"/>
  <c r="W113" i="37"/>
  <c r="X113" i="37"/>
  <c r="Y113" i="37"/>
  <c r="Z113" i="37"/>
  <c r="AA113" i="37"/>
  <c r="AB113" i="37"/>
  <c r="AC113" i="37"/>
  <c r="AD113" i="37"/>
  <c r="AE113" i="37"/>
  <c r="AF113" i="37"/>
  <c r="AG113" i="37"/>
  <c r="AH113" i="37"/>
  <c r="AI113" i="37"/>
  <c r="AJ113" i="37"/>
  <c r="AK113" i="37"/>
  <c r="AL113" i="37"/>
  <c r="AM113" i="37"/>
  <c r="AN113" i="37"/>
  <c r="M115" i="37"/>
  <c r="N115" i="37"/>
  <c r="O115" i="37"/>
  <c r="P115" i="37"/>
  <c r="Q115" i="37"/>
  <c r="R115" i="37"/>
  <c r="S115" i="37"/>
  <c r="T115" i="37"/>
  <c r="U115" i="37"/>
  <c r="V115" i="37"/>
  <c r="W115" i="37"/>
  <c r="X115" i="37"/>
  <c r="Y115" i="37"/>
  <c r="Z115" i="37"/>
  <c r="AA115" i="37"/>
  <c r="AB115" i="37"/>
  <c r="AC115" i="37"/>
  <c r="AD115" i="37"/>
  <c r="AE115" i="37"/>
  <c r="AF115" i="37"/>
  <c r="AG115" i="37"/>
  <c r="AH115" i="37"/>
  <c r="AI115" i="37"/>
  <c r="AJ115" i="37"/>
  <c r="AK115" i="37"/>
  <c r="AL115" i="37"/>
  <c r="AM115" i="37"/>
  <c r="AN115" i="37"/>
  <c r="M116" i="37"/>
  <c r="N116" i="37"/>
  <c r="O116" i="37"/>
  <c r="P116" i="37"/>
  <c r="Q116" i="37"/>
  <c r="R116" i="37"/>
  <c r="S116" i="37"/>
  <c r="T116" i="37"/>
  <c r="U116" i="37"/>
  <c r="V116" i="37"/>
  <c r="W116" i="37"/>
  <c r="X116" i="37"/>
  <c r="Y116" i="37"/>
  <c r="Z116" i="37"/>
  <c r="AA116" i="37"/>
  <c r="AB116" i="37"/>
  <c r="AC116" i="37"/>
  <c r="AD116" i="37"/>
  <c r="AE116" i="37"/>
  <c r="AF116" i="37"/>
  <c r="AG116" i="37"/>
  <c r="AH116" i="37"/>
  <c r="AI116" i="37"/>
  <c r="AJ116" i="37"/>
  <c r="AK116" i="37"/>
  <c r="AL116" i="37"/>
  <c r="AM116" i="37"/>
  <c r="AN116" i="37"/>
  <c r="M119" i="37"/>
  <c r="N119" i="37"/>
  <c r="O119" i="37"/>
  <c r="P119" i="37"/>
  <c r="Q119" i="37"/>
  <c r="R119" i="37"/>
  <c r="S119" i="37"/>
  <c r="T119" i="37"/>
  <c r="U119" i="37"/>
  <c r="V119" i="37"/>
  <c r="W119" i="37"/>
  <c r="X119" i="37"/>
  <c r="Y119" i="37"/>
  <c r="Z119" i="37"/>
  <c r="AA119" i="37"/>
  <c r="AB119" i="37"/>
  <c r="AC119" i="37"/>
  <c r="AD119" i="37"/>
  <c r="AE119" i="37"/>
  <c r="AF119" i="37"/>
  <c r="AG119" i="37"/>
  <c r="AH119" i="37"/>
  <c r="AI119" i="37"/>
  <c r="AJ119" i="37"/>
  <c r="AK119" i="37"/>
  <c r="AL119" i="37"/>
  <c r="AM119" i="37"/>
  <c r="AN119" i="37"/>
  <c r="M120" i="37"/>
  <c r="N120" i="37"/>
  <c r="O120" i="37"/>
  <c r="P120" i="37"/>
  <c r="Q120" i="37"/>
  <c r="R120" i="37"/>
  <c r="S120" i="37"/>
  <c r="T120" i="37"/>
  <c r="U120" i="37"/>
  <c r="V120" i="37"/>
  <c r="W120" i="37"/>
  <c r="X120" i="37"/>
  <c r="Y120" i="37"/>
  <c r="Z120" i="37"/>
  <c r="AA120" i="37"/>
  <c r="AB120" i="37"/>
  <c r="AC120" i="37"/>
  <c r="AD120" i="37"/>
  <c r="AE120" i="37"/>
  <c r="AF120" i="37"/>
  <c r="AG120" i="37"/>
  <c r="AH120" i="37"/>
  <c r="AI120" i="37"/>
  <c r="AJ120" i="37"/>
  <c r="AK120" i="37"/>
  <c r="AL120" i="37"/>
  <c r="AM120" i="37"/>
  <c r="AN120" i="37"/>
  <c r="M121" i="37"/>
  <c r="N121" i="37"/>
  <c r="O121" i="37"/>
  <c r="P121" i="37"/>
  <c r="Q121" i="37"/>
  <c r="R121" i="37"/>
  <c r="S121" i="37"/>
  <c r="T121" i="37"/>
  <c r="U121" i="37"/>
  <c r="V121" i="37"/>
  <c r="W121" i="37"/>
  <c r="X121" i="37"/>
  <c r="Y121" i="37"/>
  <c r="Z121" i="37"/>
  <c r="AA121" i="37"/>
  <c r="AB121" i="37"/>
  <c r="AC121" i="37"/>
  <c r="AD121" i="37"/>
  <c r="AE121" i="37"/>
  <c r="AF121" i="37"/>
  <c r="AG121" i="37"/>
  <c r="AH121" i="37"/>
  <c r="AI121" i="37"/>
  <c r="AJ121" i="37"/>
  <c r="AK121" i="37"/>
  <c r="AL121" i="37"/>
  <c r="AM121" i="37"/>
  <c r="AN121" i="37"/>
  <c r="M122" i="37"/>
  <c r="N122" i="37"/>
  <c r="O122" i="37"/>
  <c r="P122" i="37"/>
  <c r="Q122" i="37"/>
  <c r="R122" i="37"/>
  <c r="S122" i="37"/>
  <c r="T122" i="37"/>
  <c r="U122" i="37"/>
  <c r="V122" i="37"/>
  <c r="W122" i="37"/>
  <c r="X122" i="37"/>
  <c r="Y122" i="37"/>
  <c r="Z122" i="37"/>
  <c r="AA122" i="37"/>
  <c r="AB122" i="37"/>
  <c r="AC122" i="37"/>
  <c r="AD122" i="37"/>
  <c r="AE122" i="37"/>
  <c r="AF122" i="37"/>
  <c r="AG122" i="37"/>
  <c r="AH122" i="37"/>
  <c r="AI122" i="37"/>
  <c r="AJ122" i="37"/>
  <c r="AK122" i="37"/>
  <c r="AL122" i="37"/>
  <c r="AM122" i="37"/>
  <c r="AN122" i="37"/>
  <c r="V123" i="37"/>
  <c r="V130" i="37"/>
  <c r="W130" i="37"/>
  <c r="AA123" i="37"/>
  <c r="AB123" i="37"/>
  <c r="AC123" i="37"/>
  <c r="AD123" i="37"/>
  <c r="AE123" i="37"/>
  <c r="AF123" i="37"/>
  <c r="AG123" i="37"/>
  <c r="AH123" i="37"/>
  <c r="AI123" i="37"/>
  <c r="AJ123" i="37"/>
  <c r="AK123" i="37"/>
  <c r="AL123" i="37"/>
  <c r="AM123" i="37"/>
  <c r="AN123" i="37"/>
  <c r="M124" i="37"/>
  <c r="N124" i="37"/>
  <c r="O124" i="37"/>
  <c r="Q124" i="37"/>
  <c r="R124" i="37"/>
  <c r="T124" i="37"/>
  <c r="U124" i="37"/>
  <c r="V124" i="37"/>
  <c r="X124" i="37"/>
  <c r="Y124" i="37"/>
  <c r="Z124" i="37"/>
  <c r="AA124" i="37"/>
  <c r="AB124" i="37"/>
  <c r="AC124" i="37"/>
  <c r="AD124" i="37"/>
  <c r="AE124" i="37"/>
  <c r="AF124" i="37"/>
  <c r="AG124" i="37"/>
  <c r="AH124" i="37"/>
  <c r="AI124" i="37"/>
  <c r="AJ124" i="37"/>
  <c r="AK124" i="37"/>
  <c r="AL124" i="37"/>
  <c r="AM124" i="37"/>
  <c r="AN124" i="37"/>
  <c r="M125" i="37"/>
  <c r="N125" i="37"/>
  <c r="O125" i="37"/>
  <c r="Q125" i="37"/>
  <c r="R125" i="37"/>
  <c r="S125" i="37"/>
  <c r="T125" i="37"/>
  <c r="U125" i="37"/>
  <c r="V125" i="37"/>
  <c r="W125" i="37"/>
  <c r="X125" i="37"/>
  <c r="Y125" i="37"/>
  <c r="Z125" i="37"/>
  <c r="AA125" i="37"/>
  <c r="AB125" i="37"/>
  <c r="AC125" i="37"/>
  <c r="AD125" i="37"/>
  <c r="AE125" i="37"/>
  <c r="AF125" i="37"/>
  <c r="AG125" i="37"/>
  <c r="AH125" i="37"/>
  <c r="AI125" i="37"/>
  <c r="AJ125" i="37"/>
  <c r="AK125" i="37"/>
  <c r="AL125" i="37"/>
  <c r="AM125" i="37"/>
  <c r="AN125" i="37"/>
  <c r="M127" i="37"/>
  <c r="N127" i="37"/>
  <c r="O127" i="37"/>
  <c r="P127" i="37"/>
  <c r="Q127" i="37"/>
  <c r="R127" i="37"/>
  <c r="S127" i="37"/>
  <c r="T127" i="37"/>
  <c r="U127" i="37"/>
  <c r="V127" i="37"/>
  <c r="W127" i="37"/>
  <c r="X127" i="37"/>
  <c r="Y127" i="37"/>
  <c r="Z127" i="37"/>
  <c r="AA127" i="37"/>
  <c r="AB127" i="37"/>
  <c r="AC127" i="37"/>
  <c r="AD127" i="37"/>
  <c r="AE127" i="37"/>
  <c r="AF127" i="37"/>
  <c r="AG127" i="37"/>
  <c r="AH127" i="37"/>
  <c r="AI127" i="37"/>
  <c r="AJ127" i="37"/>
  <c r="AK127" i="37"/>
  <c r="AL127" i="37"/>
  <c r="AM127" i="37"/>
  <c r="AN127" i="37"/>
  <c r="M128" i="37"/>
  <c r="N128" i="37"/>
  <c r="O128" i="37"/>
  <c r="P128" i="37"/>
  <c r="Q128" i="37"/>
  <c r="R128" i="37"/>
  <c r="S128" i="37"/>
  <c r="T128" i="37"/>
  <c r="U128" i="37"/>
  <c r="V128" i="37"/>
  <c r="W128" i="37"/>
  <c r="X128" i="37"/>
  <c r="Y128" i="37"/>
  <c r="Z128" i="37"/>
  <c r="AA128" i="37"/>
  <c r="AB128" i="37"/>
  <c r="AC128" i="37"/>
  <c r="AD128" i="37"/>
  <c r="AE128" i="37"/>
  <c r="AF128" i="37"/>
  <c r="AG128" i="37"/>
  <c r="AH128" i="37"/>
  <c r="AI128" i="37"/>
  <c r="AJ128" i="37"/>
  <c r="AK128" i="37"/>
  <c r="AL128" i="37"/>
  <c r="AM128" i="37"/>
  <c r="AN128" i="37"/>
  <c r="M131" i="37"/>
  <c r="N131" i="37"/>
  <c r="O131" i="37"/>
  <c r="P131" i="37"/>
  <c r="Q131" i="37"/>
  <c r="R131" i="37"/>
  <c r="S131" i="37"/>
  <c r="T131" i="37"/>
  <c r="U131" i="37"/>
  <c r="V131" i="37"/>
  <c r="W131" i="37"/>
  <c r="X131" i="37"/>
  <c r="Y131" i="37"/>
  <c r="Z131" i="37"/>
  <c r="AA131" i="37"/>
  <c r="AB131" i="37"/>
  <c r="AC131" i="37"/>
  <c r="AD131" i="37"/>
  <c r="AE131" i="37"/>
  <c r="AF131" i="37"/>
  <c r="AG131" i="37"/>
  <c r="AH131" i="37"/>
  <c r="AI131" i="37"/>
  <c r="AJ131" i="37"/>
  <c r="AK131" i="37"/>
  <c r="AL131" i="37"/>
  <c r="AM131" i="37"/>
  <c r="AN131" i="37"/>
  <c r="M132" i="37"/>
  <c r="N132" i="37"/>
  <c r="O132" i="37"/>
  <c r="P132" i="37"/>
  <c r="Q132" i="37"/>
  <c r="R132" i="37"/>
  <c r="S132" i="37"/>
  <c r="T132" i="37"/>
  <c r="U132" i="37"/>
  <c r="V132" i="37"/>
  <c r="W132" i="37"/>
  <c r="X132" i="37"/>
  <c r="Y132" i="37"/>
  <c r="Z132" i="37"/>
  <c r="AA132" i="37"/>
  <c r="AB132" i="37"/>
  <c r="AC132" i="37"/>
  <c r="AD132" i="37"/>
  <c r="AE132" i="37"/>
  <c r="AF132" i="37"/>
  <c r="AG132" i="37"/>
  <c r="AH132" i="37"/>
  <c r="AI132" i="37"/>
  <c r="AJ132" i="37"/>
  <c r="AK132" i="37"/>
  <c r="AL132" i="37"/>
  <c r="AM132" i="37"/>
  <c r="AN132" i="37"/>
  <c r="M133" i="37"/>
  <c r="N133" i="37"/>
  <c r="O133" i="37"/>
  <c r="P133" i="37"/>
  <c r="Q133" i="37"/>
  <c r="R133" i="37"/>
  <c r="S133" i="37"/>
  <c r="T133" i="37"/>
  <c r="U133" i="37"/>
  <c r="V133" i="37"/>
  <c r="W133" i="37"/>
  <c r="X133" i="37"/>
  <c r="Y133" i="37"/>
  <c r="Z133" i="37"/>
  <c r="AA133" i="37"/>
  <c r="AB133" i="37"/>
  <c r="AC133" i="37"/>
  <c r="AD133" i="37"/>
  <c r="AE133" i="37"/>
  <c r="AF133" i="37"/>
  <c r="AG133" i="37"/>
  <c r="AH133" i="37"/>
  <c r="AI133" i="37"/>
  <c r="AJ133" i="37"/>
  <c r="AK133" i="37"/>
  <c r="AL133" i="37"/>
  <c r="AM133" i="37"/>
  <c r="AN133" i="37"/>
  <c r="M134" i="37"/>
  <c r="N134" i="37"/>
  <c r="O134" i="37"/>
  <c r="P134" i="37"/>
  <c r="Q134" i="37"/>
  <c r="R134" i="37"/>
  <c r="S134" i="37"/>
  <c r="T134" i="37"/>
  <c r="U134" i="37"/>
  <c r="V134" i="37"/>
  <c r="W134" i="37"/>
  <c r="X134" i="37"/>
  <c r="Y134" i="37"/>
  <c r="Z134" i="37"/>
  <c r="AA134" i="37"/>
  <c r="AB134" i="37"/>
  <c r="AC134" i="37"/>
  <c r="AD134" i="37"/>
  <c r="AE134" i="37"/>
  <c r="AF134" i="37"/>
  <c r="AG134" i="37"/>
  <c r="AH134" i="37"/>
  <c r="AI134" i="37"/>
  <c r="AJ134" i="37"/>
  <c r="AK134" i="37"/>
  <c r="AL134" i="37"/>
  <c r="AM134" i="37"/>
  <c r="AN134" i="37"/>
  <c r="V135" i="37"/>
  <c r="V142" i="37"/>
  <c r="W142" i="37"/>
  <c r="AA135" i="37"/>
  <c r="AB135" i="37"/>
  <c r="AC135" i="37"/>
  <c r="AD135" i="37"/>
  <c r="AE135" i="37"/>
  <c r="AF135" i="37"/>
  <c r="AG135" i="37"/>
  <c r="AH135" i="37"/>
  <c r="AI135" i="37"/>
  <c r="AJ135" i="37"/>
  <c r="AK135" i="37"/>
  <c r="AL135" i="37"/>
  <c r="AM135" i="37"/>
  <c r="AN135" i="37"/>
  <c r="M136" i="37"/>
  <c r="N136" i="37"/>
  <c r="O136" i="37"/>
  <c r="P136" i="37"/>
  <c r="Q136" i="37"/>
  <c r="R136" i="37"/>
  <c r="T136" i="37"/>
  <c r="U136" i="37"/>
  <c r="V136" i="37"/>
  <c r="X136" i="37"/>
  <c r="Y136" i="37"/>
  <c r="Z136" i="37"/>
  <c r="AA136" i="37"/>
  <c r="AB136" i="37"/>
  <c r="AC136" i="37"/>
  <c r="AD136" i="37"/>
  <c r="AE136" i="37"/>
  <c r="AF136" i="37"/>
  <c r="AG136" i="37"/>
  <c r="AH136" i="37"/>
  <c r="AI136" i="37"/>
  <c r="AJ136" i="37"/>
  <c r="AK136" i="37"/>
  <c r="AL136" i="37"/>
  <c r="AM136" i="37"/>
  <c r="AN136" i="37"/>
  <c r="M137" i="37"/>
  <c r="N137" i="37"/>
  <c r="O137" i="37"/>
  <c r="P137" i="37"/>
  <c r="Q137" i="37"/>
  <c r="R137" i="37"/>
  <c r="T137" i="37"/>
  <c r="U137" i="37"/>
  <c r="V137" i="37"/>
  <c r="X137" i="37"/>
  <c r="Y137" i="37"/>
  <c r="Z137" i="37"/>
  <c r="AA137" i="37"/>
  <c r="AB137" i="37"/>
  <c r="AC137" i="37"/>
  <c r="AD137" i="37"/>
  <c r="AE137" i="37"/>
  <c r="AF137" i="37"/>
  <c r="AG137" i="37"/>
  <c r="AH137" i="37"/>
  <c r="AI137" i="37"/>
  <c r="AJ137" i="37"/>
  <c r="AK137" i="37"/>
  <c r="AL137" i="37"/>
  <c r="AM137" i="37"/>
  <c r="AN137" i="37"/>
  <c r="M139" i="37"/>
  <c r="N139" i="37"/>
  <c r="O139" i="37"/>
  <c r="P139" i="37"/>
  <c r="Q139" i="37"/>
  <c r="R139" i="37"/>
  <c r="S139" i="37"/>
  <c r="T139" i="37"/>
  <c r="U139" i="37"/>
  <c r="V139" i="37"/>
  <c r="W139" i="37"/>
  <c r="X139" i="37"/>
  <c r="Y139" i="37"/>
  <c r="Z139" i="37"/>
  <c r="AA139" i="37"/>
  <c r="AB139" i="37"/>
  <c r="AC139" i="37"/>
  <c r="AD139" i="37"/>
  <c r="AE139" i="37"/>
  <c r="AF139" i="37"/>
  <c r="AG139" i="37"/>
  <c r="AH139" i="37"/>
  <c r="AI139" i="37"/>
  <c r="AJ139" i="37"/>
  <c r="AK139" i="37"/>
  <c r="AL139" i="37"/>
  <c r="AM139" i="37"/>
  <c r="AN139" i="37"/>
  <c r="M140" i="37"/>
  <c r="N140" i="37"/>
  <c r="O140" i="37"/>
  <c r="P140" i="37"/>
  <c r="Q140" i="37"/>
  <c r="R140" i="37"/>
  <c r="S140" i="37"/>
  <c r="T140" i="37"/>
  <c r="U140" i="37"/>
  <c r="V140" i="37"/>
  <c r="W140" i="37"/>
  <c r="X140" i="37"/>
  <c r="Y140" i="37"/>
  <c r="Z140" i="37"/>
  <c r="AA140" i="37"/>
  <c r="AB140" i="37"/>
  <c r="AC140" i="37"/>
  <c r="AD140" i="37"/>
  <c r="AE140" i="37"/>
  <c r="AF140" i="37"/>
  <c r="AG140" i="37"/>
  <c r="AH140" i="37"/>
  <c r="AI140" i="37"/>
  <c r="AJ140" i="37"/>
  <c r="AK140" i="37"/>
  <c r="AL140" i="37"/>
  <c r="AM140" i="37"/>
  <c r="AN140" i="37"/>
  <c r="M143" i="37"/>
  <c r="N143" i="37"/>
  <c r="O143" i="37"/>
  <c r="P143" i="37"/>
  <c r="Q143" i="37"/>
  <c r="R143" i="37"/>
  <c r="S143" i="37"/>
  <c r="T143" i="37"/>
  <c r="U143" i="37"/>
  <c r="V143" i="37"/>
  <c r="W143" i="37"/>
  <c r="X143" i="37"/>
  <c r="Y143" i="37"/>
  <c r="Z143" i="37"/>
  <c r="AA143" i="37"/>
  <c r="AB143" i="37"/>
  <c r="AC143" i="37"/>
  <c r="AD143" i="37"/>
  <c r="AE143" i="37"/>
  <c r="AF143" i="37"/>
  <c r="AG143" i="37"/>
  <c r="AH143" i="37"/>
  <c r="AI143" i="37"/>
  <c r="AJ143" i="37"/>
  <c r="AK143" i="37"/>
  <c r="AL143" i="37"/>
  <c r="AM143" i="37"/>
  <c r="AN143" i="37"/>
  <c r="M144" i="37"/>
  <c r="N144" i="37"/>
  <c r="O144" i="37"/>
  <c r="P144" i="37"/>
  <c r="Q144" i="37"/>
  <c r="R144" i="37"/>
  <c r="S144" i="37"/>
  <c r="T144" i="37"/>
  <c r="U144" i="37"/>
  <c r="V144" i="37"/>
  <c r="W144" i="37"/>
  <c r="X144" i="37"/>
  <c r="Y144" i="37"/>
  <c r="Z144" i="37"/>
  <c r="AA144" i="37"/>
  <c r="AB144" i="37"/>
  <c r="AC144" i="37"/>
  <c r="AD144" i="37"/>
  <c r="AE144" i="37"/>
  <c r="AF144" i="37"/>
  <c r="AG144" i="37"/>
  <c r="AH144" i="37"/>
  <c r="AI144" i="37"/>
  <c r="AJ144" i="37"/>
  <c r="AK144" i="37"/>
  <c r="AL144" i="37"/>
  <c r="AM144" i="37"/>
  <c r="AN144" i="37"/>
  <c r="M145" i="37"/>
  <c r="N145" i="37"/>
  <c r="O145" i="37"/>
  <c r="P145" i="37"/>
  <c r="Q145" i="37"/>
  <c r="R145" i="37"/>
  <c r="S145" i="37"/>
  <c r="T145" i="37"/>
  <c r="U145" i="37"/>
  <c r="V145" i="37"/>
  <c r="W145" i="37"/>
  <c r="X145" i="37"/>
  <c r="Y145" i="37"/>
  <c r="Z145" i="37"/>
  <c r="AA145" i="37"/>
  <c r="AB145" i="37"/>
  <c r="AC145" i="37"/>
  <c r="AD145" i="37"/>
  <c r="AE145" i="37"/>
  <c r="AF145" i="37"/>
  <c r="AG145" i="37"/>
  <c r="AH145" i="37"/>
  <c r="AI145" i="37"/>
  <c r="AJ145" i="37"/>
  <c r="AK145" i="37"/>
  <c r="AL145" i="37"/>
  <c r="AM145" i="37"/>
  <c r="AN145" i="37"/>
  <c r="M146" i="37"/>
  <c r="N146" i="37"/>
  <c r="O146" i="37"/>
  <c r="P146" i="37"/>
  <c r="Q146" i="37"/>
  <c r="R146" i="37"/>
  <c r="S146" i="37"/>
  <c r="T146" i="37"/>
  <c r="U146" i="37"/>
  <c r="V146" i="37"/>
  <c r="W146" i="37"/>
  <c r="X146" i="37"/>
  <c r="Y146" i="37"/>
  <c r="Z146" i="37"/>
  <c r="AA146" i="37"/>
  <c r="AB146" i="37"/>
  <c r="AC146" i="37"/>
  <c r="AD146" i="37"/>
  <c r="AE146" i="37"/>
  <c r="AF146" i="37"/>
  <c r="AG146" i="37"/>
  <c r="AH146" i="37"/>
  <c r="AI146" i="37"/>
  <c r="AJ146" i="37"/>
  <c r="AK146" i="37"/>
  <c r="AL146" i="37"/>
  <c r="AM146" i="37"/>
  <c r="AN146" i="37"/>
  <c r="V147" i="37"/>
  <c r="V154" i="37"/>
  <c r="W154" i="37"/>
  <c r="AA147" i="37"/>
  <c r="AB147" i="37"/>
  <c r="AC147" i="37"/>
  <c r="AD147" i="37"/>
  <c r="AE147" i="37"/>
  <c r="AF147" i="37"/>
  <c r="AG147" i="37"/>
  <c r="AH147" i="37"/>
  <c r="AI147" i="37"/>
  <c r="AJ147" i="37"/>
  <c r="AK147" i="37"/>
  <c r="AL147" i="37"/>
  <c r="AM147" i="37"/>
  <c r="AN147" i="37"/>
  <c r="M148" i="37"/>
  <c r="N148" i="37"/>
  <c r="O148" i="37"/>
  <c r="P148" i="37"/>
  <c r="Q148" i="37"/>
  <c r="R148" i="37"/>
  <c r="T148" i="37"/>
  <c r="U148" i="37"/>
  <c r="V148" i="37"/>
  <c r="X148" i="37"/>
  <c r="Y148" i="37"/>
  <c r="AA148" i="37"/>
  <c r="AB148" i="37"/>
  <c r="AC148" i="37"/>
  <c r="AD148" i="37"/>
  <c r="AE148" i="37"/>
  <c r="AF148" i="37"/>
  <c r="AG148" i="37"/>
  <c r="AH148" i="37"/>
  <c r="AI148" i="37"/>
  <c r="AJ148" i="37"/>
  <c r="AK148" i="37"/>
  <c r="AL148" i="37"/>
  <c r="AM148" i="37"/>
  <c r="AN148" i="37"/>
  <c r="M149" i="37"/>
  <c r="N149" i="37"/>
  <c r="O149" i="37"/>
  <c r="P149" i="37"/>
  <c r="Q149" i="37"/>
  <c r="R149" i="37"/>
  <c r="S149" i="37"/>
  <c r="T149" i="37"/>
  <c r="U149" i="37"/>
  <c r="V149" i="37"/>
  <c r="W149" i="37"/>
  <c r="X149" i="37"/>
  <c r="Y149" i="37"/>
  <c r="Z149" i="37"/>
  <c r="AA149" i="37"/>
  <c r="AB149" i="37"/>
  <c r="AC149" i="37"/>
  <c r="AD149" i="37"/>
  <c r="AE149" i="37"/>
  <c r="AF149" i="37"/>
  <c r="AG149" i="37"/>
  <c r="AH149" i="37"/>
  <c r="AI149" i="37"/>
  <c r="AJ149" i="37"/>
  <c r="AK149" i="37"/>
  <c r="AL149" i="37"/>
  <c r="AM149" i="37"/>
  <c r="AN149" i="37"/>
  <c r="M151" i="37"/>
  <c r="N151" i="37"/>
  <c r="O151" i="37"/>
  <c r="P151" i="37"/>
  <c r="Q151" i="37"/>
  <c r="R151" i="37"/>
  <c r="S151" i="37"/>
  <c r="T151" i="37"/>
  <c r="U151" i="37"/>
  <c r="V151" i="37"/>
  <c r="W151" i="37"/>
  <c r="X151" i="37"/>
  <c r="Y151" i="37"/>
  <c r="Z151" i="37"/>
  <c r="AA151" i="37"/>
  <c r="AB151" i="37"/>
  <c r="AC151" i="37"/>
  <c r="AD151" i="37"/>
  <c r="AE151" i="37"/>
  <c r="AF151" i="37"/>
  <c r="AG151" i="37"/>
  <c r="AH151" i="37"/>
  <c r="AI151" i="37"/>
  <c r="AJ151" i="37"/>
  <c r="AK151" i="37"/>
  <c r="AL151" i="37"/>
  <c r="AM151" i="37"/>
  <c r="AN151" i="37"/>
  <c r="M152" i="37"/>
  <c r="N152" i="37"/>
  <c r="O152" i="37"/>
  <c r="P152" i="37"/>
  <c r="Q152" i="37"/>
  <c r="R152" i="37"/>
  <c r="S152" i="37"/>
  <c r="T152" i="37"/>
  <c r="U152" i="37"/>
  <c r="V152" i="37"/>
  <c r="W152" i="37"/>
  <c r="X152" i="37"/>
  <c r="Y152" i="37"/>
  <c r="Z152" i="37"/>
  <c r="AA152" i="37"/>
  <c r="AB152" i="37"/>
  <c r="AC152" i="37"/>
  <c r="AD152" i="37"/>
  <c r="AE152" i="37"/>
  <c r="AF152" i="37"/>
  <c r="AG152" i="37"/>
  <c r="AH152" i="37"/>
  <c r="AI152" i="37"/>
  <c r="AJ152" i="37"/>
  <c r="AK152" i="37"/>
  <c r="AL152" i="37"/>
  <c r="AM152" i="37"/>
  <c r="AN152" i="37"/>
  <c r="M155" i="37"/>
  <c r="N155" i="37"/>
  <c r="O155" i="37"/>
  <c r="P155" i="37"/>
  <c r="Q155" i="37"/>
  <c r="R155" i="37"/>
  <c r="S155" i="37"/>
  <c r="T155" i="37"/>
  <c r="U155" i="37"/>
  <c r="V155" i="37"/>
  <c r="W155" i="37"/>
  <c r="X155" i="37"/>
  <c r="Y155" i="37"/>
  <c r="Z155" i="37"/>
  <c r="AA155" i="37"/>
  <c r="AB155" i="37"/>
  <c r="AC155" i="37"/>
  <c r="AD155" i="37"/>
  <c r="AE155" i="37"/>
  <c r="AF155" i="37"/>
  <c r="AG155" i="37"/>
  <c r="AH155" i="37"/>
  <c r="AI155" i="37"/>
  <c r="AJ155" i="37"/>
  <c r="AK155" i="37"/>
  <c r="AL155" i="37"/>
  <c r="AM155" i="37"/>
  <c r="AN155" i="37"/>
  <c r="M156" i="37"/>
  <c r="N156" i="37"/>
  <c r="O156" i="37"/>
  <c r="P156" i="37"/>
  <c r="Q156" i="37"/>
  <c r="R156" i="37"/>
  <c r="S156" i="37"/>
  <c r="T156" i="37"/>
  <c r="U156" i="37"/>
  <c r="V156" i="37"/>
  <c r="W156" i="37"/>
  <c r="X156" i="37"/>
  <c r="Y156" i="37"/>
  <c r="Z156" i="37"/>
  <c r="AA156" i="37"/>
  <c r="AB156" i="37"/>
  <c r="AC156" i="37"/>
  <c r="AD156" i="37"/>
  <c r="AE156" i="37"/>
  <c r="AF156" i="37"/>
  <c r="AG156" i="37"/>
  <c r="AH156" i="37"/>
  <c r="AI156" i="37"/>
  <c r="AJ156" i="37"/>
  <c r="AK156" i="37"/>
  <c r="AL156" i="37"/>
  <c r="AM156" i="37"/>
  <c r="AN156" i="37"/>
  <c r="M157" i="37"/>
  <c r="N157" i="37"/>
  <c r="O157" i="37"/>
  <c r="P157" i="37"/>
  <c r="Q157" i="37"/>
  <c r="R157" i="37"/>
  <c r="S157" i="37"/>
  <c r="T157" i="37"/>
  <c r="U157" i="37"/>
  <c r="V157" i="37"/>
  <c r="W157" i="37"/>
  <c r="X157" i="37"/>
  <c r="Y157" i="37"/>
  <c r="Z157" i="37"/>
  <c r="AA157" i="37"/>
  <c r="AB157" i="37"/>
  <c r="AC157" i="37"/>
  <c r="AD157" i="37"/>
  <c r="AE157" i="37"/>
  <c r="AF157" i="37"/>
  <c r="AG157" i="37"/>
  <c r="AH157" i="37"/>
  <c r="AI157" i="37"/>
  <c r="AJ157" i="37"/>
  <c r="AK157" i="37"/>
  <c r="AL157" i="37"/>
  <c r="AM157" i="37"/>
  <c r="AN157" i="37"/>
  <c r="M158" i="37"/>
  <c r="N158" i="37"/>
  <c r="O158" i="37"/>
  <c r="P158" i="37"/>
  <c r="Q158" i="37"/>
  <c r="R158" i="37"/>
  <c r="S158" i="37"/>
  <c r="T158" i="37"/>
  <c r="U158" i="37"/>
  <c r="V158" i="37"/>
  <c r="W158" i="37"/>
  <c r="X158" i="37"/>
  <c r="Y158" i="37"/>
  <c r="Z158" i="37"/>
  <c r="AA158" i="37"/>
  <c r="AB158" i="37"/>
  <c r="AC158" i="37"/>
  <c r="AD158" i="37"/>
  <c r="AE158" i="37"/>
  <c r="AF158" i="37"/>
  <c r="AG158" i="37"/>
  <c r="AH158" i="37"/>
  <c r="AI158" i="37"/>
  <c r="AJ158" i="37"/>
  <c r="AK158" i="37"/>
  <c r="AL158" i="37"/>
  <c r="AM158" i="37"/>
  <c r="AN158" i="37"/>
  <c r="V159" i="37"/>
  <c r="V166" i="37"/>
  <c r="W166" i="37"/>
  <c r="AA159" i="37"/>
  <c r="AB159" i="37"/>
  <c r="AC159" i="37"/>
  <c r="AD159" i="37"/>
  <c r="AE159" i="37"/>
  <c r="AF159" i="37"/>
  <c r="AG159" i="37"/>
  <c r="AH159" i="37"/>
  <c r="AI159" i="37"/>
  <c r="AJ159" i="37"/>
  <c r="AK159" i="37"/>
  <c r="AL159" i="37"/>
  <c r="AM159" i="37"/>
  <c r="AN159" i="37"/>
  <c r="M160" i="37"/>
  <c r="N160" i="37"/>
  <c r="O160" i="37"/>
  <c r="Q160" i="37"/>
  <c r="R160" i="37"/>
  <c r="S160" i="37"/>
  <c r="T160" i="37"/>
  <c r="U160" i="37"/>
  <c r="V160" i="37"/>
  <c r="X160" i="37"/>
  <c r="Y160" i="37"/>
  <c r="Z160" i="37"/>
  <c r="AA160" i="37"/>
  <c r="AB160" i="37"/>
  <c r="AC160" i="37"/>
  <c r="AD160" i="37"/>
  <c r="AE160" i="37"/>
  <c r="AF160" i="37"/>
  <c r="AG160" i="37"/>
  <c r="AH160" i="37"/>
  <c r="AI160" i="37"/>
  <c r="AJ160" i="37"/>
  <c r="AK160" i="37"/>
  <c r="AL160" i="37"/>
  <c r="AM160" i="37"/>
  <c r="AN160" i="37"/>
  <c r="M161" i="37"/>
  <c r="N161" i="37"/>
  <c r="O161" i="37"/>
  <c r="Q161" i="37"/>
  <c r="R161" i="37"/>
  <c r="S161" i="37"/>
  <c r="T161" i="37"/>
  <c r="U161" i="37"/>
  <c r="V161" i="37"/>
  <c r="X161" i="37"/>
  <c r="Y161" i="37"/>
  <c r="Z161" i="37"/>
  <c r="AA161" i="37"/>
  <c r="AB161" i="37"/>
  <c r="AC161" i="37"/>
  <c r="AD161" i="37"/>
  <c r="AE161" i="37"/>
  <c r="AF161" i="37"/>
  <c r="AG161" i="37"/>
  <c r="AH161" i="37"/>
  <c r="AI161" i="37"/>
  <c r="AJ161" i="37"/>
  <c r="AK161" i="37"/>
  <c r="AL161" i="37"/>
  <c r="AM161" i="37"/>
  <c r="AN161" i="37"/>
  <c r="M163" i="37"/>
  <c r="N163" i="37"/>
  <c r="O163" i="37"/>
  <c r="P163" i="37"/>
  <c r="Q163" i="37"/>
  <c r="R163" i="37"/>
  <c r="S163" i="37"/>
  <c r="T163" i="37"/>
  <c r="U163" i="37"/>
  <c r="V163" i="37"/>
  <c r="W163" i="37"/>
  <c r="X163" i="37"/>
  <c r="Y163" i="37"/>
  <c r="Z163" i="37"/>
  <c r="AA163" i="37"/>
  <c r="AB163" i="37"/>
  <c r="AC163" i="37"/>
  <c r="AD163" i="37"/>
  <c r="AE163" i="37"/>
  <c r="AF163" i="37"/>
  <c r="AG163" i="37"/>
  <c r="AH163" i="37"/>
  <c r="AI163" i="37"/>
  <c r="AJ163" i="37"/>
  <c r="AK163" i="37"/>
  <c r="AL163" i="37"/>
  <c r="AM163" i="37"/>
  <c r="AN163" i="37"/>
  <c r="M164" i="37"/>
  <c r="N164" i="37"/>
  <c r="O164" i="37"/>
  <c r="P164" i="37"/>
  <c r="Q164" i="37"/>
  <c r="R164" i="37"/>
  <c r="S164" i="37"/>
  <c r="T164" i="37"/>
  <c r="U164" i="37"/>
  <c r="V164" i="37"/>
  <c r="W164" i="37"/>
  <c r="X164" i="37"/>
  <c r="Y164" i="37"/>
  <c r="AA164" i="37"/>
  <c r="AB164" i="37"/>
  <c r="AC164" i="37"/>
  <c r="AD164" i="37"/>
  <c r="AE164" i="37"/>
  <c r="AF164" i="37"/>
  <c r="AG164" i="37"/>
  <c r="AH164" i="37"/>
  <c r="AI164" i="37"/>
  <c r="AJ164" i="37"/>
  <c r="AK164" i="37"/>
  <c r="AL164" i="37"/>
  <c r="AM164" i="37"/>
  <c r="AN164" i="37"/>
  <c r="M167" i="37"/>
  <c r="N167" i="37"/>
  <c r="O167" i="37"/>
  <c r="P167" i="37"/>
  <c r="Q167" i="37"/>
  <c r="R167" i="37"/>
  <c r="S167" i="37"/>
  <c r="T167" i="37"/>
  <c r="U167" i="37"/>
  <c r="V167" i="37"/>
  <c r="W167" i="37"/>
  <c r="X167" i="37"/>
  <c r="Y167" i="37"/>
  <c r="Z167" i="37"/>
  <c r="AA167" i="37"/>
  <c r="AB167" i="37"/>
  <c r="AC167" i="37"/>
  <c r="AD167" i="37"/>
  <c r="AE167" i="37"/>
  <c r="AF167" i="37"/>
  <c r="AG167" i="37"/>
  <c r="AH167" i="37"/>
  <c r="AI167" i="37"/>
  <c r="AJ167" i="37"/>
  <c r="AK167" i="37"/>
  <c r="AL167" i="37"/>
  <c r="AM167" i="37"/>
  <c r="AN167" i="37"/>
  <c r="M168" i="37"/>
  <c r="N168" i="37"/>
  <c r="O168" i="37"/>
  <c r="P168" i="37"/>
  <c r="Q168" i="37"/>
  <c r="R168" i="37"/>
  <c r="S168" i="37"/>
  <c r="T168" i="37"/>
  <c r="U168" i="37"/>
  <c r="V168" i="37"/>
  <c r="W168" i="37"/>
  <c r="X168" i="37"/>
  <c r="Y168" i="37"/>
  <c r="Z168" i="37"/>
  <c r="AA168" i="37"/>
  <c r="AB168" i="37"/>
  <c r="AC168" i="37"/>
  <c r="AD168" i="37"/>
  <c r="AE168" i="37"/>
  <c r="AF168" i="37"/>
  <c r="AG168" i="37"/>
  <c r="AH168" i="37"/>
  <c r="AI168" i="37"/>
  <c r="AJ168" i="37"/>
  <c r="AK168" i="37"/>
  <c r="AL168" i="37"/>
  <c r="AM168" i="37"/>
  <c r="AN168" i="37"/>
  <c r="M169" i="37"/>
  <c r="N169" i="37"/>
  <c r="O169" i="37"/>
  <c r="P169" i="37"/>
  <c r="Q169" i="37"/>
  <c r="R169" i="37"/>
  <c r="S169" i="37"/>
  <c r="T169" i="37"/>
  <c r="U169" i="37"/>
  <c r="V169" i="37"/>
  <c r="W169" i="37"/>
  <c r="X169" i="37"/>
  <c r="Y169" i="37"/>
  <c r="Z169" i="37"/>
  <c r="AA169" i="37"/>
  <c r="AB169" i="37"/>
  <c r="AC169" i="37"/>
  <c r="AD169" i="37"/>
  <c r="AE169" i="37"/>
  <c r="AF169" i="37"/>
  <c r="AG169" i="37"/>
  <c r="AH169" i="37"/>
  <c r="AI169" i="37"/>
  <c r="AJ169" i="37"/>
  <c r="AK169" i="37"/>
  <c r="AL169" i="37"/>
  <c r="AM169" i="37"/>
  <c r="AN169" i="37"/>
  <c r="M170" i="37"/>
  <c r="N170" i="37"/>
  <c r="O170" i="37"/>
  <c r="P170" i="37"/>
  <c r="Q170" i="37"/>
  <c r="R170" i="37"/>
  <c r="S170" i="37"/>
  <c r="T170" i="37"/>
  <c r="U170" i="37"/>
  <c r="V170" i="37"/>
  <c r="W170" i="37"/>
  <c r="X170" i="37"/>
  <c r="Y170" i="37"/>
  <c r="Z170" i="37"/>
  <c r="AA170" i="37"/>
  <c r="AB170" i="37"/>
  <c r="AC170" i="37"/>
  <c r="AD170" i="37"/>
  <c r="AE170" i="37"/>
  <c r="AF170" i="37"/>
  <c r="AG170" i="37"/>
  <c r="AH170" i="37"/>
  <c r="AI170" i="37"/>
  <c r="AJ170" i="37"/>
  <c r="AK170" i="37"/>
  <c r="AL170" i="37"/>
  <c r="AM170" i="37"/>
  <c r="AN170" i="37"/>
  <c r="V171" i="37"/>
  <c r="V178" i="37"/>
  <c r="W178" i="37"/>
  <c r="AA171" i="37"/>
  <c r="AB171" i="37"/>
  <c r="AC171" i="37"/>
  <c r="AD171" i="37"/>
  <c r="AE171" i="37"/>
  <c r="AF171" i="37"/>
  <c r="AG171" i="37"/>
  <c r="AH171" i="37"/>
  <c r="AI171" i="37"/>
  <c r="AJ171" i="37"/>
  <c r="AK171" i="37"/>
  <c r="AL171" i="37"/>
  <c r="AM171" i="37"/>
  <c r="AN171" i="37"/>
  <c r="M172" i="37"/>
  <c r="N172" i="37"/>
  <c r="O172" i="37"/>
  <c r="P172" i="37"/>
  <c r="Q172" i="37"/>
  <c r="R172" i="37"/>
  <c r="T172" i="37"/>
  <c r="U172" i="37"/>
  <c r="V172" i="37"/>
  <c r="W172" i="37"/>
  <c r="X172" i="37"/>
  <c r="Y172" i="37"/>
  <c r="Z172" i="37"/>
  <c r="AA172" i="37"/>
  <c r="AB172" i="37"/>
  <c r="AC172" i="37"/>
  <c r="AD172" i="37"/>
  <c r="AE172" i="37"/>
  <c r="AF172" i="37"/>
  <c r="AG172" i="37"/>
  <c r="AH172" i="37"/>
  <c r="AI172" i="37"/>
  <c r="AJ172" i="37"/>
  <c r="AK172" i="37"/>
  <c r="AL172" i="37"/>
  <c r="AM172" i="37"/>
  <c r="AN172" i="37"/>
  <c r="M173" i="37"/>
  <c r="N173" i="37"/>
  <c r="O173" i="37"/>
  <c r="P173" i="37"/>
  <c r="Q173" i="37"/>
  <c r="R173" i="37"/>
  <c r="T173" i="37"/>
  <c r="U173" i="37"/>
  <c r="V173" i="37"/>
  <c r="W173" i="37"/>
  <c r="X173" i="37"/>
  <c r="Y173" i="37"/>
  <c r="Z173" i="37"/>
  <c r="AA173" i="37"/>
  <c r="AB173" i="37"/>
  <c r="AC173" i="37"/>
  <c r="AD173" i="37"/>
  <c r="AE173" i="37"/>
  <c r="AF173" i="37"/>
  <c r="AG173" i="37"/>
  <c r="AH173" i="37"/>
  <c r="AI173" i="37"/>
  <c r="AJ173" i="37"/>
  <c r="AK173" i="37"/>
  <c r="AL173" i="37"/>
  <c r="AM173" i="37"/>
  <c r="AN173" i="37"/>
  <c r="M175" i="37"/>
  <c r="N175" i="37"/>
  <c r="O175" i="37"/>
  <c r="P175" i="37"/>
  <c r="Q175" i="37"/>
  <c r="R175" i="37"/>
  <c r="S175" i="37"/>
  <c r="T175" i="37"/>
  <c r="U175" i="37"/>
  <c r="V175" i="37"/>
  <c r="W175" i="37"/>
  <c r="X175" i="37"/>
  <c r="Y175" i="37"/>
  <c r="Z175" i="37"/>
  <c r="AA175" i="37"/>
  <c r="AB175" i="37"/>
  <c r="AC175" i="37"/>
  <c r="AD175" i="37"/>
  <c r="AE175" i="37"/>
  <c r="AF175" i="37"/>
  <c r="AG175" i="37"/>
  <c r="AH175" i="37"/>
  <c r="AI175" i="37"/>
  <c r="AJ175" i="37"/>
  <c r="AK175" i="37"/>
  <c r="AL175" i="37"/>
  <c r="AM175" i="37"/>
  <c r="AN175" i="37"/>
  <c r="M176" i="37"/>
  <c r="N176" i="37"/>
  <c r="O176" i="37"/>
  <c r="P176" i="37"/>
  <c r="Q176" i="37"/>
  <c r="R176" i="37"/>
  <c r="S176" i="37"/>
  <c r="T176" i="37"/>
  <c r="U176" i="37"/>
  <c r="V176" i="37"/>
  <c r="W176" i="37"/>
  <c r="X176" i="37"/>
  <c r="Y176" i="37"/>
  <c r="Z176" i="37"/>
  <c r="AA176" i="37"/>
  <c r="AB176" i="37"/>
  <c r="AC176" i="37"/>
  <c r="AD176" i="37"/>
  <c r="AE176" i="37"/>
  <c r="AF176" i="37"/>
  <c r="AG176" i="37"/>
  <c r="AH176" i="37"/>
  <c r="AI176" i="37"/>
  <c r="AJ176" i="37"/>
  <c r="AK176" i="37"/>
  <c r="AL176" i="37"/>
  <c r="AM176" i="37"/>
  <c r="AN176" i="37"/>
  <c r="M179" i="37"/>
  <c r="N179" i="37"/>
  <c r="O179" i="37"/>
  <c r="P179" i="37"/>
  <c r="Q179" i="37"/>
  <c r="R179" i="37"/>
  <c r="S179" i="37"/>
  <c r="T179" i="37"/>
  <c r="U179" i="37"/>
  <c r="V179" i="37"/>
  <c r="W179" i="37"/>
  <c r="X179" i="37"/>
  <c r="Y179" i="37"/>
  <c r="Z179" i="37"/>
  <c r="AA179" i="37"/>
  <c r="AB179" i="37"/>
  <c r="AC179" i="37"/>
  <c r="AD179" i="37"/>
  <c r="AE179" i="37"/>
  <c r="AF179" i="37"/>
  <c r="AG179" i="37"/>
  <c r="AH179" i="37"/>
  <c r="AI179" i="37"/>
  <c r="AJ179" i="37"/>
  <c r="AK179" i="37"/>
  <c r="AL179" i="37"/>
  <c r="AM179" i="37"/>
  <c r="AN179" i="37"/>
  <c r="M180" i="37"/>
  <c r="N180" i="37"/>
  <c r="O180" i="37"/>
  <c r="P180" i="37"/>
  <c r="Q180" i="37"/>
  <c r="R180" i="37"/>
  <c r="S180" i="37"/>
  <c r="T180" i="37"/>
  <c r="U180" i="37"/>
  <c r="V180" i="37"/>
  <c r="W180" i="37"/>
  <c r="X180" i="37"/>
  <c r="Y180" i="37"/>
  <c r="Z180" i="37"/>
  <c r="AA180" i="37"/>
  <c r="AB180" i="37"/>
  <c r="AC180" i="37"/>
  <c r="AD180" i="37"/>
  <c r="AE180" i="37"/>
  <c r="AF180" i="37"/>
  <c r="AG180" i="37"/>
  <c r="AH180" i="37"/>
  <c r="AI180" i="37"/>
  <c r="AJ180" i="37"/>
  <c r="AK180" i="37"/>
  <c r="AL180" i="37"/>
  <c r="AM180" i="37"/>
  <c r="AN180" i="37"/>
  <c r="M181" i="37"/>
  <c r="N181" i="37"/>
  <c r="O181" i="37"/>
  <c r="P181" i="37"/>
  <c r="Q181" i="37"/>
  <c r="R181" i="37"/>
  <c r="S181" i="37"/>
  <c r="T181" i="37"/>
  <c r="U181" i="37"/>
  <c r="V181" i="37"/>
  <c r="W181" i="37"/>
  <c r="X181" i="37"/>
  <c r="Y181" i="37"/>
  <c r="Z181" i="37"/>
  <c r="AA181" i="37"/>
  <c r="AB181" i="37"/>
  <c r="AC181" i="37"/>
  <c r="AD181" i="37"/>
  <c r="AE181" i="37"/>
  <c r="AF181" i="37"/>
  <c r="AG181" i="37"/>
  <c r="AH181" i="37"/>
  <c r="AI181" i="37"/>
  <c r="AJ181" i="37"/>
  <c r="AK181" i="37"/>
  <c r="AL181" i="37"/>
  <c r="AM181" i="37"/>
  <c r="AN181" i="37"/>
  <c r="M182" i="37"/>
  <c r="N182" i="37"/>
  <c r="O182" i="37"/>
  <c r="P182" i="37"/>
  <c r="Q182" i="37"/>
  <c r="R182" i="37"/>
  <c r="S182" i="37"/>
  <c r="T182" i="37"/>
  <c r="U182" i="37"/>
  <c r="V182" i="37"/>
  <c r="W182" i="37"/>
  <c r="X182" i="37"/>
  <c r="Y182" i="37"/>
  <c r="Z182" i="37"/>
  <c r="AA182" i="37"/>
  <c r="AB182" i="37"/>
  <c r="AC182" i="37"/>
  <c r="AD182" i="37"/>
  <c r="AE182" i="37"/>
  <c r="AF182" i="37"/>
  <c r="AG182" i="37"/>
  <c r="AH182" i="37"/>
  <c r="AI182" i="37"/>
  <c r="AJ182" i="37"/>
  <c r="AK182" i="37"/>
  <c r="AL182" i="37"/>
  <c r="AM182" i="37"/>
  <c r="AN182" i="37"/>
  <c r="V183" i="37"/>
  <c r="V190" i="37"/>
  <c r="W190" i="37"/>
  <c r="AA183" i="37"/>
  <c r="AB183" i="37"/>
  <c r="AC183" i="37"/>
  <c r="AD183" i="37"/>
  <c r="AE183" i="37"/>
  <c r="AF183" i="37"/>
  <c r="AG183" i="37"/>
  <c r="AH183" i="37"/>
  <c r="AI183" i="37"/>
  <c r="AJ183" i="37"/>
  <c r="AK183" i="37"/>
  <c r="AL183" i="37"/>
  <c r="AM183" i="37"/>
  <c r="AN183" i="37"/>
  <c r="M184" i="37"/>
  <c r="N184" i="37"/>
  <c r="O184" i="37"/>
  <c r="Q184" i="37"/>
  <c r="R184" i="37"/>
  <c r="S184" i="37"/>
  <c r="T184" i="37"/>
  <c r="U184" i="37"/>
  <c r="V184" i="37"/>
  <c r="X184" i="37"/>
  <c r="Y184" i="37"/>
  <c r="Z184" i="37"/>
  <c r="AA184" i="37"/>
  <c r="AB184" i="37"/>
  <c r="AC184" i="37"/>
  <c r="AD184" i="37"/>
  <c r="AE184" i="37"/>
  <c r="AF184" i="37"/>
  <c r="AG184" i="37"/>
  <c r="AH184" i="37"/>
  <c r="AI184" i="37"/>
  <c r="AJ184" i="37"/>
  <c r="AK184" i="37"/>
  <c r="AL184" i="37"/>
  <c r="AM184" i="37"/>
  <c r="AN184" i="37"/>
  <c r="M185" i="37"/>
  <c r="N185" i="37"/>
  <c r="O185" i="37"/>
  <c r="Q185" i="37"/>
  <c r="R185" i="37"/>
  <c r="S185" i="37"/>
  <c r="T185" i="37"/>
  <c r="U185" i="37"/>
  <c r="V185" i="37"/>
  <c r="X185" i="37"/>
  <c r="Y185" i="37"/>
  <c r="Z185" i="37"/>
  <c r="AA185" i="37"/>
  <c r="AB185" i="37"/>
  <c r="AC185" i="37"/>
  <c r="AD185" i="37"/>
  <c r="AE185" i="37"/>
  <c r="AF185" i="37"/>
  <c r="AG185" i="37"/>
  <c r="AH185" i="37"/>
  <c r="AI185" i="37"/>
  <c r="AJ185" i="37"/>
  <c r="AK185" i="37"/>
  <c r="AL185" i="37"/>
  <c r="AM185" i="37"/>
  <c r="AN185" i="37"/>
  <c r="M187" i="37"/>
  <c r="N187" i="37"/>
  <c r="O187" i="37"/>
  <c r="P187" i="37"/>
  <c r="Q187" i="37"/>
  <c r="R187" i="37"/>
  <c r="S187" i="37"/>
  <c r="T187" i="37"/>
  <c r="U187" i="37"/>
  <c r="V187" i="37"/>
  <c r="W187" i="37"/>
  <c r="X187" i="37"/>
  <c r="Y187" i="37"/>
  <c r="Z187" i="37"/>
  <c r="AA187" i="37"/>
  <c r="AB187" i="37"/>
  <c r="AC187" i="37"/>
  <c r="AD187" i="37"/>
  <c r="AE187" i="37"/>
  <c r="AF187" i="37"/>
  <c r="AG187" i="37"/>
  <c r="AH187" i="37"/>
  <c r="AI187" i="37"/>
  <c r="AJ187" i="37"/>
  <c r="AK187" i="37"/>
  <c r="AL187" i="37"/>
  <c r="AM187" i="37"/>
  <c r="AN187" i="37"/>
  <c r="M188" i="37"/>
  <c r="N188" i="37"/>
  <c r="O188" i="37"/>
  <c r="P188" i="37"/>
  <c r="Q188" i="37"/>
  <c r="R188" i="37"/>
  <c r="S188" i="37"/>
  <c r="T188" i="37"/>
  <c r="U188" i="37"/>
  <c r="V188" i="37"/>
  <c r="W188" i="37"/>
  <c r="X188" i="37"/>
  <c r="Y188" i="37"/>
  <c r="Z188" i="37"/>
  <c r="AA188" i="37"/>
  <c r="AB188" i="37"/>
  <c r="AC188" i="37"/>
  <c r="AD188" i="37"/>
  <c r="AE188" i="37"/>
  <c r="AF188" i="37"/>
  <c r="AG188" i="37"/>
  <c r="AH188" i="37"/>
  <c r="AI188" i="37"/>
  <c r="AJ188" i="37"/>
  <c r="AK188" i="37"/>
  <c r="AL188" i="37"/>
  <c r="AM188" i="37"/>
  <c r="AN188" i="37"/>
  <c r="M191" i="37"/>
  <c r="N191" i="37"/>
  <c r="O191" i="37"/>
  <c r="P191" i="37"/>
  <c r="Q191" i="37"/>
  <c r="R191" i="37"/>
  <c r="S191" i="37"/>
  <c r="T191" i="37"/>
  <c r="U191" i="37"/>
  <c r="V191" i="37"/>
  <c r="W191" i="37"/>
  <c r="X191" i="37"/>
  <c r="Y191" i="37"/>
  <c r="Z191" i="37"/>
  <c r="AA191" i="37"/>
  <c r="AB191" i="37"/>
  <c r="AC191" i="37"/>
  <c r="AD191" i="37"/>
  <c r="AE191" i="37"/>
  <c r="AF191" i="37"/>
  <c r="AG191" i="37"/>
  <c r="AH191" i="37"/>
  <c r="AI191" i="37"/>
  <c r="AJ191" i="37"/>
  <c r="AK191" i="37"/>
  <c r="AL191" i="37"/>
  <c r="AM191" i="37"/>
  <c r="AN191" i="37"/>
  <c r="M192" i="37"/>
  <c r="N192" i="37"/>
  <c r="O192" i="37"/>
  <c r="P192" i="37"/>
  <c r="Q192" i="37"/>
  <c r="R192" i="37"/>
  <c r="S192" i="37"/>
  <c r="T192" i="37"/>
  <c r="U192" i="37"/>
  <c r="V192" i="37"/>
  <c r="W192" i="37"/>
  <c r="X192" i="37"/>
  <c r="Y192" i="37"/>
  <c r="Z192" i="37"/>
  <c r="AA192" i="37"/>
  <c r="AB192" i="37"/>
  <c r="AC192" i="37"/>
  <c r="AD192" i="37"/>
  <c r="AE192" i="37"/>
  <c r="AF192" i="37"/>
  <c r="AG192" i="37"/>
  <c r="AH192" i="37"/>
  <c r="AI192" i="37"/>
  <c r="AJ192" i="37"/>
  <c r="AK192" i="37"/>
  <c r="AL192" i="37"/>
  <c r="AM192" i="37"/>
  <c r="AN192" i="37"/>
  <c r="M193" i="37"/>
  <c r="N193" i="37"/>
  <c r="O193" i="37"/>
  <c r="P193" i="37"/>
  <c r="Q193" i="37"/>
  <c r="R193" i="37"/>
  <c r="S193" i="37"/>
  <c r="T193" i="37"/>
  <c r="U193" i="37"/>
  <c r="V193" i="37"/>
  <c r="W193" i="37"/>
  <c r="X193" i="37"/>
  <c r="Y193" i="37"/>
  <c r="Z193" i="37"/>
  <c r="AA193" i="37"/>
  <c r="AB193" i="37"/>
  <c r="AC193" i="37"/>
  <c r="AD193" i="37"/>
  <c r="AE193" i="37"/>
  <c r="AF193" i="37"/>
  <c r="AG193" i="37"/>
  <c r="AH193" i="37"/>
  <c r="AI193" i="37"/>
  <c r="AJ193" i="37"/>
  <c r="AK193" i="37"/>
  <c r="AL193" i="37"/>
  <c r="AM193" i="37"/>
  <c r="AN193" i="37"/>
  <c r="M194" i="37"/>
  <c r="N194" i="37"/>
  <c r="O194" i="37"/>
  <c r="P194" i="37"/>
  <c r="Q194" i="37"/>
  <c r="R194" i="37"/>
  <c r="S194" i="37"/>
  <c r="T194" i="37"/>
  <c r="U194" i="37"/>
  <c r="V194" i="37"/>
  <c r="W194" i="37"/>
  <c r="X194" i="37"/>
  <c r="Y194" i="37"/>
  <c r="Z194" i="37"/>
  <c r="AA194" i="37"/>
  <c r="AB194" i="37"/>
  <c r="AC194" i="37"/>
  <c r="AD194" i="37"/>
  <c r="AE194" i="37"/>
  <c r="AF194" i="37"/>
  <c r="AG194" i="37"/>
  <c r="AH194" i="37"/>
  <c r="AI194" i="37"/>
  <c r="AJ194" i="37"/>
  <c r="AK194" i="37"/>
  <c r="AL194" i="37"/>
  <c r="AM194" i="37"/>
  <c r="AN194" i="37"/>
  <c r="V195" i="37"/>
  <c r="V202" i="37"/>
  <c r="W202" i="37"/>
  <c r="AA195" i="37"/>
  <c r="AB195" i="37"/>
  <c r="AC195" i="37"/>
  <c r="AD195" i="37"/>
  <c r="AE195" i="37"/>
  <c r="AF195" i="37"/>
  <c r="AG195" i="37"/>
  <c r="AH195" i="37"/>
  <c r="AI195" i="37"/>
  <c r="AJ195" i="37"/>
  <c r="AK195" i="37"/>
  <c r="AL195" i="37"/>
  <c r="AM195" i="37"/>
  <c r="AN195" i="37"/>
  <c r="M196" i="37"/>
  <c r="N196" i="37"/>
  <c r="O196" i="37"/>
  <c r="Q196" i="37"/>
  <c r="R196" i="37"/>
  <c r="T196" i="37"/>
  <c r="U196" i="37"/>
  <c r="V196" i="37"/>
  <c r="W196" i="37"/>
  <c r="X196" i="37"/>
  <c r="Y196" i="37"/>
  <c r="AA196" i="37"/>
  <c r="AB196" i="37"/>
  <c r="AC196" i="37"/>
  <c r="AD196" i="37"/>
  <c r="AE196" i="37"/>
  <c r="AF196" i="37"/>
  <c r="AG196" i="37"/>
  <c r="AH196" i="37"/>
  <c r="AI196" i="37"/>
  <c r="AJ196" i="37"/>
  <c r="AK196" i="37"/>
  <c r="AL196" i="37"/>
  <c r="AM196" i="37"/>
  <c r="AN196" i="37"/>
  <c r="M197" i="37"/>
  <c r="N197" i="37"/>
  <c r="O197" i="37"/>
  <c r="Q197" i="37"/>
  <c r="R197" i="37"/>
  <c r="T197" i="37"/>
  <c r="U197" i="37"/>
  <c r="V197" i="37"/>
  <c r="W197" i="37"/>
  <c r="X197" i="37"/>
  <c r="Y197" i="37"/>
  <c r="AA197" i="37"/>
  <c r="AB197" i="37"/>
  <c r="AC197" i="37"/>
  <c r="AD197" i="37"/>
  <c r="AE197" i="37"/>
  <c r="AF197" i="37"/>
  <c r="AG197" i="37"/>
  <c r="AH197" i="37"/>
  <c r="AI197" i="37"/>
  <c r="AJ197" i="37"/>
  <c r="AK197" i="37"/>
  <c r="AL197" i="37"/>
  <c r="AM197" i="37"/>
  <c r="AN197" i="37"/>
  <c r="M199" i="37"/>
  <c r="N199" i="37"/>
  <c r="O199" i="37"/>
  <c r="P199" i="37"/>
  <c r="Q199" i="37"/>
  <c r="R199" i="37"/>
  <c r="S199" i="37"/>
  <c r="T199" i="37"/>
  <c r="U199" i="37"/>
  <c r="V199" i="37"/>
  <c r="W199" i="37"/>
  <c r="X199" i="37"/>
  <c r="Y199" i="37"/>
  <c r="Z199" i="37"/>
  <c r="AA199" i="37"/>
  <c r="AB199" i="37"/>
  <c r="AC199" i="37"/>
  <c r="AD199" i="37"/>
  <c r="AE199" i="37"/>
  <c r="AF199" i="37"/>
  <c r="AG199" i="37"/>
  <c r="AH199" i="37"/>
  <c r="AI199" i="37"/>
  <c r="AJ199" i="37"/>
  <c r="AK199" i="37"/>
  <c r="AL199" i="37"/>
  <c r="AM199" i="37"/>
  <c r="AN199" i="37"/>
  <c r="M200" i="37"/>
  <c r="N200" i="37"/>
  <c r="O200" i="37"/>
  <c r="P200" i="37"/>
  <c r="Q200" i="37"/>
  <c r="R200" i="37"/>
  <c r="S200" i="37"/>
  <c r="T200" i="37"/>
  <c r="U200" i="37"/>
  <c r="V200" i="37"/>
  <c r="W200" i="37"/>
  <c r="X200" i="37"/>
  <c r="Y200" i="37"/>
  <c r="Z200" i="37"/>
  <c r="AA200" i="37"/>
  <c r="AB200" i="37"/>
  <c r="AC200" i="37"/>
  <c r="AD200" i="37"/>
  <c r="AE200" i="37"/>
  <c r="AF200" i="37"/>
  <c r="AG200" i="37"/>
  <c r="AH200" i="37"/>
  <c r="AI200" i="37"/>
  <c r="AJ200" i="37"/>
  <c r="AK200" i="37"/>
  <c r="AL200" i="37"/>
  <c r="AM200" i="37"/>
  <c r="AN200" i="37"/>
  <c r="M203" i="37"/>
  <c r="N203" i="37"/>
  <c r="O203" i="37"/>
  <c r="P203" i="37"/>
  <c r="Q203" i="37"/>
  <c r="R203" i="37"/>
  <c r="S203" i="37"/>
  <c r="T203" i="37"/>
  <c r="U203" i="37"/>
  <c r="V203" i="37"/>
  <c r="W203" i="37"/>
  <c r="X203" i="37"/>
  <c r="Y203" i="37"/>
  <c r="Z203" i="37"/>
  <c r="AA203" i="37"/>
  <c r="AB203" i="37"/>
  <c r="AC203" i="37"/>
  <c r="AD203" i="37"/>
  <c r="AE203" i="37"/>
  <c r="AF203" i="37"/>
  <c r="AG203" i="37"/>
  <c r="AH203" i="37"/>
  <c r="AI203" i="37"/>
  <c r="AJ203" i="37"/>
  <c r="AK203" i="37"/>
  <c r="AL203" i="37"/>
  <c r="AM203" i="37"/>
  <c r="AN203" i="37"/>
  <c r="M204" i="37"/>
  <c r="N204" i="37"/>
  <c r="O204" i="37"/>
  <c r="P204" i="37"/>
  <c r="Q204" i="37"/>
  <c r="R204" i="37"/>
  <c r="S204" i="37"/>
  <c r="T204" i="37"/>
  <c r="U204" i="37"/>
  <c r="V204" i="37"/>
  <c r="W204" i="37"/>
  <c r="X204" i="37"/>
  <c r="Y204" i="37"/>
  <c r="Z204" i="37"/>
  <c r="AA204" i="37"/>
  <c r="AB204" i="37"/>
  <c r="AC204" i="37"/>
  <c r="AD204" i="37"/>
  <c r="AE204" i="37"/>
  <c r="AF204" i="37"/>
  <c r="AG204" i="37"/>
  <c r="AH204" i="37"/>
  <c r="AI204" i="37"/>
  <c r="AJ204" i="37"/>
  <c r="AK204" i="37"/>
  <c r="AL204" i="37"/>
  <c r="AM204" i="37"/>
  <c r="AN204" i="37"/>
  <c r="M205" i="37"/>
  <c r="N205" i="37"/>
  <c r="O205" i="37"/>
  <c r="P205" i="37"/>
  <c r="Q205" i="37"/>
  <c r="R205" i="37"/>
  <c r="S205" i="37"/>
  <c r="T205" i="37"/>
  <c r="U205" i="37"/>
  <c r="V205" i="37"/>
  <c r="W205" i="37"/>
  <c r="X205" i="37"/>
  <c r="Y205" i="37"/>
  <c r="Z205" i="37"/>
  <c r="AA205" i="37"/>
  <c r="AB205" i="37"/>
  <c r="AC205" i="37"/>
  <c r="AD205" i="37"/>
  <c r="AE205" i="37"/>
  <c r="AF205" i="37"/>
  <c r="AG205" i="37"/>
  <c r="AH205" i="37"/>
  <c r="AI205" i="37"/>
  <c r="AJ205" i="37"/>
  <c r="AK205" i="37"/>
  <c r="AL205" i="37"/>
  <c r="AM205" i="37"/>
  <c r="AN205" i="37"/>
  <c r="M206" i="37"/>
  <c r="N206" i="37"/>
  <c r="O206" i="37"/>
  <c r="P206" i="37"/>
  <c r="Q206" i="37"/>
  <c r="R206" i="37"/>
  <c r="S206" i="37"/>
  <c r="T206" i="37"/>
  <c r="U206" i="37"/>
  <c r="V206" i="37"/>
  <c r="W206" i="37"/>
  <c r="X206" i="37"/>
  <c r="Y206" i="37"/>
  <c r="Z206" i="37"/>
  <c r="AA206" i="37"/>
  <c r="AB206" i="37"/>
  <c r="AC206" i="37"/>
  <c r="AD206" i="37"/>
  <c r="AE206" i="37"/>
  <c r="AF206" i="37"/>
  <c r="AG206" i="37"/>
  <c r="AH206" i="37"/>
  <c r="AI206" i="37"/>
  <c r="AJ206" i="37"/>
  <c r="AK206" i="37"/>
  <c r="AL206" i="37"/>
  <c r="AM206" i="37"/>
  <c r="AN206" i="37"/>
  <c r="V207" i="37"/>
  <c r="V214" i="37"/>
  <c r="W214" i="37"/>
  <c r="AA207" i="37"/>
  <c r="AB207" i="37"/>
  <c r="AC207" i="37"/>
  <c r="AD207" i="37"/>
  <c r="AE207" i="37"/>
  <c r="AF207" i="37"/>
  <c r="AG207" i="37"/>
  <c r="AH207" i="37"/>
  <c r="AI207" i="37"/>
  <c r="AJ207" i="37"/>
  <c r="AK207" i="37"/>
  <c r="AL207" i="37"/>
  <c r="AM207" i="37"/>
  <c r="AN207" i="37"/>
  <c r="M208" i="37"/>
  <c r="N208" i="37"/>
  <c r="O208" i="37"/>
  <c r="Q208" i="37"/>
  <c r="R208" i="37"/>
  <c r="T208" i="37"/>
  <c r="U208" i="37"/>
  <c r="V208" i="37"/>
  <c r="X208" i="37"/>
  <c r="Y208" i="37"/>
  <c r="AA208" i="37"/>
  <c r="AB208" i="37"/>
  <c r="AC208" i="37"/>
  <c r="AD208" i="37"/>
  <c r="AE208" i="37"/>
  <c r="AF208" i="37"/>
  <c r="AG208" i="37"/>
  <c r="AH208" i="37"/>
  <c r="AI208" i="37"/>
  <c r="AJ208" i="37"/>
  <c r="AK208" i="37"/>
  <c r="AL208" i="37"/>
  <c r="AM208" i="37"/>
  <c r="AN208" i="37"/>
  <c r="M209" i="37"/>
  <c r="N209" i="37"/>
  <c r="O209" i="37"/>
  <c r="Q209" i="37"/>
  <c r="R209" i="37"/>
  <c r="T209" i="37"/>
  <c r="U209" i="37"/>
  <c r="V209" i="37"/>
  <c r="X209" i="37"/>
  <c r="Y209" i="37"/>
  <c r="AA209" i="37"/>
  <c r="AB209" i="37"/>
  <c r="AC209" i="37"/>
  <c r="AD209" i="37"/>
  <c r="AE209" i="37"/>
  <c r="AF209" i="37"/>
  <c r="AG209" i="37"/>
  <c r="AH209" i="37"/>
  <c r="AI209" i="37"/>
  <c r="AJ209" i="37"/>
  <c r="AK209" i="37"/>
  <c r="AL209" i="37"/>
  <c r="AM209" i="37"/>
  <c r="AN209" i="37"/>
  <c r="M211" i="37"/>
  <c r="N211" i="37"/>
  <c r="O211" i="37"/>
  <c r="P211" i="37"/>
  <c r="Q211" i="37"/>
  <c r="R211" i="37"/>
  <c r="S211" i="37"/>
  <c r="T211" i="37"/>
  <c r="U211" i="37"/>
  <c r="V211" i="37"/>
  <c r="W211" i="37"/>
  <c r="X211" i="37"/>
  <c r="Y211" i="37"/>
  <c r="Z211" i="37"/>
  <c r="AA211" i="37"/>
  <c r="AB211" i="37"/>
  <c r="AC211" i="37"/>
  <c r="AD211" i="37"/>
  <c r="AE211" i="37"/>
  <c r="AF211" i="37"/>
  <c r="AG211" i="37"/>
  <c r="AH211" i="37"/>
  <c r="AI211" i="37"/>
  <c r="AJ211" i="37"/>
  <c r="AK211" i="37"/>
  <c r="AL211" i="37"/>
  <c r="AM211" i="37"/>
  <c r="AN211" i="37"/>
  <c r="M212" i="37"/>
  <c r="N212" i="37"/>
  <c r="O212" i="37"/>
  <c r="P212" i="37"/>
  <c r="Q212" i="37"/>
  <c r="R212" i="37"/>
  <c r="S212" i="37"/>
  <c r="T212" i="37"/>
  <c r="U212" i="37"/>
  <c r="V212" i="37"/>
  <c r="W212" i="37"/>
  <c r="X212" i="37"/>
  <c r="Y212" i="37"/>
  <c r="Z212" i="37"/>
  <c r="AA212" i="37"/>
  <c r="AB212" i="37"/>
  <c r="AC212" i="37"/>
  <c r="AD212" i="37"/>
  <c r="AE212" i="37"/>
  <c r="AF212" i="37"/>
  <c r="AG212" i="37"/>
  <c r="AH212" i="37"/>
  <c r="AI212" i="37"/>
  <c r="AJ212" i="37"/>
  <c r="AK212" i="37"/>
  <c r="AL212" i="37"/>
  <c r="AM212" i="37"/>
  <c r="AN212" i="37"/>
  <c r="M215" i="37"/>
  <c r="N215" i="37"/>
  <c r="O215" i="37"/>
  <c r="P215" i="37"/>
  <c r="Q215" i="37"/>
  <c r="R215" i="37"/>
  <c r="S215" i="37"/>
  <c r="T215" i="37"/>
  <c r="U215" i="37"/>
  <c r="V215" i="37"/>
  <c r="W215" i="37"/>
  <c r="X215" i="37"/>
  <c r="Y215" i="37"/>
  <c r="Z215" i="37"/>
  <c r="AA215" i="37"/>
  <c r="AB215" i="37"/>
  <c r="AC215" i="37"/>
  <c r="AD215" i="37"/>
  <c r="AE215" i="37"/>
  <c r="AF215" i="37"/>
  <c r="AG215" i="37"/>
  <c r="AH215" i="37"/>
  <c r="AI215" i="37"/>
  <c r="AJ215" i="37"/>
  <c r="AK215" i="37"/>
  <c r="AL215" i="37"/>
  <c r="AM215" i="37"/>
  <c r="AN215" i="37"/>
  <c r="M216" i="37"/>
  <c r="N216" i="37"/>
  <c r="O216" i="37"/>
  <c r="P216" i="37"/>
  <c r="Q216" i="37"/>
  <c r="R216" i="37"/>
  <c r="S216" i="37"/>
  <c r="T216" i="37"/>
  <c r="U216" i="37"/>
  <c r="V216" i="37"/>
  <c r="W216" i="37"/>
  <c r="X216" i="37"/>
  <c r="Y216" i="37"/>
  <c r="Z216" i="37"/>
  <c r="AA216" i="37"/>
  <c r="AB216" i="37"/>
  <c r="AC216" i="37"/>
  <c r="AD216" i="37"/>
  <c r="AE216" i="37"/>
  <c r="AF216" i="37"/>
  <c r="AG216" i="37"/>
  <c r="AH216" i="37"/>
  <c r="AI216" i="37"/>
  <c r="AJ216" i="37"/>
  <c r="AK216" i="37"/>
  <c r="AL216" i="37"/>
  <c r="AM216" i="37"/>
  <c r="AN216" i="37"/>
  <c r="M217" i="37"/>
  <c r="N217" i="37"/>
  <c r="O217" i="37"/>
  <c r="P217" i="37"/>
  <c r="Q217" i="37"/>
  <c r="R217" i="37"/>
  <c r="S217" i="37"/>
  <c r="T217" i="37"/>
  <c r="U217" i="37"/>
  <c r="V217" i="37"/>
  <c r="W217" i="37"/>
  <c r="X217" i="37"/>
  <c r="Y217" i="37"/>
  <c r="Z217" i="37"/>
  <c r="AA217" i="37"/>
  <c r="AB217" i="37"/>
  <c r="AC217" i="37"/>
  <c r="AD217" i="37"/>
  <c r="AE217" i="37"/>
  <c r="AF217" i="37"/>
  <c r="AG217" i="37"/>
  <c r="AH217" i="37"/>
  <c r="AI217" i="37"/>
  <c r="AJ217" i="37"/>
  <c r="AK217" i="37"/>
  <c r="AL217" i="37"/>
  <c r="AM217" i="37"/>
  <c r="AN217" i="37"/>
  <c r="M218" i="37"/>
  <c r="N218" i="37"/>
  <c r="O218" i="37"/>
  <c r="P218" i="37"/>
  <c r="Q218" i="37"/>
  <c r="R218" i="37"/>
  <c r="S218" i="37"/>
  <c r="T218" i="37"/>
  <c r="U218" i="37"/>
  <c r="V218" i="37"/>
  <c r="W218" i="37"/>
  <c r="X218" i="37"/>
  <c r="Y218" i="37"/>
  <c r="Z218" i="37"/>
  <c r="AA218" i="37"/>
  <c r="AB218" i="37"/>
  <c r="AC218" i="37"/>
  <c r="AD218" i="37"/>
  <c r="AE218" i="37"/>
  <c r="AF218" i="37"/>
  <c r="AG218" i="37"/>
  <c r="AH218" i="37"/>
  <c r="AI218" i="37"/>
  <c r="AJ218" i="37"/>
  <c r="AK218" i="37"/>
  <c r="AL218" i="37"/>
  <c r="AM218" i="37"/>
  <c r="AN218" i="37"/>
  <c r="V219" i="37"/>
  <c r="V226" i="37"/>
  <c r="W226" i="37"/>
  <c r="AA219" i="37"/>
  <c r="AB219" i="37"/>
  <c r="AC219" i="37"/>
  <c r="AD219" i="37"/>
  <c r="AE219" i="37"/>
  <c r="AF219" i="37"/>
  <c r="AG219" i="37"/>
  <c r="AH219" i="37"/>
  <c r="AI219" i="37"/>
  <c r="AJ219" i="37"/>
  <c r="AK219" i="37"/>
  <c r="AL219" i="37"/>
  <c r="AM219" i="37"/>
  <c r="AN219" i="37"/>
  <c r="M220" i="37"/>
  <c r="N220" i="37"/>
  <c r="O220" i="37"/>
  <c r="Q220" i="37"/>
  <c r="R220" i="37"/>
  <c r="T220" i="37"/>
  <c r="U220" i="37"/>
  <c r="V220" i="37"/>
  <c r="W220" i="37"/>
  <c r="X220" i="37"/>
  <c r="Y220" i="37"/>
  <c r="AA220" i="37"/>
  <c r="AB220" i="37"/>
  <c r="AC220" i="37"/>
  <c r="AD220" i="37"/>
  <c r="AE220" i="37"/>
  <c r="AF220" i="37"/>
  <c r="AG220" i="37"/>
  <c r="AH220" i="37"/>
  <c r="AI220" i="37"/>
  <c r="AJ220" i="37"/>
  <c r="AK220" i="37"/>
  <c r="AL220" i="37"/>
  <c r="AM220" i="37"/>
  <c r="AN220" i="37"/>
  <c r="M221" i="37"/>
  <c r="N221" i="37"/>
  <c r="O221" i="37"/>
  <c r="Q221" i="37"/>
  <c r="R221" i="37"/>
  <c r="T221" i="37"/>
  <c r="U221" i="37"/>
  <c r="V221" i="37"/>
  <c r="W221" i="37"/>
  <c r="X221" i="37"/>
  <c r="Y221" i="37"/>
  <c r="AA221" i="37"/>
  <c r="AB221" i="37"/>
  <c r="AC221" i="37"/>
  <c r="AD221" i="37"/>
  <c r="AE221" i="37"/>
  <c r="AF221" i="37"/>
  <c r="AG221" i="37"/>
  <c r="AH221" i="37"/>
  <c r="AI221" i="37"/>
  <c r="AJ221" i="37"/>
  <c r="AK221" i="37"/>
  <c r="AL221" i="37"/>
  <c r="AM221" i="37"/>
  <c r="AN221" i="37"/>
  <c r="M223" i="37"/>
  <c r="N223" i="37"/>
  <c r="O223" i="37"/>
  <c r="P223" i="37"/>
  <c r="Q223" i="37"/>
  <c r="R223" i="37"/>
  <c r="S223" i="37"/>
  <c r="T223" i="37"/>
  <c r="U223" i="37"/>
  <c r="V223" i="37"/>
  <c r="W223" i="37"/>
  <c r="X223" i="37"/>
  <c r="Y223" i="37"/>
  <c r="Z223" i="37"/>
  <c r="AA223" i="37"/>
  <c r="AB223" i="37"/>
  <c r="AC223" i="37"/>
  <c r="AD223" i="37"/>
  <c r="AE223" i="37"/>
  <c r="AF223" i="37"/>
  <c r="AG223" i="37"/>
  <c r="AH223" i="37"/>
  <c r="AI223" i="37"/>
  <c r="AJ223" i="37"/>
  <c r="AK223" i="37"/>
  <c r="AL223" i="37"/>
  <c r="AM223" i="37"/>
  <c r="AN223" i="37"/>
  <c r="M224" i="37"/>
  <c r="N224" i="37"/>
  <c r="O224" i="37"/>
  <c r="P224" i="37"/>
  <c r="Q224" i="37"/>
  <c r="R224" i="37"/>
  <c r="S224" i="37"/>
  <c r="T224" i="37"/>
  <c r="U224" i="37"/>
  <c r="V224" i="37"/>
  <c r="W224" i="37"/>
  <c r="X224" i="37"/>
  <c r="Y224" i="37"/>
  <c r="Z224" i="37"/>
  <c r="AA224" i="37"/>
  <c r="AB224" i="37"/>
  <c r="AC224" i="37"/>
  <c r="AD224" i="37"/>
  <c r="AE224" i="37"/>
  <c r="AF224" i="37"/>
  <c r="AG224" i="37"/>
  <c r="AH224" i="37"/>
  <c r="AI224" i="37"/>
  <c r="AJ224" i="37"/>
  <c r="AK224" i="37"/>
  <c r="AL224" i="37"/>
  <c r="AM224" i="37"/>
  <c r="AN224" i="37"/>
  <c r="M227" i="37"/>
  <c r="N227" i="37"/>
  <c r="O227" i="37"/>
  <c r="P227" i="37"/>
  <c r="Q227" i="37"/>
  <c r="R227" i="37"/>
  <c r="S227" i="37"/>
  <c r="T227" i="37"/>
  <c r="U227" i="37"/>
  <c r="V227" i="37"/>
  <c r="W227" i="37"/>
  <c r="X227" i="37"/>
  <c r="Y227" i="37"/>
  <c r="Z227" i="37"/>
  <c r="AA227" i="37"/>
  <c r="AB227" i="37"/>
  <c r="AC227" i="37"/>
  <c r="AD227" i="37"/>
  <c r="AE227" i="37"/>
  <c r="AF227" i="37"/>
  <c r="AG227" i="37"/>
  <c r="AH227" i="37"/>
  <c r="AI227" i="37"/>
  <c r="AJ227" i="37"/>
  <c r="AK227" i="37"/>
  <c r="AL227" i="37"/>
  <c r="AM227" i="37"/>
  <c r="AN227" i="37"/>
  <c r="M228" i="37"/>
  <c r="N228" i="37"/>
  <c r="O228" i="37"/>
  <c r="P228" i="37"/>
  <c r="Q228" i="37"/>
  <c r="R228" i="37"/>
  <c r="S228" i="37"/>
  <c r="T228" i="37"/>
  <c r="U228" i="37"/>
  <c r="V228" i="37"/>
  <c r="W228" i="37"/>
  <c r="X228" i="37"/>
  <c r="Y228" i="37"/>
  <c r="Z228" i="37"/>
  <c r="AA228" i="37"/>
  <c r="AB228" i="37"/>
  <c r="AC228" i="37"/>
  <c r="AD228" i="37"/>
  <c r="AE228" i="37"/>
  <c r="AF228" i="37"/>
  <c r="AG228" i="37"/>
  <c r="AH228" i="37"/>
  <c r="AI228" i="37"/>
  <c r="AJ228" i="37"/>
  <c r="AK228" i="37"/>
  <c r="AL228" i="37"/>
  <c r="AM228" i="37"/>
  <c r="AN228" i="37"/>
  <c r="M229" i="37"/>
  <c r="N229" i="37"/>
  <c r="O229" i="37"/>
  <c r="P229" i="37"/>
  <c r="Q229" i="37"/>
  <c r="R229" i="37"/>
  <c r="S229" i="37"/>
  <c r="T229" i="37"/>
  <c r="U229" i="37"/>
  <c r="V229" i="37"/>
  <c r="W229" i="37"/>
  <c r="X229" i="37"/>
  <c r="Y229" i="37"/>
  <c r="Z229" i="37"/>
  <c r="AA229" i="37"/>
  <c r="AB229" i="37"/>
  <c r="AC229" i="37"/>
  <c r="AD229" i="37"/>
  <c r="AE229" i="37"/>
  <c r="AF229" i="37"/>
  <c r="AG229" i="37"/>
  <c r="AH229" i="37"/>
  <c r="AI229" i="37"/>
  <c r="AJ229" i="37"/>
  <c r="AK229" i="37"/>
  <c r="AL229" i="37"/>
  <c r="AM229" i="37"/>
  <c r="AN229" i="37"/>
  <c r="M230" i="37"/>
  <c r="N230" i="37"/>
  <c r="O230" i="37"/>
  <c r="P230" i="37"/>
  <c r="Q230" i="37"/>
  <c r="R230" i="37"/>
  <c r="S230" i="37"/>
  <c r="T230" i="37"/>
  <c r="U230" i="37"/>
  <c r="V230" i="37"/>
  <c r="W230" i="37"/>
  <c r="X230" i="37"/>
  <c r="Y230" i="37"/>
  <c r="Z230" i="37"/>
  <c r="AA230" i="37"/>
  <c r="AB230" i="37"/>
  <c r="AC230" i="37"/>
  <c r="AD230" i="37"/>
  <c r="AE230" i="37"/>
  <c r="AF230" i="37"/>
  <c r="AG230" i="37"/>
  <c r="AH230" i="37"/>
  <c r="AI230" i="37"/>
  <c r="AJ230" i="37"/>
  <c r="AK230" i="37"/>
  <c r="AL230" i="37"/>
  <c r="AM230" i="37"/>
  <c r="AN230" i="37"/>
  <c r="V231" i="37"/>
  <c r="V238" i="37"/>
  <c r="W238" i="37"/>
  <c r="AA231" i="37"/>
  <c r="AB231" i="37"/>
  <c r="AC231" i="37"/>
  <c r="AD231" i="37"/>
  <c r="AE231" i="37"/>
  <c r="AF231" i="37"/>
  <c r="AG231" i="37"/>
  <c r="AH231" i="37"/>
  <c r="AI231" i="37"/>
  <c r="AJ231" i="37"/>
  <c r="AK231" i="37"/>
  <c r="AL231" i="37"/>
  <c r="AM231" i="37"/>
  <c r="AN231" i="37"/>
  <c r="M232" i="37"/>
  <c r="N232" i="37"/>
  <c r="O232" i="37"/>
  <c r="Q232" i="37"/>
  <c r="R232" i="37"/>
  <c r="T232" i="37"/>
  <c r="V232" i="37"/>
  <c r="W232" i="37"/>
  <c r="X232" i="37"/>
  <c r="Y232" i="37"/>
  <c r="AA232" i="37"/>
  <c r="AB232" i="37"/>
  <c r="AC232" i="37"/>
  <c r="AD232" i="37"/>
  <c r="AE232" i="37"/>
  <c r="AF232" i="37"/>
  <c r="AG232" i="37"/>
  <c r="AH232" i="37"/>
  <c r="AI232" i="37"/>
  <c r="AJ232" i="37"/>
  <c r="AK232" i="37"/>
  <c r="AL232" i="37"/>
  <c r="AM232" i="37"/>
  <c r="AN232" i="37"/>
  <c r="M233" i="37"/>
  <c r="N233" i="37"/>
  <c r="O233" i="37"/>
  <c r="Q233" i="37"/>
  <c r="R233" i="37"/>
  <c r="T233" i="37"/>
  <c r="V233" i="37"/>
  <c r="W233" i="37"/>
  <c r="X233" i="37"/>
  <c r="Y233" i="37"/>
  <c r="AA233" i="37"/>
  <c r="AB233" i="37"/>
  <c r="AC233" i="37"/>
  <c r="AD233" i="37"/>
  <c r="AE233" i="37"/>
  <c r="AF233" i="37"/>
  <c r="AG233" i="37"/>
  <c r="AH233" i="37"/>
  <c r="AI233" i="37"/>
  <c r="AJ233" i="37"/>
  <c r="AK233" i="37"/>
  <c r="AL233" i="37"/>
  <c r="AM233" i="37"/>
  <c r="AN233" i="37"/>
  <c r="M235" i="37"/>
  <c r="N235" i="37"/>
  <c r="O235" i="37"/>
  <c r="P235" i="37"/>
  <c r="Q235" i="37"/>
  <c r="R235" i="37"/>
  <c r="S235" i="37"/>
  <c r="T235" i="37"/>
  <c r="U235" i="37"/>
  <c r="V235" i="37"/>
  <c r="W235" i="37"/>
  <c r="X235" i="37"/>
  <c r="Y235" i="37"/>
  <c r="Z235" i="37"/>
  <c r="AA235" i="37"/>
  <c r="AB235" i="37"/>
  <c r="AC235" i="37"/>
  <c r="AD235" i="37"/>
  <c r="AE235" i="37"/>
  <c r="AF235" i="37"/>
  <c r="AG235" i="37"/>
  <c r="AH235" i="37"/>
  <c r="AI235" i="37"/>
  <c r="AJ235" i="37"/>
  <c r="AK235" i="37"/>
  <c r="AL235" i="37"/>
  <c r="AM235" i="37"/>
  <c r="AN235" i="37"/>
  <c r="M236" i="37"/>
  <c r="N236" i="37"/>
  <c r="O236" i="37"/>
  <c r="P236" i="37"/>
  <c r="Q236" i="37"/>
  <c r="R236" i="37"/>
  <c r="S236" i="37"/>
  <c r="T236" i="37"/>
  <c r="U236" i="37"/>
  <c r="V236" i="37"/>
  <c r="W236" i="37"/>
  <c r="X236" i="37"/>
  <c r="Y236" i="37"/>
  <c r="Z236" i="37"/>
  <c r="AA236" i="37"/>
  <c r="AB236" i="37"/>
  <c r="AC236" i="37"/>
  <c r="AD236" i="37"/>
  <c r="AE236" i="37"/>
  <c r="AF236" i="37"/>
  <c r="AG236" i="37"/>
  <c r="AH236" i="37"/>
  <c r="AI236" i="37"/>
  <c r="AJ236" i="37"/>
  <c r="AK236" i="37"/>
  <c r="AL236" i="37"/>
  <c r="AM236" i="37"/>
  <c r="AN236" i="37"/>
  <c r="M239" i="37"/>
  <c r="N239" i="37"/>
  <c r="O239" i="37"/>
  <c r="P239" i="37"/>
  <c r="Q239" i="37"/>
  <c r="R239" i="37"/>
  <c r="S239" i="37"/>
  <c r="T239" i="37"/>
  <c r="U239" i="37"/>
  <c r="V239" i="37"/>
  <c r="W239" i="37"/>
  <c r="X239" i="37"/>
  <c r="Y239" i="37"/>
  <c r="Z239" i="37"/>
  <c r="AA239" i="37"/>
  <c r="AB239" i="37"/>
  <c r="AC239" i="37"/>
  <c r="AD239" i="37"/>
  <c r="AE239" i="37"/>
  <c r="AF239" i="37"/>
  <c r="AG239" i="37"/>
  <c r="AH239" i="37"/>
  <c r="AI239" i="37"/>
  <c r="AJ239" i="37"/>
  <c r="AK239" i="37"/>
  <c r="AL239" i="37"/>
  <c r="AM239" i="37"/>
  <c r="AN239" i="37"/>
  <c r="M240" i="37"/>
  <c r="N240" i="37"/>
  <c r="O240" i="37"/>
  <c r="P240" i="37"/>
  <c r="Q240" i="37"/>
  <c r="R240" i="37"/>
  <c r="S240" i="37"/>
  <c r="T240" i="37"/>
  <c r="U240" i="37"/>
  <c r="V240" i="37"/>
  <c r="W240" i="37"/>
  <c r="X240" i="37"/>
  <c r="Y240" i="37"/>
  <c r="Z240" i="37"/>
  <c r="AA240" i="37"/>
  <c r="AB240" i="37"/>
  <c r="AC240" i="37"/>
  <c r="AD240" i="37"/>
  <c r="AE240" i="37"/>
  <c r="AF240" i="37"/>
  <c r="AG240" i="37"/>
  <c r="AH240" i="37"/>
  <c r="AI240" i="37"/>
  <c r="AJ240" i="37"/>
  <c r="AK240" i="37"/>
  <c r="AL240" i="37"/>
  <c r="AM240" i="37"/>
  <c r="AN240" i="37"/>
  <c r="M241" i="37"/>
  <c r="N241" i="37"/>
  <c r="O241" i="37"/>
  <c r="P241" i="37"/>
  <c r="Q241" i="37"/>
  <c r="R241" i="37"/>
  <c r="S241" i="37"/>
  <c r="T241" i="37"/>
  <c r="U241" i="37"/>
  <c r="V241" i="37"/>
  <c r="W241" i="37"/>
  <c r="X241" i="37"/>
  <c r="Y241" i="37"/>
  <c r="Z241" i="37"/>
  <c r="AA241" i="37"/>
  <c r="AB241" i="37"/>
  <c r="AC241" i="37"/>
  <c r="AD241" i="37"/>
  <c r="AE241" i="37"/>
  <c r="AF241" i="37"/>
  <c r="AG241" i="37"/>
  <c r="AH241" i="37"/>
  <c r="AI241" i="37"/>
  <c r="AJ241" i="37"/>
  <c r="AK241" i="37"/>
  <c r="AL241" i="37"/>
  <c r="AM241" i="37"/>
  <c r="AN241" i="37"/>
  <c r="M242" i="37"/>
  <c r="N242" i="37"/>
  <c r="O242" i="37"/>
  <c r="P242" i="37"/>
  <c r="Q242" i="37"/>
  <c r="R242" i="37"/>
  <c r="S242" i="37"/>
  <c r="T242" i="37"/>
  <c r="U242" i="37"/>
  <c r="V242" i="37"/>
  <c r="W242" i="37"/>
  <c r="X242" i="37"/>
  <c r="Y242" i="37"/>
  <c r="Z242" i="37"/>
  <c r="AA242" i="37"/>
  <c r="AB242" i="37"/>
  <c r="AC242" i="37"/>
  <c r="AD242" i="37"/>
  <c r="AE242" i="37"/>
  <c r="AF242" i="37"/>
  <c r="AG242" i="37"/>
  <c r="AH242" i="37"/>
  <c r="AI242" i="37"/>
  <c r="AJ242" i="37"/>
  <c r="AK242" i="37"/>
  <c r="AL242" i="37"/>
  <c r="AM242" i="37"/>
  <c r="AN242" i="37"/>
  <c r="D241" i="37"/>
  <c r="D242" i="37"/>
  <c r="F240" i="37"/>
  <c r="F241" i="37"/>
  <c r="F242" i="37"/>
  <c r="E240" i="37"/>
  <c r="E241" i="37"/>
  <c r="E242" i="37"/>
  <c r="D240" i="37"/>
  <c r="F239" i="37"/>
  <c r="E239" i="37"/>
  <c r="D239" i="37"/>
  <c r="I238" i="37"/>
  <c r="E238" i="37"/>
  <c r="D238" i="37"/>
  <c r="D236" i="37"/>
  <c r="E236" i="37"/>
  <c r="F236" i="37"/>
  <c r="G236" i="37"/>
  <c r="H236" i="37"/>
  <c r="I236" i="37"/>
  <c r="J236" i="37"/>
  <c r="K236" i="37"/>
  <c r="L236" i="37"/>
  <c r="D235" i="37"/>
  <c r="E235" i="37"/>
  <c r="F235" i="37"/>
  <c r="G235" i="37"/>
  <c r="H235" i="37"/>
  <c r="I235" i="37"/>
  <c r="J235" i="37"/>
  <c r="K235" i="37"/>
  <c r="L235" i="37"/>
  <c r="I233" i="37"/>
  <c r="G233" i="37"/>
  <c r="H240" i="37"/>
  <c r="H241" i="37"/>
  <c r="F233" i="37"/>
  <c r="G240" i="37"/>
  <c r="G241" i="37"/>
  <c r="G242" i="37"/>
  <c r="D233" i="37"/>
  <c r="I232" i="37"/>
  <c r="I239" i="37"/>
  <c r="F232" i="37"/>
  <c r="G232" i="37"/>
  <c r="D232" i="37"/>
  <c r="I231" i="37"/>
  <c r="J231" i="37"/>
  <c r="F231" i="37"/>
  <c r="D231" i="37"/>
  <c r="E229" i="37"/>
  <c r="E228" i="37"/>
  <c r="D228" i="37"/>
  <c r="E227" i="37"/>
  <c r="D227" i="37"/>
  <c r="F226" i="37"/>
  <c r="D224" i="37"/>
  <c r="E224" i="37"/>
  <c r="F224" i="37"/>
  <c r="G224" i="37"/>
  <c r="H224" i="37"/>
  <c r="I224" i="37"/>
  <c r="J224" i="37"/>
  <c r="K224" i="37"/>
  <c r="L224" i="37"/>
  <c r="D223" i="37"/>
  <c r="E223" i="37"/>
  <c r="F223" i="37"/>
  <c r="G223" i="37"/>
  <c r="H223" i="37"/>
  <c r="I223" i="37"/>
  <c r="J223" i="37"/>
  <c r="K223" i="37"/>
  <c r="L223" i="37"/>
  <c r="I221" i="37"/>
  <c r="F221" i="37"/>
  <c r="D221" i="37"/>
  <c r="I220" i="37"/>
  <c r="I227" i="37"/>
  <c r="F220" i="37"/>
  <c r="G220" i="37"/>
  <c r="D220" i="37"/>
  <c r="J219" i="37"/>
  <c r="K219" i="37"/>
  <c r="K226" i="37"/>
  <c r="I219" i="37"/>
  <c r="I226" i="37"/>
  <c r="F219" i="37"/>
  <c r="G219" i="37"/>
  <c r="D219" i="37"/>
  <c r="I215" i="37"/>
  <c r="D215" i="37"/>
  <c r="E214" i="37"/>
  <c r="H212" i="37"/>
  <c r="I212" i="37"/>
  <c r="J212" i="37"/>
  <c r="K212" i="37"/>
  <c r="L212" i="37"/>
  <c r="D212" i="37"/>
  <c r="E212" i="37"/>
  <c r="F212" i="37"/>
  <c r="G212" i="37"/>
  <c r="D211" i="37"/>
  <c r="E211" i="37"/>
  <c r="F211" i="37"/>
  <c r="G211" i="37"/>
  <c r="H211" i="37"/>
  <c r="I211" i="37"/>
  <c r="J211" i="37"/>
  <c r="K211" i="37"/>
  <c r="L211" i="37"/>
  <c r="K209" i="37"/>
  <c r="L216" i="37"/>
  <c r="L217" i="37"/>
  <c r="I209" i="37"/>
  <c r="J209" i="37"/>
  <c r="K216" i="37"/>
  <c r="K217" i="37"/>
  <c r="K218" i="37"/>
  <c r="D209" i="37"/>
  <c r="I208" i="37"/>
  <c r="J208" i="37"/>
  <c r="E208" i="37"/>
  <c r="D208" i="37"/>
  <c r="I207" i="37"/>
  <c r="J207" i="37"/>
  <c r="G207" i="37"/>
  <c r="F207" i="37"/>
  <c r="F214" i="37"/>
  <c r="D207" i="37"/>
  <c r="D214" i="37"/>
  <c r="D204" i="37"/>
  <c r="D205" i="37"/>
  <c r="D206" i="37"/>
  <c r="J203" i="37"/>
  <c r="I203" i="37"/>
  <c r="I202" i="37"/>
  <c r="H202" i="37"/>
  <c r="F202" i="37"/>
  <c r="J200" i="37"/>
  <c r="K200" i="37"/>
  <c r="L200" i="37"/>
  <c r="E200" i="37"/>
  <c r="F200" i="37"/>
  <c r="G200" i="37"/>
  <c r="H200" i="37"/>
  <c r="I200" i="37"/>
  <c r="D200" i="37"/>
  <c r="F199" i="37"/>
  <c r="G199" i="37"/>
  <c r="H199" i="37"/>
  <c r="I199" i="37"/>
  <c r="J199" i="37"/>
  <c r="K199" i="37"/>
  <c r="L199" i="37"/>
  <c r="D199" i="37"/>
  <c r="E199" i="37"/>
  <c r="E205" i="37"/>
  <c r="I197" i="37"/>
  <c r="F197" i="37"/>
  <c r="D197" i="37"/>
  <c r="E204" i="37"/>
  <c r="J196" i="37"/>
  <c r="K196" i="37"/>
  <c r="L196" i="37"/>
  <c r="L203" i="37"/>
  <c r="I196" i="37"/>
  <c r="F196" i="37"/>
  <c r="F203" i="37"/>
  <c r="D196" i="37"/>
  <c r="I195" i="37"/>
  <c r="J195" i="37"/>
  <c r="G195" i="37"/>
  <c r="G202" i="37"/>
  <c r="F195" i="37"/>
  <c r="D195" i="37"/>
  <c r="D193" i="37"/>
  <c r="D194" i="37"/>
  <c r="F192" i="37"/>
  <c r="F193" i="37"/>
  <c r="F194" i="37"/>
  <c r="E192" i="37"/>
  <c r="E193" i="37"/>
  <c r="E194" i="37"/>
  <c r="D192" i="37"/>
  <c r="E191" i="37"/>
  <c r="D191" i="37"/>
  <c r="K190" i="37"/>
  <c r="J190" i="37"/>
  <c r="I190" i="37"/>
  <c r="D190" i="37"/>
  <c r="H188" i="37"/>
  <c r="I188" i="37"/>
  <c r="J188" i="37"/>
  <c r="K188" i="37"/>
  <c r="L188" i="37"/>
  <c r="D188" i="37"/>
  <c r="E188" i="37"/>
  <c r="F188" i="37"/>
  <c r="G188" i="37"/>
  <c r="K187" i="37"/>
  <c r="L187" i="37"/>
  <c r="D187" i="37"/>
  <c r="E187" i="37"/>
  <c r="F187" i="37"/>
  <c r="G187" i="37"/>
  <c r="H187" i="37"/>
  <c r="I187" i="37"/>
  <c r="J187" i="37"/>
  <c r="F185" i="37"/>
  <c r="D185" i="37"/>
  <c r="G184" i="37"/>
  <c r="G191" i="37"/>
  <c r="F184" i="37"/>
  <c r="F191" i="37"/>
  <c r="D184" i="37"/>
  <c r="K183" i="37"/>
  <c r="L190" i="37"/>
  <c r="J183" i="37"/>
  <c r="I183" i="37"/>
  <c r="F183" i="37"/>
  <c r="D183" i="37"/>
  <c r="E190" i="37"/>
  <c r="I178" i="37"/>
  <c r="H178" i="37"/>
  <c r="G178" i="37"/>
  <c r="F178" i="37"/>
  <c r="D178" i="37"/>
  <c r="E176" i="37"/>
  <c r="F176" i="37"/>
  <c r="G176" i="37"/>
  <c r="H176" i="37"/>
  <c r="I176" i="37"/>
  <c r="J176" i="37"/>
  <c r="K176" i="37"/>
  <c r="L176" i="37"/>
  <c r="D176" i="37"/>
  <c r="F175" i="37"/>
  <c r="G175" i="37"/>
  <c r="H175" i="37"/>
  <c r="I175" i="37"/>
  <c r="J175" i="37"/>
  <c r="K175" i="37"/>
  <c r="L175" i="37"/>
  <c r="E175" i="37"/>
  <c r="D175" i="37"/>
  <c r="E173" i="37"/>
  <c r="F173" i="37"/>
  <c r="D173" i="37"/>
  <c r="D172" i="37"/>
  <c r="I171" i="37"/>
  <c r="J171" i="37"/>
  <c r="G171" i="37"/>
  <c r="F171" i="37"/>
  <c r="D171" i="37"/>
  <c r="E178" i="37"/>
  <c r="D169" i="37"/>
  <c r="D170" i="37"/>
  <c r="D168" i="37"/>
  <c r="D167" i="37"/>
  <c r="I166" i="37"/>
  <c r="D164" i="37"/>
  <c r="E164" i="37"/>
  <c r="F164" i="37"/>
  <c r="G164" i="37"/>
  <c r="H164" i="37"/>
  <c r="I164" i="37"/>
  <c r="J164" i="37"/>
  <c r="K164" i="37"/>
  <c r="L164" i="37"/>
  <c r="D163" i="37"/>
  <c r="E163" i="37"/>
  <c r="F163" i="37"/>
  <c r="G163" i="37"/>
  <c r="H163" i="37"/>
  <c r="I163" i="37"/>
  <c r="J163" i="37"/>
  <c r="K163" i="37"/>
  <c r="L163" i="37"/>
  <c r="D161" i="37"/>
  <c r="E161" i="37"/>
  <c r="E160" i="37"/>
  <c r="F160" i="37"/>
  <c r="F167" i="37"/>
  <c r="D160" i="37"/>
  <c r="I159" i="37"/>
  <c r="J159" i="37"/>
  <c r="F159" i="37"/>
  <c r="D159" i="37"/>
  <c r="D166" i="37"/>
  <c r="D156" i="37"/>
  <c r="I154" i="37"/>
  <c r="H154" i="37"/>
  <c r="G154" i="37"/>
  <c r="F154" i="37"/>
  <c r="E152" i="37"/>
  <c r="F152" i="37"/>
  <c r="G152" i="37"/>
  <c r="H152" i="37"/>
  <c r="I152" i="37"/>
  <c r="J152" i="37"/>
  <c r="K152" i="37"/>
  <c r="L152" i="37"/>
  <c r="D152" i="37"/>
  <c r="D151" i="37"/>
  <c r="E149" i="37"/>
  <c r="D149" i="37"/>
  <c r="E156" i="37"/>
  <c r="D148" i="37"/>
  <c r="D155" i="37"/>
  <c r="J147" i="37"/>
  <c r="J154" i="37"/>
  <c r="I147" i="37"/>
  <c r="G147" i="37"/>
  <c r="F147" i="37"/>
  <c r="D147" i="37"/>
  <c r="F144" i="37"/>
  <c r="E144" i="37"/>
  <c r="J143" i="37"/>
  <c r="I143" i="37"/>
  <c r="I142" i="37"/>
  <c r="D140" i="37"/>
  <c r="E140" i="37"/>
  <c r="F140" i="37"/>
  <c r="G140" i="37"/>
  <c r="H140" i="37"/>
  <c r="I140" i="37"/>
  <c r="J140" i="37"/>
  <c r="K140" i="37"/>
  <c r="L140" i="37"/>
  <c r="D139" i="37"/>
  <c r="E139" i="37"/>
  <c r="F139" i="37"/>
  <c r="G139" i="37"/>
  <c r="H139" i="37"/>
  <c r="I139" i="37"/>
  <c r="J139" i="37"/>
  <c r="K139" i="37"/>
  <c r="L139" i="37"/>
  <c r="I137" i="37"/>
  <c r="F137" i="37"/>
  <c r="G137" i="37"/>
  <c r="H144" i="37"/>
  <c r="D137" i="37"/>
  <c r="D144" i="37"/>
  <c r="D145" i="37"/>
  <c r="D146" i="37"/>
  <c r="J136" i="37"/>
  <c r="K136" i="37"/>
  <c r="I136" i="37"/>
  <c r="F136" i="37"/>
  <c r="G136" i="37"/>
  <c r="D136" i="37"/>
  <c r="I135" i="37"/>
  <c r="J135" i="37"/>
  <c r="J142" i="37"/>
  <c r="F135" i="37"/>
  <c r="G135" i="37"/>
  <c r="H142" i="37"/>
  <c r="D135" i="37"/>
  <c r="D142" i="37"/>
  <c r="I132" i="37"/>
  <c r="I133" i="37"/>
  <c r="I134" i="37"/>
  <c r="I131" i="37"/>
  <c r="J130" i="37"/>
  <c r="I130" i="37"/>
  <c r="D128" i="37"/>
  <c r="E128" i="37"/>
  <c r="F128" i="37"/>
  <c r="G128" i="37"/>
  <c r="H128" i="37"/>
  <c r="I128" i="37"/>
  <c r="J128" i="37"/>
  <c r="K128" i="37"/>
  <c r="L128" i="37"/>
  <c r="H127" i="37"/>
  <c r="I127" i="37"/>
  <c r="J127" i="37"/>
  <c r="K127" i="37"/>
  <c r="L127" i="37"/>
  <c r="G127" i="37"/>
  <c r="D127" i="37"/>
  <c r="E127" i="37"/>
  <c r="F127" i="37"/>
  <c r="J125" i="37"/>
  <c r="I125" i="37"/>
  <c r="D125" i="37"/>
  <c r="J124" i="37"/>
  <c r="J131" i="37"/>
  <c r="I124" i="37"/>
  <c r="D124" i="37"/>
  <c r="D131" i="37"/>
  <c r="J123" i="37"/>
  <c r="K123" i="37"/>
  <c r="I123" i="37"/>
  <c r="F123" i="37"/>
  <c r="F130" i="37"/>
  <c r="D123" i="37"/>
  <c r="D130" i="37"/>
  <c r="J120" i="37"/>
  <c r="J121" i="37"/>
  <c r="J122" i="37"/>
  <c r="I120" i="37"/>
  <c r="E119" i="37"/>
  <c r="D119" i="37"/>
  <c r="K118" i="37"/>
  <c r="J118" i="37"/>
  <c r="I118" i="37"/>
  <c r="F116" i="37"/>
  <c r="G116" i="37"/>
  <c r="H116" i="37"/>
  <c r="I116" i="37"/>
  <c r="J116" i="37"/>
  <c r="K116" i="37"/>
  <c r="L116" i="37"/>
  <c r="D116" i="37"/>
  <c r="E116" i="37"/>
  <c r="G115" i="37"/>
  <c r="H115" i="37"/>
  <c r="I115" i="37"/>
  <c r="J115" i="37"/>
  <c r="K115" i="37"/>
  <c r="L115" i="37"/>
  <c r="L121" i="37"/>
  <c r="F115" i="37"/>
  <c r="E115" i="37"/>
  <c r="D115" i="37"/>
  <c r="J113" i="37"/>
  <c r="K113" i="37"/>
  <c r="L120" i="37"/>
  <c r="I113" i="37"/>
  <c r="F113" i="37"/>
  <c r="D113" i="37"/>
  <c r="E120" i="37"/>
  <c r="E121" i="37"/>
  <c r="J112" i="37"/>
  <c r="K112" i="37"/>
  <c r="I112" i="37"/>
  <c r="I119" i="37"/>
  <c r="F112" i="37"/>
  <c r="D112" i="37"/>
  <c r="I111" i="37"/>
  <c r="J111" i="37"/>
  <c r="K111" i="37"/>
  <c r="L118" i="37"/>
  <c r="F111" i="37"/>
  <c r="F118" i="37"/>
  <c r="D111" i="37"/>
  <c r="E108" i="37"/>
  <c r="J107" i="37"/>
  <c r="I107" i="37"/>
  <c r="F107" i="37"/>
  <c r="E107" i="37"/>
  <c r="D107" i="37"/>
  <c r="F106" i="37"/>
  <c r="E106" i="37"/>
  <c r="D106" i="37"/>
  <c r="D104" i="37"/>
  <c r="E104" i="37"/>
  <c r="F104" i="37"/>
  <c r="G104" i="37"/>
  <c r="H104" i="37"/>
  <c r="I104" i="37"/>
  <c r="J104" i="37"/>
  <c r="K104" i="37"/>
  <c r="L104" i="37"/>
  <c r="D103" i="37"/>
  <c r="E103" i="37"/>
  <c r="F103" i="37"/>
  <c r="G103" i="37"/>
  <c r="H103" i="37"/>
  <c r="I103" i="37"/>
  <c r="J103" i="37"/>
  <c r="K103" i="37"/>
  <c r="L103" i="37"/>
  <c r="I101" i="37"/>
  <c r="I108" i="37"/>
  <c r="I109" i="37"/>
  <c r="I110" i="37"/>
  <c r="G101" i="37"/>
  <c r="H108" i="37"/>
  <c r="H109" i="37"/>
  <c r="F101" i="37"/>
  <c r="G108" i="37"/>
  <c r="G109" i="37"/>
  <c r="G110" i="37"/>
  <c r="D101" i="37"/>
  <c r="D108" i="37"/>
  <c r="J100" i="37"/>
  <c r="K100" i="37"/>
  <c r="I100" i="37"/>
  <c r="F100" i="37"/>
  <c r="G100" i="37"/>
  <c r="D100" i="37"/>
  <c r="I99" i="37"/>
  <c r="I106" i="37"/>
  <c r="G99" i="37"/>
  <c r="G106" i="37"/>
  <c r="F99" i="37"/>
  <c r="D99" i="37"/>
  <c r="H96" i="37"/>
  <c r="G96" i="37"/>
  <c r="F96" i="37"/>
  <c r="E96" i="37"/>
  <c r="D96" i="37"/>
  <c r="E95" i="37"/>
  <c r="D95" i="37"/>
  <c r="E92" i="37"/>
  <c r="F92" i="37"/>
  <c r="G92" i="37"/>
  <c r="H92" i="37"/>
  <c r="I92" i="37"/>
  <c r="J92" i="37"/>
  <c r="K92" i="37"/>
  <c r="L92" i="37"/>
  <c r="D92" i="37"/>
  <c r="D91" i="37"/>
  <c r="E91" i="37"/>
  <c r="J89" i="37"/>
  <c r="I89" i="37"/>
  <c r="H89" i="37"/>
  <c r="F89" i="37"/>
  <c r="G89" i="37"/>
  <c r="D89" i="37"/>
  <c r="G88" i="37"/>
  <c r="G95" i="37"/>
  <c r="F88" i="37"/>
  <c r="F95" i="37"/>
  <c r="D88" i="37"/>
  <c r="I87" i="37"/>
  <c r="F87" i="37"/>
  <c r="F94" i="37"/>
  <c r="D87" i="37"/>
  <c r="E94" i="37"/>
  <c r="K84" i="37"/>
  <c r="J84" i="37"/>
  <c r="I82" i="37"/>
  <c r="F82" i="37"/>
  <c r="I80" i="37"/>
  <c r="J80" i="37"/>
  <c r="K80" i="37"/>
  <c r="L80" i="37"/>
  <c r="D80" i="37"/>
  <c r="E80" i="37"/>
  <c r="F80" i="37"/>
  <c r="G80" i="37"/>
  <c r="D79" i="37"/>
  <c r="E79" i="37"/>
  <c r="K77" i="37"/>
  <c r="L84" i="37"/>
  <c r="G77" i="37"/>
  <c r="H77" i="37"/>
  <c r="I77" i="37"/>
  <c r="J77" i="37"/>
  <c r="F77" i="37"/>
  <c r="D77" i="37"/>
  <c r="E84" i="37"/>
  <c r="F76" i="37"/>
  <c r="F83" i="37"/>
  <c r="D76" i="37"/>
  <c r="E83" i="37"/>
  <c r="K75" i="37"/>
  <c r="K82" i="37"/>
  <c r="J75" i="37"/>
  <c r="J82" i="37"/>
  <c r="I75" i="37"/>
  <c r="F75" i="37"/>
  <c r="G75" i="37"/>
  <c r="D75" i="37"/>
  <c r="I71" i="37"/>
  <c r="E71" i="37"/>
  <c r="D71" i="37"/>
  <c r="D70" i="37"/>
  <c r="I68" i="37"/>
  <c r="J68" i="37"/>
  <c r="K68" i="37"/>
  <c r="L68" i="37"/>
  <c r="H68" i="37"/>
  <c r="G68" i="37"/>
  <c r="D68" i="37"/>
  <c r="E68" i="37"/>
  <c r="F68" i="37"/>
  <c r="F67" i="37"/>
  <c r="G67" i="37"/>
  <c r="H67" i="37"/>
  <c r="I67" i="37"/>
  <c r="J67" i="37"/>
  <c r="K67" i="37"/>
  <c r="L67" i="37"/>
  <c r="D67" i="37"/>
  <c r="E67" i="37"/>
  <c r="I65" i="37"/>
  <c r="I72" i="37"/>
  <c r="D65" i="37"/>
  <c r="I64" i="37"/>
  <c r="J64" i="37"/>
  <c r="K64" i="37"/>
  <c r="L71" i="37"/>
  <c r="G64" i="37"/>
  <c r="F64" i="37"/>
  <c r="F71" i="37"/>
  <c r="E64" i="37"/>
  <c r="D64" i="37"/>
  <c r="I63" i="37"/>
  <c r="I70" i="37"/>
  <c r="F63" i="37"/>
  <c r="G63" i="37"/>
  <c r="G70" i="37"/>
  <c r="D63" i="37"/>
  <c r="E70" i="37"/>
  <c r="F60" i="37"/>
  <c r="E60" i="37"/>
  <c r="D60" i="37"/>
  <c r="D61" i="37"/>
  <c r="D62" i="37"/>
  <c r="I59" i="37"/>
  <c r="I58" i="37"/>
  <c r="F58" i="37"/>
  <c r="D56" i="37"/>
  <c r="E56" i="37"/>
  <c r="F56" i="37"/>
  <c r="G56" i="37"/>
  <c r="H56" i="37"/>
  <c r="I56" i="37"/>
  <c r="J56" i="37"/>
  <c r="K56" i="37"/>
  <c r="L56" i="37"/>
  <c r="D55" i="37"/>
  <c r="E55" i="37"/>
  <c r="F55" i="37"/>
  <c r="I53" i="37"/>
  <c r="G53" i="37"/>
  <c r="H60" i="37"/>
  <c r="F53" i="37"/>
  <c r="D53" i="37"/>
  <c r="J52" i="37"/>
  <c r="I52" i="37"/>
  <c r="F52" i="37"/>
  <c r="F59" i="37"/>
  <c r="D52" i="37"/>
  <c r="E59" i="37"/>
  <c r="J51" i="37"/>
  <c r="J58" i="37"/>
  <c r="I51" i="37"/>
  <c r="F51" i="37"/>
  <c r="G51" i="37"/>
  <c r="H58" i="37"/>
  <c r="D51" i="37"/>
  <c r="D58" i="37"/>
  <c r="F47" i="37"/>
  <c r="E47" i="37"/>
  <c r="D47" i="37"/>
  <c r="I46" i="37"/>
  <c r="F46" i="37"/>
  <c r="E46" i="37"/>
  <c r="D46" i="37"/>
  <c r="D44" i="37"/>
  <c r="E44" i="37"/>
  <c r="F44" i="37"/>
  <c r="F41" i="37"/>
  <c r="F48" i="37"/>
  <c r="F40" i="37"/>
  <c r="G40" i="37"/>
  <c r="D40" i="37"/>
  <c r="K39" i="37"/>
  <c r="J39" i="37"/>
  <c r="I39" i="37"/>
  <c r="F39" i="37"/>
  <c r="G39" i="37"/>
  <c r="D39" i="37"/>
  <c r="D41" i="37"/>
  <c r="D35" i="37"/>
  <c r="F34" i="37"/>
  <c r="D34" i="37"/>
  <c r="F29" i="37"/>
  <c r="F36" i="37"/>
  <c r="D29" i="37"/>
  <c r="E36" i="37"/>
  <c r="F28" i="37"/>
  <c r="F35" i="37"/>
  <c r="D28" i="37"/>
  <c r="E35" i="37"/>
  <c r="I27" i="37"/>
  <c r="G27" i="37"/>
  <c r="H34" i="37"/>
  <c r="F27" i="37"/>
  <c r="D27" i="37"/>
  <c r="D23" i="37"/>
  <c r="I22" i="37"/>
  <c r="F22" i="37"/>
  <c r="E20" i="37"/>
  <c r="F20" i="37"/>
  <c r="D20" i="37"/>
  <c r="D19" i="37"/>
  <c r="E19" i="37"/>
  <c r="F19" i="37"/>
  <c r="G16" i="37"/>
  <c r="G23" i="37"/>
  <c r="F16" i="37"/>
  <c r="F23" i="37"/>
  <c r="D16" i="37"/>
  <c r="E23" i="37"/>
  <c r="I15" i="37"/>
  <c r="F15" i="37"/>
  <c r="F17" i="37"/>
  <c r="F24" i="37"/>
  <c r="F25" i="37"/>
  <c r="F26" i="37"/>
  <c r="D15" i="37"/>
  <c r="E22" i="37"/>
  <c r="L10" i="37"/>
  <c r="K10" i="37"/>
  <c r="J10" i="37"/>
  <c r="I10" i="37"/>
  <c r="H10" i="37"/>
  <c r="G10" i="37"/>
  <c r="F10" i="37"/>
  <c r="E10" i="37"/>
  <c r="D10" i="37"/>
  <c r="D8" i="37"/>
  <c r="E8" i="37"/>
  <c r="F8" i="37"/>
  <c r="G8" i="37"/>
  <c r="H8" i="37"/>
  <c r="I8" i="37"/>
  <c r="J8" i="37"/>
  <c r="K8" i="37"/>
  <c r="L8" i="37"/>
  <c r="D7" i="37"/>
  <c r="E7" i="37"/>
  <c r="F7" i="37"/>
  <c r="G7" i="37"/>
  <c r="H7" i="37"/>
  <c r="I7" i="37"/>
  <c r="J7" i="37"/>
  <c r="K7" i="37"/>
  <c r="L7" i="37"/>
  <c r="K5" i="37"/>
  <c r="K12" i="37"/>
  <c r="K13" i="37"/>
  <c r="K14" i="37"/>
  <c r="I5" i="37"/>
  <c r="J5" i="37"/>
  <c r="J12" i="37"/>
  <c r="E5" i="37"/>
  <c r="E12" i="37"/>
  <c r="D5" i="37"/>
  <c r="D12" i="37"/>
  <c r="D13" i="37"/>
  <c r="D14" i="37"/>
  <c r="I4" i="37"/>
  <c r="J4" i="37"/>
  <c r="D4" i="37"/>
  <c r="D11" i="37"/>
  <c r="D1" i="37"/>
  <c r="E1" i="37"/>
  <c r="F1" i="37"/>
  <c r="G1" i="37"/>
  <c r="H1" i="37"/>
  <c r="I1" i="37"/>
  <c r="J1" i="37"/>
  <c r="K1" i="37"/>
  <c r="L1" i="37"/>
  <c r="H1" i="34"/>
  <c r="I1" i="34"/>
  <c r="J1" i="34"/>
  <c r="K1" i="34"/>
  <c r="L1" i="34"/>
  <c r="M1" i="34"/>
  <c r="N1" i="34"/>
  <c r="O1" i="34"/>
  <c r="P1" i="34"/>
  <c r="Q1" i="34"/>
  <c r="R1" i="34"/>
  <c r="S1" i="34"/>
  <c r="T1" i="34"/>
  <c r="U1" i="34"/>
  <c r="V1" i="34"/>
  <c r="W1" i="34"/>
  <c r="X1" i="34"/>
  <c r="Y1" i="34"/>
  <c r="Z1" i="34"/>
  <c r="AA1" i="34"/>
  <c r="AB1" i="34"/>
  <c r="AC1" i="34"/>
  <c r="AD1" i="34"/>
  <c r="AE1" i="34"/>
  <c r="AF1" i="34"/>
  <c r="AG1" i="34"/>
  <c r="AH1" i="34"/>
  <c r="AI1" i="34"/>
  <c r="AJ1" i="34"/>
  <c r="AK1" i="34"/>
  <c r="AL1" i="34"/>
  <c r="AM1" i="34"/>
  <c r="G4" i="34"/>
  <c r="H4" i="34"/>
  <c r="I4" i="34"/>
  <c r="K4" i="34"/>
  <c r="L4" i="34"/>
  <c r="N4" i="34"/>
  <c r="O4" i="34"/>
  <c r="P4" i="34"/>
  <c r="R4" i="34"/>
  <c r="S4" i="34"/>
  <c r="U4" i="34"/>
  <c r="V4" i="34"/>
  <c r="W4" i="34"/>
  <c r="X4" i="34"/>
  <c r="Y4" i="34"/>
  <c r="Z4" i="34"/>
  <c r="AA4" i="34"/>
  <c r="AB4" i="34"/>
  <c r="AC4" i="34"/>
  <c r="AD4" i="34"/>
  <c r="AE4" i="34"/>
  <c r="AF4" i="34"/>
  <c r="AG4" i="34"/>
  <c r="AH4" i="34"/>
  <c r="AI4" i="34"/>
  <c r="AJ4" i="34"/>
  <c r="AK4" i="34"/>
  <c r="AL4" i="34"/>
  <c r="AM4" i="34"/>
  <c r="G5" i="34"/>
  <c r="H5" i="34"/>
  <c r="I5" i="34"/>
  <c r="K5" i="34"/>
  <c r="L5" i="34"/>
  <c r="N5" i="34"/>
  <c r="O5" i="34"/>
  <c r="P5" i="34"/>
  <c r="R5" i="34"/>
  <c r="S5" i="34"/>
  <c r="U5" i="34"/>
  <c r="V5" i="34"/>
  <c r="V12" i="34" s="1"/>
  <c r="W5" i="34"/>
  <c r="X5" i="34"/>
  <c r="Y5" i="34"/>
  <c r="Z5" i="34"/>
  <c r="AA5" i="34"/>
  <c r="AB5" i="34"/>
  <c r="AB12" i="34" s="1"/>
  <c r="AC5" i="34"/>
  <c r="AC12" i="34" s="1"/>
  <c r="AD5" i="34"/>
  <c r="AD12" i="34" s="1"/>
  <c r="AE5" i="34"/>
  <c r="AF5" i="34"/>
  <c r="AF12" i="34" s="1"/>
  <c r="AG5" i="34"/>
  <c r="AH5" i="34"/>
  <c r="AI5" i="34"/>
  <c r="AJ5" i="34"/>
  <c r="AK5" i="34"/>
  <c r="AL5" i="34"/>
  <c r="AL12" i="34" s="1"/>
  <c r="AM5" i="34"/>
  <c r="AM12" i="34" s="1"/>
  <c r="G7" i="34"/>
  <c r="H7" i="34"/>
  <c r="I7" i="34"/>
  <c r="J7" i="34"/>
  <c r="K7" i="34"/>
  <c r="L7" i="34"/>
  <c r="M7" i="34"/>
  <c r="N7" i="34"/>
  <c r="O7" i="34"/>
  <c r="P7" i="34"/>
  <c r="Q7" i="34"/>
  <c r="R7" i="34"/>
  <c r="S7" i="34"/>
  <c r="T7" i="34"/>
  <c r="U7" i="34"/>
  <c r="V7" i="34"/>
  <c r="W7" i="34"/>
  <c r="X7" i="34"/>
  <c r="Y7" i="34"/>
  <c r="Z7" i="34"/>
  <c r="AA7" i="34"/>
  <c r="AB7" i="34"/>
  <c r="AC7" i="34"/>
  <c r="AD7" i="34"/>
  <c r="AE7" i="34"/>
  <c r="AF7" i="34"/>
  <c r="AG7" i="34"/>
  <c r="AH7" i="34"/>
  <c r="AI7" i="34"/>
  <c r="AJ7" i="34"/>
  <c r="AK7" i="34"/>
  <c r="AL7" i="34"/>
  <c r="AM7" i="34"/>
  <c r="G8" i="34"/>
  <c r="H8" i="34"/>
  <c r="I8" i="34"/>
  <c r="J8" i="34"/>
  <c r="K8" i="34"/>
  <c r="L8" i="34"/>
  <c r="M8" i="34"/>
  <c r="N8" i="34"/>
  <c r="O8" i="34"/>
  <c r="P8" i="34"/>
  <c r="Q8" i="34"/>
  <c r="R8" i="34"/>
  <c r="S8" i="34"/>
  <c r="T8" i="34"/>
  <c r="U8" i="34"/>
  <c r="V8" i="34"/>
  <c r="W8" i="34"/>
  <c r="X8" i="34"/>
  <c r="Y8" i="34"/>
  <c r="Z8" i="34"/>
  <c r="AA8" i="34"/>
  <c r="AB8" i="34"/>
  <c r="AC8" i="34"/>
  <c r="AD8" i="34"/>
  <c r="AE8" i="34"/>
  <c r="AF8" i="34"/>
  <c r="AG8" i="34"/>
  <c r="AH8" i="34"/>
  <c r="AI8" i="34"/>
  <c r="AJ8" i="34"/>
  <c r="AK8" i="34"/>
  <c r="AL8" i="34"/>
  <c r="AM8" i="34"/>
  <c r="H10" i="34"/>
  <c r="I10" i="34"/>
  <c r="O10" i="34"/>
  <c r="P10" i="34"/>
  <c r="Q10" i="34"/>
  <c r="R10" i="34"/>
  <c r="S10" i="34"/>
  <c r="T10" i="34"/>
  <c r="U10" i="34"/>
  <c r="V10" i="34"/>
  <c r="W10" i="34"/>
  <c r="X10" i="34"/>
  <c r="Y10" i="34"/>
  <c r="Z10" i="34"/>
  <c r="AA10" i="34"/>
  <c r="AB10" i="34"/>
  <c r="AC10" i="34"/>
  <c r="AD10" i="34"/>
  <c r="AE10" i="34"/>
  <c r="AF10" i="34"/>
  <c r="AG10" i="34"/>
  <c r="AH10" i="34"/>
  <c r="AI10" i="34"/>
  <c r="AJ10" i="34"/>
  <c r="AK10" i="34"/>
  <c r="AL10" i="34"/>
  <c r="AM10" i="34"/>
  <c r="H11" i="34"/>
  <c r="I11" i="34"/>
  <c r="J11" i="34"/>
  <c r="K11" i="34"/>
  <c r="L11" i="34"/>
  <c r="M11" i="34"/>
  <c r="N11" i="34"/>
  <c r="O11" i="34"/>
  <c r="P11" i="34"/>
  <c r="Q11" i="34"/>
  <c r="R11" i="34"/>
  <c r="S11" i="34"/>
  <c r="T11" i="34"/>
  <c r="U11" i="34"/>
  <c r="V11" i="34"/>
  <c r="W11" i="34"/>
  <c r="X11" i="34"/>
  <c r="Y11" i="34"/>
  <c r="Z11" i="34"/>
  <c r="AA11" i="34"/>
  <c r="AB11" i="34"/>
  <c r="AC11" i="34"/>
  <c r="AD11" i="34"/>
  <c r="AE11" i="34"/>
  <c r="AF11" i="34"/>
  <c r="AG11" i="34"/>
  <c r="AH11" i="34"/>
  <c r="AI11" i="34"/>
  <c r="AJ11" i="34"/>
  <c r="AK11" i="34"/>
  <c r="AL11" i="34"/>
  <c r="AM11" i="34"/>
  <c r="H12" i="34"/>
  <c r="I12" i="34"/>
  <c r="J12" i="34"/>
  <c r="K12" i="34"/>
  <c r="L12" i="34"/>
  <c r="M12" i="34"/>
  <c r="N12" i="34"/>
  <c r="O12" i="34"/>
  <c r="P12" i="34"/>
  <c r="Q12" i="34"/>
  <c r="R12" i="34"/>
  <c r="S12" i="34"/>
  <c r="T12" i="34"/>
  <c r="U12" i="34"/>
  <c r="W12" i="34"/>
  <c r="X12" i="34"/>
  <c r="Y12" i="34"/>
  <c r="Z12" i="34"/>
  <c r="AA12" i="34"/>
  <c r="AE12" i="34"/>
  <c r="AG12" i="34"/>
  <c r="AH12" i="34"/>
  <c r="AI12" i="34"/>
  <c r="AJ12" i="34"/>
  <c r="AK12" i="34"/>
  <c r="H13" i="34"/>
  <c r="H14" i="34"/>
  <c r="I13" i="34"/>
  <c r="I14" i="34"/>
  <c r="J13" i="34"/>
  <c r="K13" i="34"/>
  <c r="L13" i="34"/>
  <c r="M13" i="34"/>
  <c r="M14" i="34"/>
  <c r="N13" i="34"/>
  <c r="O13" i="34"/>
  <c r="P13" i="34"/>
  <c r="P14" i="34"/>
  <c r="Q13" i="34"/>
  <c r="Q14" i="34"/>
  <c r="R13" i="34"/>
  <c r="R14" i="34"/>
  <c r="S13" i="34"/>
  <c r="S14" i="34"/>
  <c r="T13" i="34"/>
  <c r="U13" i="34"/>
  <c r="A13" i="34" s="1"/>
  <c r="A14" i="34" s="1"/>
  <c r="V13" i="34"/>
  <c r="V14" i="34" s="1"/>
  <c r="W13" i="34"/>
  <c r="W14" i="34" s="1"/>
  <c r="X13" i="34"/>
  <c r="X14" i="34" s="1"/>
  <c r="Y13" i="34"/>
  <c r="Y14" i="34" s="1"/>
  <c r="Z13" i="34"/>
  <c r="Z14" i="34" s="1"/>
  <c r="AA13" i="34"/>
  <c r="AA14" i="34"/>
  <c r="AB13" i="34"/>
  <c r="AB14" i="34" s="1"/>
  <c r="AC13" i="34"/>
  <c r="AC14" i="34" s="1"/>
  <c r="AD13" i="34"/>
  <c r="AD14" i="34" s="1"/>
  <c r="AE13" i="34"/>
  <c r="AE14" i="34" s="1"/>
  <c r="AF13" i="34"/>
  <c r="AG13" i="34"/>
  <c r="AG14" i="34"/>
  <c r="AH13" i="34"/>
  <c r="AI13" i="34"/>
  <c r="AI14" i="34" s="1"/>
  <c r="AJ13" i="34"/>
  <c r="AJ14" i="34" s="1"/>
  <c r="AK13" i="34"/>
  <c r="AK14" i="34"/>
  <c r="AL13" i="34"/>
  <c r="AL14" i="34" s="1"/>
  <c r="AM13" i="34"/>
  <c r="AM14" i="34"/>
  <c r="J14" i="34"/>
  <c r="K14" i="34"/>
  <c r="L14" i="34"/>
  <c r="N14" i="34"/>
  <c r="O14" i="34"/>
  <c r="T14" i="34"/>
  <c r="U14" i="34"/>
  <c r="AF14" i="34"/>
  <c r="AH14" i="34"/>
  <c r="G15" i="34"/>
  <c r="H15" i="34"/>
  <c r="I15" i="34"/>
  <c r="G20" i="34"/>
  <c r="H20" i="34"/>
  <c r="I20" i="34"/>
  <c r="J19" i="34"/>
  <c r="K19" i="34"/>
  <c r="K17" i="34"/>
  <c r="L17" i="34"/>
  <c r="L24" i="34"/>
  <c r="M24" i="34"/>
  <c r="N17" i="34"/>
  <c r="N24" i="34"/>
  <c r="Q20" i="34"/>
  <c r="R20" i="34"/>
  <c r="S20" i="34"/>
  <c r="T19" i="34"/>
  <c r="U19" i="34"/>
  <c r="V17" i="34"/>
  <c r="V24" i="34"/>
  <c r="W17" i="34"/>
  <c r="W24" i="34"/>
  <c r="X17" i="34"/>
  <c r="X24" i="34"/>
  <c r="AC20" i="34"/>
  <c r="AD19" i="34"/>
  <c r="AE19" i="34"/>
  <c r="AF17" i="34"/>
  <c r="AF24" i="34"/>
  <c r="AG17" i="34"/>
  <c r="AG24" i="34"/>
  <c r="AH17" i="34"/>
  <c r="AH24" i="34"/>
  <c r="AM20" i="34"/>
  <c r="G16" i="34"/>
  <c r="H16" i="34"/>
  <c r="I16" i="34"/>
  <c r="J16" i="34"/>
  <c r="K16" i="34"/>
  <c r="L16" i="34"/>
  <c r="N16" i="34"/>
  <c r="O16" i="34"/>
  <c r="P16" i="34"/>
  <c r="Q16" i="34"/>
  <c r="R16" i="34"/>
  <c r="S16" i="34"/>
  <c r="T16" i="34"/>
  <c r="U16" i="34"/>
  <c r="V16" i="34"/>
  <c r="W16" i="34"/>
  <c r="X16" i="34"/>
  <c r="Y16" i="34"/>
  <c r="Z16" i="34"/>
  <c r="AA16" i="34"/>
  <c r="AB16" i="34"/>
  <c r="AC16" i="34"/>
  <c r="AD16" i="34"/>
  <c r="AE16" i="34"/>
  <c r="AF16" i="34"/>
  <c r="AG16" i="34"/>
  <c r="AH16" i="34"/>
  <c r="AI16" i="34"/>
  <c r="AJ16" i="34"/>
  <c r="AK16" i="34"/>
  <c r="AL16" i="34"/>
  <c r="AM16" i="34"/>
  <c r="G17" i="34"/>
  <c r="H17" i="34"/>
  <c r="I17" i="34"/>
  <c r="J17" i="34"/>
  <c r="O17" i="34"/>
  <c r="P17" i="34"/>
  <c r="Q17" i="34"/>
  <c r="R17" i="34"/>
  <c r="S17" i="34"/>
  <c r="T17" i="34"/>
  <c r="Y17" i="34"/>
  <c r="Z17" i="34"/>
  <c r="AA17" i="34"/>
  <c r="AB17" i="34"/>
  <c r="AC17" i="34"/>
  <c r="AD17" i="34"/>
  <c r="AI17" i="34"/>
  <c r="AJ17" i="34"/>
  <c r="AK17" i="34"/>
  <c r="AL17" i="34"/>
  <c r="AM17" i="34"/>
  <c r="G19" i="34"/>
  <c r="H19" i="34"/>
  <c r="M19" i="34"/>
  <c r="O19" i="34"/>
  <c r="P19" i="34"/>
  <c r="Q19" i="34"/>
  <c r="R19" i="34"/>
  <c r="W19" i="34"/>
  <c r="Y19" i="34"/>
  <c r="Z19" i="34"/>
  <c r="AA19" i="34"/>
  <c r="AB19" i="34"/>
  <c r="AG19" i="34"/>
  <c r="AI19" i="34"/>
  <c r="AJ19" i="34"/>
  <c r="AK19" i="34"/>
  <c r="AL19" i="34"/>
  <c r="K20" i="34"/>
  <c r="N20" i="34"/>
  <c r="O20" i="34"/>
  <c r="P20" i="34"/>
  <c r="U20" i="34"/>
  <c r="X20" i="34"/>
  <c r="Y20" i="34"/>
  <c r="Z20" i="34"/>
  <c r="AA20" i="34"/>
  <c r="AB20" i="34"/>
  <c r="AE20" i="34"/>
  <c r="AH20" i="34"/>
  <c r="AI20" i="34"/>
  <c r="AJ20" i="34"/>
  <c r="AK20" i="34"/>
  <c r="AL20" i="34"/>
  <c r="H22" i="34"/>
  <c r="I22" i="34"/>
  <c r="H23" i="34"/>
  <c r="I23" i="34"/>
  <c r="J23" i="34"/>
  <c r="K23" i="34"/>
  <c r="L23" i="34"/>
  <c r="M23" i="34"/>
  <c r="N23" i="34"/>
  <c r="O23" i="34"/>
  <c r="P23" i="34"/>
  <c r="Q23" i="34"/>
  <c r="R23" i="34"/>
  <c r="S23" i="34"/>
  <c r="T23" i="34"/>
  <c r="U23" i="34"/>
  <c r="V23" i="34"/>
  <c r="W23" i="34"/>
  <c r="X23" i="34"/>
  <c r="Y23" i="34"/>
  <c r="Z23" i="34"/>
  <c r="AA23" i="34"/>
  <c r="AB23" i="34"/>
  <c r="AC23" i="34"/>
  <c r="AD23" i="34"/>
  <c r="AE23" i="34"/>
  <c r="AF23" i="34"/>
  <c r="AG23" i="34"/>
  <c r="AH23" i="34"/>
  <c r="AI23" i="34"/>
  <c r="AJ23" i="34"/>
  <c r="AK23" i="34"/>
  <c r="AL23" i="34"/>
  <c r="AM23" i="34"/>
  <c r="H24" i="34"/>
  <c r="I24" i="34"/>
  <c r="J24" i="34"/>
  <c r="O24" i="34"/>
  <c r="P24" i="34"/>
  <c r="Q24" i="34"/>
  <c r="R24" i="34"/>
  <c r="S24" i="34"/>
  <c r="T24" i="34"/>
  <c r="Y24" i="34"/>
  <c r="Z24" i="34"/>
  <c r="AA24" i="34"/>
  <c r="AB24" i="34"/>
  <c r="AC24" i="34"/>
  <c r="AD24" i="34"/>
  <c r="AI24" i="34"/>
  <c r="AJ24" i="34"/>
  <c r="AK24" i="34"/>
  <c r="AL24" i="34"/>
  <c r="AM24" i="34"/>
  <c r="H25" i="34"/>
  <c r="H26" i="34"/>
  <c r="M25" i="34"/>
  <c r="M26" i="34"/>
  <c r="O25" i="34"/>
  <c r="P25" i="34"/>
  <c r="P26" i="34"/>
  <c r="Q25" i="34"/>
  <c r="Q26" i="34"/>
  <c r="R25" i="34"/>
  <c r="R26" i="34"/>
  <c r="W25" i="34"/>
  <c r="W26" i="34"/>
  <c r="Y25" i="34"/>
  <c r="Z25" i="34"/>
  <c r="Z26" i="34"/>
  <c r="AA25" i="34"/>
  <c r="AA26" i="34"/>
  <c r="AB25" i="34"/>
  <c r="AB26" i="34"/>
  <c r="AG25" i="34"/>
  <c r="AG26" i="34"/>
  <c r="AI25" i="34"/>
  <c r="AJ25" i="34"/>
  <c r="AJ26" i="34"/>
  <c r="AK25" i="34"/>
  <c r="AK26" i="34"/>
  <c r="AL25" i="34"/>
  <c r="AL26" i="34"/>
  <c r="O26" i="34"/>
  <c r="Y26" i="34"/>
  <c r="AI26" i="34"/>
  <c r="G27" i="34"/>
  <c r="H27" i="34"/>
  <c r="I27" i="34"/>
  <c r="G32" i="34"/>
  <c r="H32" i="34"/>
  <c r="I32" i="34"/>
  <c r="J31" i="34"/>
  <c r="K31" i="34"/>
  <c r="K29" i="34"/>
  <c r="L29" i="34"/>
  <c r="L36" i="34"/>
  <c r="M29" i="34"/>
  <c r="M36" i="34"/>
  <c r="N29" i="34"/>
  <c r="N36" i="34"/>
  <c r="Q32" i="34"/>
  <c r="R32" i="34"/>
  <c r="S32" i="34"/>
  <c r="T31" i="34"/>
  <c r="U31" i="34"/>
  <c r="V29" i="34"/>
  <c r="V36" i="34"/>
  <c r="W29" i="34"/>
  <c r="W36" i="34"/>
  <c r="X29" i="34"/>
  <c r="X36" i="34"/>
  <c r="AC32" i="34"/>
  <c r="AD31" i="34"/>
  <c r="AE31" i="34"/>
  <c r="AF29" i="34"/>
  <c r="AF36" i="34"/>
  <c r="AG29" i="34"/>
  <c r="AG36" i="34"/>
  <c r="AH29" i="34"/>
  <c r="AH36" i="34"/>
  <c r="AM32" i="34"/>
  <c r="G28" i="34"/>
  <c r="H28" i="34"/>
  <c r="I28" i="34"/>
  <c r="K28" i="34"/>
  <c r="L28" i="34"/>
  <c r="M28" i="34"/>
  <c r="N28" i="34"/>
  <c r="O28" i="34"/>
  <c r="P28" i="34"/>
  <c r="Q28" i="34"/>
  <c r="R28" i="34"/>
  <c r="S28" i="34"/>
  <c r="U28" i="34"/>
  <c r="V28" i="34"/>
  <c r="W28" i="34"/>
  <c r="X28" i="34"/>
  <c r="Y28" i="34"/>
  <c r="Z28" i="34"/>
  <c r="AA28" i="34"/>
  <c r="AB28" i="34"/>
  <c r="AC28" i="34"/>
  <c r="AD28" i="34"/>
  <c r="AE28" i="34"/>
  <c r="AF28" i="34"/>
  <c r="AG28" i="34"/>
  <c r="AH28" i="34"/>
  <c r="AI28" i="34"/>
  <c r="AJ28" i="34"/>
  <c r="AK28" i="34"/>
  <c r="AL28" i="34"/>
  <c r="AM28" i="34"/>
  <c r="G29" i="34"/>
  <c r="H29" i="34"/>
  <c r="I29" i="34"/>
  <c r="O29" i="34"/>
  <c r="P29" i="34"/>
  <c r="Q29" i="34"/>
  <c r="R29" i="34"/>
  <c r="S29" i="34"/>
  <c r="Y29" i="34"/>
  <c r="Z29" i="34"/>
  <c r="AA29" i="34"/>
  <c r="AB29" i="34"/>
  <c r="AC29" i="34"/>
  <c r="AD29" i="34"/>
  <c r="AI29" i="34"/>
  <c r="AJ29" i="34"/>
  <c r="AK29" i="34"/>
  <c r="AL29" i="34"/>
  <c r="AM29" i="34"/>
  <c r="G31" i="34"/>
  <c r="H31" i="34"/>
  <c r="M31" i="34"/>
  <c r="O31" i="34"/>
  <c r="P31" i="34"/>
  <c r="Q31" i="34"/>
  <c r="R31" i="34"/>
  <c r="W31" i="34"/>
  <c r="Y31" i="34"/>
  <c r="Z31" i="34"/>
  <c r="AA31" i="34"/>
  <c r="AB31" i="34"/>
  <c r="AG31" i="34"/>
  <c r="AI31" i="34"/>
  <c r="AJ31" i="34"/>
  <c r="AK31" i="34"/>
  <c r="AL31" i="34"/>
  <c r="K32" i="34"/>
  <c r="N32" i="34"/>
  <c r="O32" i="34"/>
  <c r="P32" i="34"/>
  <c r="U32" i="34"/>
  <c r="X32" i="34"/>
  <c r="Y32" i="34"/>
  <c r="Z32" i="34"/>
  <c r="AA32" i="34"/>
  <c r="AB32" i="34"/>
  <c r="AE32" i="34"/>
  <c r="AH32" i="34"/>
  <c r="AI32" i="34"/>
  <c r="AJ32" i="34"/>
  <c r="AK32" i="34"/>
  <c r="AL32" i="34"/>
  <c r="H34" i="34"/>
  <c r="I34" i="34"/>
  <c r="H35" i="34"/>
  <c r="I35" i="34"/>
  <c r="J35" i="34"/>
  <c r="K35" i="34"/>
  <c r="L35" i="34"/>
  <c r="M35" i="34"/>
  <c r="N35" i="34"/>
  <c r="O35" i="34"/>
  <c r="P35" i="34"/>
  <c r="Q35" i="34"/>
  <c r="R35" i="34"/>
  <c r="S35" i="34"/>
  <c r="T35" i="34"/>
  <c r="U35" i="34"/>
  <c r="V35" i="34"/>
  <c r="W35" i="34"/>
  <c r="X35" i="34"/>
  <c r="Y35" i="34"/>
  <c r="Z35" i="34"/>
  <c r="AA35" i="34"/>
  <c r="AB35" i="34"/>
  <c r="AC35" i="34"/>
  <c r="AD35" i="34"/>
  <c r="AE35" i="34"/>
  <c r="AF35" i="34"/>
  <c r="AG35" i="34"/>
  <c r="AH35" i="34"/>
  <c r="AI35" i="34"/>
  <c r="AJ35" i="34"/>
  <c r="AK35" i="34"/>
  <c r="AL35" i="34"/>
  <c r="AM35" i="34"/>
  <c r="H36" i="34"/>
  <c r="I36" i="34"/>
  <c r="J36" i="34"/>
  <c r="O36" i="34"/>
  <c r="P36" i="34"/>
  <c r="Q36" i="34"/>
  <c r="R36" i="34"/>
  <c r="S36" i="34"/>
  <c r="T36" i="34"/>
  <c r="Y36" i="34"/>
  <c r="Z36" i="34"/>
  <c r="AA36" i="34"/>
  <c r="AB36" i="34"/>
  <c r="AC36" i="34"/>
  <c r="AD36" i="34"/>
  <c r="AI36" i="34"/>
  <c r="AJ36" i="34"/>
  <c r="AK36" i="34"/>
  <c r="AL36" i="34"/>
  <c r="AM36" i="34"/>
  <c r="H37" i="34"/>
  <c r="H38" i="34"/>
  <c r="M37" i="34"/>
  <c r="M38" i="34"/>
  <c r="O37" i="34"/>
  <c r="P37" i="34"/>
  <c r="P38" i="34"/>
  <c r="Q37" i="34"/>
  <c r="Q38" i="34"/>
  <c r="R37" i="34"/>
  <c r="R38" i="34"/>
  <c r="W37" i="34"/>
  <c r="W38" i="34"/>
  <c r="Y37" i="34"/>
  <c r="Z37" i="34"/>
  <c r="Z38" i="34"/>
  <c r="AA37" i="34"/>
  <c r="AA38" i="34"/>
  <c r="AB37" i="34"/>
  <c r="AB38" i="34"/>
  <c r="AG37" i="34"/>
  <c r="AG38" i="34"/>
  <c r="AI37" i="34"/>
  <c r="AJ37" i="34"/>
  <c r="AJ38" i="34"/>
  <c r="AK37" i="34"/>
  <c r="AK38" i="34"/>
  <c r="AL37" i="34"/>
  <c r="AL38" i="34"/>
  <c r="O38" i="34"/>
  <c r="Y38" i="34"/>
  <c r="AI38" i="34"/>
  <c r="G39" i="34"/>
  <c r="H39" i="34"/>
  <c r="I39" i="34"/>
  <c r="G44" i="34"/>
  <c r="H44" i="34"/>
  <c r="I44" i="34"/>
  <c r="J43" i="34"/>
  <c r="K43" i="34"/>
  <c r="K41" i="34"/>
  <c r="L41" i="34"/>
  <c r="L48" i="34"/>
  <c r="M48" i="34"/>
  <c r="N41" i="34"/>
  <c r="N48" i="34"/>
  <c r="Q44" i="34"/>
  <c r="R44" i="34"/>
  <c r="S44" i="34"/>
  <c r="T43" i="34"/>
  <c r="U43" i="34"/>
  <c r="V41" i="34"/>
  <c r="V48" i="34"/>
  <c r="W41" i="34"/>
  <c r="W48" i="34"/>
  <c r="X41" i="34"/>
  <c r="X48" i="34"/>
  <c r="AC44" i="34"/>
  <c r="AD43" i="34"/>
  <c r="AE43" i="34"/>
  <c r="AF41" i="34"/>
  <c r="AF48" i="34"/>
  <c r="AG41" i="34"/>
  <c r="AG48" i="34"/>
  <c r="AH41" i="34"/>
  <c r="AH48" i="34"/>
  <c r="AM44" i="34"/>
  <c r="G40" i="34"/>
  <c r="H40" i="34"/>
  <c r="I40" i="34"/>
  <c r="J40" i="34"/>
  <c r="K40" i="34"/>
  <c r="L40" i="34"/>
  <c r="N40" i="34"/>
  <c r="O40" i="34"/>
  <c r="P40" i="34"/>
  <c r="R40" i="34"/>
  <c r="S40" i="34"/>
  <c r="U40" i="34"/>
  <c r="V40" i="34"/>
  <c r="W40" i="34"/>
  <c r="X40" i="34"/>
  <c r="Y40" i="34"/>
  <c r="Z40" i="34"/>
  <c r="AA40" i="34"/>
  <c r="AB40" i="34"/>
  <c r="AC40" i="34"/>
  <c r="AD40" i="34"/>
  <c r="AE40" i="34"/>
  <c r="AF40" i="34"/>
  <c r="AG40" i="34"/>
  <c r="AH40" i="34"/>
  <c r="AI40" i="34"/>
  <c r="AJ40" i="34"/>
  <c r="AK40" i="34"/>
  <c r="AL40" i="34"/>
  <c r="AM40" i="34"/>
  <c r="G41" i="34"/>
  <c r="H41" i="34"/>
  <c r="I41" i="34"/>
  <c r="J41" i="34"/>
  <c r="O41" i="34"/>
  <c r="P41" i="34"/>
  <c r="R41" i="34"/>
  <c r="S41" i="34"/>
  <c r="Y41" i="34"/>
  <c r="Z41" i="34"/>
  <c r="AA41" i="34"/>
  <c r="AB41" i="34"/>
  <c r="AC41" i="34"/>
  <c r="AD41" i="34"/>
  <c r="AI41" i="34"/>
  <c r="AJ41" i="34"/>
  <c r="AK41" i="34"/>
  <c r="AL41" i="34"/>
  <c r="AM41" i="34"/>
  <c r="G43" i="34"/>
  <c r="H43" i="34"/>
  <c r="M43" i="34"/>
  <c r="O43" i="34"/>
  <c r="P43" i="34"/>
  <c r="Q43" i="34"/>
  <c r="R43" i="34"/>
  <c r="W43" i="34"/>
  <c r="Y43" i="34"/>
  <c r="Z43" i="34"/>
  <c r="AA43" i="34"/>
  <c r="AB43" i="34"/>
  <c r="AG43" i="34"/>
  <c r="AI43" i="34"/>
  <c r="AJ43" i="34"/>
  <c r="AK43" i="34"/>
  <c r="AL43" i="34"/>
  <c r="K44" i="34"/>
  <c r="N44" i="34"/>
  <c r="O44" i="34"/>
  <c r="P44" i="34"/>
  <c r="U44" i="34"/>
  <c r="X44" i="34"/>
  <c r="Y44" i="34"/>
  <c r="Z44" i="34"/>
  <c r="AA44" i="34"/>
  <c r="AB44" i="34"/>
  <c r="AE44" i="34"/>
  <c r="AH44" i="34"/>
  <c r="AI44" i="34"/>
  <c r="AJ44" i="34"/>
  <c r="AK44" i="34"/>
  <c r="AL44" i="34"/>
  <c r="H46" i="34"/>
  <c r="I46" i="34"/>
  <c r="H47" i="34"/>
  <c r="I47" i="34"/>
  <c r="J47" i="34"/>
  <c r="K47" i="34"/>
  <c r="L47" i="34"/>
  <c r="M47" i="34"/>
  <c r="N47" i="34"/>
  <c r="O47" i="34"/>
  <c r="P47" i="34"/>
  <c r="Q47" i="34"/>
  <c r="R47" i="34"/>
  <c r="S47" i="34"/>
  <c r="T47" i="34"/>
  <c r="U47" i="34"/>
  <c r="V47" i="34"/>
  <c r="W47" i="34"/>
  <c r="X47" i="34"/>
  <c r="Y47" i="34"/>
  <c r="Z47" i="34"/>
  <c r="AA47" i="34"/>
  <c r="AB47" i="34"/>
  <c r="AC47" i="34"/>
  <c r="AD47" i="34"/>
  <c r="AE47" i="34"/>
  <c r="AF47" i="34"/>
  <c r="AG47" i="34"/>
  <c r="AH47" i="34"/>
  <c r="AI47" i="34"/>
  <c r="AJ47" i="34"/>
  <c r="AK47" i="34"/>
  <c r="AL47" i="34"/>
  <c r="AM47" i="34"/>
  <c r="H48" i="34"/>
  <c r="I48" i="34"/>
  <c r="J48" i="34"/>
  <c r="O48" i="34"/>
  <c r="P48" i="34"/>
  <c r="Q48" i="34"/>
  <c r="R48" i="34"/>
  <c r="S48" i="34"/>
  <c r="T48" i="34"/>
  <c r="Y48" i="34"/>
  <c r="Z48" i="34"/>
  <c r="AA48" i="34"/>
  <c r="AB48" i="34"/>
  <c r="AC48" i="34"/>
  <c r="AD48" i="34"/>
  <c r="AI48" i="34"/>
  <c r="AJ48" i="34"/>
  <c r="AK48" i="34"/>
  <c r="AL48" i="34"/>
  <c r="AM48" i="34"/>
  <c r="H49" i="34"/>
  <c r="H50" i="34"/>
  <c r="M49" i="34"/>
  <c r="M50" i="34"/>
  <c r="O49" i="34"/>
  <c r="P49" i="34"/>
  <c r="P50" i="34"/>
  <c r="Q49" i="34"/>
  <c r="Q50" i="34"/>
  <c r="R49" i="34"/>
  <c r="R50" i="34"/>
  <c r="W49" i="34"/>
  <c r="W50" i="34"/>
  <c r="Y49" i="34"/>
  <c r="Z49" i="34"/>
  <c r="Z50" i="34"/>
  <c r="AA49" i="34"/>
  <c r="AA50" i="34"/>
  <c r="AB49" i="34"/>
  <c r="AB50" i="34"/>
  <c r="AG49" i="34"/>
  <c r="AG50" i="34"/>
  <c r="AI49" i="34"/>
  <c r="AJ49" i="34"/>
  <c r="AJ50" i="34"/>
  <c r="AK49" i="34"/>
  <c r="AK50" i="34"/>
  <c r="AL49" i="34"/>
  <c r="AL50" i="34"/>
  <c r="O50" i="34"/>
  <c r="Y50" i="34"/>
  <c r="AI50" i="34"/>
  <c r="G51" i="34"/>
  <c r="H51" i="34"/>
  <c r="I51" i="34"/>
  <c r="N51" i="34"/>
  <c r="N58" i="34"/>
  <c r="O51" i="34"/>
  <c r="O58" i="34"/>
  <c r="P51" i="34"/>
  <c r="P58" i="34"/>
  <c r="U51" i="34"/>
  <c r="V51" i="34"/>
  <c r="W51" i="34"/>
  <c r="X51" i="34"/>
  <c r="Y51" i="34"/>
  <c r="Z51" i="34"/>
  <c r="AA51" i="34"/>
  <c r="AB51" i="34"/>
  <c r="AC51" i="34"/>
  <c r="AD51" i="34"/>
  <c r="AE51" i="34"/>
  <c r="AF51" i="34"/>
  <c r="AG51" i="34"/>
  <c r="AH51" i="34"/>
  <c r="AI51" i="34"/>
  <c r="AJ51" i="34"/>
  <c r="AK51" i="34"/>
  <c r="AL51" i="34"/>
  <c r="AM51" i="34"/>
  <c r="G52" i="34"/>
  <c r="H52" i="34"/>
  <c r="I52" i="34"/>
  <c r="J52" i="34"/>
  <c r="K52" i="34"/>
  <c r="L52" i="34"/>
  <c r="N52" i="34"/>
  <c r="O52" i="34"/>
  <c r="P52" i="34"/>
  <c r="R52" i="34"/>
  <c r="S52" i="34"/>
  <c r="T52" i="34"/>
  <c r="U52" i="34"/>
  <c r="V52" i="34"/>
  <c r="W52" i="34"/>
  <c r="X52" i="34"/>
  <c r="Y52" i="34"/>
  <c r="Z52" i="34"/>
  <c r="AA52" i="34"/>
  <c r="AB52" i="34"/>
  <c r="AC52" i="34"/>
  <c r="AD52" i="34"/>
  <c r="AE52" i="34"/>
  <c r="AF52" i="34"/>
  <c r="AG52" i="34"/>
  <c r="AH52" i="34"/>
  <c r="AI52" i="34"/>
  <c r="AJ52" i="34"/>
  <c r="AK52" i="34"/>
  <c r="AL52" i="34"/>
  <c r="AM52" i="34"/>
  <c r="G53" i="34"/>
  <c r="H53" i="34"/>
  <c r="I53" i="34"/>
  <c r="J53" i="34"/>
  <c r="K53" i="34"/>
  <c r="L53" i="34"/>
  <c r="N53" i="34"/>
  <c r="O53" i="34"/>
  <c r="P53" i="34"/>
  <c r="R53" i="34"/>
  <c r="S53" i="34"/>
  <c r="T53" i="34"/>
  <c r="U53" i="34"/>
  <c r="V53" i="34"/>
  <c r="W53" i="34"/>
  <c r="X53" i="34"/>
  <c r="Y53" i="34"/>
  <c r="Z53" i="34"/>
  <c r="AA53" i="34"/>
  <c r="AB53" i="34"/>
  <c r="AC53" i="34"/>
  <c r="AD53" i="34"/>
  <c r="AE53" i="34"/>
  <c r="AF53" i="34"/>
  <c r="AG53" i="34"/>
  <c r="AH53" i="34"/>
  <c r="AI53" i="34"/>
  <c r="AJ53" i="34"/>
  <c r="AK53" i="34"/>
  <c r="AL53" i="34"/>
  <c r="AM53" i="34"/>
  <c r="G55" i="34"/>
  <c r="H55" i="34"/>
  <c r="I55" i="34"/>
  <c r="J55" i="34"/>
  <c r="K55" i="34"/>
  <c r="L55" i="34"/>
  <c r="M55" i="34"/>
  <c r="N55" i="34"/>
  <c r="O55" i="34"/>
  <c r="P55" i="34"/>
  <c r="Q55" i="34"/>
  <c r="R55" i="34"/>
  <c r="S55" i="34"/>
  <c r="T55" i="34"/>
  <c r="U55" i="34"/>
  <c r="V55" i="34"/>
  <c r="W55" i="34"/>
  <c r="X55" i="34"/>
  <c r="Y55" i="34"/>
  <c r="Z55" i="34"/>
  <c r="AA55" i="34"/>
  <c r="AB55" i="34"/>
  <c r="AC55" i="34"/>
  <c r="AD55" i="34"/>
  <c r="AE55" i="34"/>
  <c r="AF55" i="34"/>
  <c r="AG55" i="34"/>
  <c r="AH55" i="34"/>
  <c r="AI55" i="34"/>
  <c r="AJ55" i="34"/>
  <c r="AK55" i="34"/>
  <c r="AL55" i="34"/>
  <c r="AM55" i="34"/>
  <c r="G56" i="34"/>
  <c r="H56" i="34"/>
  <c r="I56" i="34"/>
  <c r="J56" i="34"/>
  <c r="K56" i="34"/>
  <c r="L56" i="34"/>
  <c r="M56" i="34"/>
  <c r="N56" i="34"/>
  <c r="O56" i="34"/>
  <c r="P56" i="34"/>
  <c r="Q56" i="34"/>
  <c r="R56" i="34"/>
  <c r="S56" i="34"/>
  <c r="T56" i="34"/>
  <c r="U56" i="34"/>
  <c r="V56" i="34"/>
  <c r="W56" i="34"/>
  <c r="X56" i="34"/>
  <c r="Y56" i="34"/>
  <c r="Z56" i="34"/>
  <c r="AA56" i="34"/>
  <c r="AB56" i="34"/>
  <c r="AC56" i="34"/>
  <c r="AD56" i="34"/>
  <c r="AE56" i="34"/>
  <c r="AF56" i="34"/>
  <c r="AG56" i="34"/>
  <c r="AH56" i="34"/>
  <c r="AI56" i="34"/>
  <c r="AJ56" i="34"/>
  <c r="AK56" i="34"/>
  <c r="AL56" i="34"/>
  <c r="AM56" i="34"/>
  <c r="H58" i="34"/>
  <c r="G63" i="34"/>
  <c r="H63" i="34"/>
  <c r="H70" i="34"/>
  <c r="G75" i="34"/>
  <c r="H75" i="34"/>
  <c r="H82" i="34"/>
  <c r="G87" i="34"/>
  <c r="H87" i="34"/>
  <c r="H94" i="34"/>
  <c r="G195" i="34"/>
  <c r="H195" i="34"/>
  <c r="H202" i="34"/>
  <c r="G207" i="34"/>
  <c r="H207" i="34"/>
  <c r="H214" i="34"/>
  <c r="G219" i="34"/>
  <c r="H219" i="34"/>
  <c r="H226" i="34"/>
  <c r="G231" i="34"/>
  <c r="H231" i="34"/>
  <c r="H238" i="34"/>
  <c r="G183" i="34"/>
  <c r="H183" i="34"/>
  <c r="H190" i="34"/>
  <c r="G171" i="34"/>
  <c r="H171" i="34"/>
  <c r="H178" i="34"/>
  <c r="G159" i="34"/>
  <c r="H159" i="34"/>
  <c r="H166" i="34"/>
  <c r="G147" i="34"/>
  <c r="H147" i="34"/>
  <c r="H154" i="34"/>
  <c r="G135" i="34"/>
  <c r="H135" i="34"/>
  <c r="H142" i="34"/>
  <c r="G123" i="34"/>
  <c r="H123" i="34"/>
  <c r="H130" i="34"/>
  <c r="G111" i="34"/>
  <c r="H111" i="34"/>
  <c r="H118" i="34"/>
  <c r="G99" i="34"/>
  <c r="H99" i="34"/>
  <c r="H106" i="34"/>
  <c r="G243" i="34"/>
  <c r="H243" i="34"/>
  <c r="H250" i="34"/>
  <c r="G255" i="34"/>
  <c r="H255" i="34"/>
  <c r="H262" i="34"/>
  <c r="H2" i="34"/>
  <c r="I58" i="34"/>
  <c r="I63" i="34"/>
  <c r="I70" i="34"/>
  <c r="I75" i="34"/>
  <c r="I82" i="34"/>
  <c r="I87" i="34"/>
  <c r="I94" i="34"/>
  <c r="I195" i="34"/>
  <c r="I202" i="34"/>
  <c r="I207" i="34"/>
  <c r="I214" i="34"/>
  <c r="I219" i="34"/>
  <c r="I226" i="34"/>
  <c r="I231" i="34"/>
  <c r="I238" i="34"/>
  <c r="I183" i="34"/>
  <c r="I190" i="34"/>
  <c r="I171" i="34"/>
  <c r="I178" i="34"/>
  <c r="I159" i="34"/>
  <c r="I166" i="34"/>
  <c r="I147" i="34"/>
  <c r="I154" i="34"/>
  <c r="I135" i="34"/>
  <c r="I142" i="34"/>
  <c r="I123" i="34"/>
  <c r="I130" i="34"/>
  <c r="I111" i="34"/>
  <c r="I118" i="34"/>
  <c r="I99" i="34"/>
  <c r="I106" i="34"/>
  <c r="I243" i="34"/>
  <c r="I250" i="34"/>
  <c r="I255" i="34"/>
  <c r="I262" i="34"/>
  <c r="I2" i="34"/>
  <c r="J2" i="34"/>
  <c r="K2" i="34"/>
  <c r="L2" i="34"/>
  <c r="M2" i="34"/>
  <c r="Q2" i="34"/>
  <c r="R2" i="34"/>
  <c r="S2" i="34"/>
  <c r="T2" i="34"/>
  <c r="U2" i="34"/>
  <c r="V2" i="34"/>
  <c r="W2" i="34"/>
  <c r="X2" i="34"/>
  <c r="Y2" i="34"/>
  <c r="Z2" i="34"/>
  <c r="AA2" i="34"/>
  <c r="AB2" i="34"/>
  <c r="AC2" i="34"/>
  <c r="AD2" i="34"/>
  <c r="AE2" i="34"/>
  <c r="AF2" i="34"/>
  <c r="AG2" i="34"/>
  <c r="AH2" i="34"/>
  <c r="AI2" i="34"/>
  <c r="AJ2" i="34"/>
  <c r="AK2" i="34"/>
  <c r="AL2" i="34"/>
  <c r="AM2" i="34"/>
  <c r="H59" i="34"/>
  <c r="I59" i="34"/>
  <c r="J59" i="34"/>
  <c r="K59" i="34"/>
  <c r="L59" i="34"/>
  <c r="M59" i="34"/>
  <c r="N59" i="34"/>
  <c r="O59" i="34"/>
  <c r="P59" i="34"/>
  <c r="Q59" i="34"/>
  <c r="R59" i="34"/>
  <c r="S59" i="34"/>
  <c r="T59" i="34"/>
  <c r="U59" i="34"/>
  <c r="V59" i="34"/>
  <c r="W59" i="34"/>
  <c r="X59" i="34"/>
  <c r="Y59" i="34"/>
  <c r="Z59" i="34"/>
  <c r="AA59" i="34"/>
  <c r="AB59" i="34"/>
  <c r="AC59" i="34"/>
  <c r="AD59" i="34"/>
  <c r="AE59" i="34"/>
  <c r="AF59" i="34"/>
  <c r="AG59" i="34"/>
  <c r="AH59" i="34"/>
  <c r="AI59" i="34"/>
  <c r="AJ59" i="34"/>
  <c r="AK59" i="34"/>
  <c r="AL59" i="34"/>
  <c r="AM59" i="34"/>
  <c r="H60" i="34"/>
  <c r="I60" i="34"/>
  <c r="J60" i="34"/>
  <c r="K60" i="34"/>
  <c r="L60" i="34"/>
  <c r="M60" i="34"/>
  <c r="N60" i="34"/>
  <c r="O60" i="34"/>
  <c r="P60" i="34"/>
  <c r="Q60" i="34"/>
  <c r="R60" i="34"/>
  <c r="S60" i="34"/>
  <c r="T60" i="34"/>
  <c r="U60" i="34"/>
  <c r="V60" i="34"/>
  <c r="W60" i="34"/>
  <c r="X60" i="34"/>
  <c r="Y60" i="34"/>
  <c r="Z60" i="34"/>
  <c r="AA60" i="34"/>
  <c r="AB60" i="34"/>
  <c r="AC60" i="34"/>
  <c r="AD60" i="34"/>
  <c r="AE60" i="34"/>
  <c r="AF60" i="34"/>
  <c r="AG60" i="34"/>
  <c r="AH60" i="34"/>
  <c r="AI60" i="34"/>
  <c r="AJ60" i="34"/>
  <c r="AK60" i="34"/>
  <c r="AL60" i="34"/>
  <c r="AM60" i="34"/>
  <c r="H61" i="34"/>
  <c r="I61" i="34"/>
  <c r="J61" i="34"/>
  <c r="K61" i="34"/>
  <c r="L61" i="34"/>
  <c r="M61" i="34"/>
  <c r="N61" i="34"/>
  <c r="O61" i="34"/>
  <c r="P61" i="34"/>
  <c r="Q61" i="34"/>
  <c r="R61" i="34"/>
  <c r="S61" i="34"/>
  <c r="T61" i="34"/>
  <c r="U61" i="34"/>
  <c r="V61" i="34"/>
  <c r="W61" i="34"/>
  <c r="X61" i="34"/>
  <c r="Y61" i="34"/>
  <c r="Z61" i="34"/>
  <c r="AA61" i="34"/>
  <c r="AB61" i="34"/>
  <c r="AC61" i="34"/>
  <c r="AD61" i="34"/>
  <c r="AE61" i="34"/>
  <c r="AF61" i="34"/>
  <c r="AG61" i="34"/>
  <c r="AH61" i="34"/>
  <c r="AI61" i="34"/>
  <c r="AJ61" i="34"/>
  <c r="AK61" i="34"/>
  <c r="AL61" i="34"/>
  <c r="AM61" i="34"/>
  <c r="H62" i="34"/>
  <c r="I62" i="34"/>
  <c r="J62" i="34"/>
  <c r="K62" i="34"/>
  <c r="L62" i="34"/>
  <c r="M62" i="34"/>
  <c r="N62" i="34"/>
  <c r="O62" i="34"/>
  <c r="P62" i="34"/>
  <c r="Q62" i="34"/>
  <c r="R62" i="34"/>
  <c r="S62" i="34"/>
  <c r="T62" i="34"/>
  <c r="U62" i="34"/>
  <c r="V62" i="34"/>
  <c r="W62" i="34"/>
  <c r="X62" i="34"/>
  <c r="Y62" i="34"/>
  <c r="Z62" i="34"/>
  <c r="AA62" i="34"/>
  <c r="AB62" i="34"/>
  <c r="AC62" i="34"/>
  <c r="AD62" i="34"/>
  <c r="AE62" i="34"/>
  <c r="AF62" i="34"/>
  <c r="AG62" i="34"/>
  <c r="AH62" i="34"/>
  <c r="AI62" i="34"/>
  <c r="AJ62" i="34"/>
  <c r="AK62" i="34"/>
  <c r="AL62" i="34"/>
  <c r="AM62" i="34"/>
  <c r="N63" i="34"/>
  <c r="N70" i="34"/>
  <c r="O63" i="34"/>
  <c r="O70" i="34"/>
  <c r="P63" i="34"/>
  <c r="P70" i="34"/>
  <c r="U63" i="34"/>
  <c r="V63" i="34"/>
  <c r="W63" i="34"/>
  <c r="X63" i="34"/>
  <c r="Y63" i="34"/>
  <c r="Z63" i="34"/>
  <c r="AA63" i="34"/>
  <c r="AB63" i="34"/>
  <c r="AC63" i="34"/>
  <c r="AD63" i="34"/>
  <c r="AE63" i="34"/>
  <c r="AF63" i="34"/>
  <c r="AG63" i="34"/>
  <c r="AH63" i="34"/>
  <c r="AI63" i="34"/>
  <c r="AJ63" i="34"/>
  <c r="AK63" i="34"/>
  <c r="AL63" i="34"/>
  <c r="AM63" i="34"/>
  <c r="G64" i="34"/>
  <c r="H64" i="34"/>
  <c r="I64" i="34"/>
  <c r="K64" i="34"/>
  <c r="L64" i="34"/>
  <c r="M64" i="34"/>
  <c r="N64" i="34"/>
  <c r="O64" i="34"/>
  <c r="P64" i="34"/>
  <c r="R64" i="34"/>
  <c r="S64" i="34"/>
  <c r="U64" i="34"/>
  <c r="V64" i="34"/>
  <c r="W64" i="34"/>
  <c r="X64" i="34"/>
  <c r="Y64" i="34"/>
  <c r="Z64" i="34"/>
  <c r="AA64" i="34"/>
  <c r="AB64" i="34"/>
  <c r="AC64" i="34"/>
  <c r="AD64" i="34"/>
  <c r="AE64" i="34"/>
  <c r="AF64" i="34"/>
  <c r="AG64" i="34"/>
  <c r="AH64" i="34"/>
  <c r="AI64" i="34"/>
  <c r="AJ64" i="34"/>
  <c r="AK64" i="34"/>
  <c r="AL64" i="34"/>
  <c r="AM64" i="34"/>
  <c r="G65" i="34"/>
  <c r="H65" i="34"/>
  <c r="I65" i="34"/>
  <c r="K65" i="34"/>
  <c r="L65" i="34"/>
  <c r="N65" i="34"/>
  <c r="O65" i="34"/>
  <c r="P65" i="34"/>
  <c r="R65" i="34"/>
  <c r="S65" i="34"/>
  <c r="U65" i="34"/>
  <c r="V65" i="34"/>
  <c r="W65" i="34"/>
  <c r="X65" i="34"/>
  <c r="Y65" i="34"/>
  <c r="Z65" i="34"/>
  <c r="AA65" i="34"/>
  <c r="AB65" i="34"/>
  <c r="AC65" i="34"/>
  <c r="AD65" i="34"/>
  <c r="AE65" i="34"/>
  <c r="AF65" i="34"/>
  <c r="AG65" i="34"/>
  <c r="AH65" i="34"/>
  <c r="AI65" i="34"/>
  <c r="AJ65" i="34"/>
  <c r="AK65" i="34"/>
  <c r="AL65" i="34"/>
  <c r="AM65" i="34"/>
  <c r="G67" i="34"/>
  <c r="H67" i="34"/>
  <c r="I67" i="34"/>
  <c r="K67" i="34"/>
  <c r="L67" i="34"/>
  <c r="M67" i="34"/>
  <c r="N67" i="34"/>
  <c r="O67" i="34"/>
  <c r="P67" i="34"/>
  <c r="Q67" i="34"/>
  <c r="R67" i="34"/>
  <c r="S67" i="34"/>
  <c r="T67" i="34"/>
  <c r="U67" i="34"/>
  <c r="V67" i="34"/>
  <c r="W67" i="34"/>
  <c r="X67" i="34"/>
  <c r="Y67" i="34"/>
  <c r="Z67" i="34"/>
  <c r="AA67" i="34"/>
  <c r="AB67" i="34"/>
  <c r="AC67" i="34"/>
  <c r="AD67" i="34"/>
  <c r="AE67" i="34"/>
  <c r="AF67" i="34"/>
  <c r="AG67" i="34"/>
  <c r="AH67" i="34"/>
  <c r="AI67" i="34"/>
  <c r="AJ67" i="34"/>
  <c r="AK67" i="34"/>
  <c r="AL67" i="34"/>
  <c r="AM67" i="34"/>
  <c r="G68" i="34"/>
  <c r="H68" i="34"/>
  <c r="I68" i="34"/>
  <c r="K68" i="34"/>
  <c r="L68" i="34"/>
  <c r="M68" i="34"/>
  <c r="N68" i="34"/>
  <c r="O68" i="34"/>
  <c r="P68" i="34"/>
  <c r="Q68" i="34"/>
  <c r="R68" i="34"/>
  <c r="S68" i="34"/>
  <c r="T68" i="34"/>
  <c r="U68" i="34"/>
  <c r="V68" i="34"/>
  <c r="W68" i="34"/>
  <c r="X68" i="34"/>
  <c r="Y68" i="34"/>
  <c r="Z68" i="34"/>
  <c r="AA68" i="34"/>
  <c r="AB68" i="34"/>
  <c r="AC68" i="34"/>
  <c r="AD68" i="34"/>
  <c r="AE68" i="34"/>
  <c r="AF68" i="34"/>
  <c r="AG68" i="34"/>
  <c r="AH68" i="34"/>
  <c r="AI68" i="34"/>
  <c r="AJ68" i="34"/>
  <c r="AK68" i="34"/>
  <c r="AL68" i="34"/>
  <c r="AM68" i="34"/>
  <c r="H71" i="34"/>
  <c r="I71" i="34"/>
  <c r="J71" i="34"/>
  <c r="K71" i="34"/>
  <c r="L71" i="34"/>
  <c r="M71" i="34"/>
  <c r="N71" i="34"/>
  <c r="O71" i="34"/>
  <c r="P71" i="34"/>
  <c r="Q71" i="34"/>
  <c r="R71" i="34"/>
  <c r="S71" i="34"/>
  <c r="T71" i="34"/>
  <c r="U71" i="34"/>
  <c r="V71" i="34"/>
  <c r="W71" i="34"/>
  <c r="X71" i="34"/>
  <c r="Y71" i="34"/>
  <c r="Z71" i="34"/>
  <c r="AA71" i="34"/>
  <c r="AB71" i="34"/>
  <c r="AC71" i="34"/>
  <c r="AD71" i="34"/>
  <c r="AE71" i="34"/>
  <c r="AF71" i="34"/>
  <c r="AG71" i="34"/>
  <c r="AH71" i="34"/>
  <c r="AI71" i="34"/>
  <c r="AJ71" i="34"/>
  <c r="AK71" i="34"/>
  <c r="AL71" i="34"/>
  <c r="AM71" i="34"/>
  <c r="H72" i="34"/>
  <c r="I72" i="34"/>
  <c r="J72" i="34"/>
  <c r="K72" i="34"/>
  <c r="L72" i="34"/>
  <c r="M72" i="34"/>
  <c r="N72" i="34"/>
  <c r="O72" i="34"/>
  <c r="P72" i="34"/>
  <c r="Q72" i="34"/>
  <c r="R72" i="34"/>
  <c r="S72" i="34"/>
  <c r="T72" i="34"/>
  <c r="U72" i="34"/>
  <c r="V72" i="34"/>
  <c r="W72" i="34"/>
  <c r="X72" i="34"/>
  <c r="A72" i="34" s="1"/>
  <c r="Y72" i="34"/>
  <c r="Z72" i="34"/>
  <c r="AA72" i="34"/>
  <c r="AB72" i="34"/>
  <c r="AC72" i="34"/>
  <c r="AD72" i="34"/>
  <c r="AE72" i="34"/>
  <c r="AF72" i="34"/>
  <c r="AG72" i="34"/>
  <c r="AH72" i="34"/>
  <c r="AI72" i="34"/>
  <c r="AJ72" i="34"/>
  <c r="AK72" i="34"/>
  <c r="AL72" i="34"/>
  <c r="AM72" i="34"/>
  <c r="H73" i="34"/>
  <c r="I73" i="34"/>
  <c r="J73" i="34"/>
  <c r="K73" i="34"/>
  <c r="L73" i="34"/>
  <c r="M73" i="34"/>
  <c r="N73" i="34"/>
  <c r="O73" i="34"/>
  <c r="P73" i="34"/>
  <c r="Q73" i="34"/>
  <c r="R73" i="34"/>
  <c r="S73" i="34"/>
  <c r="T73" i="34"/>
  <c r="U73" i="34"/>
  <c r="V73" i="34"/>
  <c r="A73" i="34" s="1"/>
  <c r="A74" i="34" s="1"/>
  <c r="W73" i="34"/>
  <c r="X73" i="34"/>
  <c r="Y73" i="34"/>
  <c r="Z73" i="34"/>
  <c r="AA73" i="34"/>
  <c r="AB73" i="34"/>
  <c r="AC73" i="34"/>
  <c r="AD73" i="34"/>
  <c r="AE73" i="34"/>
  <c r="AF73" i="34"/>
  <c r="AG73" i="34"/>
  <c r="AH73" i="34"/>
  <c r="AI73" i="34"/>
  <c r="AJ73" i="34"/>
  <c r="AK73" i="34"/>
  <c r="AL73" i="34"/>
  <c r="AM73" i="34"/>
  <c r="H74" i="34"/>
  <c r="I74" i="34"/>
  <c r="J74" i="34"/>
  <c r="K74" i="34"/>
  <c r="L74" i="34"/>
  <c r="M74" i="34"/>
  <c r="N74" i="34"/>
  <c r="O74" i="34"/>
  <c r="P74" i="34"/>
  <c r="Q74" i="34"/>
  <c r="R74" i="34"/>
  <c r="S74" i="34"/>
  <c r="T74" i="34"/>
  <c r="U74" i="34"/>
  <c r="V74" i="34"/>
  <c r="W74" i="34"/>
  <c r="X74" i="34"/>
  <c r="Y74" i="34"/>
  <c r="Z74" i="34"/>
  <c r="AA74" i="34"/>
  <c r="AB74" i="34"/>
  <c r="AC74" i="34"/>
  <c r="AD74" i="34"/>
  <c r="AE74" i="34"/>
  <c r="AF74" i="34"/>
  <c r="AG74" i="34"/>
  <c r="AH74" i="34"/>
  <c r="AI74" i="34"/>
  <c r="AJ74" i="34"/>
  <c r="AK74" i="34"/>
  <c r="AL74" i="34"/>
  <c r="AM74" i="34"/>
  <c r="N75" i="34"/>
  <c r="N82" i="34"/>
  <c r="O75" i="34"/>
  <c r="O82" i="34"/>
  <c r="P75" i="34"/>
  <c r="P82" i="34"/>
  <c r="U75" i="34"/>
  <c r="V75" i="34"/>
  <c r="W75" i="34"/>
  <c r="X75" i="34"/>
  <c r="Y75" i="34"/>
  <c r="Z75" i="34"/>
  <c r="AA75" i="34"/>
  <c r="AB75" i="34"/>
  <c r="AC75" i="34"/>
  <c r="AD75" i="34"/>
  <c r="AE75" i="34"/>
  <c r="AF75" i="34"/>
  <c r="AG75" i="34"/>
  <c r="AH75" i="34"/>
  <c r="AI75" i="34"/>
  <c r="AJ75" i="34"/>
  <c r="AK75" i="34"/>
  <c r="AL75" i="34"/>
  <c r="AM75" i="34"/>
  <c r="G76" i="34"/>
  <c r="H76" i="34"/>
  <c r="I76" i="34"/>
  <c r="K76" i="34"/>
  <c r="L76" i="34"/>
  <c r="N76" i="34"/>
  <c r="O76" i="34"/>
  <c r="P76" i="34"/>
  <c r="R76" i="34"/>
  <c r="S76" i="34"/>
  <c r="U76" i="34"/>
  <c r="V76" i="34"/>
  <c r="W76" i="34"/>
  <c r="X76" i="34"/>
  <c r="Y76" i="34"/>
  <c r="Z76" i="34"/>
  <c r="AA76" i="34"/>
  <c r="AB76" i="34"/>
  <c r="AC76" i="34"/>
  <c r="AD76" i="34"/>
  <c r="AE76" i="34"/>
  <c r="AF76" i="34"/>
  <c r="AG76" i="34"/>
  <c r="AH76" i="34"/>
  <c r="AI76" i="34"/>
  <c r="AJ76" i="34"/>
  <c r="AK76" i="34"/>
  <c r="AL76" i="34"/>
  <c r="AM76" i="34"/>
  <c r="G77" i="34"/>
  <c r="H77" i="34"/>
  <c r="I77" i="34"/>
  <c r="K77" i="34"/>
  <c r="L77" i="34"/>
  <c r="N77" i="34"/>
  <c r="O77" i="34"/>
  <c r="P77" i="34"/>
  <c r="R77" i="34"/>
  <c r="S77" i="34"/>
  <c r="T77" i="34"/>
  <c r="U77" i="34"/>
  <c r="V77" i="34"/>
  <c r="W77" i="34"/>
  <c r="X77" i="34"/>
  <c r="Y77" i="34"/>
  <c r="Z77" i="34"/>
  <c r="AA77" i="34"/>
  <c r="AB77" i="34"/>
  <c r="AC77" i="34"/>
  <c r="AD77" i="34"/>
  <c r="AE77" i="34"/>
  <c r="AF77" i="34"/>
  <c r="AG77" i="34"/>
  <c r="AH77" i="34"/>
  <c r="AI77" i="34"/>
  <c r="AJ77" i="34"/>
  <c r="AK77" i="34"/>
  <c r="AL77" i="34"/>
  <c r="AM77" i="34"/>
  <c r="G79" i="34"/>
  <c r="H79" i="34"/>
  <c r="I79" i="34"/>
  <c r="J79" i="34"/>
  <c r="K79" i="34"/>
  <c r="L79" i="34"/>
  <c r="M79" i="34"/>
  <c r="N79" i="34"/>
  <c r="O79" i="34"/>
  <c r="P79" i="34"/>
  <c r="Q79" i="34"/>
  <c r="R79" i="34"/>
  <c r="S79" i="34"/>
  <c r="T79" i="34"/>
  <c r="U79" i="34"/>
  <c r="V79" i="34"/>
  <c r="W79" i="34"/>
  <c r="X79" i="34"/>
  <c r="Y79" i="34"/>
  <c r="Z79" i="34"/>
  <c r="AA79" i="34"/>
  <c r="AB79" i="34"/>
  <c r="AC79" i="34"/>
  <c r="AD79" i="34"/>
  <c r="AE79" i="34"/>
  <c r="AF79" i="34"/>
  <c r="AG79" i="34"/>
  <c r="AH79" i="34"/>
  <c r="AI79" i="34"/>
  <c r="AJ79" i="34"/>
  <c r="AK79" i="34"/>
  <c r="AL79" i="34"/>
  <c r="AM79" i="34"/>
  <c r="G80" i="34"/>
  <c r="H80" i="34"/>
  <c r="I80" i="34"/>
  <c r="J80" i="34"/>
  <c r="K80" i="34"/>
  <c r="L80" i="34"/>
  <c r="M80" i="34"/>
  <c r="N80" i="34"/>
  <c r="O80" i="34"/>
  <c r="P80" i="34"/>
  <c r="Q80" i="34"/>
  <c r="R80" i="34"/>
  <c r="S80" i="34"/>
  <c r="T80" i="34"/>
  <c r="U80" i="34"/>
  <c r="V80" i="34"/>
  <c r="W80" i="34"/>
  <c r="X80" i="34"/>
  <c r="Y80" i="34"/>
  <c r="Z80" i="34"/>
  <c r="AA80" i="34"/>
  <c r="AB80" i="34"/>
  <c r="AC80" i="34"/>
  <c r="AD80" i="34"/>
  <c r="AE80" i="34"/>
  <c r="AF80" i="34"/>
  <c r="AG80" i="34"/>
  <c r="AH80" i="34"/>
  <c r="AI80" i="34"/>
  <c r="AJ80" i="34"/>
  <c r="AK80" i="34"/>
  <c r="AL80" i="34"/>
  <c r="AM80" i="34"/>
  <c r="H83" i="34"/>
  <c r="I83" i="34"/>
  <c r="J83" i="34"/>
  <c r="K83" i="34"/>
  <c r="L83" i="34"/>
  <c r="M83" i="34"/>
  <c r="N83" i="34"/>
  <c r="O83" i="34"/>
  <c r="P83" i="34"/>
  <c r="Q83" i="34"/>
  <c r="R83" i="34"/>
  <c r="S83" i="34"/>
  <c r="T83" i="34"/>
  <c r="U83" i="34"/>
  <c r="V83" i="34"/>
  <c r="W83" i="34"/>
  <c r="X83" i="34"/>
  <c r="Y83" i="34"/>
  <c r="Z83" i="34"/>
  <c r="AA83" i="34"/>
  <c r="AB83" i="34"/>
  <c r="AC83" i="34"/>
  <c r="AD83" i="34"/>
  <c r="AE83" i="34"/>
  <c r="AF83" i="34"/>
  <c r="AG83" i="34"/>
  <c r="AH83" i="34"/>
  <c r="AI83" i="34"/>
  <c r="AJ83" i="34"/>
  <c r="AK83" i="34"/>
  <c r="AL83" i="34"/>
  <c r="AM83" i="34"/>
  <c r="H84" i="34"/>
  <c r="I84" i="34"/>
  <c r="J84" i="34"/>
  <c r="K84" i="34"/>
  <c r="L84" i="34"/>
  <c r="M84" i="34"/>
  <c r="N84" i="34"/>
  <c r="O84" i="34"/>
  <c r="P84" i="34"/>
  <c r="Q84" i="34"/>
  <c r="R84" i="34"/>
  <c r="S84" i="34"/>
  <c r="T84" i="34"/>
  <c r="U84" i="34"/>
  <c r="V84" i="34"/>
  <c r="W84" i="34"/>
  <c r="X84" i="34"/>
  <c r="Y84" i="34"/>
  <c r="Z84" i="34"/>
  <c r="AA84" i="34"/>
  <c r="AB84" i="34"/>
  <c r="AC84" i="34"/>
  <c r="AD84" i="34"/>
  <c r="AE84" i="34"/>
  <c r="AF84" i="34"/>
  <c r="AG84" i="34"/>
  <c r="AH84" i="34"/>
  <c r="AI84" i="34"/>
  <c r="AJ84" i="34"/>
  <c r="AK84" i="34"/>
  <c r="AL84" i="34"/>
  <c r="AM84" i="34"/>
  <c r="H85" i="34"/>
  <c r="I85" i="34"/>
  <c r="J85" i="34"/>
  <c r="K85" i="34"/>
  <c r="L85" i="34"/>
  <c r="M85" i="34"/>
  <c r="N85" i="34"/>
  <c r="O85" i="34"/>
  <c r="P85" i="34"/>
  <c r="Q85" i="34"/>
  <c r="R85" i="34"/>
  <c r="S85" i="34"/>
  <c r="T85" i="34"/>
  <c r="U85" i="34"/>
  <c r="V85" i="34"/>
  <c r="W85" i="34"/>
  <c r="X85" i="34"/>
  <c r="Y85" i="34"/>
  <c r="Z85" i="34"/>
  <c r="AA85" i="34"/>
  <c r="AB85" i="34"/>
  <c r="AC85" i="34"/>
  <c r="AD85" i="34"/>
  <c r="AE85" i="34"/>
  <c r="AF85" i="34"/>
  <c r="AG85" i="34"/>
  <c r="AH85" i="34"/>
  <c r="AI85" i="34"/>
  <c r="AJ85" i="34"/>
  <c r="AK85" i="34"/>
  <c r="AL85" i="34"/>
  <c r="AM85" i="34"/>
  <c r="H86" i="34"/>
  <c r="I86" i="34"/>
  <c r="J86" i="34"/>
  <c r="K86" i="34"/>
  <c r="L86" i="34"/>
  <c r="M86" i="34"/>
  <c r="N86" i="34"/>
  <c r="O86" i="34"/>
  <c r="P86" i="34"/>
  <c r="Q86" i="34"/>
  <c r="R86" i="34"/>
  <c r="S86" i="34"/>
  <c r="T86" i="34"/>
  <c r="U86" i="34"/>
  <c r="V86" i="34"/>
  <c r="W86" i="34"/>
  <c r="X86" i="34"/>
  <c r="Y86" i="34"/>
  <c r="Z86" i="34"/>
  <c r="AA86" i="34"/>
  <c r="AB86" i="34"/>
  <c r="AC86" i="34"/>
  <c r="AD86" i="34"/>
  <c r="AE86" i="34"/>
  <c r="AF86" i="34"/>
  <c r="AG86" i="34"/>
  <c r="AH86" i="34"/>
  <c r="AI86" i="34"/>
  <c r="AJ86" i="34"/>
  <c r="AK86" i="34"/>
  <c r="AL86" i="34"/>
  <c r="AM86" i="34"/>
  <c r="N87" i="34"/>
  <c r="N94" i="34"/>
  <c r="O87" i="34"/>
  <c r="O94" i="34"/>
  <c r="P87" i="34"/>
  <c r="P94" i="34"/>
  <c r="U87" i="34"/>
  <c r="V87" i="34"/>
  <c r="W87" i="34"/>
  <c r="X87" i="34"/>
  <c r="Y87" i="34"/>
  <c r="Z87" i="34"/>
  <c r="AA87" i="34"/>
  <c r="AB87" i="34"/>
  <c r="AC87" i="34"/>
  <c r="AD87" i="34"/>
  <c r="AE87" i="34"/>
  <c r="AF87" i="34"/>
  <c r="AG87" i="34"/>
  <c r="AH87" i="34"/>
  <c r="AI87" i="34"/>
  <c r="AJ87" i="34"/>
  <c r="AK87" i="34"/>
  <c r="AL87" i="34"/>
  <c r="AM87" i="34"/>
  <c r="G88" i="34"/>
  <c r="H88" i="34"/>
  <c r="I88" i="34"/>
  <c r="K88" i="34"/>
  <c r="L88" i="34"/>
  <c r="M88" i="34"/>
  <c r="N88" i="34"/>
  <c r="O88" i="34"/>
  <c r="P88" i="34"/>
  <c r="R88" i="34"/>
  <c r="S88" i="34"/>
  <c r="T88" i="34"/>
  <c r="U88" i="34"/>
  <c r="V88" i="34"/>
  <c r="W88" i="34"/>
  <c r="X88" i="34"/>
  <c r="Y88" i="34"/>
  <c r="Z88" i="34"/>
  <c r="AA88" i="34"/>
  <c r="AB88" i="34"/>
  <c r="AC88" i="34"/>
  <c r="AD88" i="34"/>
  <c r="AE88" i="34"/>
  <c r="AF88" i="34"/>
  <c r="AG88" i="34"/>
  <c r="AH88" i="34"/>
  <c r="AI88" i="34"/>
  <c r="AJ88" i="34"/>
  <c r="AK88" i="34"/>
  <c r="AL88" i="34"/>
  <c r="AM88" i="34"/>
  <c r="G89" i="34"/>
  <c r="H89" i="34"/>
  <c r="I89" i="34"/>
  <c r="K89" i="34"/>
  <c r="L89" i="34"/>
  <c r="M89" i="34"/>
  <c r="N89" i="34"/>
  <c r="O89" i="34"/>
  <c r="P89" i="34"/>
  <c r="R89" i="34"/>
  <c r="S89" i="34"/>
  <c r="T89" i="34"/>
  <c r="U89" i="34"/>
  <c r="V89" i="34"/>
  <c r="W89" i="34"/>
  <c r="X89" i="34"/>
  <c r="Y89" i="34"/>
  <c r="Z89" i="34"/>
  <c r="AA89" i="34"/>
  <c r="AB89" i="34"/>
  <c r="AC89" i="34"/>
  <c r="AD89" i="34"/>
  <c r="AE89" i="34"/>
  <c r="AF89" i="34"/>
  <c r="AG89" i="34"/>
  <c r="AH89" i="34"/>
  <c r="AI89" i="34"/>
  <c r="AJ89" i="34"/>
  <c r="AK89" i="34"/>
  <c r="AL89" i="34"/>
  <c r="AM89" i="34"/>
  <c r="G91" i="34"/>
  <c r="H91" i="34"/>
  <c r="I91" i="34"/>
  <c r="J91" i="34"/>
  <c r="K91" i="34"/>
  <c r="L91" i="34"/>
  <c r="M91" i="34"/>
  <c r="N91" i="34"/>
  <c r="O91" i="34"/>
  <c r="P91" i="34"/>
  <c r="Q91" i="34"/>
  <c r="R91" i="34"/>
  <c r="S91" i="34"/>
  <c r="T91" i="34"/>
  <c r="U91" i="34"/>
  <c r="V91" i="34"/>
  <c r="W91" i="34"/>
  <c r="X91" i="34"/>
  <c r="Y91" i="34"/>
  <c r="Z91" i="34"/>
  <c r="AA91" i="34"/>
  <c r="AB91" i="34"/>
  <c r="AC91" i="34"/>
  <c r="AD91" i="34"/>
  <c r="AE91" i="34"/>
  <c r="AF91" i="34"/>
  <c r="AG91" i="34"/>
  <c r="AH91" i="34"/>
  <c r="AI91" i="34"/>
  <c r="AJ91" i="34"/>
  <c r="AK91" i="34"/>
  <c r="AL91" i="34"/>
  <c r="AM91" i="34"/>
  <c r="G92" i="34"/>
  <c r="H92" i="34"/>
  <c r="I92" i="34"/>
  <c r="J92" i="34"/>
  <c r="K92" i="34"/>
  <c r="L92" i="34"/>
  <c r="M92" i="34"/>
  <c r="N92" i="34"/>
  <c r="O92" i="34"/>
  <c r="P92" i="34"/>
  <c r="Q92" i="34"/>
  <c r="R92" i="34"/>
  <c r="S92" i="34"/>
  <c r="T92" i="34"/>
  <c r="U92" i="34"/>
  <c r="V92" i="34"/>
  <c r="W92" i="34"/>
  <c r="X92" i="34"/>
  <c r="Y92" i="34"/>
  <c r="Z92" i="34"/>
  <c r="AA92" i="34"/>
  <c r="AB92" i="34"/>
  <c r="AC92" i="34"/>
  <c r="AD92" i="34"/>
  <c r="AE92" i="34"/>
  <c r="AF92" i="34"/>
  <c r="AG92" i="34"/>
  <c r="AH92" i="34"/>
  <c r="AI92" i="34"/>
  <c r="AJ92" i="34"/>
  <c r="AK92" i="34"/>
  <c r="AL92" i="34"/>
  <c r="AM92" i="34"/>
  <c r="H95" i="34"/>
  <c r="I95" i="34"/>
  <c r="J95" i="34"/>
  <c r="K95" i="34"/>
  <c r="L95" i="34"/>
  <c r="M95" i="34"/>
  <c r="N95" i="34"/>
  <c r="O95" i="34"/>
  <c r="P95" i="34"/>
  <c r="Q95" i="34"/>
  <c r="R95" i="34"/>
  <c r="S95" i="34"/>
  <c r="T95" i="34"/>
  <c r="U95" i="34"/>
  <c r="V95" i="34"/>
  <c r="W95" i="34"/>
  <c r="X95" i="34"/>
  <c r="Y95" i="34"/>
  <c r="Z95" i="34"/>
  <c r="AA95" i="34"/>
  <c r="AB95" i="34"/>
  <c r="AC95" i="34"/>
  <c r="AD95" i="34"/>
  <c r="AE95" i="34"/>
  <c r="AF95" i="34"/>
  <c r="AG95" i="34"/>
  <c r="AH95" i="34"/>
  <c r="AI95" i="34"/>
  <c r="AJ95" i="34"/>
  <c r="AK95" i="34"/>
  <c r="AL95" i="34"/>
  <c r="AM95" i="34"/>
  <c r="H96" i="34"/>
  <c r="I96" i="34"/>
  <c r="J96" i="34"/>
  <c r="K96" i="34"/>
  <c r="L96" i="34"/>
  <c r="M96" i="34"/>
  <c r="N96" i="34"/>
  <c r="O96" i="34"/>
  <c r="P96" i="34"/>
  <c r="Q96" i="34"/>
  <c r="R96" i="34"/>
  <c r="S96" i="34"/>
  <c r="T96" i="34"/>
  <c r="U96" i="34"/>
  <c r="V96" i="34"/>
  <c r="W96" i="34"/>
  <c r="X96" i="34"/>
  <c r="Y96" i="34"/>
  <c r="Z96" i="34"/>
  <c r="AA96" i="34"/>
  <c r="AB96" i="34"/>
  <c r="AC96" i="34"/>
  <c r="AD96" i="34"/>
  <c r="AE96" i="34"/>
  <c r="AF96" i="34"/>
  <c r="AG96" i="34"/>
  <c r="AH96" i="34"/>
  <c r="AI96" i="34"/>
  <c r="AJ96" i="34"/>
  <c r="AK96" i="34"/>
  <c r="AL96" i="34"/>
  <c r="AM96" i="34"/>
  <c r="H97" i="34"/>
  <c r="I97" i="34"/>
  <c r="J97" i="34"/>
  <c r="K97" i="34"/>
  <c r="L97" i="34"/>
  <c r="M97" i="34"/>
  <c r="N97" i="34"/>
  <c r="O97" i="34"/>
  <c r="P97" i="34"/>
  <c r="Q97" i="34"/>
  <c r="R97" i="34"/>
  <c r="S97" i="34"/>
  <c r="T97" i="34"/>
  <c r="U97" i="34"/>
  <c r="V97" i="34"/>
  <c r="W97" i="34"/>
  <c r="X97" i="34"/>
  <c r="Y97" i="34"/>
  <c r="Z97" i="34"/>
  <c r="AA97" i="34"/>
  <c r="AB97" i="34"/>
  <c r="AC97" i="34"/>
  <c r="AD97" i="34"/>
  <c r="AE97" i="34"/>
  <c r="AF97" i="34"/>
  <c r="AG97" i="34"/>
  <c r="AH97" i="34"/>
  <c r="AI97" i="34"/>
  <c r="AJ97" i="34"/>
  <c r="AK97" i="34"/>
  <c r="AL97" i="34"/>
  <c r="AM97" i="34"/>
  <c r="H98" i="34"/>
  <c r="I98" i="34"/>
  <c r="J98" i="34"/>
  <c r="K98" i="34"/>
  <c r="L98" i="34"/>
  <c r="M98" i="34"/>
  <c r="N98" i="34"/>
  <c r="O98" i="34"/>
  <c r="P98" i="34"/>
  <c r="Q98" i="34"/>
  <c r="R98" i="34"/>
  <c r="S98" i="34"/>
  <c r="T98" i="34"/>
  <c r="U98" i="34"/>
  <c r="V98" i="34"/>
  <c r="W98" i="34"/>
  <c r="X98" i="34"/>
  <c r="Y98" i="34"/>
  <c r="Z98" i="34"/>
  <c r="AA98" i="34"/>
  <c r="AB98" i="34"/>
  <c r="AC98" i="34"/>
  <c r="AD98" i="34"/>
  <c r="AE98" i="34"/>
  <c r="AF98" i="34"/>
  <c r="AG98" i="34"/>
  <c r="AH98" i="34"/>
  <c r="AI98" i="34"/>
  <c r="AJ98" i="34"/>
  <c r="AK98" i="34"/>
  <c r="AL98" i="34"/>
  <c r="AM98" i="34"/>
  <c r="N99" i="34"/>
  <c r="N106" i="34"/>
  <c r="O99" i="34"/>
  <c r="O106" i="34"/>
  <c r="P99" i="34"/>
  <c r="P106" i="34"/>
  <c r="U99" i="34"/>
  <c r="V99" i="34"/>
  <c r="W99" i="34"/>
  <c r="X99" i="34"/>
  <c r="Y99" i="34"/>
  <c r="Z99" i="34"/>
  <c r="AA99" i="34"/>
  <c r="AB99" i="34"/>
  <c r="AC99" i="34"/>
  <c r="AD99" i="34"/>
  <c r="AE99" i="34"/>
  <c r="AF99" i="34"/>
  <c r="AG99" i="34"/>
  <c r="AH99" i="34"/>
  <c r="AI99" i="34"/>
  <c r="AJ99" i="34"/>
  <c r="AK99" i="34"/>
  <c r="AL99" i="34"/>
  <c r="AM99" i="34"/>
  <c r="G100" i="34"/>
  <c r="H100" i="34"/>
  <c r="I100" i="34"/>
  <c r="K100" i="34"/>
  <c r="L100" i="34"/>
  <c r="N100" i="34"/>
  <c r="O100" i="34"/>
  <c r="P100" i="34"/>
  <c r="R100" i="34"/>
  <c r="S100" i="34"/>
  <c r="T100" i="34"/>
  <c r="U100" i="34"/>
  <c r="V100" i="34"/>
  <c r="W100" i="34"/>
  <c r="X100" i="34"/>
  <c r="Y100" i="34"/>
  <c r="Z100" i="34"/>
  <c r="AA100" i="34"/>
  <c r="AB100" i="34"/>
  <c r="AC100" i="34"/>
  <c r="AD100" i="34"/>
  <c r="AE100" i="34"/>
  <c r="AF100" i="34"/>
  <c r="AG100" i="34"/>
  <c r="AH100" i="34"/>
  <c r="AI100" i="34"/>
  <c r="AJ100" i="34"/>
  <c r="AK100" i="34"/>
  <c r="AL100" i="34"/>
  <c r="AM100" i="34"/>
  <c r="G101" i="34"/>
  <c r="H101" i="34"/>
  <c r="I101" i="34"/>
  <c r="K101" i="34"/>
  <c r="L101" i="34"/>
  <c r="N101" i="34"/>
  <c r="O101" i="34"/>
  <c r="P101" i="34"/>
  <c r="Q101" i="34"/>
  <c r="R101" i="34"/>
  <c r="S101" i="34"/>
  <c r="T101" i="34"/>
  <c r="U101" i="34"/>
  <c r="V101" i="34"/>
  <c r="W101" i="34"/>
  <c r="X101" i="34"/>
  <c r="Y101" i="34"/>
  <c r="Z101" i="34"/>
  <c r="AA101" i="34"/>
  <c r="AB101" i="34"/>
  <c r="AC101" i="34"/>
  <c r="AD101" i="34"/>
  <c r="AE101" i="34"/>
  <c r="AF101" i="34"/>
  <c r="AG101" i="34"/>
  <c r="AH101" i="34"/>
  <c r="AI101" i="34"/>
  <c r="AJ101" i="34"/>
  <c r="AK101" i="34"/>
  <c r="AL101" i="34"/>
  <c r="AM101" i="34"/>
  <c r="G103" i="34"/>
  <c r="H103" i="34"/>
  <c r="I103" i="34"/>
  <c r="J103" i="34"/>
  <c r="K103" i="34"/>
  <c r="L103" i="34"/>
  <c r="M103" i="34"/>
  <c r="N103" i="34"/>
  <c r="O103" i="34"/>
  <c r="P103" i="34"/>
  <c r="Q103" i="34"/>
  <c r="R103" i="34"/>
  <c r="S103" i="34"/>
  <c r="T103" i="34"/>
  <c r="U103" i="34"/>
  <c r="V103" i="34"/>
  <c r="W103" i="34"/>
  <c r="X103" i="34"/>
  <c r="Y103" i="34"/>
  <c r="Z103" i="34"/>
  <c r="AA103" i="34"/>
  <c r="AB103" i="34"/>
  <c r="AC103" i="34"/>
  <c r="AD103" i="34"/>
  <c r="AE103" i="34"/>
  <c r="AF103" i="34"/>
  <c r="AG103" i="34"/>
  <c r="AH103" i="34"/>
  <c r="AI103" i="34"/>
  <c r="AJ103" i="34"/>
  <c r="AK103" i="34"/>
  <c r="AL103" i="34"/>
  <c r="AM103" i="34"/>
  <c r="G104" i="34"/>
  <c r="H104" i="34"/>
  <c r="I104" i="34"/>
  <c r="J104" i="34"/>
  <c r="K104" i="34"/>
  <c r="L104" i="34"/>
  <c r="M104" i="34"/>
  <c r="N104" i="34"/>
  <c r="O104" i="34"/>
  <c r="P104" i="34"/>
  <c r="Q104" i="34"/>
  <c r="R104" i="34"/>
  <c r="S104" i="34"/>
  <c r="T104" i="34"/>
  <c r="U104" i="34"/>
  <c r="V104" i="34"/>
  <c r="W104" i="34"/>
  <c r="X104" i="34"/>
  <c r="Y104" i="34"/>
  <c r="Z104" i="34"/>
  <c r="AA104" i="34"/>
  <c r="AB104" i="34"/>
  <c r="AC104" i="34"/>
  <c r="AD104" i="34"/>
  <c r="AE104" i="34"/>
  <c r="AF104" i="34"/>
  <c r="AG104" i="34"/>
  <c r="AH104" i="34"/>
  <c r="AI104" i="34"/>
  <c r="AJ104" i="34"/>
  <c r="AK104" i="34"/>
  <c r="AL104" i="34"/>
  <c r="AM104" i="34"/>
  <c r="H107" i="34"/>
  <c r="I107" i="34"/>
  <c r="J107" i="34"/>
  <c r="K107" i="34"/>
  <c r="L107" i="34"/>
  <c r="M107" i="34"/>
  <c r="N107" i="34"/>
  <c r="O107" i="34"/>
  <c r="P107" i="34"/>
  <c r="Q107" i="34"/>
  <c r="R107" i="34"/>
  <c r="S107" i="34"/>
  <c r="T107" i="34"/>
  <c r="U107" i="34"/>
  <c r="V107" i="34"/>
  <c r="W107" i="34"/>
  <c r="X107" i="34"/>
  <c r="Y107" i="34"/>
  <c r="Z107" i="34"/>
  <c r="AA107" i="34"/>
  <c r="AB107" i="34"/>
  <c r="AC107" i="34"/>
  <c r="AD107" i="34"/>
  <c r="AE107" i="34"/>
  <c r="AF107" i="34"/>
  <c r="AG107" i="34"/>
  <c r="AH107" i="34"/>
  <c r="AI107" i="34"/>
  <c r="AJ107" i="34"/>
  <c r="AK107" i="34"/>
  <c r="AL107" i="34"/>
  <c r="AM107" i="34"/>
  <c r="H108" i="34"/>
  <c r="I108" i="34"/>
  <c r="J108" i="34"/>
  <c r="K108" i="34"/>
  <c r="L108" i="34"/>
  <c r="M108" i="34"/>
  <c r="N108" i="34"/>
  <c r="O108" i="34"/>
  <c r="P108" i="34"/>
  <c r="Q108" i="34"/>
  <c r="R108" i="34"/>
  <c r="S108" i="34"/>
  <c r="T108" i="34"/>
  <c r="U108" i="34"/>
  <c r="V108" i="34"/>
  <c r="W108" i="34"/>
  <c r="X108" i="34"/>
  <c r="Y108" i="34"/>
  <c r="Z108" i="34"/>
  <c r="AA108" i="34"/>
  <c r="AB108" i="34"/>
  <c r="AC108" i="34"/>
  <c r="AD108" i="34"/>
  <c r="AE108" i="34"/>
  <c r="AF108" i="34"/>
  <c r="AG108" i="34"/>
  <c r="AH108" i="34"/>
  <c r="AI108" i="34"/>
  <c r="AJ108" i="34"/>
  <c r="AK108" i="34"/>
  <c r="AL108" i="34"/>
  <c r="AM108" i="34"/>
  <c r="H109" i="34"/>
  <c r="I109" i="34"/>
  <c r="J109" i="34"/>
  <c r="K109" i="34"/>
  <c r="L109" i="34"/>
  <c r="M109" i="34"/>
  <c r="N109" i="34"/>
  <c r="O109" i="34"/>
  <c r="P109" i="34"/>
  <c r="Q109" i="34"/>
  <c r="R109" i="34"/>
  <c r="S109" i="34"/>
  <c r="T109" i="34"/>
  <c r="U109" i="34"/>
  <c r="V109" i="34"/>
  <c r="W109" i="34"/>
  <c r="X109" i="34"/>
  <c r="Y109" i="34"/>
  <c r="Z109" i="34"/>
  <c r="AA109" i="34"/>
  <c r="AB109" i="34"/>
  <c r="AC109" i="34"/>
  <c r="AD109" i="34"/>
  <c r="AE109" i="34"/>
  <c r="AF109" i="34"/>
  <c r="AG109" i="34"/>
  <c r="AH109" i="34"/>
  <c r="AI109" i="34"/>
  <c r="AJ109" i="34"/>
  <c r="AK109" i="34"/>
  <c r="AL109" i="34"/>
  <c r="AM109" i="34"/>
  <c r="H110" i="34"/>
  <c r="I110" i="34"/>
  <c r="J110" i="34"/>
  <c r="K110" i="34"/>
  <c r="L110" i="34"/>
  <c r="M110" i="34"/>
  <c r="N110" i="34"/>
  <c r="O110" i="34"/>
  <c r="P110" i="34"/>
  <c r="Q110" i="34"/>
  <c r="R110" i="34"/>
  <c r="S110" i="34"/>
  <c r="T110" i="34"/>
  <c r="U110" i="34"/>
  <c r="V110" i="34"/>
  <c r="W110" i="34"/>
  <c r="X110" i="34"/>
  <c r="Y110" i="34"/>
  <c r="Z110" i="34"/>
  <c r="AA110" i="34"/>
  <c r="AB110" i="34"/>
  <c r="AC110" i="34"/>
  <c r="AD110" i="34"/>
  <c r="AE110" i="34"/>
  <c r="AF110" i="34"/>
  <c r="AG110" i="34"/>
  <c r="AH110" i="34"/>
  <c r="AI110" i="34"/>
  <c r="AJ110" i="34"/>
  <c r="AK110" i="34"/>
  <c r="AL110" i="34"/>
  <c r="AM110" i="34"/>
  <c r="N111" i="34"/>
  <c r="N118" i="34"/>
  <c r="O111" i="34"/>
  <c r="O118" i="34"/>
  <c r="P111" i="34"/>
  <c r="P118" i="34"/>
  <c r="U111" i="34"/>
  <c r="V111" i="34"/>
  <c r="W111" i="34"/>
  <c r="X111" i="34"/>
  <c r="Y111" i="34"/>
  <c r="Z111" i="34"/>
  <c r="AA111" i="34"/>
  <c r="AB111" i="34"/>
  <c r="AC111" i="34"/>
  <c r="AD111" i="34"/>
  <c r="AE111" i="34"/>
  <c r="AF111" i="34"/>
  <c r="AG111" i="34"/>
  <c r="AH111" i="34"/>
  <c r="AI111" i="34"/>
  <c r="AJ111" i="34"/>
  <c r="AK111" i="34"/>
  <c r="AL111" i="34"/>
  <c r="AM111" i="34"/>
  <c r="G112" i="34"/>
  <c r="H112" i="34"/>
  <c r="I112" i="34"/>
  <c r="J112" i="34"/>
  <c r="K112" i="34"/>
  <c r="L112" i="34"/>
  <c r="N112" i="34"/>
  <c r="O112" i="34"/>
  <c r="P112" i="34"/>
  <c r="Q112" i="34"/>
  <c r="R112" i="34"/>
  <c r="S112" i="34"/>
  <c r="T112" i="34"/>
  <c r="U112" i="34"/>
  <c r="V112" i="34"/>
  <c r="W112" i="34"/>
  <c r="X112" i="34"/>
  <c r="Y112" i="34"/>
  <c r="Z112" i="34"/>
  <c r="AA112" i="34"/>
  <c r="AB112" i="34"/>
  <c r="AC112" i="34"/>
  <c r="AD112" i="34"/>
  <c r="AE112" i="34"/>
  <c r="AF112" i="34"/>
  <c r="AG112" i="34"/>
  <c r="AH112" i="34"/>
  <c r="AI112" i="34"/>
  <c r="AJ112" i="34"/>
  <c r="AK112" i="34"/>
  <c r="AL112" i="34"/>
  <c r="AM112" i="34"/>
  <c r="G113" i="34"/>
  <c r="H113" i="34"/>
  <c r="I113" i="34"/>
  <c r="J113" i="34"/>
  <c r="K113" i="34"/>
  <c r="L113" i="34"/>
  <c r="N113" i="34"/>
  <c r="O113" i="34"/>
  <c r="P113" i="34"/>
  <c r="Q113" i="34"/>
  <c r="R113" i="34"/>
  <c r="S113" i="34"/>
  <c r="T113" i="34"/>
  <c r="U113" i="34"/>
  <c r="V113" i="34"/>
  <c r="W113" i="34"/>
  <c r="X113" i="34"/>
  <c r="Y113" i="34"/>
  <c r="Z113" i="34"/>
  <c r="AA113" i="34"/>
  <c r="AB113" i="34"/>
  <c r="AC113" i="34"/>
  <c r="AD113" i="34"/>
  <c r="AE113" i="34"/>
  <c r="AF113" i="34"/>
  <c r="AG113" i="34"/>
  <c r="AH113" i="34"/>
  <c r="AI113" i="34"/>
  <c r="AJ113" i="34"/>
  <c r="AK113" i="34"/>
  <c r="AL113" i="34"/>
  <c r="AM113" i="34"/>
  <c r="G115" i="34"/>
  <c r="H115" i="34"/>
  <c r="I115" i="34"/>
  <c r="J115" i="34"/>
  <c r="K115" i="34"/>
  <c r="L115" i="34"/>
  <c r="M115" i="34"/>
  <c r="N115" i="34"/>
  <c r="O115" i="34"/>
  <c r="P115" i="34"/>
  <c r="Q115" i="34"/>
  <c r="R115" i="34"/>
  <c r="S115" i="34"/>
  <c r="T115" i="34"/>
  <c r="U115" i="34"/>
  <c r="V115" i="34"/>
  <c r="W115" i="34"/>
  <c r="X115" i="34"/>
  <c r="Y115" i="34"/>
  <c r="Z115" i="34"/>
  <c r="AA115" i="34"/>
  <c r="AB115" i="34"/>
  <c r="AC115" i="34"/>
  <c r="AD115" i="34"/>
  <c r="AE115" i="34"/>
  <c r="AF115" i="34"/>
  <c r="AG115" i="34"/>
  <c r="AH115" i="34"/>
  <c r="AI115" i="34"/>
  <c r="AJ115" i="34"/>
  <c r="AK115" i="34"/>
  <c r="AL115" i="34"/>
  <c r="AM115" i="34"/>
  <c r="G116" i="34"/>
  <c r="H116" i="34"/>
  <c r="I116" i="34"/>
  <c r="J116" i="34"/>
  <c r="K116" i="34"/>
  <c r="L116" i="34"/>
  <c r="M116" i="34"/>
  <c r="N116" i="34"/>
  <c r="O116" i="34"/>
  <c r="P116" i="34"/>
  <c r="Q116" i="34"/>
  <c r="R116" i="34"/>
  <c r="S116" i="34"/>
  <c r="U116" i="34"/>
  <c r="V116" i="34"/>
  <c r="W116" i="34"/>
  <c r="X116" i="34"/>
  <c r="Y116" i="34"/>
  <c r="Z116" i="34"/>
  <c r="AA116" i="34"/>
  <c r="AB116" i="34"/>
  <c r="AC116" i="34"/>
  <c r="AD116" i="34"/>
  <c r="AE116" i="34"/>
  <c r="AF116" i="34"/>
  <c r="AG116" i="34"/>
  <c r="AH116" i="34"/>
  <c r="AI116" i="34"/>
  <c r="AJ116" i="34"/>
  <c r="AK116" i="34"/>
  <c r="AL116" i="34"/>
  <c r="AM116" i="34"/>
  <c r="H119" i="34"/>
  <c r="I119" i="34"/>
  <c r="J119" i="34"/>
  <c r="K119" i="34"/>
  <c r="L119" i="34"/>
  <c r="M119" i="34"/>
  <c r="N119" i="34"/>
  <c r="O119" i="34"/>
  <c r="P119" i="34"/>
  <c r="Q119" i="34"/>
  <c r="R119" i="34"/>
  <c r="S119" i="34"/>
  <c r="T119" i="34"/>
  <c r="U119" i="34"/>
  <c r="V119" i="34"/>
  <c r="W119" i="34"/>
  <c r="X119" i="34"/>
  <c r="Y119" i="34"/>
  <c r="Z119" i="34"/>
  <c r="AA119" i="34"/>
  <c r="AB119" i="34"/>
  <c r="AC119" i="34"/>
  <c r="AD119" i="34"/>
  <c r="AE119" i="34"/>
  <c r="AF119" i="34"/>
  <c r="AG119" i="34"/>
  <c r="AH119" i="34"/>
  <c r="AI119" i="34"/>
  <c r="AJ119" i="34"/>
  <c r="AK119" i="34"/>
  <c r="AL119" i="34"/>
  <c r="AM119" i="34"/>
  <c r="H120" i="34"/>
  <c r="I120" i="34"/>
  <c r="J120" i="34"/>
  <c r="K120" i="34"/>
  <c r="L120" i="34"/>
  <c r="M120" i="34"/>
  <c r="N120" i="34"/>
  <c r="O120" i="34"/>
  <c r="P120" i="34"/>
  <c r="Q120" i="34"/>
  <c r="R120" i="34"/>
  <c r="S120" i="34"/>
  <c r="T120" i="34"/>
  <c r="U120" i="34"/>
  <c r="V120" i="34"/>
  <c r="W120" i="34"/>
  <c r="A120" i="34" s="1"/>
  <c r="X120" i="34"/>
  <c r="Y120" i="34"/>
  <c r="Z120" i="34"/>
  <c r="AA120" i="34"/>
  <c r="AB120" i="34"/>
  <c r="AC120" i="34"/>
  <c r="AD120" i="34"/>
  <c r="AE120" i="34"/>
  <c r="AF120" i="34"/>
  <c r="AG120" i="34"/>
  <c r="AH120" i="34"/>
  <c r="AI120" i="34"/>
  <c r="AJ120" i="34"/>
  <c r="AK120" i="34"/>
  <c r="AL120" i="34"/>
  <c r="AM120" i="34"/>
  <c r="H121" i="34"/>
  <c r="I121" i="34"/>
  <c r="J121" i="34"/>
  <c r="K121" i="34"/>
  <c r="L121" i="34"/>
  <c r="M121" i="34"/>
  <c r="N121" i="34"/>
  <c r="O121" i="34"/>
  <c r="P121" i="34"/>
  <c r="Q121" i="34"/>
  <c r="R121" i="34"/>
  <c r="S121" i="34"/>
  <c r="T121" i="34"/>
  <c r="U121" i="34"/>
  <c r="V121" i="34"/>
  <c r="W121" i="34"/>
  <c r="X121" i="34"/>
  <c r="Y121" i="34"/>
  <c r="Z121" i="34"/>
  <c r="AA121" i="34"/>
  <c r="AB121" i="34"/>
  <c r="AC121" i="34"/>
  <c r="AD121" i="34"/>
  <c r="AE121" i="34"/>
  <c r="AF121" i="34"/>
  <c r="AG121" i="34"/>
  <c r="AH121" i="34"/>
  <c r="AI121" i="34"/>
  <c r="AJ121" i="34"/>
  <c r="AK121" i="34"/>
  <c r="AL121" i="34"/>
  <c r="AM121" i="34"/>
  <c r="H122" i="34"/>
  <c r="I122" i="34"/>
  <c r="J122" i="34"/>
  <c r="K122" i="34"/>
  <c r="L122" i="34"/>
  <c r="M122" i="34"/>
  <c r="N122" i="34"/>
  <c r="O122" i="34"/>
  <c r="P122" i="34"/>
  <c r="Q122" i="34"/>
  <c r="R122" i="34"/>
  <c r="S122" i="34"/>
  <c r="T122" i="34"/>
  <c r="U122" i="34"/>
  <c r="V122" i="34"/>
  <c r="W122" i="34"/>
  <c r="X122" i="34"/>
  <c r="Y122" i="34"/>
  <c r="Z122" i="34"/>
  <c r="AA122" i="34"/>
  <c r="AB122" i="34"/>
  <c r="AC122" i="34"/>
  <c r="AD122" i="34"/>
  <c r="AE122" i="34"/>
  <c r="AF122" i="34"/>
  <c r="AG122" i="34"/>
  <c r="AH122" i="34"/>
  <c r="AI122" i="34"/>
  <c r="AJ122" i="34"/>
  <c r="AK122" i="34"/>
  <c r="AL122" i="34"/>
  <c r="AM122" i="34"/>
  <c r="N123" i="34"/>
  <c r="N130" i="34"/>
  <c r="O123" i="34"/>
  <c r="O130" i="34"/>
  <c r="P123" i="34"/>
  <c r="P130" i="34"/>
  <c r="U123" i="34"/>
  <c r="V123" i="34"/>
  <c r="W123" i="34"/>
  <c r="X123" i="34"/>
  <c r="Y123" i="34"/>
  <c r="Z123" i="34"/>
  <c r="AA123" i="34"/>
  <c r="AB123" i="34"/>
  <c r="AC123" i="34"/>
  <c r="AD123" i="34"/>
  <c r="AE123" i="34"/>
  <c r="AF123" i="34"/>
  <c r="AG123" i="34"/>
  <c r="AH123" i="34"/>
  <c r="AI123" i="34"/>
  <c r="AJ123" i="34"/>
  <c r="AK123" i="34"/>
  <c r="AL123" i="34"/>
  <c r="AM123" i="34"/>
  <c r="G124" i="34"/>
  <c r="H124" i="34"/>
  <c r="I124" i="34"/>
  <c r="K124" i="34"/>
  <c r="L124" i="34"/>
  <c r="N124" i="34"/>
  <c r="O124" i="34"/>
  <c r="P124" i="34"/>
  <c r="Q124" i="34"/>
  <c r="R124" i="34"/>
  <c r="S124" i="34"/>
  <c r="T124" i="34"/>
  <c r="U124" i="34"/>
  <c r="V124" i="34"/>
  <c r="W124" i="34"/>
  <c r="X124" i="34"/>
  <c r="Y124" i="34"/>
  <c r="Z124" i="34"/>
  <c r="AA124" i="34"/>
  <c r="AB124" i="34"/>
  <c r="AC124" i="34"/>
  <c r="AD124" i="34"/>
  <c r="AE124" i="34"/>
  <c r="AF124" i="34"/>
  <c r="AG124" i="34"/>
  <c r="AH124" i="34"/>
  <c r="AI124" i="34"/>
  <c r="AJ124" i="34"/>
  <c r="AK124" i="34"/>
  <c r="AL124" i="34"/>
  <c r="AM124" i="34"/>
  <c r="G125" i="34"/>
  <c r="H125" i="34"/>
  <c r="I125" i="34"/>
  <c r="K125" i="34"/>
  <c r="L125" i="34"/>
  <c r="N125" i="34"/>
  <c r="O125" i="34"/>
  <c r="P125" i="34"/>
  <c r="Q125" i="34"/>
  <c r="R125" i="34"/>
  <c r="S125" i="34"/>
  <c r="T125" i="34"/>
  <c r="U125" i="34"/>
  <c r="V125" i="34"/>
  <c r="W125" i="34"/>
  <c r="X125" i="34"/>
  <c r="Y125" i="34"/>
  <c r="Z125" i="34"/>
  <c r="AA125" i="34"/>
  <c r="AB125" i="34"/>
  <c r="AC125" i="34"/>
  <c r="AD125" i="34"/>
  <c r="AE125" i="34"/>
  <c r="AF125" i="34"/>
  <c r="AG125" i="34"/>
  <c r="AH125" i="34"/>
  <c r="AI125" i="34"/>
  <c r="AJ125" i="34"/>
  <c r="AK125" i="34"/>
  <c r="AL125" i="34"/>
  <c r="AM125" i="34"/>
  <c r="G127" i="34"/>
  <c r="H127" i="34"/>
  <c r="I127" i="34"/>
  <c r="J127" i="34"/>
  <c r="K127" i="34"/>
  <c r="L127" i="34"/>
  <c r="M127" i="34"/>
  <c r="N127" i="34"/>
  <c r="O127" i="34"/>
  <c r="P127" i="34"/>
  <c r="Q127" i="34"/>
  <c r="R127" i="34"/>
  <c r="S127" i="34"/>
  <c r="T127" i="34"/>
  <c r="U127" i="34"/>
  <c r="V127" i="34"/>
  <c r="W127" i="34"/>
  <c r="X127" i="34"/>
  <c r="Y127" i="34"/>
  <c r="Z127" i="34"/>
  <c r="AA127" i="34"/>
  <c r="AB127" i="34"/>
  <c r="AC127" i="34"/>
  <c r="AD127" i="34"/>
  <c r="AE127" i="34"/>
  <c r="AF127" i="34"/>
  <c r="AG127" i="34"/>
  <c r="AH127" i="34"/>
  <c r="AI127" i="34"/>
  <c r="AJ127" i="34"/>
  <c r="AK127" i="34"/>
  <c r="AL127" i="34"/>
  <c r="AM127" i="34"/>
  <c r="G128" i="34"/>
  <c r="H128" i="34"/>
  <c r="I128" i="34"/>
  <c r="J128" i="34"/>
  <c r="K128" i="34"/>
  <c r="L128" i="34"/>
  <c r="M128" i="34"/>
  <c r="N128" i="34"/>
  <c r="O128" i="34"/>
  <c r="P128" i="34"/>
  <c r="Q128" i="34"/>
  <c r="R128" i="34"/>
  <c r="S128" i="34"/>
  <c r="T128" i="34"/>
  <c r="U128" i="34"/>
  <c r="V128" i="34"/>
  <c r="W128" i="34"/>
  <c r="X128" i="34"/>
  <c r="Y128" i="34"/>
  <c r="Z128" i="34"/>
  <c r="AA128" i="34"/>
  <c r="AB128" i="34"/>
  <c r="AC128" i="34"/>
  <c r="AD128" i="34"/>
  <c r="AE128" i="34"/>
  <c r="AF128" i="34"/>
  <c r="AG128" i="34"/>
  <c r="AH128" i="34"/>
  <c r="AI128" i="34"/>
  <c r="AJ128" i="34"/>
  <c r="AK128" i="34"/>
  <c r="AL128" i="34"/>
  <c r="AM128" i="34"/>
  <c r="H131" i="34"/>
  <c r="I131" i="34"/>
  <c r="J131" i="34"/>
  <c r="K131" i="34"/>
  <c r="L131" i="34"/>
  <c r="M131" i="34"/>
  <c r="N131" i="34"/>
  <c r="O131" i="34"/>
  <c r="P131" i="34"/>
  <c r="Q131" i="34"/>
  <c r="R131" i="34"/>
  <c r="S131" i="34"/>
  <c r="T131" i="34"/>
  <c r="U131" i="34"/>
  <c r="V131" i="34"/>
  <c r="W131" i="34"/>
  <c r="X131" i="34"/>
  <c r="Y131" i="34"/>
  <c r="Z131" i="34"/>
  <c r="AA131" i="34"/>
  <c r="AB131" i="34"/>
  <c r="AC131" i="34"/>
  <c r="AD131" i="34"/>
  <c r="AE131" i="34"/>
  <c r="AF131" i="34"/>
  <c r="AG131" i="34"/>
  <c r="AH131" i="34"/>
  <c r="AI131" i="34"/>
  <c r="AJ131" i="34"/>
  <c r="AK131" i="34"/>
  <c r="AL131" i="34"/>
  <c r="AM131" i="34"/>
  <c r="H132" i="34"/>
  <c r="I132" i="34"/>
  <c r="J132" i="34"/>
  <c r="K132" i="34"/>
  <c r="L132" i="34"/>
  <c r="M132" i="34"/>
  <c r="N132" i="34"/>
  <c r="O132" i="34"/>
  <c r="P132" i="34"/>
  <c r="Q132" i="34"/>
  <c r="R132" i="34"/>
  <c r="S132" i="34"/>
  <c r="T132" i="34"/>
  <c r="U132" i="34"/>
  <c r="V132" i="34"/>
  <c r="A132" i="34" s="1"/>
  <c r="W132" i="34"/>
  <c r="X132" i="34"/>
  <c r="Y132" i="34"/>
  <c r="Z132" i="34"/>
  <c r="AA132" i="34"/>
  <c r="AB132" i="34"/>
  <c r="AC132" i="34"/>
  <c r="AD132" i="34"/>
  <c r="AE132" i="34"/>
  <c r="AF132" i="34"/>
  <c r="AG132" i="34"/>
  <c r="AH132" i="34"/>
  <c r="AI132" i="34"/>
  <c r="AJ132" i="34"/>
  <c r="AK132" i="34"/>
  <c r="AL132" i="34"/>
  <c r="AM132" i="34"/>
  <c r="H133" i="34"/>
  <c r="I133" i="34"/>
  <c r="J133" i="34"/>
  <c r="K133" i="34"/>
  <c r="L133" i="34"/>
  <c r="M133" i="34"/>
  <c r="N133" i="34"/>
  <c r="O133" i="34"/>
  <c r="P133" i="34"/>
  <c r="Q133" i="34"/>
  <c r="R133" i="34"/>
  <c r="S133" i="34"/>
  <c r="T133" i="34"/>
  <c r="U133" i="34"/>
  <c r="V133" i="34"/>
  <c r="A133" i="34" s="1"/>
  <c r="A134" i="34" s="1"/>
  <c r="W133" i="34"/>
  <c r="X133" i="34"/>
  <c r="Y133" i="34"/>
  <c r="Z133" i="34"/>
  <c r="AA133" i="34"/>
  <c r="AB133" i="34"/>
  <c r="AC133" i="34"/>
  <c r="AD133" i="34"/>
  <c r="AE133" i="34"/>
  <c r="AF133" i="34"/>
  <c r="AG133" i="34"/>
  <c r="AH133" i="34"/>
  <c r="AI133" i="34"/>
  <c r="AJ133" i="34"/>
  <c r="AK133" i="34"/>
  <c r="AL133" i="34"/>
  <c r="AM133" i="34"/>
  <c r="H134" i="34"/>
  <c r="I134" i="34"/>
  <c r="J134" i="34"/>
  <c r="K134" i="34"/>
  <c r="L134" i="34"/>
  <c r="M134" i="34"/>
  <c r="N134" i="34"/>
  <c r="O134" i="34"/>
  <c r="P134" i="34"/>
  <c r="Q134" i="34"/>
  <c r="R134" i="34"/>
  <c r="S134" i="34"/>
  <c r="T134" i="34"/>
  <c r="U134" i="34"/>
  <c r="V134" i="34"/>
  <c r="W134" i="34"/>
  <c r="X134" i="34"/>
  <c r="Y134" i="34"/>
  <c r="Z134" i="34"/>
  <c r="AA134" i="34"/>
  <c r="AB134" i="34"/>
  <c r="AC134" i="34"/>
  <c r="AD134" i="34"/>
  <c r="AE134" i="34"/>
  <c r="AF134" i="34"/>
  <c r="AG134" i="34"/>
  <c r="AH134" i="34"/>
  <c r="AI134" i="34"/>
  <c r="AJ134" i="34"/>
  <c r="AK134" i="34"/>
  <c r="AL134" i="34"/>
  <c r="AM134" i="34"/>
  <c r="N135" i="34"/>
  <c r="N142" i="34"/>
  <c r="O135" i="34"/>
  <c r="O142" i="34"/>
  <c r="P135" i="34"/>
  <c r="P142" i="34"/>
  <c r="U135" i="34"/>
  <c r="V135" i="34"/>
  <c r="W135" i="34"/>
  <c r="X135" i="34"/>
  <c r="Y135" i="34"/>
  <c r="Z135" i="34"/>
  <c r="AA135" i="34"/>
  <c r="AB135" i="34"/>
  <c r="AC135" i="34"/>
  <c r="AD135" i="34"/>
  <c r="AE135" i="34"/>
  <c r="AF135" i="34"/>
  <c r="AG135" i="34"/>
  <c r="AH135" i="34"/>
  <c r="AI135" i="34"/>
  <c r="AJ135" i="34"/>
  <c r="AK135" i="34"/>
  <c r="AL135" i="34"/>
  <c r="AM135" i="34"/>
  <c r="G136" i="34"/>
  <c r="H136" i="34"/>
  <c r="I136" i="34"/>
  <c r="J136" i="34"/>
  <c r="K136" i="34"/>
  <c r="L136" i="34"/>
  <c r="M136" i="34"/>
  <c r="N136" i="34"/>
  <c r="O136" i="34"/>
  <c r="P136" i="34"/>
  <c r="Q136" i="34"/>
  <c r="R136" i="34"/>
  <c r="S136" i="34"/>
  <c r="U136" i="34"/>
  <c r="V136" i="34"/>
  <c r="W136" i="34"/>
  <c r="X136" i="34"/>
  <c r="Y136" i="34"/>
  <c r="Z136" i="34"/>
  <c r="AA136" i="34"/>
  <c r="AB136" i="34"/>
  <c r="AC136" i="34"/>
  <c r="AD136" i="34"/>
  <c r="AE136" i="34"/>
  <c r="AF136" i="34"/>
  <c r="AG136" i="34"/>
  <c r="AH136" i="34"/>
  <c r="AI136" i="34"/>
  <c r="AJ136" i="34"/>
  <c r="AK136" i="34"/>
  <c r="AL136" i="34"/>
  <c r="AM136" i="34"/>
  <c r="G137" i="34"/>
  <c r="H137" i="34"/>
  <c r="I137" i="34"/>
  <c r="J137" i="34"/>
  <c r="K137" i="34"/>
  <c r="L137" i="34"/>
  <c r="M137" i="34"/>
  <c r="N137" i="34"/>
  <c r="O137" i="34"/>
  <c r="P137" i="34"/>
  <c r="Q137" i="34"/>
  <c r="R137" i="34"/>
  <c r="S137" i="34"/>
  <c r="U137" i="34"/>
  <c r="V137" i="34"/>
  <c r="W137" i="34"/>
  <c r="X137" i="34"/>
  <c r="Y137" i="34"/>
  <c r="Z137" i="34"/>
  <c r="AA137" i="34"/>
  <c r="AB137" i="34"/>
  <c r="AC137" i="34"/>
  <c r="AD137" i="34"/>
  <c r="AE137" i="34"/>
  <c r="AF137" i="34"/>
  <c r="AG137" i="34"/>
  <c r="AH137" i="34"/>
  <c r="AI137" i="34"/>
  <c r="AJ137" i="34"/>
  <c r="AK137" i="34"/>
  <c r="AL137" i="34"/>
  <c r="AM137" i="34"/>
  <c r="G139" i="34"/>
  <c r="H139" i="34"/>
  <c r="I139" i="34"/>
  <c r="J139" i="34"/>
  <c r="K139" i="34"/>
  <c r="L139" i="34"/>
  <c r="M139" i="34"/>
  <c r="N139" i="34"/>
  <c r="O139" i="34"/>
  <c r="P139" i="34"/>
  <c r="Q139" i="34"/>
  <c r="R139" i="34"/>
  <c r="S139" i="34"/>
  <c r="T139" i="34"/>
  <c r="U139" i="34"/>
  <c r="V139" i="34"/>
  <c r="W139" i="34"/>
  <c r="X139" i="34"/>
  <c r="Y139" i="34"/>
  <c r="Z139" i="34"/>
  <c r="AA139" i="34"/>
  <c r="AB139" i="34"/>
  <c r="AC139" i="34"/>
  <c r="AD139" i="34"/>
  <c r="AE139" i="34"/>
  <c r="AF139" i="34"/>
  <c r="AG139" i="34"/>
  <c r="AH139" i="34"/>
  <c r="AI139" i="34"/>
  <c r="AJ139" i="34"/>
  <c r="AK139" i="34"/>
  <c r="AL139" i="34"/>
  <c r="AM139" i="34"/>
  <c r="G140" i="34"/>
  <c r="H140" i="34"/>
  <c r="I140" i="34"/>
  <c r="J140" i="34"/>
  <c r="K140" i="34"/>
  <c r="L140" i="34"/>
  <c r="M140" i="34"/>
  <c r="N140" i="34"/>
  <c r="O140" i="34"/>
  <c r="P140" i="34"/>
  <c r="Q140" i="34"/>
  <c r="R140" i="34"/>
  <c r="S140" i="34"/>
  <c r="T140" i="34"/>
  <c r="U140" i="34"/>
  <c r="V140" i="34"/>
  <c r="W140" i="34"/>
  <c r="X140" i="34"/>
  <c r="Y140" i="34"/>
  <c r="Z140" i="34"/>
  <c r="AA140" i="34"/>
  <c r="AB140" i="34"/>
  <c r="AC140" i="34"/>
  <c r="AD140" i="34"/>
  <c r="AE140" i="34"/>
  <c r="AF140" i="34"/>
  <c r="AG140" i="34"/>
  <c r="AH140" i="34"/>
  <c r="AI140" i="34"/>
  <c r="AJ140" i="34"/>
  <c r="AK140" i="34"/>
  <c r="AL140" i="34"/>
  <c r="AM140" i="34"/>
  <c r="H143" i="34"/>
  <c r="I143" i="34"/>
  <c r="J143" i="34"/>
  <c r="K143" i="34"/>
  <c r="L143" i="34"/>
  <c r="M143" i="34"/>
  <c r="N143" i="34"/>
  <c r="O143" i="34"/>
  <c r="P143" i="34"/>
  <c r="Q143" i="34"/>
  <c r="R143" i="34"/>
  <c r="S143" i="34"/>
  <c r="T143" i="34"/>
  <c r="U143" i="34"/>
  <c r="V143" i="34"/>
  <c r="W143" i="34"/>
  <c r="X143" i="34"/>
  <c r="Y143" i="34"/>
  <c r="Z143" i="34"/>
  <c r="AA143" i="34"/>
  <c r="AB143" i="34"/>
  <c r="AC143" i="34"/>
  <c r="AD143" i="34"/>
  <c r="AE143" i="34"/>
  <c r="AF143" i="34"/>
  <c r="AG143" i="34"/>
  <c r="AH143" i="34"/>
  <c r="AI143" i="34"/>
  <c r="AJ143" i="34"/>
  <c r="AK143" i="34"/>
  <c r="AL143" i="34"/>
  <c r="AM143" i="34"/>
  <c r="H144" i="34"/>
  <c r="I144" i="34"/>
  <c r="J144" i="34"/>
  <c r="K144" i="34"/>
  <c r="L144" i="34"/>
  <c r="M144" i="34"/>
  <c r="N144" i="34"/>
  <c r="O144" i="34"/>
  <c r="P144" i="34"/>
  <c r="Q144" i="34"/>
  <c r="R144" i="34"/>
  <c r="S144" i="34"/>
  <c r="T144" i="34"/>
  <c r="U144" i="34"/>
  <c r="V144" i="34"/>
  <c r="W144" i="34"/>
  <c r="X144" i="34"/>
  <c r="Y144" i="34"/>
  <c r="Z144" i="34"/>
  <c r="AA144" i="34"/>
  <c r="AB144" i="34"/>
  <c r="AC144" i="34"/>
  <c r="AD144" i="34"/>
  <c r="AE144" i="34"/>
  <c r="AF144" i="34"/>
  <c r="AG144" i="34"/>
  <c r="AH144" i="34"/>
  <c r="AI144" i="34"/>
  <c r="AJ144" i="34"/>
  <c r="AK144" i="34"/>
  <c r="AL144" i="34"/>
  <c r="AM144" i="34"/>
  <c r="H145" i="34"/>
  <c r="I145" i="34"/>
  <c r="J145" i="34"/>
  <c r="K145" i="34"/>
  <c r="L145" i="34"/>
  <c r="M145" i="34"/>
  <c r="N145" i="34"/>
  <c r="O145" i="34"/>
  <c r="P145" i="34"/>
  <c r="Q145" i="34"/>
  <c r="R145" i="34"/>
  <c r="S145" i="34"/>
  <c r="T145" i="34"/>
  <c r="U145" i="34"/>
  <c r="V145" i="34"/>
  <c r="W145" i="34"/>
  <c r="X145" i="34"/>
  <c r="Y145" i="34"/>
  <c r="Z145" i="34"/>
  <c r="AA145" i="34"/>
  <c r="AB145" i="34"/>
  <c r="AC145" i="34"/>
  <c r="AD145" i="34"/>
  <c r="AE145" i="34"/>
  <c r="AF145" i="34"/>
  <c r="AG145" i="34"/>
  <c r="AH145" i="34"/>
  <c r="AI145" i="34"/>
  <c r="AJ145" i="34"/>
  <c r="AK145" i="34"/>
  <c r="AL145" i="34"/>
  <c r="AM145" i="34"/>
  <c r="H146" i="34"/>
  <c r="I146" i="34"/>
  <c r="J146" i="34"/>
  <c r="K146" i="34"/>
  <c r="L146" i="34"/>
  <c r="M146" i="34"/>
  <c r="N146" i="34"/>
  <c r="O146" i="34"/>
  <c r="P146" i="34"/>
  <c r="Q146" i="34"/>
  <c r="R146" i="34"/>
  <c r="S146" i="34"/>
  <c r="T146" i="34"/>
  <c r="U146" i="34"/>
  <c r="V146" i="34"/>
  <c r="W146" i="34"/>
  <c r="X146" i="34"/>
  <c r="Y146" i="34"/>
  <c r="Z146" i="34"/>
  <c r="AA146" i="34"/>
  <c r="AB146" i="34"/>
  <c r="AC146" i="34"/>
  <c r="AD146" i="34"/>
  <c r="AE146" i="34"/>
  <c r="AF146" i="34"/>
  <c r="AG146" i="34"/>
  <c r="AH146" i="34"/>
  <c r="AI146" i="34"/>
  <c r="AJ146" i="34"/>
  <c r="AK146" i="34"/>
  <c r="AL146" i="34"/>
  <c r="AM146" i="34"/>
  <c r="N147" i="34"/>
  <c r="N154" i="34"/>
  <c r="O147" i="34"/>
  <c r="O154" i="34"/>
  <c r="P147" i="34"/>
  <c r="P154" i="34"/>
  <c r="U147" i="34"/>
  <c r="V147" i="34"/>
  <c r="W147" i="34"/>
  <c r="X147" i="34"/>
  <c r="Y147" i="34"/>
  <c r="Z147" i="34"/>
  <c r="AA147" i="34"/>
  <c r="AB147" i="34"/>
  <c r="AC147" i="34"/>
  <c r="AD147" i="34"/>
  <c r="AE147" i="34"/>
  <c r="AF147" i="34"/>
  <c r="AG147" i="34"/>
  <c r="AH147" i="34"/>
  <c r="AI147" i="34"/>
  <c r="AJ147" i="34"/>
  <c r="AK147" i="34"/>
  <c r="AL147" i="34"/>
  <c r="AM147" i="34"/>
  <c r="G148" i="34"/>
  <c r="H148" i="34"/>
  <c r="I148" i="34"/>
  <c r="K148" i="34"/>
  <c r="L148" i="34"/>
  <c r="M148" i="34"/>
  <c r="N148" i="34"/>
  <c r="O148" i="34"/>
  <c r="P148" i="34"/>
  <c r="Q148" i="34"/>
  <c r="R148" i="34"/>
  <c r="S148" i="34"/>
  <c r="U148" i="34"/>
  <c r="V148" i="34"/>
  <c r="W148" i="34"/>
  <c r="X148" i="34"/>
  <c r="Y148" i="34"/>
  <c r="Z148" i="34"/>
  <c r="AA148" i="34"/>
  <c r="AB148" i="34"/>
  <c r="AC148" i="34"/>
  <c r="AD148" i="34"/>
  <c r="AE148" i="34"/>
  <c r="AF148" i="34"/>
  <c r="AG148" i="34"/>
  <c r="AH148" i="34"/>
  <c r="AI148" i="34"/>
  <c r="AJ148" i="34"/>
  <c r="AK148" i="34"/>
  <c r="AL148" i="34"/>
  <c r="AM148" i="34"/>
  <c r="G149" i="34"/>
  <c r="H149" i="34"/>
  <c r="I149" i="34"/>
  <c r="K149" i="34"/>
  <c r="L149" i="34"/>
  <c r="M149" i="34"/>
  <c r="N149" i="34"/>
  <c r="O149" i="34"/>
  <c r="P149" i="34"/>
  <c r="Q149" i="34"/>
  <c r="R149" i="34"/>
  <c r="S149" i="34"/>
  <c r="T149" i="34"/>
  <c r="U149" i="34"/>
  <c r="V149" i="34"/>
  <c r="W149" i="34"/>
  <c r="X149" i="34"/>
  <c r="Y149" i="34"/>
  <c r="Z149" i="34"/>
  <c r="AA149" i="34"/>
  <c r="AB149" i="34"/>
  <c r="AC149" i="34"/>
  <c r="AD149" i="34"/>
  <c r="AE149" i="34"/>
  <c r="AF149" i="34"/>
  <c r="AG149" i="34"/>
  <c r="AH149" i="34"/>
  <c r="AI149" i="34"/>
  <c r="AJ149" i="34"/>
  <c r="AK149" i="34"/>
  <c r="AL149" i="34"/>
  <c r="AM149" i="34"/>
  <c r="G151" i="34"/>
  <c r="H151" i="34"/>
  <c r="I151" i="34"/>
  <c r="J151" i="34"/>
  <c r="K151" i="34"/>
  <c r="L151" i="34"/>
  <c r="M151" i="34"/>
  <c r="N151" i="34"/>
  <c r="O151" i="34"/>
  <c r="P151" i="34"/>
  <c r="Q151" i="34"/>
  <c r="R151" i="34"/>
  <c r="S151" i="34"/>
  <c r="T151" i="34"/>
  <c r="U151" i="34"/>
  <c r="V151" i="34"/>
  <c r="W151" i="34"/>
  <c r="X151" i="34"/>
  <c r="Y151" i="34"/>
  <c r="Z151" i="34"/>
  <c r="AA151" i="34"/>
  <c r="AB151" i="34"/>
  <c r="AC151" i="34"/>
  <c r="AD151" i="34"/>
  <c r="AE151" i="34"/>
  <c r="AF151" i="34"/>
  <c r="AG151" i="34"/>
  <c r="AH151" i="34"/>
  <c r="AI151" i="34"/>
  <c r="AJ151" i="34"/>
  <c r="AK151" i="34"/>
  <c r="AL151" i="34"/>
  <c r="AM151" i="34"/>
  <c r="G152" i="34"/>
  <c r="H152" i="34"/>
  <c r="I152" i="34"/>
  <c r="J152" i="34"/>
  <c r="K152" i="34"/>
  <c r="L152" i="34"/>
  <c r="M152" i="34"/>
  <c r="N152" i="34"/>
  <c r="O152" i="34"/>
  <c r="P152" i="34"/>
  <c r="Q152" i="34"/>
  <c r="R152" i="34"/>
  <c r="S152" i="34"/>
  <c r="T152" i="34"/>
  <c r="U152" i="34"/>
  <c r="V152" i="34"/>
  <c r="W152" i="34"/>
  <c r="X152" i="34"/>
  <c r="Y152" i="34"/>
  <c r="Z152" i="34"/>
  <c r="AA152" i="34"/>
  <c r="AB152" i="34"/>
  <c r="AC152" i="34"/>
  <c r="AD152" i="34"/>
  <c r="AE152" i="34"/>
  <c r="AF152" i="34"/>
  <c r="AG152" i="34"/>
  <c r="AH152" i="34"/>
  <c r="AI152" i="34"/>
  <c r="AJ152" i="34"/>
  <c r="AK152" i="34"/>
  <c r="AL152" i="34"/>
  <c r="AM152" i="34"/>
  <c r="H155" i="34"/>
  <c r="I155" i="34"/>
  <c r="J155" i="34"/>
  <c r="K155" i="34"/>
  <c r="L155" i="34"/>
  <c r="M155" i="34"/>
  <c r="N155" i="34"/>
  <c r="O155" i="34"/>
  <c r="P155" i="34"/>
  <c r="Q155" i="34"/>
  <c r="R155" i="34"/>
  <c r="S155" i="34"/>
  <c r="T155" i="34"/>
  <c r="U155" i="34"/>
  <c r="V155" i="34"/>
  <c r="W155" i="34"/>
  <c r="X155" i="34"/>
  <c r="Y155" i="34"/>
  <c r="Z155" i="34"/>
  <c r="AA155" i="34"/>
  <c r="AB155" i="34"/>
  <c r="AC155" i="34"/>
  <c r="AD155" i="34"/>
  <c r="AE155" i="34"/>
  <c r="AF155" i="34"/>
  <c r="AG155" i="34"/>
  <c r="AH155" i="34"/>
  <c r="AI155" i="34"/>
  <c r="AJ155" i="34"/>
  <c r="AK155" i="34"/>
  <c r="AL155" i="34"/>
  <c r="AM155" i="34"/>
  <c r="H156" i="34"/>
  <c r="I156" i="34"/>
  <c r="J156" i="34"/>
  <c r="K156" i="34"/>
  <c r="L156" i="34"/>
  <c r="M156" i="34"/>
  <c r="N156" i="34"/>
  <c r="O156" i="34"/>
  <c r="P156" i="34"/>
  <c r="Q156" i="34"/>
  <c r="R156" i="34"/>
  <c r="S156" i="34"/>
  <c r="T156" i="34"/>
  <c r="U156" i="34"/>
  <c r="V156" i="34"/>
  <c r="W156" i="34"/>
  <c r="X156" i="34"/>
  <c r="Y156" i="34"/>
  <c r="Z156" i="34"/>
  <c r="AA156" i="34"/>
  <c r="AB156" i="34"/>
  <c r="AC156" i="34"/>
  <c r="AD156" i="34"/>
  <c r="AE156" i="34"/>
  <c r="AF156" i="34"/>
  <c r="AG156" i="34"/>
  <c r="AH156" i="34"/>
  <c r="AI156" i="34"/>
  <c r="AJ156" i="34"/>
  <c r="AK156" i="34"/>
  <c r="AL156" i="34"/>
  <c r="AM156" i="34"/>
  <c r="H157" i="34"/>
  <c r="I157" i="34"/>
  <c r="J157" i="34"/>
  <c r="K157" i="34"/>
  <c r="L157" i="34"/>
  <c r="M157" i="34"/>
  <c r="N157" i="34"/>
  <c r="O157" i="34"/>
  <c r="P157" i="34"/>
  <c r="Q157" i="34"/>
  <c r="R157" i="34"/>
  <c r="S157" i="34"/>
  <c r="T157" i="34"/>
  <c r="U157" i="34"/>
  <c r="V157" i="34"/>
  <c r="W157" i="34"/>
  <c r="X157" i="34"/>
  <c r="Y157" i="34"/>
  <c r="Z157" i="34"/>
  <c r="AA157" i="34"/>
  <c r="AB157" i="34"/>
  <c r="AC157" i="34"/>
  <c r="AD157" i="34"/>
  <c r="AE157" i="34"/>
  <c r="AF157" i="34"/>
  <c r="AG157" i="34"/>
  <c r="AH157" i="34"/>
  <c r="AI157" i="34"/>
  <c r="AJ157" i="34"/>
  <c r="AK157" i="34"/>
  <c r="AL157" i="34"/>
  <c r="AM157" i="34"/>
  <c r="H158" i="34"/>
  <c r="I158" i="34"/>
  <c r="J158" i="34"/>
  <c r="K158" i="34"/>
  <c r="L158" i="34"/>
  <c r="M158" i="34"/>
  <c r="N158" i="34"/>
  <c r="O158" i="34"/>
  <c r="P158" i="34"/>
  <c r="Q158" i="34"/>
  <c r="R158" i="34"/>
  <c r="S158" i="34"/>
  <c r="T158" i="34"/>
  <c r="U158" i="34"/>
  <c r="V158" i="34"/>
  <c r="W158" i="34"/>
  <c r="X158" i="34"/>
  <c r="Y158" i="34"/>
  <c r="Z158" i="34"/>
  <c r="AA158" i="34"/>
  <c r="AB158" i="34"/>
  <c r="AC158" i="34"/>
  <c r="AD158" i="34"/>
  <c r="AE158" i="34"/>
  <c r="AF158" i="34"/>
  <c r="AG158" i="34"/>
  <c r="AH158" i="34"/>
  <c r="AI158" i="34"/>
  <c r="AJ158" i="34"/>
  <c r="AK158" i="34"/>
  <c r="AL158" i="34"/>
  <c r="AM158" i="34"/>
  <c r="N159" i="34"/>
  <c r="N166" i="34"/>
  <c r="O159" i="34"/>
  <c r="O166" i="34"/>
  <c r="P159" i="34"/>
  <c r="P166" i="34"/>
  <c r="U159" i="34"/>
  <c r="V159" i="34"/>
  <c r="W159" i="34"/>
  <c r="X159" i="34"/>
  <c r="Y159" i="34"/>
  <c r="Z159" i="34"/>
  <c r="AA159" i="34"/>
  <c r="AB159" i="34"/>
  <c r="AC159" i="34"/>
  <c r="AD159" i="34"/>
  <c r="AE159" i="34"/>
  <c r="AF159" i="34"/>
  <c r="AG159" i="34"/>
  <c r="AH159" i="34"/>
  <c r="AI159" i="34"/>
  <c r="AJ159" i="34"/>
  <c r="AK159" i="34"/>
  <c r="AL159" i="34"/>
  <c r="AM159" i="34"/>
  <c r="G160" i="34"/>
  <c r="H160" i="34"/>
  <c r="I160" i="34"/>
  <c r="K160" i="34"/>
  <c r="L160" i="34"/>
  <c r="N160" i="34"/>
  <c r="O160" i="34"/>
  <c r="P160" i="34"/>
  <c r="R160" i="34"/>
  <c r="S160" i="34"/>
  <c r="U160" i="34"/>
  <c r="V160" i="34"/>
  <c r="W160" i="34"/>
  <c r="X160" i="34"/>
  <c r="Y160" i="34"/>
  <c r="Z160" i="34"/>
  <c r="AA160" i="34"/>
  <c r="AB160" i="34"/>
  <c r="AC160" i="34"/>
  <c r="AD160" i="34"/>
  <c r="AE160" i="34"/>
  <c r="AF160" i="34"/>
  <c r="AG160" i="34"/>
  <c r="AH160" i="34"/>
  <c r="AI160" i="34"/>
  <c r="AJ160" i="34"/>
  <c r="AK160" i="34"/>
  <c r="AL160" i="34"/>
  <c r="AM160" i="34"/>
  <c r="G161" i="34"/>
  <c r="H161" i="34"/>
  <c r="I161" i="34"/>
  <c r="K161" i="34"/>
  <c r="L161" i="34"/>
  <c r="N161" i="34"/>
  <c r="O161" i="34"/>
  <c r="P161" i="34"/>
  <c r="Q161" i="34"/>
  <c r="R161" i="34"/>
  <c r="S161" i="34"/>
  <c r="U161" i="34"/>
  <c r="V161" i="34"/>
  <c r="W161" i="34"/>
  <c r="X161" i="34"/>
  <c r="Y161" i="34"/>
  <c r="Z161" i="34"/>
  <c r="AA161" i="34"/>
  <c r="AB161" i="34"/>
  <c r="AC161" i="34"/>
  <c r="AD161" i="34"/>
  <c r="AE161" i="34"/>
  <c r="AF161" i="34"/>
  <c r="AG161" i="34"/>
  <c r="AH161" i="34"/>
  <c r="AI161" i="34"/>
  <c r="AJ161" i="34"/>
  <c r="AK161" i="34"/>
  <c r="AL161" i="34"/>
  <c r="AM161" i="34"/>
  <c r="G163" i="34"/>
  <c r="H163" i="34"/>
  <c r="I163" i="34"/>
  <c r="J163" i="34"/>
  <c r="K163" i="34"/>
  <c r="L163" i="34"/>
  <c r="M163" i="34"/>
  <c r="N163" i="34"/>
  <c r="O163" i="34"/>
  <c r="P163" i="34"/>
  <c r="Q163" i="34"/>
  <c r="R163" i="34"/>
  <c r="S163" i="34"/>
  <c r="T163" i="34"/>
  <c r="U163" i="34"/>
  <c r="V163" i="34"/>
  <c r="W163" i="34"/>
  <c r="X163" i="34"/>
  <c r="Y163" i="34"/>
  <c r="Z163" i="34"/>
  <c r="AA163" i="34"/>
  <c r="AB163" i="34"/>
  <c r="AC163" i="34"/>
  <c r="AD163" i="34"/>
  <c r="AE163" i="34"/>
  <c r="AF163" i="34"/>
  <c r="AG163" i="34"/>
  <c r="AH163" i="34"/>
  <c r="AI163" i="34"/>
  <c r="AJ163" i="34"/>
  <c r="AK163" i="34"/>
  <c r="AL163" i="34"/>
  <c r="AM163" i="34"/>
  <c r="G164" i="34"/>
  <c r="H164" i="34"/>
  <c r="I164" i="34"/>
  <c r="J164" i="34"/>
  <c r="K164" i="34"/>
  <c r="L164" i="34"/>
  <c r="M164" i="34"/>
  <c r="N164" i="34"/>
  <c r="O164" i="34"/>
  <c r="P164" i="34"/>
  <c r="Q164" i="34"/>
  <c r="R164" i="34"/>
  <c r="S164" i="34"/>
  <c r="T164" i="34"/>
  <c r="U164" i="34"/>
  <c r="V164" i="34"/>
  <c r="W164" i="34"/>
  <c r="X164" i="34"/>
  <c r="Y164" i="34"/>
  <c r="Z164" i="34"/>
  <c r="AA164" i="34"/>
  <c r="AB164" i="34"/>
  <c r="AC164" i="34"/>
  <c r="AD164" i="34"/>
  <c r="AE164" i="34"/>
  <c r="AF164" i="34"/>
  <c r="AG164" i="34"/>
  <c r="AH164" i="34"/>
  <c r="AI164" i="34"/>
  <c r="AJ164" i="34"/>
  <c r="AK164" i="34"/>
  <c r="AL164" i="34"/>
  <c r="AM164" i="34"/>
  <c r="H167" i="34"/>
  <c r="I167" i="34"/>
  <c r="J167" i="34"/>
  <c r="K167" i="34"/>
  <c r="L167" i="34"/>
  <c r="M167" i="34"/>
  <c r="N167" i="34"/>
  <c r="O167" i="34"/>
  <c r="P167" i="34"/>
  <c r="Q167" i="34"/>
  <c r="R167" i="34"/>
  <c r="S167" i="34"/>
  <c r="T167" i="34"/>
  <c r="U167" i="34"/>
  <c r="V167" i="34"/>
  <c r="W167" i="34"/>
  <c r="X167" i="34"/>
  <c r="Y167" i="34"/>
  <c r="Z167" i="34"/>
  <c r="AA167" i="34"/>
  <c r="AB167" i="34"/>
  <c r="AC167" i="34"/>
  <c r="AD167" i="34"/>
  <c r="AE167" i="34"/>
  <c r="AF167" i="34"/>
  <c r="AG167" i="34"/>
  <c r="AH167" i="34"/>
  <c r="AI167" i="34"/>
  <c r="AJ167" i="34"/>
  <c r="AK167" i="34"/>
  <c r="AL167" i="34"/>
  <c r="AM167" i="34"/>
  <c r="H168" i="34"/>
  <c r="I168" i="34"/>
  <c r="J168" i="34"/>
  <c r="K168" i="34"/>
  <c r="L168" i="34"/>
  <c r="M168" i="34"/>
  <c r="N168" i="34"/>
  <c r="O168" i="34"/>
  <c r="P168" i="34"/>
  <c r="Q168" i="34"/>
  <c r="R168" i="34"/>
  <c r="S168" i="34"/>
  <c r="T168" i="34"/>
  <c r="U168" i="34"/>
  <c r="V168" i="34"/>
  <c r="W168" i="34"/>
  <c r="X168" i="34"/>
  <c r="Y168" i="34"/>
  <c r="Z168" i="34"/>
  <c r="AA168" i="34"/>
  <c r="AB168" i="34"/>
  <c r="AC168" i="34"/>
  <c r="AD168" i="34"/>
  <c r="AE168" i="34"/>
  <c r="AF168" i="34"/>
  <c r="AG168" i="34"/>
  <c r="AH168" i="34"/>
  <c r="AI168" i="34"/>
  <c r="AJ168" i="34"/>
  <c r="AK168" i="34"/>
  <c r="AL168" i="34"/>
  <c r="AM168" i="34"/>
  <c r="H169" i="34"/>
  <c r="I169" i="34"/>
  <c r="J169" i="34"/>
  <c r="K169" i="34"/>
  <c r="L169" i="34"/>
  <c r="M169" i="34"/>
  <c r="N169" i="34"/>
  <c r="O169" i="34"/>
  <c r="P169" i="34"/>
  <c r="Q169" i="34"/>
  <c r="R169" i="34"/>
  <c r="S169" i="34"/>
  <c r="T169" i="34"/>
  <c r="U169" i="34"/>
  <c r="V169" i="34"/>
  <c r="W169" i="34"/>
  <c r="X169" i="34"/>
  <c r="Y169" i="34"/>
  <c r="Z169" i="34"/>
  <c r="AA169" i="34"/>
  <c r="AB169" i="34"/>
  <c r="AC169" i="34"/>
  <c r="AD169" i="34"/>
  <c r="AE169" i="34"/>
  <c r="AF169" i="34"/>
  <c r="AG169" i="34"/>
  <c r="AH169" i="34"/>
  <c r="AI169" i="34"/>
  <c r="AJ169" i="34"/>
  <c r="AK169" i="34"/>
  <c r="AL169" i="34"/>
  <c r="AM169" i="34"/>
  <c r="H170" i="34"/>
  <c r="I170" i="34"/>
  <c r="J170" i="34"/>
  <c r="K170" i="34"/>
  <c r="L170" i="34"/>
  <c r="M170" i="34"/>
  <c r="N170" i="34"/>
  <c r="O170" i="34"/>
  <c r="P170" i="34"/>
  <c r="Q170" i="34"/>
  <c r="R170" i="34"/>
  <c r="S170" i="34"/>
  <c r="T170" i="34"/>
  <c r="U170" i="34"/>
  <c r="V170" i="34"/>
  <c r="W170" i="34"/>
  <c r="X170" i="34"/>
  <c r="Y170" i="34"/>
  <c r="Z170" i="34"/>
  <c r="AA170" i="34"/>
  <c r="AB170" i="34"/>
  <c r="AC170" i="34"/>
  <c r="AD170" i="34"/>
  <c r="AE170" i="34"/>
  <c r="AF170" i="34"/>
  <c r="AG170" i="34"/>
  <c r="AH170" i="34"/>
  <c r="AI170" i="34"/>
  <c r="AJ170" i="34"/>
  <c r="AK170" i="34"/>
  <c r="AL170" i="34"/>
  <c r="AM170" i="34"/>
  <c r="N171" i="34"/>
  <c r="N178" i="34"/>
  <c r="O171" i="34"/>
  <c r="O178" i="34"/>
  <c r="P171" i="34"/>
  <c r="P178" i="34"/>
  <c r="U171" i="34"/>
  <c r="V171" i="34"/>
  <c r="W171" i="34"/>
  <c r="X171" i="34"/>
  <c r="Y171" i="34"/>
  <c r="Z171" i="34"/>
  <c r="AA171" i="34"/>
  <c r="AB171" i="34"/>
  <c r="AC171" i="34"/>
  <c r="AD171" i="34"/>
  <c r="AE171" i="34"/>
  <c r="AF171" i="34"/>
  <c r="AG171" i="34"/>
  <c r="AH171" i="34"/>
  <c r="AI171" i="34"/>
  <c r="AJ171" i="34"/>
  <c r="AK171" i="34"/>
  <c r="AL171" i="34"/>
  <c r="AM171" i="34"/>
  <c r="G172" i="34"/>
  <c r="H172" i="34"/>
  <c r="I172" i="34"/>
  <c r="J172" i="34"/>
  <c r="K172" i="34"/>
  <c r="L172" i="34"/>
  <c r="N172" i="34"/>
  <c r="O172" i="34"/>
  <c r="P172" i="34"/>
  <c r="R172" i="34"/>
  <c r="S172" i="34"/>
  <c r="U172" i="34"/>
  <c r="V172" i="34"/>
  <c r="W172" i="34"/>
  <c r="X172" i="34"/>
  <c r="Y172" i="34"/>
  <c r="Z172" i="34"/>
  <c r="AA172" i="34"/>
  <c r="AB172" i="34"/>
  <c r="AC172" i="34"/>
  <c r="AD172" i="34"/>
  <c r="AE172" i="34"/>
  <c r="AF172" i="34"/>
  <c r="AG172" i="34"/>
  <c r="AH172" i="34"/>
  <c r="AI172" i="34"/>
  <c r="AJ172" i="34"/>
  <c r="AK172" i="34"/>
  <c r="AL172" i="34"/>
  <c r="AM172" i="34"/>
  <c r="G173" i="34"/>
  <c r="H173" i="34"/>
  <c r="I173" i="34"/>
  <c r="J173" i="34"/>
  <c r="K173" i="34"/>
  <c r="L173" i="34"/>
  <c r="N173" i="34"/>
  <c r="O173" i="34"/>
  <c r="P173" i="34"/>
  <c r="R173" i="34"/>
  <c r="S173" i="34"/>
  <c r="U173" i="34"/>
  <c r="V173" i="34"/>
  <c r="W173" i="34"/>
  <c r="X173" i="34"/>
  <c r="Y173" i="34"/>
  <c r="Z173" i="34"/>
  <c r="AA173" i="34"/>
  <c r="AB173" i="34"/>
  <c r="AC173" i="34"/>
  <c r="AD173" i="34"/>
  <c r="AE173" i="34"/>
  <c r="AF173" i="34"/>
  <c r="AG173" i="34"/>
  <c r="AH173" i="34"/>
  <c r="AI173" i="34"/>
  <c r="AJ173" i="34"/>
  <c r="AK173" i="34"/>
  <c r="AL173" i="34"/>
  <c r="AM173" i="34"/>
  <c r="G175" i="34"/>
  <c r="H175" i="34"/>
  <c r="I175" i="34"/>
  <c r="J175" i="34"/>
  <c r="K175" i="34"/>
  <c r="L175" i="34"/>
  <c r="M175" i="34"/>
  <c r="N175" i="34"/>
  <c r="O175" i="34"/>
  <c r="P175" i="34"/>
  <c r="Q175" i="34"/>
  <c r="R175" i="34"/>
  <c r="S175" i="34"/>
  <c r="T175" i="34"/>
  <c r="U175" i="34"/>
  <c r="V175" i="34"/>
  <c r="W175" i="34"/>
  <c r="X175" i="34"/>
  <c r="Y175" i="34"/>
  <c r="Z175" i="34"/>
  <c r="AA175" i="34"/>
  <c r="AB175" i="34"/>
  <c r="AC175" i="34"/>
  <c r="AD175" i="34"/>
  <c r="AE175" i="34"/>
  <c r="AF175" i="34"/>
  <c r="AG175" i="34"/>
  <c r="AH175" i="34"/>
  <c r="AI175" i="34"/>
  <c r="AJ175" i="34"/>
  <c r="AK175" i="34"/>
  <c r="AL175" i="34"/>
  <c r="AM175" i="34"/>
  <c r="G176" i="34"/>
  <c r="H176" i="34"/>
  <c r="I176" i="34"/>
  <c r="J176" i="34"/>
  <c r="K176" i="34"/>
  <c r="L176" i="34"/>
  <c r="M176" i="34"/>
  <c r="N176" i="34"/>
  <c r="O176" i="34"/>
  <c r="P176" i="34"/>
  <c r="Q176" i="34"/>
  <c r="R176" i="34"/>
  <c r="S176" i="34"/>
  <c r="T176" i="34"/>
  <c r="U176" i="34"/>
  <c r="V176" i="34"/>
  <c r="W176" i="34"/>
  <c r="X176" i="34"/>
  <c r="Y176" i="34"/>
  <c r="Z176" i="34"/>
  <c r="AA176" i="34"/>
  <c r="AB176" i="34"/>
  <c r="AC176" i="34"/>
  <c r="AD176" i="34"/>
  <c r="AE176" i="34"/>
  <c r="AF176" i="34"/>
  <c r="AG176" i="34"/>
  <c r="AH176" i="34"/>
  <c r="AI176" i="34"/>
  <c r="AJ176" i="34"/>
  <c r="AK176" i="34"/>
  <c r="AL176" i="34"/>
  <c r="AM176" i="34"/>
  <c r="H179" i="34"/>
  <c r="I179" i="34"/>
  <c r="J179" i="34"/>
  <c r="K179" i="34"/>
  <c r="L179" i="34"/>
  <c r="M179" i="34"/>
  <c r="N179" i="34"/>
  <c r="O179" i="34"/>
  <c r="P179" i="34"/>
  <c r="Q179" i="34"/>
  <c r="R179" i="34"/>
  <c r="S179" i="34"/>
  <c r="T179" i="34"/>
  <c r="U179" i="34"/>
  <c r="V179" i="34"/>
  <c r="W179" i="34"/>
  <c r="X179" i="34"/>
  <c r="Y179" i="34"/>
  <c r="Z179" i="34"/>
  <c r="AA179" i="34"/>
  <c r="AB179" i="34"/>
  <c r="AC179" i="34"/>
  <c r="AD179" i="34"/>
  <c r="AE179" i="34"/>
  <c r="AF179" i="34"/>
  <c r="AG179" i="34"/>
  <c r="AH179" i="34"/>
  <c r="AI179" i="34"/>
  <c r="AJ179" i="34"/>
  <c r="AK179" i="34"/>
  <c r="AL179" i="34"/>
  <c r="AM179" i="34"/>
  <c r="H180" i="34"/>
  <c r="I180" i="34"/>
  <c r="J180" i="34"/>
  <c r="K180" i="34"/>
  <c r="L180" i="34"/>
  <c r="M180" i="34"/>
  <c r="N180" i="34"/>
  <c r="O180" i="34"/>
  <c r="P180" i="34"/>
  <c r="Q180" i="34"/>
  <c r="R180" i="34"/>
  <c r="S180" i="34"/>
  <c r="T180" i="34"/>
  <c r="U180" i="34"/>
  <c r="A180" i="34" s="1"/>
  <c r="V180" i="34"/>
  <c r="W180" i="34"/>
  <c r="X180" i="34"/>
  <c r="Y180" i="34"/>
  <c r="Z180" i="34"/>
  <c r="AA180" i="34"/>
  <c r="AB180" i="34"/>
  <c r="AC180" i="34"/>
  <c r="AD180" i="34"/>
  <c r="AE180" i="34"/>
  <c r="AF180" i="34"/>
  <c r="AG180" i="34"/>
  <c r="AH180" i="34"/>
  <c r="AI180" i="34"/>
  <c r="AJ180" i="34"/>
  <c r="AK180" i="34"/>
  <c r="AL180" i="34"/>
  <c r="AM180" i="34"/>
  <c r="H181" i="34"/>
  <c r="I181" i="34"/>
  <c r="J181" i="34"/>
  <c r="K181" i="34"/>
  <c r="L181" i="34"/>
  <c r="M181" i="34"/>
  <c r="N181" i="34"/>
  <c r="O181" i="34"/>
  <c r="P181" i="34"/>
  <c r="Q181" i="34"/>
  <c r="R181" i="34"/>
  <c r="S181" i="34"/>
  <c r="T181" i="34"/>
  <c r="U181" i="34"/>
  <c r="V181" i="34"/>
  <c r="W181" i="34"/>
  <c r="X181" i="34"/>
  <c r="Y181" i="34"/>
  <c r="Z181" i="34"/>
  <c r="AA181" i="34"/>
  <c r="AB181" i="34"/>
  <c r="AC181" i="34"/>
  <c r="AD181" i="34"/>
  <c r="AE181" i="34"/>
  <c r="AF181" i="34"/>
  <c r="AG181" i="34"/>
  <c r="AH181" i="34"/>
  <c r="AI181" i="34"/>
  <c r="AJ181" i="34"/>
  <c r="AK181" i="34"/>
  <c r="AL181" i="34"/>
  <c r="AM181" i="34"/>
  <c r="H182" i="34"/>
  <c r="I182" i="34"/>
  <c r="J182" i="34"/>
  <c r="K182" i="34"/>
  <c r="L182" i="34"/>
  <c r="M182" i="34"/>
  <c r="N182" i="34"/>
  <c r="O182" i="34"/>
  <c r="P182" i="34"/>
  <c r="Q182" i="34"/>
  <c r="R182" i="34"/>
  <c r="S182" i="34"/>
  <c r="T182" i="34"/>
  <c r="U182" i="34"/>
  <c r="V182" i="34"/>
  <c r="W182" i="34"/>
  <c r="X182" i="34"/>
  <c r="Y182" i="34"/>
  <c r="Z182" i="34"/>
  <c r="AA182" i="34"/>
  <c r="AB182" i="34"/>
  <c r="AC182" i="34"/>
  <c r="AD182" i="34"/>
  <c r="AE182" i="34"/>
  <c r="AF182" i="34"/>
  <c r="AG182" i="34"/>
  <c r="AH182" i="34"/>
  <c r="AI182" i="34"/>
  <c r="AJ182" i="34"/>
  <c r="AK182" i="34"/>
  <c r="AL182" i="34"/>
  <c r="AM182" i="34"/>
  <c r="N183" i="34"/>
  <c r="N190" i="34"/>
  <c r="O183" i="34"/>
  <c r="O190" i="34"/>
  <c r="P183" i="34"/>
  <c r="P190" i="34"/>
  <c r="U183" i="34"/>
  <c r="V183" i="34"/>
  <c r="W183" i="34"/>
  <c r="X183" i="34"/>
  <c r="Y183" i="34"/>
  <c r="Z183" i="34"/>
  <c r="AA183" i="34"/>
  <c r="AB183" i="34"/>
  <c r="AC183" i="34"/>
  <c r="AD183" i="34"/>
  <c r="AE183" i="34"/>
  <c r="AF183" i="34"/>
  <c r="AG183" i="34"/>
  <c r="AH183" i="34"/>
  <c r="AI183" i="34"/>
  <c r="AJ183" i="34"/>
  <c r="AK183" i="34"/>
  <c r="AL183" i="34"/>
  <c r="AM183" i="34"/>
  <c r="G184" i="34"/>
  <c r="H184" i="34"/>
  <c r="I184" i="34"/>
  <c r="K184" i="34"/>
  <c r="L184" i="34"/>
  <c r="M184" i="34"/>
  <c r="N184" i="34"/>
  <c r="O184" i="34"/>
  <c r="P184" i="34"/>
  <c r="R184" i="34"/>
  <c r="S184" i="34"/>
  <c r="T184" i="34"/>
  <c r="U184" i="34"/>
  <c r="V184" i="34"/>
  <c r="W184" i="34"/>
  <c r="X184" i="34"/>
  <c r="Y184" i="34"/>
  <c r="Z184" i="34"/>
  <c r="AA184" i="34"/>
  <c r="AB184" i="34"/>
  <c r="AC184" i="34"/>
  <c r="AD184" i="34"/>
  <c r="AE184" i="34"/>
  <c r="AF184" i="34"/>
  <c r="AG184" i="34"/>
  <c r="AH184" i="34"/>
  <c r="AI184" i="34"/>
  <c r="AJ184" i="34"/>
  <c r="AK184" i="34"/>
  <c r="AL184" i="34"/>
  <c r="AM184" i="34"/>
  <c r="G185" i="34"/>
  <c r="H185" i="34"/>
  <c r="I185" i="34"/>
  <c r="K185" i="34"/>
  <c r="L185" i="34"/>
  <c r="M185" i="34"/>
  <c r="N185" i="34"/>
  <c r="O185" i="34"/>
  <c r="P185" i="34"/>
  <c r="R185" i="34"/>
  <c r="S185" i="34"/>
  <c r="T185" i="34"/>
  <c r="U185" i="34"/>
  <c r="V185" i="34"/>
  <c r="W185" i="34"/>
  <c r="X185" i="34"/>
  <c r="Y185" i="34"/>
  <c r="Z185" i="34"/>
  <c r="AA185" i="34"/>
  <c r="AB185" i="34"/>
  <c r="AC185" i="34"/>
  <c r="AD185" i="34"/>
  <c r="AE185" i="34"/>
  <c r="AF185" i="34"/>
  <c r="AG185" i="34"/>
  <c r="AH185" i="34"/>
  <c r="AI185" i="34"/>
  <c r="AJ185" i="34"/>
  <c r="AK185" i="34"/>
  <c r="AL185" i="34"/>
  <c r="AM185" i="34"/>
  <c r="G187" i="34"/>
  <c r="H187" i="34"/>
  <c r="I187" i="34"/>
  <c r="J187" i="34"/>
  <c r="K187" i="34"/>
  <c r="L187" i="34"/>
  <c r="M187" i="34"/>
  <c r="N187" i="34"/>
  <c r="O187" i="34"/>
  <c r="P187" i="34"/>
  <c r="Q187" i="34"/>
  <c r="R187" i="34"/>
  <c r="S187" i="34"/>
  <c r="T187" i="34"/>
  <c r="U187" i="34"/>
  <c r="V187" i="34"/>
  <c r="W187" i="34"/>
  <c r="X187" i="34"/>
  <c r="Y187" i="34"/>
  <c r="Z187" i="34"/>
  <c r="AA187" i="34"/>
  <c r="AB187" i="34"/>
  <c r="AC187" i="34"/>
  <c r="AD187" i="34"/>
  <c r="AE187" i="34"/>
  <c r="AF187" i="34"/>
  <c r="AG187" i="34"/>
  <c r="AH187" i="34"/>
  <c r="AI187" i="34"/>
  <c r="AJ187" i="34"/>
  <c r="AK187" i="34"/>
  <c r="AL187" i="34"/>
  <c r="AM187" i="34"/>
  <c r="G188" i="34"/>
  <c r="H188" i="34"/>
  <c r="I188" i="34"/>
  <c r="J188" i="34"/>
  <c r="K188" i="34"/>
  <c r="L188" i="34"/>
  <c r="M188" i="34"/>
  <c r="N188" i="34"/>
  <c r="O188" i="34"/>
  <c r="P188" i="34"/>
  <c r="Q188" i="34"/>
  <c r="R188" i="34"/>
  <c r="S188" i="34"/>
  <c r="T188" i="34"/>
  <c r="U188" i="34"/>
  <c r="V188" i="34"/>
  <c r="W188" i="34"/>
  <c r="X188" i="34"/>
  <c r="Y188" i="34"/>
  <c r="Z188" i="34"/>
  <c r="AA188" i="34"/>
  <c r="AB188" i="34"/>
  <c r="AC188" i="34"/>
  <c r="AD188" i="34"/>
  <c r="AE188" i="34"/>
  <c r="AF188" i="34"/>
  <c r="AG188" i="34"/>
  <c r="AH188" i="34"/>
  <c r="AI188" i="34"/>
  <c r="AJ188" i="34"/>
  <c r="AK188" i="34"/>
  <c r="AL188" i="34"/>
  <c r="AM188" i="34"/>
  <c r="H191" i="34"/>
  <c r="I191" i="34"/>
  <c r="J191" i="34"/>
  <c r="K191" i="34"/>
  <c r="L191" i="34"/>
  <c r="M191" i="34"/>
  <c r="N191" i="34"/>
  <c r="O191" i="34"/>
  <c r="P191" i="34"/>
  <c r="Q191" i="34"/>
  <c r="R191" i="34"/>
  <c r="S191" i="34"/>
  <c r="T191" i="34"/>
  <c r="U191" i="34"/>
  <c r="V191" i="34"/>
  <c r="W191" i="34"/>
  <c r="X191" i="34"/>
  <c r="Y191" i="34"/>
  <c r="Z191" i="34"/>
  <c r="AA191" i="34"/>
  <c r="AB191" i="34"/>
  <c r="AC191" i="34"/>
  <c r="AD191" i="34"/>
  <c r="AE191" i="34"/>
  <c r="AF191" i="34"/>
  <c r="AG191" i="34"/>
  <c r="AH191" i="34"/>
  <c r="AI191" i="34"/>
  <c r="AJ191" i="34"/>
  <c r="AK191" i="34"/>
  <c r="AL191" i="34"/>
  <c r="AM191" i="34"/>
  <c r="H192" i="34"/>
  <c r="I192" i="34"/>
  <c r="J192" i="34"/>
  <c r="K192" i="34"/>
  <c r="L192" i="34"/>
  <c r="M192" i="34"/>
  <c r="N192" i="34"/>
  <c r="O192" i="34"/>
  <c r="P192" i="34"/>
  <c r="Q192" i="34"/>
  <c r="R192" i="34"/>
  <c r="S192" i="34"/>
  <c r="T192" i="34"/>
  <c r="U192" i="34"/>
  <c r="A192" i="34" s="1"/>
  <c r="V192" i="34"/>
  <c r="W192" i="34"/>
  <c r="X192" i="34"/>
  <c r="Y192" i="34"/>
  <c r="Z192" i="34"/>
  <c r="AA192" i="34"/>
  <c r="AB192" i="34"/>
  <c r="AC192" i="34"/>
  <c r="AD192" i="34"/>
  <c r="AE192" i="34"/>
  <c r="AF192" i="34"/>
  <c r="AG192" i="34"/>
  <c r="AH192" i="34"/>
  <c r="AI192" i="34"/>
  <c r="AJ192" i="34"/>
  <c r="AK192" i="34"/>
  <c r="AL192" i="34"/>
  <c r="AM192" i="34"/>
  <c r="H193" i="34"/>
  <c r="I193" i="34"/>
  <c r="J193" i="34"/>
  <c r="K193" i="34"/>
  <c r="L193" i="34"/>
  <c r="M193" i="34"/>
  <c r="N193" i="34"/>
  <c r="O193" i="34"/>
  <c r="P193" i="34"/>
  <c r="Q193" i="34"/>
  <c r="R193" i="34"/>
  <c r="S193" i="34"/>
  <c r="T193" i="34"/>
  <c r="U193" i="34"/>
  <c r="V193" i="34"/>
  <c r="W193" i="34"/>
  <c r="X193" i="34"/>
  <c r="Y193" i="34"/>
  <c r="Z193" i="34"/>
  <c r="AA193" i="34"/>
  <c r="AB193" i="34"/>
  <c r="AC193" i="34"/>
  <c r="AD193" i="34"/>
  <c r="AE193" i="34"/>
  <c r="AF193" i="34"/>
  <c r="AG193" i="34"/>
  <c r="AH193" i="34"/>
  <c r="AI193" i="34"/>
  <c r="AJ193" i="34"/>
  <c r="AK193" i="34"/>
  <c r="AL193" i="34"/>
  <c r="AM193" i="34"/>
  <c r="H194" i="34"/>
  <c r="I194" i="34"/>
  <c r="J194" i="34"/>
  <c r="K194" i="34"/>
  <c r="L194" i="34"/>
  <c r="M194" i="34"/>
  <c r="N194" i="34"/>
  <c r="O194" i="34"/>
  <c r="P194" i="34"/>
  <c r="Q194" i="34"/>
  <c r="R194" i="34"/>
  <c r="S194" i="34"/>
  <c r="T194" i="34"/>
  <c r="U194" i="34"/>
  <c r="V194" i="34"/>
  <c r="W194" i="34"/>
  <c r="X194" i="34"/>
  <c r="Y194" i="34"/>
  <c r="Z194" i="34"/>
  <c r="AA194" i="34"/>
  <c r="AB194" i="34"/>
  <c r="AC194" i="34"/>
  <c r="AD194" i="34"/>
  <c r="AE194" i="34"/>
  <c r="AF194" i="34"/>
  <c r="AG194" i="34"/>
  <c r="AH194" i="34"/>
  <c r="AI194" i="34"/>
  <c r="AJ194" i="34"/>
  <c r="AK194" i="34"/>
  <c r="AL194" i="34"/>
  <c r="AM194" i="34"/>
  <c r="N195" i="34"/>
  <c r="N202" i="34"/>
  <c r="O195" i="34"/>
  <c r="O202" i="34"/>
  <c r="P195" i="34"/>
  <c r="P202" i="34"/>
  <c r="U195" i="34"/>
  <c r="V195" i="34"/>
  <c r="W195" i="34"/>
  <c r="X195" i="34"/>
  <c r="Y195" i="34"/>
  <c r="Z195" i="34"/>
  <c r="AA195" i="34"/>
  <c r="AB195" i="34"/>
  <c r="AC195" i="34"/>
  <c r="AD195" i="34"/>
  <c r="AE195" i="34"/>
  <c r="AF195" i="34"/>
  <c r="AG195" i="34"/>
  <c r="AH195" i="34"/>
  <c r="AI195" i="34"/>
  <c r="AJ195" i="34"/>
  <c r="AK195" i="34"/>
  <c r="AL195" i="34"/>
  <c r="AM195" i="34"/>
  <c r="G196" i="34"/>
  <c r="H196" i="34"/>
  <c r="I196" i="34"/>
  <c r="K196" i="34"/>
  <c r="L196" i="34"/>
  <c r="N196" i="34"/>
  <c r="O196" i="34"/>
  <c r="P196" i="34"/>
  <c r="R196" i="34"/>
  <c r="S196" i="34"/>
  <c r="T196" i="34"/>
  <c r="U196" i="34"/>
  <c r="V196" i="34"/>
  <c r="W196" i="34"/>
  <c r="X196" i="34"/>
  <c r="Y196" i="34"/>
  <c r="Z196" i="34"/>
  <c r="AA196" i="34"/>
  <c r="AB196" i="34"/>
  <c r="AC196" i="34"/>
  <c r="AD196" i="34"/>
  <c r="AE196" i="34"/>
  <c r="AF196" i="34"/>
  <c r="AG196" i="34"/>
  <c r="AH196" i="34"/>
  <c r="AI196" i="34"/>
  <c r="AJ196" i="34"/>
  <c r="AK196" i="34"/>
  <c r="AL196" i="34"/>
  <c r="AM196" i="34"/>
  <c r="G197" i="34"/>
  <c r="H197" i="34"/>
  <c r="I197" i="34"/>
  <c r="K197" i="34"/>
  <c r="L197" i="34"/>
  <c r="N197" i="34"/>
  <c r="O197" i="34"/>
  <c r="P197" i="34"/>
  <c r="R197" i="34"/>
  <c r="S197" i="34"/>
  <c r="U197" i="34"/>
  <c r="V197" i="34"/>
  <c r="W197" i="34"/>
  <c r="X197" i="34"/>
  <c r="Y197" i="34"/>
  <c r="Z197" i="34"/>
  <c r="AA197" i="34"/>
  <c r="AB197" i="34"/>
  <c r="AC197" i="34"/>
  <c r="AD197" i="34"/>
  <c r="AE197" i="34"/>
  <c r="AF197" i="34"/>
  <c r="AG197" i="34"/>
  <c r="AH197" i="34"/>
  <c r="AI197" i="34"/>
  <c r="AJ197" i="34"/>
  <c r="AK197" i="34"/>
  <c r="AL197" i="34"/>
  <c r="AM197" i="34"/>
  <c r="G199" i="34"/>
  <c r="H199" i="34"/>
  <c r="I199" i="34"/>
  <c r="J199" i="34"/>
  <c r="L199" i="34"/>
  <c r="M199" i="34"/>
  <c r="N199" i="34"/>
  <c r="O199" i="34"/>
  <c r="P199" i="34"/>
  <c r="Q199" i="34"/>
  <c r="R199" i="34"/>
  <c r="S199" i="34"/>
  <c r="T199" i="34"/>
  <c r="U199" i="34"/>
  <c r="V199" i="34"/>
  <c r="W199" i="34"/>
  <c r="X199" i="34"/>
  <c r="Y199" i="34"/>
  <c r="Z199" i="34"/>
  <c r="AA199" i="34"/>
  <c r="AB199" i="34"/>
  <c r="AC199" i="34"/>
  <c r="AD199" i="34"/>
  <c r="AE199" i="34"/>
  <c r="AF199" i="34"/>
  <c r="AG199" i="34"/>
  <c r="AH199" i="34"/>
  <c r="AI199" i="34"/>
  <c r="AJ199" i="34"/>
  <c r="AK199" i="34"/>
  <c r="AL199" i="34"/>
  <c r="AM199" i="34"/>
  <c r="G200" i="34"/>
  <c r="H200" i="34"/>
  <c r="I200" i="34"/>
  <c r="J200" i="34"/>
  <c r="K200" i="34"/>
  <c r="L200" i="34"/>
  <c r="M200" i="34"/>
  <c r="N200" i="34"/>
  <c r="O200" i="34"/>
  <c r="P200" i="34"/>
  <c r="Q200" i="34"/>
  <c r="R200" i="34"/>
  <c r="S200" i="34"/>
  <c r="T200" i="34"/>
  <c r="U200" i="34"/>
  <c r="V200" i="34"/>
  <c r="W200" i="34"/>
  <c r="X200" i="34"/>
  <c r="Y200" i="34"/>
  <c r="Z200" i="34"/>
  <c r="AA200" i="34"/>
  <c r="AB200" i="34"/>
  <c r="AC200" i="34"/>
  <c r="AD200" i="34"/>
  <c r="AE200" i="34"/>
  <c r="AF200" i="34"/>
  <c r="AG200" i="34"/>
  <c r="AH200" i="34"/>
  <c r="AI200" i="34"/>
  <c r="AJ200" i="34"/>
  <c r="AK200" i="34"/>
  <c r="AL200" i="34"/>
  <c r="AM200" i="34"/>
  <c r="H203" i="34"/>
  <c r="I203" i="34"/>
  <c r="J203" i="34"/>
  <c r="K203" i="34"/>
  <c r="L203" i="34"/>
  <c r="M203" i="34"/>
  <c r="N203" i="34"/>
  <c r="O203" i="34"/>
  <c r="P203" i="34"/>
  <c r="Q203" i="34"/>
  <c r="R203" i="34"/>
  <c r="S203" i="34"/>
  <c r="T203" i="34"/>
  <c r="U203" i="34"/>
  <c r="V203" i="34"/>
  <c r="W203" i="34"/>
  <c r="X203" i="34"/>
  <c r="Y203" i="34"/>
  <c r="Z203" i="34"/>
  <c r="AA203" i="34"/>
  <c r="AB203" i="34"/>
  <c r="AC203" i="34"/>
  <c r="AD203" i="34"/>
  <c r="AE203" i="34"/>
  <c r="AF203" i="34"/>
  <c r="AG203" i="34"/>
  <c r="AH203" i="34"/>
  <c r="AI203" i="34"/>
  <c r="AJ203" i="34"/>
  <c r="AK203" i="34"/>
  <c r="AL203" i="34"/>
  <c r="AM203" i="34"/>
  <c r="H204" i="34"/>
  <c r="I204" i="34"/>
  <c r="J204" i="34"/>
  <c r="K204" i="34"/>
  <c r="L204" i="34"/>
  <c r="M204" i="34"/>
  <c r="N204" i="34"/>
  <c r="O204" i="34"/>
  <c r="P204" i="34"/>
  <c r="Q204" i="34"/>
  <c r="R204" i="34"/>
  <c r="S204" i="34"/>
  <c r="T204" i="34"/>
  <c r="U204" i="34"/>
  <c r="V204" i="34"/>
  <c r="A204" i="34" s="1"/>
  <c r="W204" i="34"/>
  <c r="X204" i="34"/>
  <c r="Y204" i="34"/>
  <c r="Z204" i="34"/>
  <c r="AA204" i="34"/>
  <c r="AB204" i="34"/>
  <c r="AC204" i="34"/>
  <c r="AD204" i="34"/>
  <c r="AE204" i="34"/>
  <c r="AF204" i="34"/>
  <c r="AG204" i="34"/>
  <c r="AH204" i="34"/>
  <c r="AI204" i="34"/>
  <c r="AJ204" i="34"/>
  <c r="AK204" i="34"/>
  <c r="AL204" i="34"/>
  <c r="AM204" i="34"/>
  <c r="H205" i="34"/>
  <c r="I205" i="34"/>
  <c r="J205" i="34"/>
  <c r="K205" i="34"/>
  <c r="L205" i="34"/>
  <c r="M205" i="34"/>
  <c r="N205" i="34"/>
  <c r="O205" i="34"/>
  <c r="P205" i="34"/>
  <c r="Q205" i="34"/>
  <c r="R205" i="34"/>
  <c r="S205" i="34"/>
  <c r="T205" i="34"/>
  <c r="U205" i="34"/>
  <c r="A205" i="34" s="1"/>
  <c r="A206" i="34" s="1"/>
  <c r="V205" i="34"/>
  <c r="W205" i="34"/>
  <c r="X205" i="34"/>
  <c r="Y205" i="34"/>
  <c r="Z205" i="34"/>
  <c r="AA205" i="34"/>
  <c r="AB205" i="34"/>
  <c r="AC205" i="34"/>
  <c r="AD205" i="34"/>
  <c r="AE205" i="34"/>
  <c r="AF205" i="34"/>
  <c r="AG205" i="34"/>
  <c r="AH205" i="34"/>
  <c r="AI205" i="34"/>
  <c r="AJ205" i="34"/>
  <c r="AK205" i="34"/>
  <c r="AL205" i="34"/>
  <c r="AM205" i="34"/>
  <c r="H206" i="34"/>
  <c r="I206" i="34"/>
  <c r="J206" i="34"/>
  <c r="K206" i="34"/>
  <c r="L206" i="34"/>
  <c r="M206" i="34"/>
  <c r="N206" i="34"/>
  <c r="O206" i="34"/>
  <c r="P206" i="34"/>
  <c r="Q206" i="34"/>
  <c r="R206" i="34"/>
  <c r="S206" i="34"/>
  <c r="T206" i="34"/>
  <c r="U206" i="34"/>
  <c r="V206" i="34"/>
  <c r="W206" i="34"/>
  <c r="X206" i="34"/>
  <c r="Y206" i="34"/>
  <c r="Z206" i="34"/>
  <c r="AA206" i="34"/>
  <c r="AB206" i="34"/>
  <c r="AC206" i="34"/>
  <c r="AD206" i="34"/>
  <c r="AE206" i="34"/>
  <c r="AF206" i="34"/>
  <c r="AG206" i="34"/>
  <c r="AH206" i="34"/>
  <c r="AI206" i="34"/>
  <c r="AJ206" i="34"/>
  <c r="AK206" i="34"/>
  <c r="AL206" i="34"/>
  <c r="AM206" i="34"/>
  <c r="N207" i="34"/>
  <c r="N214" i="34"/>
  <c r="O207" i="34"/>
  <c r="O214" i="34"/>
  <c r="P207" i="34"/>
  <c r="P214" i="34"/>
  <c r="U207" i="34"/>
  <c r="V207" i="34"/>
  <c r="W207" i="34"/>
  <c r="X207" i="34"/>
  <c r="Y207" i="34"/>
  <c r="Z207" i="34"/>
  <c r="AA207" i="34"/>
  <c r="AB207" i="34"/>
  <c r="AC207" i="34"/>
  <c r="AD207" i="34"/>
  <c r="AE207" i="34"/>
  <c r="AF207" i="34"/>
  <c r="AG207" i="34"/>
  <c r="AH207" i="34"/>
  <c r="AI207" i="34"/>
  <c r="AJ207" i="34"/>
  <c r="AK207" i="34"/>
  <c r="AL207" i="34"/>
  <c r="AM207" i="34"/>
  <c r="G208" i="34"/>
  <c r="H208" i="34"/>
  <c r="I208" i="34"/>
  <c r="K208" i="34"/>
  <c r="L208" i="34"/>
  <c r="M208" i="34"/>
  <c r="N208" i="34"/>
  <c r="O208" i="34"/>
  <c r="P208" i="34"/>
  <c r="Q208" i="34"/>
  <c r="R208" i="34"/>
  <c r="S208" i="34"/>
  <c r="T208" i="34"/>
  <c r="U208" i="34"/>
  <c r="V208" i="34"/>
  <c r="W208" i="34"/>
  <c r="X208" i="34"/>
  <c r="Y208" i="34"/>
  <c r="Z208" i="34"/>
  <c r="AA208" i="34"/>
  <c r="AB208" i="34"/>
  <c r="AC208" i="34"/>
  <c r="AD208" i="34"/>
  <c r="AE208" i="34"/>
  <c r="AF208" i="34"/>
  <c r="AG208" i="34"/>
  <c r="AH208" i="34"/>
  <c r="AI208" i="34"/>
  <c r="AJ208" i="34"/>
  <c r="AK208" i="34"/>
  <c r="AL208" i="34"/>
  <c r="AM208" i="34"/>
  <c r="G209" i="34"/>
  <c r="H209" i="34"/>
  <c r="I209" i="34"/>
  <c r="K209" i="34"/>
  <c r="L209" i="34"/>
  <c r="M209" i="34"/>
  <c r="N209" i="34"/>
  <c r="O209" i="34"/>
  <c r="P209" i="34"/>
  <c r="Q209" i="34"/>
  <c r="R209" i="34"/>
  <c r="S209" i="34"/>
  <c r="T209" i="34"/>
  <c r="U209" i="34"/>
  <c r="V209" i="34"/>
  <c r="W209" i="34"/>
  <c r="X209" i="34"/>
  <c r="Y209" i="34"/>
  <c r="Z209" i="34"/>
  <c r="AA209" i="34"/>
  <c r="AB209" i="34"/>
  <c r="AC209" i="34"/>
  <c r="AD209" i="34"/>
  <c r="AE209" i="34"/>
  <c r="AF209" i="34"/>
  <c r="AG209" i="34"/>
  <c r="AH209" i="34"/>
  <c r="AI209" i="34"/>
  <c r="AJ209" i="34"/>
  <c r="AK209" i="34"/>
  <c r="AL209" i="34"/>
  <c r="AM209" i="34"/>
  <c r="G211" i="34"/>
  <c r="H211" i="34"/>
  <c r="I211" i="34"/>
  <c r="J211" i="34"/>
  <c r="K211" i="34"/>
  <c r="L211" i="34"/>
  <c r="M211" i="34"/>
  <c r="N211" i="34"/>
  <c r="O211" i="34"/>
  <c r="P211" i="34"/>
  <c r="Q211" i="34"/>
  <c r="R211" i="34"/>
  <c r="S211" i="34"/>
  <c r="T211" i="34"/>
  <c r="U211" i="34"/>
  <c r="V211" i="34"/>
  <c r="W211" i="34"/>
  <c r="X211" i="34"/>
  <c r="Y211" i="34"/>
  <c r="Z211" i="34"/>
  <c r="AA211" i="34"/>
  <c r="AB211" i="34"/>
  <c r="AC211" i="34"/>
  <c r="AD211" i="34"/>
  <c r="AE211" i="34"/>
  <c r="AF211" i="34"/>
  <c r="AG211" i="34"/>
  <c r="AH211" i="34"/>
  <c r="AI211" i="34"/>
  <c r="AJ211" i="34"/>
  <c r="AK211" i="34"/>
  <c r="AL211" i="34"/>
  <c r="AM211" i="34"/>
  <c r="G212" i="34"/>
  <c r="H212" i="34"/>
  <c r="I212" i="34"/>
  <c r="J212" i="34"/>
  <c r="K212" i="34"/>
  <c r="L212" i="34"/>
  <c r="M212" i="34"/>
  <c r="N212" i="34"/>
  <c r="O212" i="34"/>
  <c r="P212" i="34"/>
  <c r="Q212" i="34"/>
  <c r="R212" i="34"/>
  <c r="S212" i="34"/>
  <c r="T212" i="34"/>
  <c r="U212" i="34"/>
  <c r="V212" i="34"/>
  <c r="W212" i="34"/>
  <c r="X212" i="34"/>
  <c r="Y212" i="34"/>
  <c r="Z212" i="34"/>
  <c r="AA212" i="34"/>
  <c r="AB212" i="34"/>
  <c r="AC212" i="34"/>
  <c r="AD212" i="34"/>
  <c r="AE212" i="34"/>
  <c r="AF212" i="34"/>
  <c r="AG212" i="34"/>
  <c r="AH212" i="34"/>
  <c r="AI212" i="34"/>
  <c r="AJ212" i="34"/>
  <c r="AK212" i="34"/>
  <c r="AL212" i="34"/>
  <c r="AM212" i="34"/>
  <c r="H215" i="34"/>
  <c r="I215" i="34"/>
  <c r="J215" i="34"/>
  <c r="K215" i="34"/>
  <c r="L215" i="34"/>
  <c r="M215" i="34"/>
  <c r="N215" i="34"/>
  <c r="O215" i="34"/>
  <c r="P215" i="34"/>
  <c r="Q215" i="34"/>
  <c r="R215" i="34"/>
  <c r="S215" i="34"/>
  <c r="T215" i="34"/>
  <c r="U215" i="34"/>
  <c r="V215" i="34"/>
  <c r="W215" i="34"/>
  <c r="X215" i="34"/>
  <c r="Y215" i="34"/>
  <c r="Z215" i="34"/>
  <c r="AA215" i="34"/>
  <c r="AB215" i="34"/>
  <c r="AC215" i="34"/>
  <c r="AD215" i="34"/>
  <c r="AE215" i="34"/>
  <c r="AF215" i="34"/>
  <c r="AG215" i="34"/>
  <c r="AH215" i="34"/>
  <c r="AI215" i="34"/>
  <c r="AJ215" i="34"/>
  <c r="AK215" i="34"/>
  <c r="AL215" i="34"/>
  <c r="AM215" i="34"/>
  <c r="H216" i="34"/>
  <c r="I216" i="34"/>
  <c r="J216" i="34"/>
  <c r="K216" i="34"/>
  <c r="L216" i="34"/>
  <c r="M216" i="34"/>
  <c r="N216" i="34"/>
  <c r="O216" i="34"/>
  <c r="P216" i="34"/>
  <c r="Q216" i="34"/>
  <c r="R216" i="34"/>
  <c r="S216" i="34"/>
  <c r="T216" i="34"/>
  <c r="U216" i="34"/>
  <c r="V216" i="34"/>
  <c r="W216" i="34"/>
  <c r="X216" i="34"/>
  <c r="Y216" i="34"/>
  <c r="Z216" i="34"/>
  <c r="AA216" i="34"/>
  <c r="AB216" i="34"/>
  <c r="AC216" i="34"/>
  <c r="AD216" i="34"/>
  <c r="AE216" i="34"/>
  <c r="AF216" i="34"/>
  <c r="AG216" i="34"/>
  <c r="AH216" i="34"/>
  <c r="AI216" i="34"/>
  <c r="AJ216" i="34"/>
  <c r="AK216" i="34"/>
  <c r="AL216" i="34"/>
  <c r="AM216" i="34"/>
  <c r="H217" i="34"/>
  <c r="I217" i="34"/>
  <c r="J217" i="34"/>
  <c r="K217" i="34"/>
  <c r="L217" i="34"/>
  <c r="M217" i="34"/>
  <c r="N217" i="34"/>
  <c r="O217" i="34"/>
  <c r="P217" i="34"/>
  <c r="Q217" i="34"/>
  <c r="R217" i="34"/>
  <c r="S217" i="34"/>
  <c r="T217" i="34"/>
  <c r="U217" i="34"/>
  <c r="V217" i="34"/>
  <c r="W217" i="34"/>
  <c r="X217" i="34"/>
  <c r="Y217" i="34"/>
  <c r="Z217" i="34"/>
  <c r="AA217" i="34"/>
  <c r="AB217" i="34"/>
  <c r="AC217" i="34"/>
  <c r="AD217" i="34"/>
  <c r="AE217" i="34"/>
  <c r="AF217" i="34"/>
  <c r="AG217" i="34"/>
  <c r="AH217" i="34"/>
  <c r="AI217" i="34"/>
  <c r="AJ217" i="34"/>
  <c r="AK217" i="34"/>
  <c r="AL217" i="34"/>
  <c r="AM217" i="34"/>
  <c r="H218" i="34"/>
  <c r="I218" i="34"/>
  <c r="J218" i="34"/>
  <c r="K218" i="34"/>
  <c r="L218" i="34"/>
  <c r="M218" i="34"/>
  <c r="N218" i="34"/>
  <c r="O218" i="34"/>
  <c r="P218" i="34"/>
  <c r="Q218" i="34"/>
  <c r="R218" i="34"/>
  <c r="S218" i="34"/>
  <c r="T218" i="34"/>
  <c r="U218" i="34"/>
  <c r="V218" i="34"/>
  <c r="W218" i="34"/>
  <c r="X218" i="34"/>
  <c r="Y218" i="34"/>
  <c r="Z218" i="34"/>
  <c r="AA218" i="34"/>
  <c r="AB218" i="34"/>
  <c r="AC218" i="34"/>
  <c r="AD218" i="34"/>
  <c r="AE218" i="34"/>
  <c r="AF218" i="34"/>
  <c r="AG218" i="34"/>
  <c r="AH218" i="34"/>
  <c r="AI218" i="34"/>
  <c r="AJ218" i="34"/>
  <c r="AK218" i="34"/>
  <c r="AL218" i="34"/>
  <c r="AM218" i="34"/>
  <c r="N219" i="34"/>
  <c r="N226" i="34"/>
  <c r="O219" i="34"/>
  <c r="O226" i="34"/>
  <c r="P219" i="34"/>
  <c r="P226" i="34"/>
  <c r="U219" i="34"/>
  <c r="V219" i="34"/>
  <c r="W219" i="34"/>
  <c r="X219" i="34"/>
  <c r="Y219" i="34"/>
  <c r="Z219" i="34"/>
  <c r="AA219" i="34"/>
  <c r="AB219" i="34"/>
  <c r="AC219" i="34"/>
  <c r="AD219" i="34"/>
  <c r="AE219" i="34"/>
  <c r="AF219" i="34"/>
  <c r="AG219" i="34"/>
  <c r="AH219" i="34"/>
  <c r="AI219" i="34"/>
  <c r="AJ219" i="34"/>
  <c r="AK219" i="34"/>
  <c r="AL219" i="34"/>
  <c r="AM219" i="34"/>
  <c r="G220" i="34"/>
  <c r="H220" i="34"/>
  <c r="I220" i="34"/>
  <c r="J220" i="34"/>
  <c r="K220" i="34"/>
  <c r="L220" i="34"/>
  <c r="M220" i="34"/>
  <c r="N220" i="34"/>
  <c r="O220" i="34"/>
  <c r="P220" i="34"/>
  <c r="R220" i="34"/>
  <c r="S220" i="34"/>
  <c r="T220" i="34"/>
  <c r="U220" i="34"/>
  <c r="V220" i="34"/>
  <c r="W220" i="34"/>
  <c r="X220" i="34"/>
  <c r="Y220" i="34"/>
  <c r="Z220" i="34"/>
  <c r="AA220" i="34"/>
  <c r="AB220" i="34"/>
  <c r="AC220" i="34"/>
  <c r="AD220" i="34"/>
  <c r="AE220" i="34"/>
  <c r="AF220" i="34"/>
  <c r="AG220" i="34"/>
  <c r="AH220" i="34"/>
  <c r="AI220" i="34"/>
  <c r="AJ220" i="34"/>
  <c r="AK220" i="34"/>
  <c r="AL220" i="34"/>
  <c r="AM220" i="34"/>
  <c r="G221" i="34"/>
  <c r="H221" i="34"/>
  <c r="I221" i="34"/>
  <c r="J221" i="34"/>
  <c r="K221" i="34"/>
  <c r="L221" i="34"/>
  <c r="M221" i="34"/>
  <c r="N221" i="34"/>
  <c r="O221" i="34"/>
  <c r="P221" i="34"/>
  <c r="Q221" i="34"/>
  <c r="R221" i="34"/>
  <c r="S221" i="34"/>
  <c r="T221" i="34"/>
  <c r="U221" i="34"/>
  <c r="V221" i="34"/>
  <c r="W221" i="34"/>
  <c r="X221" i="34"/>
  <c r="Y221" i="34"/>
  <c r="Z221" i="34"/>
  <c r="AA221" i="34"/>
  <c r="AB221" i="34"/>
  <c r="AC221" i="34"/>
  <c r="AD221" i="34"/>
  <c r="AE221" i="34"/>
  <c r="AF221" i="34"/>
  <c r="AG221" i="34"/>
  <c r="AH221" i="34"/>
  <c r="AI221" i="34"/>
  <c r="AJ221" i="34"/>
  <c r="AK221" i="34"/>
  <c r="AL221" i="34"/>
  <c r="AM221" i="34"/>
  <c r="G223" i="34"/>
  <c r="H223" i="34"/>
  <c r="I223" i="34"/>
  <c r="J223" i="34"/>
  <c r="K223" i="34"/>
  <c r="L223" i="34"/>
  <c r="M223" i="34"/>
  <c r="N223" i="34"/>
  <c r="O223" i="34"/>
  <c r="P223" i="34"/>
  <c r="Q223" i="34"/>
  <c r="R223" i="34"/>
  <c r="S223" i="34"/>
  <c r="T223" i="34"/>
  <c r="U223" i="34"/>
  <c r="V223" i="34"/>
  <c r="W223" i="34"/>
  <c r="X223" i="34"/>
  <c r="Y223" i="34"/>
  <c r="Z223" i="34"/>
  <c r="AA223" i="34"/>
  <c r="AB223" i="34"/>
  <c r="AC223" i="34"/>
  <c r="AD223" i="34"/>
  <c r="AE223" i="34"/>
  <c r="AF223" i="34"/>
  <c r="AG223" i="34"/>
  <c r="AH223" i="34"/>
  <c r="AI223" i="34"/>
  <c r="AJ223" i="34"/>
  <c r="AK223" i="34"/>
  <c r="AL223" i="34"/>
  <c r="AM223" i="34"/>
  <c r="G224" i="34"/>
  <c r="H224" i="34"/>
  <c r="I224" i="34"/>
  <c r="J224" i="34"/>
  <c r="K224" i="34"/>
  <c r="L224" i="34"/>
  <c r="M224" i="34"/>
  <c r="N224" i="34"/>
  <c r="O224" i="34"/>
  <c r="P224" i="34"/>
  <c r="Q224" i="34"/>
  <c r="R224" i="34"/>
  <c r="S224" i="34"/>
  <c r="T224" i="34"/>
  <c r="U224" i="34"/>
  <c r="V224" i="34"/>
  <c r="W224" i="34"/>
  <c r="X224" i="34"/>
  <c r="Y224" i="34"/>
  <c r="Z224" i="34"/>
  <c r="AA224" i="34"/>
  <c r="AB224" i="34"/>
  <c r="AC224" i="34"/>
  <c r="AD224" i="34"/>
  <c r="AE224" i="34"/>
  <c r="AF224" i="34"/>
  <c r="AG224" i="34"/>
  <c r="AH224" i="34"/>
  <c r="AI224" i="34"/>
  <c r="AJ224" i="34"/>
  <c r="AK224" i="34"/>
  <c r="AL224" i="34"/>
  <c r="AM224" i="34"/>
  <c r="H227" i="34"/>
  <c r="I227" i="34"/>
  <c r="J227" i="34"/>
  <c r="K227" i="34"/>
  <c r="L227" i="34"/>
  <c r="M227" i="34"/>
  <c r="N227" i="34"/>
  <c r="O227" i="34"/>
  <c r="P227" i="34"/>
  <c r="Q227" i="34"/>
  <c r="R227" i="34"/>
  <c r="S227" i="34"/>
  <c r="T227" i="34"/>
  <c r="U227" i="34"/>
  <c r="V227" i="34"/>
  <c r="W227" i="34"/>
  <c r="X227" i="34"/>
  <c r="Y227" i="34"/>
  <c r="Z227" i="34"/>
  <c r="AA227" i="34"/>
  <c r="AB227" i="34"/>
  <c r="AC227" i="34"/>
  <c r="AD227" i="34"/>
  <c r="AE227" i="34"/>
  <c r="AF227" i="34"/>
  <c r="AG227" i="34"/>
  <c r="AH227" i="34"/>
  <c r="AI227" i="34"/>
  <c r="AJ227" i="34"/>
  <c r="AK227" i="34"/>
  <c r="AL227" i="34"/>
  <c r="AM227" i="34"/>
  <c r="H228" i="34"/>
  <c r="I228" i="34"/>
  <c r="J228" i="34"/>
  <c r="K228" i="34"/>
  <c r="L228" i="34"/>
  <c r="M228" i="34"/>
  <c r="N228" i="34"/>
  <c r="O228" i="34"/>
  <c r="P228" i="34"/>
  <c r="Q228" i="34"/>
  <c r="R228" i="34"/>
  <c r="S228" i="34"/>
  <c r="T228" i="34"/>
  <c r="U228" i="34"/>
  <c r="V228" i="34"/>
  <c r="W228" i="34"/>
  <c r="X228" i="34"/>
  <c r="Y228" i="34"/>
  <c r="Z228" i="34"/>
  <c r="AA228" i="34"/>
  <c r="AB228" i="34"/>
  <c r="AC228" i="34"/>
  <c r="AD228" i="34"/>
  <c r="AE228" i="34"/>
  <c r="AF228" i="34"/>
  <c r="AG228" i="34"/>
  <c r="AH228" i="34"/>
  <c r="AI228" i="34"/>
  <c r="AJ228" i="34"/>
  <c r="AK228" i="34"/>
  <c r="AL228" i="34"/>
  <c r="AM228" i="34"/>
  <c r="H229" i="34"/>
  <c r="I229" i="34"/>
  <c r="J229" i="34"/>
  <c r="K229" i="34"/>
  <c r="L229" i="34"/>
  <c r="M229" i="34"/>
  <c r="N229" i="34"/>
  <c r="O229" i="34"/>
  <c r="P229" i="34"/>
  <c r="Q229" i="34"/>
  <c r="R229" i="34"/>
  <c r="S229" i="34"/>
  <c r="T229" i="34"/>
  <c r="U229" i="34"/>
  <c r="V229" i="34"/>
  <c r="W229" i="34"/>
  <c r="X229" i="34"/>
  <c r="Y229" i="34"/>
  <c r="Z229" i="34"/>
  <c r="AA229" i="34"/>
  <c r="AB229" i="34"/>
  <c r="AC229" i="34"/>
  <c r="AD229" i="34"/>
  <c r="AE229" i="34"/>
  <c r="AF229" i="34"/>
  <c r="AG229" i="34"/>
  <c r="AH229" i="34"/>
  <c r="AI229" i="34"/>
  <c r="AJ229" i="34"/>
  <c r="AK229" i="34"/>
  <c r="AL229" i="34"/>
  <c r="AM229" i="34"/>
  <c r="H230" i="34"/>
  <c r="I230" i="34"/>
  <c r="J230" i="34"/>
  <c r="K230" i="34"/>
  <c r="L230" i="34"/>
  <c r="M230" i="34"/>
  <c r="N230" i="34"/>
  <c r="O230" i="34"/>
  <c r="P230" i="34"/>
  <c r="Q230" i="34"/>
  <c r="R230" i="34"/>
  <c r="S230" i="34"/>
  <c r="T230" i="34"/>
  <c r="U230" i="34"/>
  <c r="V230" i="34"/>
  <c r="W230" i="34"/>
  <c r="X230" i="34"/>
  <c r="Y230" i="34"/>
  <c r="Z230" i="34"/>
  <c r="AA230" i="34"/>
  <c r="AB230" i="34"/>
  <c r="AC230" i="34"/>
  <c r="AD230" i="34"/>
  <c r="AE230" i="34"/>
  <c r="AF230" i="34"/>
  <c r="AG230" i="34"/>
  <c r="AH230" i="34"/>
  <c r="AI230" i="34"/>
  <c r="AJ230" i="34"/>
  <c r="AK230" i="34"/>
  <c r="AL230" i="34"/>
  <c r="AM230" i="34"/>
  <c r="N231" i="34"/>
  <c r="N238" i="34"/>
  <c r="O231" i="34"/>
  <c r="O238" i="34"/>
  <c r="P231" i="34"/>
  <c r="P238" i="34"/>
  <c r="U231" i="34"/>
  <c r="V231" i="34"/>
  <c r="W231" i="34"/>
  <c r="X231" i="34"/>
  <c r="Y231" i="34"/>
  <c r="Z231" i="34"/>
  <c r="AA231" i="34"/>
  <c r="AB231" i="34"/>
  <c r="AC231" i="34"/>
  <c r="AD231" i="34"/>
  <c r="AE231" i="34"/>
  <c r="AF231" i="34"/>
  <c r="AG231" i="34"/>
  <c r="AH231" i="34"/>
  <c r="AI231" i="34"/>
  <c r="AJ231" i="34"/>
  <c r="AK231" i="34"/>
  <c r="AL231" i="34"/>
  <c r="AM231" i="34"/>
  <c r="G232" i="34"/>
  <c r="H232" i="34"/>
  <c r="I232" i="34"/>
  <c r="K232" i="34"/>
  <c r="L232" i="34"/>
  <c r="M232" i="34"/>
  <c r="N232" i="34"/>
  <c r="O232" i="34"/>
  <c r="P232" i="34"/>
  <c r="Q232" i="34"/>
  <c r="R232" i="34"/>
  <c r="S232" i="34"/>
  <c r="U232" i="34"/>
  <c r="V232" i="34"/>
  <c r="W232" i="34"/>
  <c r="X232" i="34"/>
  <c r="Y232" i="34"/>
  <c r="Z232" i="34"/>
  <c r="AA232" i="34"/>
  <c r="AB232" i="34"/>
  <c r="AC232" i="34"/>
  <c r="AD232" i="34"/>
  <c r="AE232" i="34"/>
  <c r="AF232" i="34"/>
  <c r="AG232" i="34"/>
  <c r="AH232" i="34"/>
  <c r="AI232" i="34"/>
  <c r="AJ232" i="34"/>
  <c r="AK232" i="34"/>
  <c r="AL232" i="34"/>
  <c r="AM232" i="34"/>
  <c r="G233" i="34"/>
  <c r="H233" i="34"/>
  <c r="I233" i="34"/>
  <c r="K233" i="34"/>
  <c r="L233" i="34"/>
  <c r="M233" i="34"/>
  <c r="N233" i="34"/>
  <c r="O233" i="34"/>
  <c r="P233" i="34"/>
  <c r="Q233" i="34"/>
  <c r="R233" i="34"/>
  <c r="S233" i="34"/>
  <c r="U233" i="34"/>
  <c r="V233" i="34"/>
  <c r="W233" i="34"/>
  <c r="X233" i="34"/>
  <c r="Y233" i="34"/>
  <c r="Z233" i="34"/>
  <c r="AA233" i="34"/>
  <c r="AB233" i="34"/>
  <c r="AC233" i="34"/>
  <c r="AD233" i="34"/>
  <c r="AE233" i="34"/>
  <c r="AF233" i="34"/>
  <c r="AG233" i="34"/>
  <c r="AH233" i="34"/>
  <c r="AI233" i="34"/>
  <c r="AJ233" i="34"/>
  <c r="AK233" i="34"/>
  <c r="AL233" i="34"/>
  <c r="AM233" i="34"/>
  <c r="G235" i="34"/>
  <c r="H235" i="34"/>
  <c r="I235" i="34"/>
  <c r="J235" i="34"/>
  <c r="K235" i="34"/>
  <c r="L235" i="34"/>
  <c r="M235" i="34"/>
  <c r="N235" i="34"/>
  <c r="O235" i="34"/>
  <c r="P235" i="34"/>
  <c r="Q235" i="34"/>
  <c r="R235" i="34"/>
  <c r="S235" i="34"/>
  <c r="T235" i="34"/>
  <c r="U235" i="34"/>
  <c r="V235" i="34"/>
  <c r="W235" i="34"/>
  <c r="X235" i="34"/>
  <c r="Y235" i="34"/>
  <c r="Z235" i="34"/>
  <c r="AA235" i="34"/>
  <c r="AB235" i="34"/>
  <c r="AC235" i="34"/>
  <c r="AD235" i="34"/>
  <c r="AE235" i="34"/>
  <c r="AF235" i="34"/>
  <c r="AG235" i="34"/>
  <c r="AH235" i="34"/>
  <c r="AI235" i="34"/>
  <c r="AJ235" i="34"/>
  <c r="AK235" i="34"/>
  <c r="AL235" i="34"/>
  <c r="AM235" i="34"/>
  <c r="G236" i="34"/>
  <c r="H236" i="34"/>
  <c r="I236" i="34"/>
  <c r="J236" i="34"/>
  <c r="K236" i="34"/>
  <c r="L236" i="34"/>
  <c r="M236" i="34"/>
  <c r="N236" i="34"/>
  <c r="O236" i="34"/>
  <c r="P236" i="34"/>
  <c r="Q236" i="34"/>
  <c r="R236" i="34"/>
  <c r="S236" i="34"/>
  <c r="T236" i="34"/>
  <c r="U236" i="34"/>
  <c r="V236" i="34"/>
  <c r="W236" i="34"/>
  <c r="X236" i="34"/>
  <c r="Y236" i="34"/>
  <c r="Z236" i="34"/>
  <c r="AA236" i="34"/>
  <c r="AB236" i="34"/>
  <c r="AC236" i="34"/>
  <c r="AD236" i="34"/>
  <c r="AE236" i="34"/>
  <c r="AF236" i="34"/>
  <c r="AG236" i="34"/>
  <c r="AH236" i="34"/>
  <c r="AI236" i="34"/>
  <c r="AJ236" i="34"/>
  <c r="AK236" i="34"/>
  <c r="AL236" i="34"/>
  <c r="AM236" i="34"/>
  <c r="H239" i="34"/>
  <c r="I239" i="34"/>
  <c r="J239" i="34"/>
  <c r="K239" i="34"/>
  <c r="L239" i="34"/>
  <c r="M239" i="34"/>
  <c r="N239" i="34"/>
  <c r="O239" i="34"/>
  <c r="P239" i="34"/>
  <c r="Q239" i="34"/>
  <c r="R239" i="34"/>
  <c r="S239" i="34"/>
  <c r="T239" i="34"/>
  <c r="U239" i="34"/>
  <c r="V239" i="34"/>
  <c r="W239" i="34"/>
  <c r="X239" i="34"/>
  <c r="Y239" i="34"/>
  <c r="Z239" i="34"/>
  <c r="AA239" i="34"/>
  <c r="AB239" i="34"/>
  <c r="AC239" i="34"/>
  <c r="AD239" i="34"/>
  <c r="AE239" i="34"/>
  <c r="AF239" i="34"/>
  <c r="AG239" i="34"/>
  <c r="AH239" i="34"/>
  <c r="AI239" i="34"/>
  <c r="AJ239" i="34"/>
  <c r="AK239" i="34"/>
  <c r="AL239" i="34"/>
  <c r="AM239" i="34"/>
  <c r="H240" i="34"/>
  <c r="I240" i="34"/>
  <c r="J240" i="34"/>
  <c r="K240" i="34"/>
  <c r="L240" i="34"/>
  <c r="M240" i="34"/>
  <c r="N240" i="34"/>
  <c r="O240" i="34"/>
  <c r="P240" i="34"/>
  <c r="Q240" i="34"/>
  <c r="R240" i="34"/>
  <c r="S240" i="34"/>
  <c r="T240" i="34"/>
  <c r="U240" i="34"/>
  <c r="V240" i="34"/>
  <c r="W240" i="34"/>
  <c r="X240" i="34"/>
  <c r="A240" i="34" s="1"/>
  <c r="Y240" i="34"/>
  <c r="Z240" i="34"/>
  <c r="AA240" i="34"/>
  <c r="AB240" i="34"/>
  <c r="AC240" i="34"/>
  <c r="AD240" i="34"/>
  <c r="AE240" i="34"/>
  <c r="AF240" i="34"/>
  <c r="AG240" i="34"/>
  <c r="AH240" i="34"/>
  <c r="AI240" i="34"/>
  <c r="AJ240" i="34"/>
  <c r="AK240" i="34"/>
  <c r="AL240" i="34"/>
  <c r="AM240" i="34"/>
  <c r="H241" i="34"/>
  <c r="I241" i="34"/>
  <c r="J241" i="34"/>
  <c r="K241" i="34"/>
  <c r="L241" i="34"/>
  <c r="M241" i="34"/>
  <c r="N241" i="34"/>
  <c r="O241" i="34"/>
  <c r="P241" i="34"/>
  <c r="Q241" i="34"/>
  <c r="R241" i="34"/>
  <c r="S241" i="34"/>
  <c r="T241" i="34"/>
  <c r="U241" i="34"/>
  <c r="V241" i="34"/>
  <c r="A241" i="34" s="1"/>
  <c r="A242" i="34" s="1"/>
  <c r="W241" i="34"/>
  <c r="X241" i="34"/>
  <c r="Y241" i="34"/>
  <c r="Z241" i="34"/>
  <c r="AA241" i="34"/>
  <c r="AB241" i="34"/>
  <c r="AC241" i="34"/>
  <c r="AD241" i="34"/>
  <c r="AE241" i="34"/>
  <c r="AF241" i="34"/>
  <c r="AG241" i="34"/>
  <c r="AH241" i="34"/>
  <c r="AI241" i="34"/>
  <c r="AJ241" i="34"/>
  <c r="AK241" i="34"/>
  <c r="AL241" i="34"/>
  <c r="AM241" i="34"/>
  <c r="H242" i="34"/>
  <c r="I242" i="34"/>
  <c r="J242" i="34"/>
  <c r="K242" i="34"/>
  <c r="L242" i="34"/>
  <c r="M242" i="34"/>
  <c r="N242" i="34"/>
  <c r="O242" i="34"/>
  <c r="P242" i="34"/>
  <c r="Q242" i="34"/>
  <c r="R242" i="34"/>
  <c r="S242" i="34"/>
  <c r="T242" i="34"/>
  <c r="U242" i="34"/>
  <c r="V242" i="34"/>
  <c r="W242" i="34"/>
  <c r="X242" i="34"/>
  <c r="Y242" i="34"/>
  <c r="Z242" i="34"/>
  <c r="AA242" i="34"/>
  <c r="AB242" i="34"/>
  <c r="AC242" i="34"/>
  <c r="AD242" i="34"/>
  <c r="AE242" i="34"/>
  <c r="AF242" i="34"/>
  <c r="AG242" i="34"/>
  <c r="AH242" i="34"/>
  <c r="AI242" i="34"/>
  <c r="AJ242" i="34"/>
  <c r="AK242" i="34"/>
  <c r="AL242" i="34"/>
  <c r="AM242" i="34"/>
  <c r="N243" i="34"/>
  <c r="N250" i="34"/>
  <c r="O243" i="34"/>
  <c r="O250" i="34"/>
  <c r="P243" i="34"/>
  <c r="P250" i="34"/>
  <c r="U243" i="34"/>
  <c r="V243" i="34"/>
  <c r="W243" i="34"/>
  <c r="X243" i="34"/>
  <c r="Y243" i="34"/>
  <c r="Z243" i="34"/>
  <c r="AA243" i="34"/>
  <c r="AB243" i="34"/>
  <c r="AC243" i="34"/>
  <c r="AD243" i="34"/>
  <c r="AE243" i="34"/>
  <c r="AF243" i="34"/>
  <c r="AG243" i="34"/>
  <c r="AH243" i="34"/>
  <c r="AI243" i="34"/>
  <c r="AJ243" i="34"/>
  <c r="AK243" i="34"/>
  <c r="AL243" i="34"/>
  <c r="AM243" i="34"/>
  <c r="G244" i="34"/>
  <c r="H244" i="34"/>
  <c r="I244" i="34"/>
  <c r="K244" i="34"/>
  <c r="L244" i="34"/>
  <c r="N244" i="34"/>
  <c r="O244" i="34"/>
  <c r="P244" i="34"/>
  <c r="R244" i="34"/>
  <c r="S244" i="34"/>
  <c r="U244" i="34"/>
  <c r="V244" i="34"/>
  <c r="W244" i="34"/>
  <c r="X244" i="34"/>
  <c r="Y244" i="34"/>
  <c r="Z244" i="34"/>
  <c r="AA244" i="34"/>
  <c r="AB244" i="34"/>
  <c r="AC244" i="34"/>
  <c r="AD244" i="34"/>
  <c r="AE244" i="34"/>
  <c r="AF244" i="34"/>
  <c r="AG244" i="34"/>
  <c r="AH244" i="34"/>
  <c r="AI244" i="34"/>
  <c r="AJ244" i="34"/>
  <c r="AK244" i="34"/>
  <c r="AL244" i="34"/>
  <c r="AM244" i="34"/>
  <c r="G245" i="34"/>
  <c r="H245" i="34"/>
  <c r="I245" i="34"/>
  <c r="K245" i="34"/>
  <c r="L245" i="34"/>
  <c r="N245" i="34"/>
  <c r="O245" i="34"/>
  <c r="P245" i="34"/>
  <c r="R245" i="34"/>
  <c r="S245" i="34"/>
  <c r="U245" i="34"/>
  <c r="V245" i="34"/>
  <c r="W245" i="34"/>
  <c r="X245" i="34"/>
  <c r="Y245" i="34"/>
  <c r="Z245" i="34"/>
  <c r="AA245" i="34"/>
  <c r="AB245" i="34"/>
  <c r="AC245" i="34"/>
  <c r="AD245" i="34"/>
  <c r="AE245" i="34"/>
  <c r="AF245" i="34"/>
  <c r="AG245" i="34"/>
  <c r="AH245" i="34"/>
  <c r="AI245" i="34"/>
  <c r="AJ245" i="34"/>
  <c r="AK245" i="34"/>
  <c r="AL245" i="34"/>
  <c r="AM245" i="34"/>
  <c r="G247" i="34"/>
  <c r="H247" i="34"/>
  <c r="I247" i="34"/>
  <c r="J247" i="34"/>
  <c r="K247" i="34"/>
  <c r="L247" i="34"/>
  <c r="M247" i="34"/>
  <c r="N247" i="34"/>
  <c r="O247" i="34"/>
  <c r="P247" i="34"/>
  <c r="Q247" i="34"/>
  <c r="R247" i="34"/>
  <c r="S247" i="34"/>
  <c r="T247" i="34"/>
  <c r="U247" i="34"/>
  <c r="V247" i="34"/>
  <c r="W247" i="34"/>
  <c r="X247" i="34"/>
  <c r="Y247" i="34"/>
  <c r="Z247" i="34"/>
  <c r="AA247" i="34"/>
  <c r="AB247" i="34"/>
  <c r="AC247" i="34"/>
  <c r="AD247" i="34"/>
  <c r="AE247" i="34"/>
  <c r="AF247" i="34"/>
  <c r="AG247" i="34"/>
  <c r="AH247" i="34"/>
  <c r="AI247" i="34"/>
  <c r="AJ247" i="34"/>
  <c r="AK247" i="34"/>
  <c r="AL247" i="34"/>
  <c r="AM247" i="34"/>
  <c r="G248" i="34"/>
  <c r="H248" i="34"/>
  <c r="I248" i="34"/>
  <c r="J248" i="34"/>
  <c r="K248" i="34"/>
  <c r="L248" i="34"/>
  <c r="M248" i="34"/>
  <c r="N248" i="34"/>
  <c r="O248" i="34"/>
  <c r="P248" i="34"/>
  <c r="Q248" i="34"/>
  <c r="R248" i="34"/>
  <c r="S248" i="34"/>
  <c r="T248" i="34"/>
  <c r="U248" i="34"/>
  <c r="V248" i="34"/>
  <c r="W248" i="34"/>
  <c r="X248" i="34"/>
  <c r="Y248" i="34"/>
  <c r="Z248" i="34"/>
  <c r="AA248" i="34"/>
  <c r="AB248" i="34"/>
  <c r="AC248" i="34"/>
  <c r="AD248" i="34"/>
  <c r="AE248" i="34"/>
  <c r="AF248" i="34"/>
  <c r="AG248" i="34"/>
  <c r="AH248" i="34"/>
  <c r="AI248" i="34"/>
  <c r="AJ248" i="34"/>
  <c r="AK248" i="34"/>
  <c r="AL248" i="34"/>
  <c r="AM248" i="34"/>
  <c r="H251" i="34"/>
  <c r="I251" i="34"/>
  <c r="J251" i="34"/>
  <c r="K251" i="34"/>
  <c r="L251" i="34"/>
  <c r="M251" i="34"/>
  <c r="N251" i="34"/>
  <c r="O251" i="34"/>
  <c r="P251" i="34"/>
  <c r="Q251" i="34"/>
  <c r="R251" i="34"/>
  <c r="S251" i="34"/>
  <c r="T251" i="34"/>
  <c r="U251" i="34"/>
  <c r="V251" i="34"/>
  <c r="W251" i="34"/>
  <c r="X251" i="34"/>
  <c r="Y251" i="34"/>
  <c r="Z251" i="34"/>
  <c r="AA251" i="34"/>
  <c r="AB251" i="34"/>
  <c r="AC251" i="34"/>
  <c r="AD251" i="34"/>
  <c r="AE251" i="34"/>
  <c r="AF251" i="34"/>
  <c r="AG251" i="34"/>
  <c r="AH251" i="34"/>
  <c r="AI251" i="34"/>
  <c r="AJ251" i="34"/>
  <c r="AK251" i="34"/>
  <c r="AL251" i="34"/>
  <c r="AM251" i="34"/>
  <c r="H252" i="34"/>
  <c r="I252" i="34"/>
  <c r="J252" i="34"/>
  <c r="K252" i="34"/>
  <c r="L252" i="34"/>
  <c r="M252" i="34"/>
  <c r="N252" i="34"/>
  <c r="O252" i="34"/>
  <c r="P252" i="34"/>
  <c r="Q252" i="34"/>
  <c r="R252" i="34"/>
  <c r="S252" i="34"/>
  <c r="T252" i="34"/>
  <c r="U252" i="34"/>
  <c r="V252" i="34"/>
  <c r="W252" i="34"/>
  <c r="X252" i="34"/>
  <c r="Y252" i="34"/>
  <c r="Z252" i="34"/>
  <c r="AA252" i="34"/>
  <c r="AB252" i="34"/>
  <c r="AC252" i="34"/>
  <c r="AD252" i="34"/>
  <c r="AE252" i="34"/>
  <c r="AF252" i="34"/>
  <c r="AG252" i="34"/>
  <c r="AH252" i="34"/>
  <c r="AI252" i="34"/>
  <c r="AJ252" i="34"/>
  <c r="AK252" i="34"/>
  <c r="AL252" i="34"/>
  <c r="AM252" i="34"/>
  <c r="H253" i="34"/>
  <c r="I253" i="34"/>
  <c r="J253" i="34"/>
  <c r="K253" i="34"/>
  <c r="L253" i="34"/>
  <c r="M253" i="34"/>
  <c r="N253" i="34"/>
  <c r="O253" i="34"/>
  <c r="P253" i="34"/>
  <c r="Q253" i="34"/>
  <c r="R253" i="34"/>
  <c r="S253" i="34"/>
  <c r="T253" i="34"/>
  <c r="U253" i="34"/>
  <c r="V253" i="34"/>
  <c r="W253" i="34"/>
  <c r="X253" i="34"/>
  <c r="Y253" i="34"/>
  <c r="Z253" i="34"/>
  <c r="AA253" i="34"/>
  <c r="AB253" i="34"/>
  <c r="AC253" i="34"/>
  <c r="AD253" i="34"/>
  <c r="AE253" i="34"/>
  <c r="AF253" i="34"/>
  <c r="AG253" i="34"/>
  <c r="AH253" i="34"/>
  <c r="AI253" i="34"/>
  <c r="AJ253" i="34"/>
  <c r="AK253" i="34"/>
  <c r="AL253" i="34"/>
  <c r="AM253" i="34"/>
  <c r="H254" i="34"/>
  <c r="I254" i="34"/>
  <c r="J254" i="34"/>
  <c r="K254" i="34"/>
  <c r="L254" i="34"/>
  <c r="M254" i="34"/>
  <c r="N254" i="34"/>
  <c r="O254" i="34"/>
  <c r="P254" i="34"/>
  <c r="Q254" i="34"/>
  <c r="R254" i="34"/>
  <c r="S254" i="34"/>
  <c r="T254" i="34"/>
  <c r="U254" i="34"/>
  <c r="V254" i="34"/>
  <c r="W254" i="34"/>
  <c r="X254" i="34"/>
  <c r="Y254" i="34"/>
  <c r="Z254" i="34"/>
  <c r="AA254" i="34"/>
  <c r="AB254" i="34"/>
  <c r="AC254" i="34"/>
  <c r="AD254" i="34"/>
  <c r="AE254" i="34"/>
  <c r="AF254" i="34"/>
  <c r="AG254" i="34"/>
  <c r="AH254" i="34"/>
  <c r="AI254" i="34"/>
  <c r="AJ254" i="34"/>
  <c r="AK254" i="34"/>
  <c r="AL254" i="34"/>
  <c r="AM254" i="34"/>
  <c r="N255" i="34"/>
  <c r="N262" i="34"/>
  <c r="O255" i="34"/>
  <c r="O262" i="34"/>
  <c r="P255" i="34"/>
  <c r="P262" i="34"/>
  <c r="U255" i="34"/>
  <c r="V255" i="34"/>
  <c r="W255" i="34"/>
  <c r="X255" i="34"/>
  <c r="Y255" i="34"/>
  <c r="Z255" i="34"/>
  <c r="AA255" i="34"/>
  <c r="AB255" i="34"/>
  <c r="AC255" i="34"/>
  <c r="AD255" i="34"/>
  <c r="AE255" i="34"/>
  <c r="AF255" i="34"/>
  <c r="AG255" i="34"/>
  <c r="AH255" i="34"/>
  <c r="AI255" i="34"/>
  <c r="AJ255" i="34"/>
  <c r="AK255" i="34"/>
  <c r="AL255" i="34"/>
  <c r="AM255" i="34"/>
  <c r="G256" i="34"/>
  <c r="H256" i="34"/>
  <c r="I256" i="34"/>
  <c r="K256" i="34"/>
  <c r="L256" i="34"/>
  <c r="M256" i="34"/>
  <c r="N256" i="34"/>
  <c r="O256" i="34"/>
  <c r="P256" i="34"/>
  <c r="R256" i="34"/>
  <c r="S256" i="34"/>
  <c r="U256" i="34"/>
  <c r="V256" i="34"/>
  <c r="W256" i="34"/>
  <c r="X256" i="34"/>
  <c r="Y256" i="34"/>
  <c r="Z256" i="34"/>
  <c r="AA256" i="34"/>
  <c r="AB256" i="34"/>
  <c r="AC256" i="34"/>
  <c r="AD256" i="34"/>
  <c r="AE256" i="34"/>
  <c r="AF256" i="34"/>
  <c r="AG256" i="34"/>
  <c r="AH256" i="34"/>
  <c r="AI256" i="34"/>
  <c r="AJ256" i="34"/>
  <c r="AK256" i="34"/>
  <c r="AL256" i="34"/>
  <c r="AM256" i="34"/>
  <c r="G257" i="34"/>
  <c r="H257" i="34"/>
  <c r="I257" i="34"/>
  <c r="K257" i="34"/>
  <c r="L257" i="34"/>
  <c r="M257" i="34"/>
  <c r="N257" i="34"/>
  <c r="O257" i="34"/>
  <c r="P257" i="34"/>
  <c r="R257" i="34"/>
  <c r="S257" i="34"/>
  <c r="U257" i="34"/>
  <c r="V257" i="34"/>
  <c r="W257" i="34"/>
  <c r="X257" i="34"/>
  <c r="Y257" i="34"/>
  <c r="Z257" i="34"/>
  <c r="AA257" i="34"/>
  <c r="AB257" i="34"/>
  <c r="AC257" i="34"/>
  <c r="AD257" i="34"/>
  <c r="AE257" i="34"/>
  <c r="AF257" i="34"/>
  <c r="AG257" i="34"/>
  <c r="AH257" i="34"/>
  <c r="AI257" i="34"/>
  <c r="AJ257" i="34"/>
  <c r="AK257" i="34"/>
  <c r="AL257" i="34"/>
  <c r="AM257" i="34"/>
  <c r="G259" i="34"/>
  <c r="H259" i="34"/>
  <c r="I259" i="34"/>
  <c r="J259" i="34"/>
  <c r="K259" i="34"/>
  <c r="L259" i="34"/>
  <c r="M259" i="34"/>
  <c r="N259" i="34"/>
  <c r="O259" i="34"/>
  <c r="P259" i="34"/>
  <c r="Q259" i="34"/>
  <c r="R259" i="34"/>
  <c r="S259" i="34"/>
  <c r="T259" i="34"/>
  <c r="U259" i="34"/>
  <c r="V259" i="34"/>
  <c r="W259" i="34"/>
  <c r="X259" i="34"/>
  <c r="Y259" i="34"/>
  <c r="Z259" i="34"/>
  <c r="AA259" i="34"/>
  <c r="AB259" i="34"/>
  <c r="AC259" i="34"/>
  <c r="AD259" i="34"/>
  <c r="AE259" i="34"/>
  <c r="AF259" i="34"/>
  <c r="AG259" i="34"/>
  <c r="AH259" i="34"/>
  <c r="AI259" i="34"/>
  <c r="AJ259" i="34"/>
  <c r="AK259" i="34"/>
  <c r="AL259" i="34"/>
  <c r="AM259" i="34"/>
  <c r="G260" i="34"/>
  <c r="H260" i="34"/>
  <c r="I260" i="34"/>
  <c r="J260" i="34"/>
  <c r="K260" i="34"/>
  <c r="L260" i="34"/>
  <c r="M260" i="34"/>
  <c r="N260" i="34"/>
  <c r="O260" i="34"/>
  <c r="P260" i="34"/>
  <c r="Q260" i="34"/>
  <c r="R260" i="34"/>
  <c r="S260" i="34"/>
  <c r="T260" i="34"/>
  <c r="U260" i="34"/>
  <c r="V260" i="34"/>
  <c r="W260" i="34"/>
  <c r="X260" i="34"/>
  <c r="Y260" i="34"/>
  <c r="Z260" i="34"/>
  <c r="AA260" i="34"/>
  <c r="AB260" i="34"/>
  <c r="AC260" i="34"/>
  <c r="AD260" i="34"/>
  <c r="AE260" i="34"/>
  <c r="AF260" i="34"/>
  <c r="AG260" i="34"/>
  <c r="AH260" i="34"/>
  <c r="AI260" i="34"/>
  <c r="AJ260" i="34"/>
  <c r="AK260" i="34"/>
  <c r="AL260" i="34"/>
  <c r="AM260" i="34"/>
  <c r="H263" i="34"/>
  <c r="I263" i="34"/>
  <c r="J263" i="34"/>
  <c r="K263" i="34"/>
  <c r="L263" i="34"/>
  <c r="M263" i="34"/>
  <c r="N263" i="34"/>
  <c r="O263" i="34"/>
  <c r="P263" i="34"/>
  <c r="Q263" i="34"/>
  <c r="R263" i="34"/>
  <c r="S263" i="34"/>
  <c r="T263" i="34"/>
  <c r="U263" i="34"/>
  <c r="V263" i="34"/>
  <c r="W263" i="34"/>
  <c r="X263" i="34"/>
  <c r="Y263" i="34"/>
  <c r="Z263" i="34"/>
  <c r="AA263" i="34"/>
  <c r="AB263" i="34"/>
  <c r="AC263" i="34"/>
  <c r="AD263" i="34"/>
  <c r="AE263" i="34"/>
  <c r="AF263" i="34"/>
  <c r="AG263" i="34"/>
  <c r="AH263" i="34"/>
  <c r="AI263" i="34"/>
  <c r="AJ263" i="34"/>
  <c r="AK263" i="34"/>
  <c r="AL263" i="34"/>
  <c r="AM263" i="34"/>
  <c r="H264" i="34"/>
  <c r="I264" i="34"/>
  <c r="J264" i="34"/>
  <c r="K264" i="34"/>
  <c r="L264" i="34"/>
  <c r="M264" i="34"/>
  <c r="N264" i="34"/>
  <c r="O264" i="34"/>
  <c r="P264" i="34"/>
  <c r="Q264" i="34"/>
  <c r="R264" i="34"/>
  <c r="S264" i="34"/>
  <c r="T264" i="34"/>
  <c r="U264" i="34"/>
  <c r="V264" i="34"/>
  <c r="W264" i="34"/>
  <c r="A264" i="34" s="1"/>
  <c r="X264" i="34"/>
  <c r="Y264" i="34"/>
  <c r="Z264" i="34"/>
  <c r="AA264" i="34"/>
  <c r="AB264" i="34"/>
  <c r="AC264" i="34"/>
  <c r="AD264" i="34"/>
  <c r="AE264" i="34"/>
  <c r="AF264" i="34"/>
  <c r="AG264" i="34"/>
  <c r="AH264" i="34"/>
  <c r="AI264" i="34"/>
  <c r="AJ264" i="34"/>
  <c r="AK264" i="34"/>
  <c r="AL264" i="34"/>
  <c r="AM264" i="34"/>
  <c r="H265" i="34"/>
  <c r="I265" i="34"/>
  <c r="J265" i="34"/>
  <c r="K265" i="34"/>
  <c r="L265" i="34"/>
  <c r="M265" i="34"/>
  <c r="N265" i="34"/>
  <c r="O265" i="34"/>
  <c r="P265" i="34"/>
  <c r="Q265" i="34"/>
  <c r="R265" i="34"/>
  <c r="S265" i="34"/>
  <c r="T265" i="34"/>
  <c r="U265" i="34"/>
  <c r="A265" i="34" s="1"/>
  <c r="A266" i="34" s="1"/>
  <c r="V265" i="34"/>
  <c r="W265" i="34"/>
  <c r="X265" i="34"/>
  <c r="Y265" i="34"/>
  <c r="Z265" i="34"/>
  <c r="AA265" i="34"/>
  <c r="AB265" i="34"/>
  <c r="AC265" i="34"/>
  <c r="AD265" i="34"/>
  <c r="AE265" i="34"/>
  <c r="AF265" i="34"/>
  <c r="AG265" i="34"/>
  <c r="AH265" i="34"/>
  <c r="AI265" i="34"/>
  <c r="AJ265" i="34"/>
  <c r="AK265" i="34"/>
  <c r="AL265" i="34"/>
  <c r="AM265" i="34"/>
  <c r="H266" i="34"/>
  <c r="I266" i="34"/>
  <c r="J266" i="34"/>
  <c r="K266" i="34"/>
  <c r="L266" i="34"/>
  <c r="M266" i="34"/>
  <c r="N266" i="34"/>
  <c r="O266" i="34"/>
  <c r="P266" i="34"/>
  <c r="Q266" i="34"/>
  <c r="R266" i="34"/>
  <c r="S266" i="34"/>
  <c r="T266" i="34"/>
  <c r="U266" i="34"/>
  <c r="V266" i="34"/>
  <c r="W266" i="34"/>
  <c r="X266" i="34"/>
  <c r="Y266" i="34"/>
  <c r="Z266" i="34"/>
  <c r="AA266" i="34"/>
  <c r="AB266" i="34"/>
  <c r="AC266" i="34"/>
  <c r="AD266" i="34"/>
  <c r="AE266" i="34"/>
  <c r="AF266" i="34"/>
  <c r="AG266" i="34"/>
  <c r="AH266" i="34"/>
  <c r="AI266" i="34"/>
  <c r="AJ266" i="34"/>
  <c r="AK266" i="34"/>
  <c r="AL266" i="34"/>
  <c r="AM266" i="34"/>
  <c r="G1" i="34"/>
  <c r="AN4" i="34"/>
  <c r="AN5" i="34"/>
  <c r="AN7" i="34"/>
  <c r="AN8" i="34"/>
  <c r="G10" i="34"/>
  <c r="AN10" i="34"/>
  <c r="G11" i="34"/>
  <c r="AN11" i="34"/>
  <c r="G12" i="34"/>
  <c r="AN12" i="34"/>
  <c r="G13" i="34"/>
  <c r="G14" i="34"/>
  <c r="AN13" i="34"/>
  <c r="AN14" i="34"/>
  <c r="AN17" i="34"/>
  <c r="AN24" i="34"/>
  <c r="AN16" i="34"/>
  <c r="AN23" i="34"/>
  <c r="AN19" i="34"/>
  <c r="AN20" i="34"/>
  <c r="G22" i="34"/>
  <c r="G23" i="34"/>
  <c r="G24" i="34"/>
  <c r="G25" i="34"/>
  <c r="G26" i="34"/>
  <c r="AN25" i="34"/>
  <c r="AN26" i="34"/>
  <c r="AN29" i="34"/>
  <c r="AN36" i="34"/>
  <c r="AN28" i="34"/>
  <c r="G34" i="34"/>
  <c r="G35" i="34"/>
  <c r="AN35" i="34"/>
  <c r="G36" i="34"/>
  <c r="G37" i="34"/>
  <c r="G38" i="34"/>
  <c r="AN37" i="34"/>
  <c r="AN38" i="34"/>
  <c r="AN41" i="34"/>
  <c r="AN48" i="34"/>
  <c r="AN40" i="34"/>
  <c r="AN44" i="34"/>
  <c r="G46" i="34"/>
  <c r="G47" i="34"/>
  <c r="AN47" i="34"/>
  <c r="G48" i="34"/>
  <c r="G49" i="34"/>
  <c r="G50" i="34"/>
  <c r="AN51" i="34"/>
  <c r="AN52" i="34"/>
  <c r="AN53" i="34"/>
  <c r="AN55" i="34"/>
  <c r="AN56" i="34"/>
  <c r="G58" i="34"/>
  <c r="G70" i="34"/>
  <c r="G82" i="34"/>
  <c r="G94" i="34"/>
  <c r="G202" i="34"/>
  <c r="G214" i="34"/>
  <c r="G226" i="34"/>
  <c r="G238" i="34"/>
  <c r="G190" i="34"/>
  <c r="G178" i="34"/>
  <c r="G166" i="34"/>
  <c r="G154" i="34"/>
  <c r="G142" i="34"/>
  <c r="G130" i="34"/>
  <c r="G118" i="34"/>
  <c r="G106" i="34"/>
  <c r="G250" i="34"/>
  <c r="G262" i="34"/>
  <c r="G2" i="34"/>
  <c r="G59" i="34"/>
  <c r="AN59" i="34"/>
  <c r="G60" i="34"/>
  <c r="AN60" i="34"/>
  <c r="G61" i="34"/>
  <c r="AN61" i="34"/>
  <c r="G62" i="34"/>
  <c r="AN62" i="34"/>
  <c r="AN63" i="34"/>
  <c r="AN64" i="34"/>
  <c r="AN65" i="34"/>
  <c r="AN67" i="34"/>
  <c r="AN68" i="34"/>
  <c r="G71" i="34"/>
  <c r="AN71" i="34"/>
  <c r="G72" i="34"/>
  <c r="AN72" i="34"/>
  <c r="G73" i="34"/>
  <c r="AN73" i="34"/>
  <c r="G74" i="34"/>
  <c r="AN74" i="34"/>
  <c r="AN75" i="34"/>
  <c r="AN76" i="34"/>
  <c r="AN77" i="34"/>
  <c r="AN79" i="34"/>
  <c r="AN80" i="34"/>
  <c r="G83" i="34"/>
  <c r="AN83" i="34"/>
  <c r="G84" i="34"/>
  <c r="AN84" i="34"/>
  <c r="G85" i="34"/>
  <c r="AN85" i="34"/>
  <c r="G86" i="34"/>
  <c r="AN86" i="34"/>
  <c r="AN87" i="34"/>
  <c r="AN88" i="34"/>
  <c r="AN89" i="34"/>
  <c r="AN91" i="34"/>
  <c r="AN92" i="34"/>
  <c r="G95" i="34"/>
  <c r="AN95" i="34"/>
  <c r="G96" i="34"/>
  <c r="AN96" i="34"/>
  <c r="G97" i="34"/>
  <c r="AN97" i="34"/>
  <c r="G98" i="34"/>
  <c r="AN98" i="34"/>
  <c r="AN99" i="34"/>
  <c r="AN100" i="34"/>
  <c r="AN101" i="34"/>
  <c r="AN103" i="34"/>
  <c r="AN104" i="34"/>
  <c r="G107" i="34"/>
  <c r="AN107" i="34"/>
  <c r="G108" i="34"/>
  <c r="AN108" i="34"/>
  <c r="G109" i="34"/>
  <c r="AN109" i="34"/>
  <c r="G110" i="34"/>
  <c r="AN110" i="34"/>
  <c r="AN111" i="34"/>
  <c r="AN112" i="34"/>
  <c r="AN113" i="34"/>
  <c r="AN115" i="34"/>
  <c r="AN116" i="34"/>
  <c r="G119" i="34"/>
  <c r="AN119" i="34"/>
  <c r="G120" i="34"/>
  <c r="AN120" i="34"/>
  <c r="G121" i="34"/>
  <c r="AN121" i="34"/>
  <c r="G122" i="34"/>
  <c r="AN122" i="34"/>
  <c r="AN123" i="34"/>
  <c r="AN124" i="34"/>
  <c r="AN125" i="34"/>
  <c r="AN127" i="34"/>
  <c r="AN128" i="34"/>
  <c r="G131" i="34"/>
  <c r="AN131" i="34"/>
  <c r="G132" i="34"/>
  <c r="AN132" i="34"/>
  <c r="G133" i="34"/>
  <c r="AN133" i="34"/>
  <c r="G134" i="34"/>
  <c r="AN134" i="34"/>
  <c r="AN135" i="34"/>
  <c r="AN136" i="34"/>
  <c r="AN137" i="34"/>
  <c r="AN139" i="34"/>
  <c r="AN140" i="34"/>
  <c r="G143" i="34"/>
  <c r="AN143" i="34"/>
  <c r="G144" i="34"/>
  <c r="AN144" i="34"/>
  <c r="G145" i="34"/>
  <c r="AN145" i="34"/>
  <c r="G146" i="34"/>
  <c r="AN146" i="34"/>
  <c r="AN147" i="34"/>
  <c r="AN148" i="34"/>
  <c r="AN149" i="34"/>
  <c r="AN151" i="34"/>
  <c r="AN152" i="34"/>
  <c r="G155" i="34"/>
  <c r="AN155" i="34"/>
  <c r="G156" i="34"/>
  <c r="AN156" i="34"/>
  <c r="G157" i="34"/>
  <c r="AN157" i="34"/>
  <c r="G158" i="34"/>
  <c r="AN158" i="34"/>
  <c r="AN159" i="34"/>
  <c r="AN160" i="34"/>
  <c r="AN161" i="34"/>
  <c r="AN163" i="34"/>
  <c r="AN164" i="34"/>
  <c r="G167" i="34"/>
  <c r="AN167" i="34"/>
  <c r="G168" i="34"/>
  <c r="AN168" i="34"/>
  <c r="G169" i="34"/>
  <c r="AN169" i="34"/>
  <c r="G170" i="34"/>
  <c r="AN170" i="34"/>
  <c r="AN171" i="34"/>
  <c r="AN172" i="34"/>
  <c r="AN173" i="34"/>
  <c r="AN175" i="34"/>
  <c r="AN176" i="34"/>
  <c r="G179" i="34"/>
  <c r="AN179" i="34"/>
  <c r="G180" i="34"/>
  <c r="AN180" i="34"/>
  <c r="G181" i="34"/>
  <c r="AN181" i="34"/>
  <c r="G182" i="34"/>
  <c r="AN182" i="34"/>
  <c r="AN183" i="34"/>
  <c r="AN184" i="34"/>
  <c r="AN185" i="34"/>
  <c r="AN187" i="34"/>
  <c r="AN188" i="34"/>
  <c r="G191" i="34"/>
  <c r="AN191" i="34"/>
  <c r="G192" i="34"/>
  <c r="AN192" i="34"/>
  <c r="G193" i="34"/>
  <c r="AN193" i="34"/>
  <c r="G194" i="34"/>
  <c r="AN194" i="34"/>
  <c r="AN195" i="34"/>
  <c r="AN196" i="34"/>
  <c r="AN197" i="34"/>
  <c r="AN199" i="34"/>
  <c r="AN200" i="34"/>
  <c r="G203" i="34"/>
  <c r="AN203" i="34"/>
  <c r="G204" i="34"/>
  <c r="AN204" i="34"/>
  <c r="G205" i="34"/>
  <c r="AN205" i="34"/>
  <c r="G206" i="34"/>
  <c r="AN206" i="34"/>
  <c r="AN207" i="34"/>
  <c r="AN208" i="34"/>
  <c r="AN209" i="34"/>
  <c r="AN211" i="34"/>
  <c r="AN212" i="34"/>
  <c r="G215" i="34"/>
  <c r="AN215" i="34"/>
  <c r="G216" i="34"/>
  <c r="AN216" i="34"/>
  <c r="G217" i="34"/>
  <c r="AN217" i="34"/>
  <c r="G218" i="34"/>
  <c r="AN218" i="34"/>
  <c r="AN219" i="34"/>
  <c r="AN220" i="34"/>
  <c r="AN221" i="34"/>
  <c r="AN223" i="34"/>
  <c r="AN224" i="34"/>
  <c r="G227" i="34"/>
  <c r="AN227" i="34"/>
  <c r="G228" i="34"/>
  <c r="AN228" i="34"/>
  <c r="G229" i="34"/>
  <c r="AN229" i="34"/>
  <c r="G230" i="34"/>
  <c r="AN230" i="34"/>
  <c r="AN231" i="34"/>
  <c r="AN232" i="34"/>
  <c r="AN233" i="34"/>
  <c r="AN235" i="34"/>
  <c r="AN236" i="34"/>
  <c r="G239" i="34"/>
  <c r="AN239" i="34"/>
  <c r="G240" i="34"/>
  <c r="AN240" i="34"/>
  <c r="G241" i="34"/>
  <c r="AN241" i="34"/>
  <c r="G242" i="34"/>
  <c r="AN242" i="34"/>
  <c r="AN243" i="34"/>
  <c r="AN244" i="34"/>
  <c r="AN245" i="34"/>
  <c r="AN247" i="34"/>
  <c r="AN248" i="34"/>
  <c r="G251" i="34"/>
  <c r="AN251" i="34"/>
  <c r="G252" i="34"/>
  <c r="AN252" i="34"/>
  <c r="G253" i="34"/>
  <c r="AN253" i="34"/>
  <c r="G254" i="34"/>
  <c r="AN254" i="34"/>
  <c r="AN255" i="34"/>
  <c r="AN256" i="34"/>
  <c r="AN257" i="34"/>
  <c r="AN259" i="34"/>
  <c r="AN260" i="34"/>
  <c r="G263" i="34"/>
  <c r="AN263" i="34"/>
  <c r="G264" i="34"/>
  <c r="AN264" i="34"/>
  <c r="G265" i="34"/>
  <c r="AN265" i="34"/>
  <c r="G266" i="34"/>
  <c r="AN266" i="34"/>
  <c r="F264" i="34"/>
  <c r="F265" i="34"/>
  <c r="E264" i="34"/>
  <c r="E265" i="34"/>
  <c r="E266" i="34"/>
  <c r="D264" i="34"/>
  <c r="D265" i="34"/>
  <c r="D266" i="34"/>
  <c r="D260" i="34"/>
  <c r="E260" i="34"/>
  <c r="F260" i="34"/>
  <c r="F259" i="34"/>
  <c r="E259" i="34"/>
  <c r="D259" i="34"/>
  <c r="E257" i="34"/>
  <c r="D257" i="34"/>
  <c r="D256" i="34"/>
  <c r="D263" i="34"/>
  <c r="E255" i="34"/>
  <c r="F262" i="34"/>
  <c r="D255" i="34"/>
  <c r="D262" i="34"/>
  <c r="D251" i="34"/>
  <c r="D248" i="34"/>
  <c r="E248" i="34"/>
  <c r="F248" i="34"/>
  <c r="D247" i="34"/>
  <c r="E247" i="34"/>
  <c r="F247" i="34"/>
  <c r="E245" i="34"/>
  <c r="F252" i="34"/>
  <c r="F253" i="34"/>
  <c r="D245" i="34"/>
  <c r="E252" i="34"/>
  <c r="E253" i="34"/>
  <c r="E254" i="34"/>
  <c r="D244" i="34"/>
  <c r="E244" i="34"/>
  <c r="D243" i="34"/>
  <c r="D250" i="34"/>
  <c r="D239" i="34"/>
  <c r="F238" i="34"/>
  <c r="E238" i="34"/>
  <c r="D238" i="34"/>
  <c r="D236" i="34"/>
  <c r="E236" i="34"/>
  <c r="F236" i="34"/>
  <c r="D235" i="34"/>
  <c r="E235" i="34"/>
  <c r="F235" i="34"/>
  <c r="D233" i="34"/>
  <c r="F232" i="34"/>
  <c r="F239" i="34"/>
  <c r="E232" i="34"/>
  <c r="E239" i="34"/>
  <c r="D232" i="34"/>
  <c r="E231" i="34"/>
  <c r="D231" i="34"/>
  <c r="D226" i="34"/>
  <c r="F224" i="34"/>
  <c r="E224" i="34"/>
  <c r="D224" i="34"/>
  <c r="D223" i="34"/>
  <c r="E223" i="34"/>
  <c r="F223" i="34"/>
  <c r="E221" i="34"/>
  <c r="F221" i="34"/>
  <c r="D221" i="34"/>
  <c r="E228" i="34"/>
  <c r="E229" i="34"/>
  <c r="E230" i="34"/>
  <c r="E220" i="34"/>
  <c r="E227" i="34"/>
  <c r="D220" i="34"/>
  <c r="D227" i="34"/>
  <c r="D219" i="34"/>
  <c r="E219" i="34"/>
  <c r="D214" i="34"/>
  <c r="E212" i="34"/>
  <c r="F212" i="34"/>
  <c r="D212" i="34"/>
  <c r="E211" i="34"/>
  <c r="F211" i="34"/>
  <c r="D211" i="34"/>
  <c r="D209" i="34"/>
  <c r="D216" i="34"/>
  <c r="D217" i="34"/>
  <c r="D218" i="34"/>
  <c r="D208" i="34"/>
  <c r="D215" i="34"/>
  <c r="E207" i="34"/>
  <c r="F214" i="34"/>
  <c r="D207" i="34"/>
  <c r="D204" i="34"/>
  <c r="D205" i="34"/>
  <c r="D206" i="34"/>
  <c r="D200" i="34"/>
  <c r="E200" i="34"/>
  <c r="F200" i="34"/>
  <c r="D199" i="34"/>
  <c r="E199" i="34"/>
  <c r="F199" i="34"/>
  <c r="D197" i="34"/>
  <c r="E197" i="34"/>
  <c r="D196" i="34"/>
  <c r="D203" i="34"/>
  <c r="D195" i="34"/>
  <c r="D202" i="34"/>
  <c r="D192" i="34"/>
  <c r="D193" i="34"/>
  <c r="D194" i="34"/>
  <c r="F191" i="34"/>
  <c r="E191" i="34"/>
  <c r="D191" i="34"/>
  <c r="D188" i="34"/>
  <c r="E188" i="34"/>
  <c r="F188" i="34"/>
  <c r="D187" i="34"/>
  <c r="E187" i="34"/>
  <c r="F187" i="34"/>
  <c r="E185" i="34"/>
  <c r="F192" i="34"/>
  <c r="F193" i="34"/>
  <c r="D185" i="34"/>
  <c r="E184" i="34"/>
  <c r="D184" i="34"/>
  <c r="D183" i="34"/>
  <c r="D190" i="34"/>
  <c r="D179" i="34"/>
  <c r="F178" i="34"/>
  <c r="E178" i="34"/>
  <c r="D178" i="34"/>
  <c r="E176" i="34"/>
  <c r="F176" i="34"/>
  <c r="D176" i="34"/>
  <c r="D175" i="34"/>
  <c r="E175" i="34"/>
  <c r="F175" i="34"/>
  <c r="D173" i="34"/>
  <c r="E172" i="34"/>
  <c r="F179" i="34"/>
  <c r="D172" i="34"/>
  <c r="E171" i="34"/>
  <c r="D171" i="34"/>
  <c r="F164" i="34"/>
  <c r="E164" i="34"/>
  <c r="D164" i="34"/>
  <c r="D163" i="34"/>
  <c r="E163" i="34"/>
  <c r="F163" i="34"/>
  <c r="D161" i="34"/>
  <c r="D160" i="34"/>
  <c r="D167" i="34"/>
  <c r="E159" i="34"/>
  <c r="F166" i="34"/>
  <c r="D159" i="34"/>
  <c r="D166" i="34"/>
  <c r="D156" i="34"/>
  <c r="D157" i="34"/>
  <c r="D158" i="34"/>
  <c r="D152" i="34"/>
  <c r="E152" i="34"/>
  <c r="F152" i="34"/>
  <c r="F151" i="34"/>
  <c r="E151" i="34"/>
  <c r="D151" i="34"/>
  <c r="D149" i="34"/>
  <c r="E149" i="34"/>
  <c r="E148" i="34"/>
  <c r="E155" i="34"/>
  <c r="D148" i="34"/>
  <c r="D155" i="34"/>
  <c r="D147" i="34"/>
  <c r="D154" i="34"/>
  <c r="D144" i="34"/>
  <c r="D145" i="34"/>
  <c r="D146" i="34"/>
  <c r="E140" i="34"/>
  <c r="F140" i="34"/>
  <c r="D140" i="34"/>
  <c r="E139" i="34"/>
  <c r="F139" i="34"/>
  <c r="D139" i="34"/>
  <c r="D137" i="34"/>
  <c r="E137" i="34"/>
  <c r="D136" i="34"/>
  <c r="D143" i="34"/>
  <c r="D135" i="34"/>
  <c r="D142" i="34"/>
  <c r="E131" i="34"/>
  <c r="D131" i="34"/>
  <c r="F130" i="34"/>
  <c r="E130" i="34"/>
  <c r="D128" i="34"/>
  <c r="E128" i="34"/>
  <c r="F128" i="34"/>
  <c r="E127" i="34"/>
  <c r="F127" i="34"/>
  <c r="D127" i="34"/>
  <c r="E125" i="34"/>
  <c r="D125" i="34"/>
  <c r="E132" i="34"/>
  <c r="E133" i="34"/>
  <c r="E134" i="34"/>
  <c r="E124" i="34"/>
  <c r="F124" i="34"/>
  <c r="F131" i="34"/>
  <c r="D124" i="34"/>
  <c r="E123" i="34"/>
  <c r="D123" i="34"/>
  <c r="D130" i="34"/>
  <c r="D118" i="34"/>
  <c r="E116" i="34"/>
  <c r="F116" i="34"/>
  <c r="D116" i="34"/>
  <c r="D115" i="34"/>
  <c r="E115" i="34"/>
  <c r="F115" i="34"/>
  <c r="D113" i="34"/>
  <c r="E112" i="34"/>
  <c r="F119" i="34"/>
  <c r="D112" i="34"/>
  <c r="D119" i="34"/>
  <c r="D111" i="34"/>
  <c r="E111" i="34"/>
  <c r="D106" i="34"/>
  <c r="E104" i="34"/>
  <c r="F104" i="34"/>
  <c r="D104" i="34"/>
  <c r="E103" i="34"/>
  <c r="F103" i="34"/>
  <c r="D103" i="34"/>
  <c r="D101" i="34"/>
  <c r="D108" i="34"/>
  <c r="D109" i="34"/>
  <c r="D110" i="34"/>
  <c r="D100" i="34"/>
  <c r="D107" i="34"/>
  <c r="E99" i="34"/>
  <c r="F106" i="34"/>
  <c r="D99" i="34"/>
  <c r="D96" i="34"/>
  <c r="D97" i="34"/>
  <c r="D98" i="34"/>
  <c r="D92" i="34"/>
  <c r="E92" i="34"/>
  <c r="F92" i="34"/>
  <c r="D91" i="34"/>
  <c r="E91" i="34"/>
  <c r="F91" i="34"/>
  <c r="D89" i="34"/>
  <c r="E89" i="34"/>
  <c r="D88" i="34"/>
  <c r="D95" i="34"/>
  <c r="D87" i="34"/>
  <c r="D94" i="34"/>
  <c r="D84" i="34"/>
  <c r="D85" i="34"/>
  <c r="D86" i="34"/>
  <c r="D83" i="34"/>
  <c r="D80" i="34"/>
  <c r="E80" i="34"/>
  <c r="F80" i="34"/>
  <c r="D79" i="34"/>
  <c r="E79" i="34"/>
  <c r="F79" i="34"/>
  <c r="E77" i="34"/>
  <c r="F84" i="34"/>
  <c r="D77" i="34"/>
  <c r="D76" i="34"/>
  <c r="E76" i="34"/>
  <c r="D75" i="34"/>
  <c r="D82" i="34"/>
  <c r="D70" i="34"/>
  <c r="D68" i="34"/>
  <c r="E68" i="34"/>
  <c r="F68" i="34"/>
  <c r="D67" i="34"/>
  <c r="E67" i="34"/>
  <c r="F67" i="34"/>
  <c r="D65" i="34"/>
  <c r="E64" i="34"/>
  <c r="F71" i="34"/>
  <c r="D64" i="34"/>
  <c r="D71" i="34"/>
  <c r="D63" i="34"/>
  <c r="E63" i="34"/>
  <c r="D58" i="34"/>
  <c r="E56" i="34"/>
  <c r="F56" i="34"/>
  <c r="D56" i="34"/>
  <c r="D55" i="34"/>
  <c r="E55" i="34"/>
  <c r="F55" i="34"/>
  <c r="D53" i="34"/>
  <c r="D60" i="34"/>
  <c r="D61" i="34"/>
  <c r="D62" i="34"/>
  <c r="D52" i="34"/>
  <c r="D59" i="34"/>
  <c r="E51" i="34"/>
  <c r="F58" i="34"/>
  <c r="D51" i="34"/>
  <c r="D44" i="34"/>
  <c r="D40" i="34"/>
  <c r="D47" i="34"/>
  <c r="D39" i="34"/>
  <c r="D43" i="34"/>
  <c r="E35" i="34"/>
  <c r="D35" i="34"/>
  <c r="D32" i="34"/>
  <c r="D31" i="34"/>
  <c r="E28" i="34"/>
  <c r="F28" i="34"/>
  <c r="F35" i="34"/>
  <c r="D28" i="34"/>
  <c r="E27" i="34"/>
  <c r="F34" i="34"/>
  <c r="D27" i="34"/>
  <c r="D29" i="34"/>
  <c r="D36" i="34"/>
  <c r="D23" i="34"/>
  <c r="D16" i="34"/>
  <c r="E16" i="34"/>
  <c r="D15" i="34"/>
  <c r="D17" i="34"/>
  <c r="D24" i="34"/>
  <c r="D11" i="34"/>
  <c r="F10" i="34"/>
  <c r="E10" i="34"/>
  <c r="D10" i="34"/>
  <c r="D8" i="34"/>
  <c r="E8" i="34"/>
  <c r="F8" i="34"/>
  <c r="E7" i="34"/>
  <c r="F7" i="34"/>
  <c r="D7" i="34"/>
  <c r="D5" i="34"/>
  <c r="D12" i="34"/>
  <c r="D13" i="34"/>
  <c r="D14" i="34"/>
  <c r="E4" i="34"/>
  <c r="F11" i="34"/>
  <c r="D4" i="34"/>
  <c r="E1" i="34"/>
  <c r="F1" i="34"/>
  <c r="D1" i="34"/>
  <c r="D129" i="2"/>
  <c r="C129" i="2"/>
  <c r="D130" i="2"/>
  <c r="C130" i="2"/>
  <c r="D131" i="2"/>
  <c r="C131" i="2"/>
  <c r="E131" i="2"/>
  <c r="D132" i="2"/>
  <c r="C132" i="2"/>
  <c r="D133" i="2"/>
  <c r="C133" i="2"/>
  <c r="E133" i="2"/>
  <c r="F133" i="2"/>
  <c r="E155" i="2"/>
  <c r="F155" i="2"/>
  <c r="E154" i="2"/>
  <c r="F154" i="2"/>
  <c r="J214" i="2"/>
  <c r="J216" i="2"/>
  <c r="J218" i="2"/>
  <c r="J219" i="2"/>
  <c r="J222" i="2"/>
  <c r="J220" i="2"/>
  <c r="J215" i="2"/>
  <c r="J217" i="2"/>
  <c r="J221" i="2"/>
  <c r="J223" i="2"/>
  <c r="J224" i="2"/>
  <c r="J225" i="2"/>
  <c r="J226" i="2"/>
  <c r="J227" i="2"/>
  <c r="K228" i="2"/>
  <c r="D112" i="2"/>
  <c r="E112" i="2" s="1"/>
  <c r="C112" i="2"/>
  <c r="D113" i="2"/>
  <c r="C113" i="2"/>
  <c r="D102" i="2"/>
  <c r="C102" i="2"/>
  <c r="E102" i="2"/>
  <c r="F102" i="2"/>
  <c r="K102" i="2"/>
  <c r="D103" i="2"/>
  <c r="C103" i="2"/>
  <c r="E103" i="2"/>
  <c r="F103" i="2"/>
  <c r="K103" i="2"/>
  <c r="D104" i="2"/>
  <c r="C104" i="2"/>
  <c r="AS17" i="39"/>
  <c r="AS24" i="39" s="1"/>
  <c r="AO37" i="39"/>
  <c r="AO38" i="39" s="1"/>
  <c r="AQ41" i="39"/>
  <c r="AQ48" i="39" s="1"/>
  <c r="AR53" i="39"/>
  <c r="AR60" i="39"/>
  <c r="AN92" i="39"/>
  <c r="AN109" i="39"/>
  <c r="AN110" i="39" s="1"/>
  <c r="AN133" i="39"/>
  <c r="AN134" i="39" s="1"/>
  <c r="AO125" i="39"/>
  <c r="AO132" i="39"/>
  <c r="AP128" i="39"/>
  <c r="AQ127" i="39"/>
  <c r="AN135" i="39"/>
  <c r="AO135" i="39"/>
  <c r="AP135" i="39"/>
  <c r="AQ135" i="39"/>
  <c r="AR135" i="39"/>
  <c r="AS135" i="39"/>
  <c r="AN147" i="39"/>
  <c r="AO147" i="39"/>
  <c r="AP147" i="39"/>
  <c r="AQ147" i="39"/>
  <c r="AR147" i="39"/>
  <c r="AS147" i="39"/>
  <c r="AN159" i="39"/>
  <c r="AO159" i="39"/>
  <c r="AP159" i="39"/>
  <c r="AQ159" i="39"/>
  <c r="AR159" i="39"/>
  <c r="AS159" i="39"/>
  <c r="AN171" i="39"/>
  <c r="AO171" i="39"/>
  <c r="AP171" i="39"/>
  <c r="AQ171" i="39"/>
  <c r="AR171" i="39"/>
  <c r="AS171" i="39"/>
  <c r="AN183" i="39"/>
  <c r="AO183" i="39"/>
  <c r="AP183" i="39"/>
  <c r="AQ183" i="39"/>
  <c r="AR183" i="39"/>
  <c r="AS183" i="39"/>
  <c r="AN195" i="39"/>
  <c r="AO195" i="39"/>
  <c r="AP195" i="39"/>
  <c r="AQ195" i="39"/>
  <c r="AR195" i="39"/>
  <c r="AS195" i="39"/>
  <c r="AN207" i="39"/>
  <c r="AO207" i="39"/>
  <c r="AP207" i="39"/>
  <c r="AQ207" i="39"/>
  <c r="AR207" i="39"/>
  <c r="AS207" i="39"/>
  <c r="AN219" i="39"/>
  <c r="AO219" i="39"/>
  <c r="AP219" i="39"/>
  <c r="AQ219" i="39"/>
  <c r="AR219" i="39"/>
  <c r="AS219" i="39"/>
  <c r="AN231" i="39"/>
  <c r="AO231" i="39"/>
  <c r="AP231" i="39"/>
  <c r="AQ231" i="39"/>
  <c r="AR231" i="39"/>
  <c r="AS231" i="39"/>
  <c r="AN232" i="39"/>
  <c r="AO232" i="39"/>
  <c r="AP232" i="39"/>
  <c r="AQ232" i="39"/>
  <c r="AR232" i="39"/>
  <c r="AS232" i="39"/>
  <c r="J56" i="2"/>
  <c r="J57" i="2"/>
  <c r="J61" i="2"/>
  <c r="J65" i="2"/>
  <c r="J66" i="2"/>
  <c r="J70" i="2"/>
  <c r="J71" i="2"/>
  <c r="J75" i="2"/>
  <c r="K79" i="2"/>
  <c r="D56" i="2"/>
  <c r="C56" i="2"/>
  <c r="E56" i="2"/>
  <c r="F56" i="2"/>
  <c r="K56" i="2"/>
  <c r="D57" i="2"/>
  <c r="C57" i="2"/>
  <c r="E57" i="2"/>
  <c r="AO20" i="38"/>
  <c r="AR17" i="38"/>
  <c r="AR24" i="38" s="1"/>
  <c r="AS29" i="38"/>
  <c r="AS36" i="38" s="1"/>
  <c r="AQ44" i="38"/>
  <c r="AR44" i="38"/>
  <c r="AS53" i="38"/>
  <c r="AS60" i="38" s="1"/>
  <c r="AP65" i="38"/>
  <c r="AP72" i="38" s="1"/>
  <c r="AQ73" i="38"/>
  <c r="AQ74" i="38" s="1"/>
  <c r="AR73" i="38"/>
  <c r="AR74" i="38" s="1"/>
  <c r="AN79" i="38"/>
  <c r="AQ85" i="38"/>
  <c r="AQ86" i="38" s="1"/>
  <c r="AR157" i="38"/>
  <c r="AR158" i="38" s="1"/>
  <c r="AN101" i="38"/>
  <c r="AN108" i="38" s="1"/>
  <c r="AR139" i="38"/>
  <c r="AS137" i="38"/>
  <c r="AS144" i="38" s="1"/>
  <c r="AN185" i="38"/>
  <c r="AN192" i="38" s="1"/>
  <c r="AO193" i="38"/>
  <c r="AO194" i="38" s="1"/>
  <c r="AO217" i="38"/>
  <c r="AO218" i="38" s="1"/>
  <c r="AP211" i="38"/>
  <c r="AS235" i="38"/>
  <c r="AN255" i="38"/>
  <c r="AN260" i="38" s="1"/>
  <c r="AN259" i="38"/>
  <c r="AO255" i="38"/>
  <c r="AO259" i="38" s="1"/>
  <c r="AP255" i="38"/>
  <c r="AP265" i="38" s="1"/>
  <c r="AP266" i="38" s="1"/>
  <c r="AQ255" i="38"/>
  <c r="AR255" i="38"/>
  <c r="AR265" i="38" s="1"/>
  <c r="AR266" i="38" s="1"/>
  <c r="AS255" i="38"/>
  <c r="AS257" i="38" s="1"/>
  <c r="AS264" i="38" s="1"/>
  <c r="E42" i="2"/>
  <c r="F42" i="2"/>
  <c r="D23" i="2"/>
  <c r="C23" i="2"/>
  <c r="D24" i="2"/>
  <c r="C24" i="2"/>
  <c r="AM25" i="33"/>
  <c r="AM26" i="33"/>
  <c r="AN20" i="33"/>
  <c r="AO20" i="33"/>
  <c r="AL43" i="33"/>
  <c r="D28" i="2"/>
  <c r="C28" i="2"/>
  <c r="D29" i="2"/>
  <c r="C29" i="2"/>
  <c r="AM115" i="33"/>
  <c r="AL128" i="33"/>
  <c r="AM133" i="33"/>
  <c r="AM134" i="33"/>
  <c r="AL140" i="33"/>
  <c r="AN137" i="33"/>
  <c r="AN144" i="33"/>
  <c r="AO140" i="33"/>
  <c r="AO152" i="33"/>
  <c r="AL163" i="33"/>
  <c r="AO161" i="33"/>
  <c r="AO168" i="33"/>
  <c r="AM175" i="33"/>
  <c r="AN175" i="33"/>
  <c r="AO175" i="33"/>
  <c r="AN193" i="33"/>
  <c r="AN194" i="33"/>
  <c r="AO187" i="33"/>
  <c r="AL61" i="33"/>
  <c r="AL62" i="33"/>
  <c r="AM55" i="33"/>
  <c r="AN55" i="33"/>
  <c r="AO53" i="33"/>
  <c r="AO60" i="33"/>
  <c r="AO67" i="33"/>
  <c r="AL91" i="33"/>
  <c r="AM91" i="33"/>
  <c r="AN101" i="33"/>
  <c r="AN108" i="33"/>
  <c r="AO101" i="33"/>
  <c r="AO108" i="33"/>
  <c r="AN53" i="40"/>
  <c r="AN60" i="40" s="1"/>
  <c r="AS97" i="40"/>
  <c r="AS98" i="40"/>
  <c r="AH22" i="2"/>
  <c r="AH24" i="2"/>
  <c r="AH25" i="2"/>
  <c r="AH23" i="2"/>
  <c r="AH30" i="2"/>
  <c r="AH31" i="2"/>
  <c r="AH29" i="2"/>
  <c r="AH27" i="2"/>
  <c r="AH28" i="2"/>
  <c r="AN148" i="38"/>
  <c r="AO148" i="38"/>
  <c r="AO155" i="38" s="1"/>
  <c r="AP148" i="38"/>
  <c r="AP155" i="38" s="1"/>
  <c r="AQ148" i="38"/>
  <c r="AQ155" i="38" s="1"/>
  <c r="AR148" i="38"/>
  <c r="AR155" i="38" s="1"/>
  <c r="AS148" i="38"/>
  <c r="AS155" i="38"/>
  <c r="AO149" i="38"/>
  <c r="AO156" i="38"/>
  <c r="AQ149" i="38"/>
  <c r="AQ156" i="38" s="1"/>
  <c r="AS149" i="38"/>
  <c r="AS156" i="38" s="1"/>
  <c r="AO151" i="38"/>
  <c r="AQ151" i="38"/>
  <c r="AS151" i="38"/>
  <c r="AO152" i="38"/>
  <c r="AQ152" i="38"/>
  <c r="AS152" i="38"/>
  <c r="AN155" i="38"/>
  <c r="AO157" i="38"/>
  <c r="AO158" i="38" s="1"/>
  <c r="AQ157" i="38"/>
  <c r="AQ158" i="38" s="1"/>
  <c r="AS157" i="38"/>
  <c r="AS158" i="38" s="1"/>
  <c r="AH12" i="2"/>
  <c r="AH13" i="2"/>
  <c r="AH14" i="2"/>
  <c r="AH15" i="2"/>
  <c r="AH16" i="2"/>
  <c r="J4" i="2"/>
  <c r="J7" i="2"/>
  <c r="J8" i="2"/>
  <c r="J12" i="2"/>
  <c r="J16" i="2"/>
  <c r="J17" i="2"/>
  <c r="K18" i="2"/>
  <c r="J23" i="2"/>
  <c r="J24" i="2"/>
  <c r="J28" i="2"/>
  <c r="J30" i="2"/>
  <c r="J32" i="2"/>
  <c r="J34" i="2"/>
  <c r="J36" i="2"/>
  <c r="J38" i="2"/>
  <c r="J42" i="2"/>
  <c r="J44" i="2"/>
  <c r="K45" i="2"/>
  <c r="J47" i="2"/>
  <c r="J48" i="2"/>
  <c r="J52" i="2"/>
  <c r="K54" i="2"/>
  <c r="AG2" i="2"/>
  <c r="AH3" i="2"/>
  <c r="AH4" i="2"/>
  <c r="AH5" i="2"/>
  <c r="AH6" i="2"/>
  <c r="AH7" i="2"/>
  <c r="AH8" i="2"/>
  <c r="AH9" i="2"/>
  <c r="D47" i="2"/>
  <c r="C47" i="2"/>
  <c r="D48" i="2"/>
  <c r="C48" i="2"/>
  <c r="AM224" i="33"/>
  <c r="AN223" i="33"/>
  <c r="AO223" i="33"/>
  <c r="AN233" i="33"/>
  <c r="AN240" i="33"/>
  <c r="AL245" i="33"/>
  <c r="AL252" i="33"/>
  <c r="AM245" i="33"/>
  <c r="AM252" i="33"/>
  <c r="AN245" i="33"/>
  <c r="AN252" i="33"/>
  <c r="AL259" i="33"/>
  <c r="AM259" i="33"/>
  <c r="AN257" i="33"/>
  <c r="AN264" i="33"/>
  <c r="AO257" i="33"/>
  <c r="AO264" i="33"/>
  <c r="AN269" i="33"/>
  <c r="AN276" i="33"/>
  <c r="D81" i="2"/>
  <c r="C81" i="2"/>
  <c r="AR25" i="41"/>
  <c r="AR26" i="41" s="1"/>
  <c r="AO29" i="41"/>
  <c r="AO36" i="41" s="1"/>
  <c r="AQ49" i="41"/>
  <c r="AQ50" i="41"/>
  <c r="AR49" i="41"/>
  <c r="AR50" i="41" s="1"/>
  <c r="AS44" i="41"/>
  <c r="AO61" i="41"/>
  <c r="AO62" i="41" s="1"/>
  <c r="AP56" i="41"/>
  <c r="AP68" i="41"/>
  <c r="D91" i="2"/>
  <c r="C91" i="2"/>
  <c r="E91" i="2" s="1"/>
  <c r="J131" i="2"/>
  <c r="D159" i="2"/>
  <c r="C159" i="2"/>
  <c r="E159" i="2"/>
  <c r="AO51" i="34"/>
  <c r="AP51" i="34"/>
  <c r="AQ51" i="34"/>
  <c r="AR51" i="34"/>
  <c r="AS51" i="34"/>
  <c r="AO63" i="34"/>
  <c r="AP63" i="34"/>
  <c r="AQ63" i="34"/>
  <c r="AR63" i="34"/>
  <c r="AS63" i="34"/>
  <c r="AO75" i="34"/>
  <c r="AP75" i="34"/>
  <c r="AQ75" i="34"/>
  <c r="AR75" i="34"/>
  <c r="AS75" i="34"/>
  <c r="AO87" i="34"/>
  <c r="AP87" i="34"/>
  <c r="AQ87" i="34"/>
  <c r="AR87" i="34"/>
  <c r="AS87" i="34"/>
  <c r="AO99" i="34"/>
  <c r="AP99" i="34"/>
  <c r="AQ99" i="34"/>
  <c r="AR99" i="34"/>
  <c r="AS99" i="34"/>
  <c r="AO111" i="34"/>
  <c r="AP111" i="34"/>
  <c r="AQ111" i="34"/>
  <c r="AR111" i="34"/>
  <c r="AS111" i="34"/>
  <c r="AO123" i="34"/>
  <c r="AP123" i="34"/>
  <c r="AQ123" i="34"/>
  <c r="AR123" i="34"/>
  <c r="AS123" i="34"/>
  <c r="AO135" i="34"/>
  <c r="AP135" i="34"/>
  <c r="AQ135" i="34"/>
  <c r="AR135" i="34"/>
  <c r="AS135" i="34"/>
  <c r="AO147" i="34"/>
  <c r="AP147" i="34"/>
  <c r="AQ147" i="34"/>
  <c r="AR147" i="34"/>
  <c r="AS147" i="34"/>
  <c r="AO159" i="34"/>
  <c r="AP159" i="34"/>
  <c r="AQ159" i="34"/>
  <c r="AR159" i="34"/>
  <c r="AS159" i="34"/>
  <c r="AO171" i="34"/>
  <c r="AP171" i="34"/>
  <c r="AQ171" i="34"/>
  <c r="AR171" i="34"/>
  <c r="AS171" i="34"/>
  <c r="AO183" i="34"/>
  <c r="AP183" i="34"/>
  <c r="AQ183" i="34"/>
  <c r="AR183" i="34"/>
  <c r="AS183" i="34"/>
  <c r="AO195" i="34"/>
  <c r="AP195" i="34"/>
  <c r="AQ195" i="34"/>
  <c r="AR195" i="34"/>
  <c r="AS195" i="34"/>
  <c r="AO207" i="34"/>
  <c r="AP207" i="34"/>
  <c r="AQ207" i="34"/>
  <c r="AR207" i="34"/>
  <c r="AS207" i="34"/>
  <c r="AO219" i="34"/>
  <c r="AP219" i="34"/>
  <c r="AQ219" i="34"/>
  <c r="AR219" i="34"/>
  <c r="AS219" i="34"/>
  <c r="AO231" i="34"/>
  <c r="AP231" i="34"/>
  <c r="AQ231" i="34"/>
  <c r="AR231" i="34"/>
  <c r="AS231" i="34"/>
  <c r="D179" i="2"/>
  <c r="C179" i="2"/>
  <c r="D180" i="2"/>
  <c r="C180" i="2"/>
  <c r="D181" i="2"/>
  <c r="C181" i="2"/>
  <c r="D182" i="2"/>
  <c r="C182" i="2"/>
  <c r="E182" i="2"/>
  <c r="J181" i="2"/>
  <c r="AO243" i="34"/>
  <c r="AP243" i="34"/>
  <c r="AQ243" i="34"/>
  <c r="AR243" i="34"/>
  <c r="AS243" i="34"/>
  <c r="AO255" i="34"/>
  <c r="AP255" i="34"/>
  <c r="AQ255" i="34"/>
  <c r="AR255" i="34"/>
  <c r="AS255" i="34"/>
  <c r="D188" i="2"/>
  <c r="C188" i="2"/>
  <c r="D189" i="2"/>
  <c r="C189" i="2"/>
  <c r="E189" i="2"/>
  <c r="F189" i="2"/>
  <c r="K189" i="2"/>
  <c r="J189" i="2"/>
  <c r="D190" i="2"/>
  <c r="C190" i="2"/>
  <c r="E190" i="2"/>
  <c r="AO51" i="37"/>
  <c r="AP51" i="37"/>
  <c r="AQ51" i="37"/>
  <c r="AR51" i="37"/>
  <c r="AS51" i="37"/>
  <c r="AO63" i="37"/>
  <c r="AP63" i="37"/>
  <c r="AQ63" i="37"/>
  <c r="AR63" i="37"/>
  <c r="AS63" i="37"/>
  <c r="AO75" i="37"/>
  <c r="AP75" i="37"/>
  <c r="AQ75" i="37"/>
  <c r="AR75" i="37"/>
  <c r="AS75" i="37"/>
  <c r="AO87" i="37"/>
  <c r="AP87" i="37"/>
  <c r="AQ87" i="37"/>
  <c r="AR87" i="37"/>
  <c r="AS87" i="37"/>
  <c r="AO99" i="37"/>
  <c r="AP99" i="37"/>
  <c r="AQ99" i="37"/>
  <c r="AR99" i="37"/>
  <c r="AS99" i="37"/>
  <c r="AO111" i="37"/>
  <c r="AP111" i="37"/>
  <c r="AQ111" i="37"/>
  <c r="AR111" i="37"/>
  <c r="AS111" i="37"/>
  <c r="AO123" i="37"/>
  <c r="AP123" i="37"/>
  <c r="AQ123" i="37"/>
  <c r="AR123" i="37"/>
  <c r="AS123" i="37"/>
  <c r="AO135" i="37"/>
  <c r="AP135" i="37"/>
  <c r="AQ135" i="37"/>
  <c r="AR135" i="37"/>
  <c r="AS135" i="37"/>
  <c r="AO147" i="37"/>
  <c r="AP147" i="37"/>
  <c r="AQ147" i="37"/>
  <c r="AR147" i="37"/>
  <c r="AS147" i="37"/>
  <c r="AO159" i="37"/>
  <c r="AP159" i="37"/>
  <c r="AQ159" i="37"/>
  <c r="AR159" i="37"/>
  <c r="AS159" i="37"/>
  <c r="AO171" i="37"/>
  <c r="AP171" i="37"/>
  <c r="AQ171" i="37"/>
  <c r="AR171" i="37"/>
  <c r="AS171" i="37"/>
  <c r="AO183" i="37"/>
  <c r="AP183" i="37"/>
  <c r="AQ183" i="37"/>
  <c r="AR183" i="37"/>
  <c r="AS183" i="37"/>
  <c r="AO195" i="37"/>
  <c r="AP195" i="37"/>
  <c r="AQ195" i="37"/>
  <c r="AR195" i="37"/>
  <c r="AS195" i="37"/>
  <c r="AO207" i="37"/>
  <c r="AP207" i="37"/>
  <c r="AQ207" i="37"/>
  <c r="AR207" i="37"/>
  <c r="AS207" i="37"/>
  <c r="AO219" i="37"/>
  <c r="AP219" i="37"/>
  <c r="AQ219" i="37"/>
  <c r="AR219" i="37"/>
  <c r="AS219" i="37"/>
  <c r="AO231" i="37"/>
  <c r="AP231" i="37"/>
  <c r="AQ231" i="37"/>
  <c r="AR231" i="37"/>
  <c r="AS231" i="37"/>
  <c r="D7" i="2"/>
  <c r="E7" i="2" s="1"/>
  <c r="F7" i="2" s="1"/>
  <c r="C7" i="2"/>
  <c r="D8" i="2"/>
  <c r="C8" i="2"/>
  <c r="AO295" i="33"/>
  <c r="AL308" i="33"/>
  <c r="AM308" i="33"/>
  <c r="AN308" i="33"/>
  <c r="AO307" i="33"/>
  <c r="AM317" i="33"/>
  <c r="AM324" i="33"/>
  <c r="AN317" i="33"/>
  <c r="AN324" i="33"/>
  <c r="AO320" i="33"/>
  <c r="AL332" i="33"/>
  <c r="AM332" i="33"/>
  <c r="AM353" i="33"/>
  <c r="AM360" i="33"/>
  <c r="AN353" i="33"/>
  <c r="AN360" i="33"/>
  <c r="AL365" i="33"/>
  <c r="AL372" i="33"/>
  <c r="AN368" i="33"/>
  <c r="AO368" i="33"/>
  <c r="AL379" i="33"/>
  <c r="AM379" i="33"/>
  <c r="AN379" i="33"/>
  <c r="AO379" i="33"/>
  <c r="AL392" i="33"/>
  <c r="AM392" i="33"/>
  <c r="AO392" i="33"/>
  <c r="AR2" i="36"/>
  <c r="AP2" i="36"/>
  <c r="AN10" i="38"/>
  <c r="AO10" i="38"/>
  <c r="AN10" i="39"/>
  <c r="AM10" i="40"/>
  <c r="AN10" i="40"/>
  <c r="AO10" i="40"/>
  <c r="AL10" i="33"/>
  <c r="AM10" i="33"/>
  <c r="AN10" i="33"/>
  <c r="AO10" i="33"/>
  <c r="AP10" i="33"/>
  <c r="AL214" i="33"/>
  <c r="AM214" i="33"/>
  <c r="AN214" i="33"/>
  <c r="AO214" i="33"/>
  <c r="AP214" i="33"/>
  <c r="AL286" i="33"/>
  <c r="AM286" i="33"/>
  <c r="AN286" i="33"/>
  <c r="AO286" i="33"/>
  <c r="AP286" i="33"/>
  <c r="AG18" i="2"/>
  <c r="AL127" i="33"/>
  <c r="AM128" i="33"/>
  <c r="AN128" i="33"/>
  <c r="AO128" i="33"/>
  <c r="AL124" i="33"/>
  <c r="AL131" i="33"/>
  <c r="AM124" i="33"/>
  <c r="AM131" i="33"/>
  <c r="AN124" i="33"/>
  <c r="AN131" i="33"/>
  <c r="AO124" i="33"/>
  <c r="AO131" i="33"/>
  <c r="AL125" i="33"/>
  <c r="AL132" i="33"/>
  <c r="AM125" i="33"/>
  <c r="AM132" i="33"/>
  <c r="AN125" i="33"/>
  <c r="AN132" i="33"/>
  <c r="AO125" i="33"/>
  <c r="AO132" i="33"/>
  <c r="AL136" i="33"/>
  <c r="AL143" i="33"/>
  <c r="AM136" i="33"/>
  <c r="AM143" i="33"/>
  <c r="AN136" i="33"/>
  <c r="AO136" i="33"/>
  <c r="AL137" i="33"/>
  <c r="AM137" i="33"/>
  <c r="AL139" i="33"/>
  <c r="AM139" i="33"/>
  <c r="AN139" i="33"/>
  <c r="AO139" i="33"/>
  <c r="AM140" i="33"/>
  <c r="AN143" i="33"/>
  <c r="AO143" i="33"/>
  <c r="AL144" i="33"/>
  <c r="AM144" i="33"/>
  <c r="AL145" i="33"/>
  <c r="AL146" i="33"/>
  <c r="AM145" i="33"/>
  <c r="AM146" i="33"/>
  <c r="AL148" i="33"/>
  <c r="AL155" i="33"/>
  <c r="AM148" i="33"/>
  <c r="AM155" i="33"/>
  <c r="AN148" i="33"/>
  <c r="AN155" i="33"/>
  <c r="AO148" i="33"/>
  <c r="AM149" i="33"/>
  <c r="AN149" i="33"/>
  <c r="AO149" i="33"/>
  <c r="AM151" i="33"/>
  <c r="AN151" i="33"/>
  <c r="AO151" i="33"/>
  <c r="AL152" i="33"/>
  <c r="AM152" i="33"/>
  <c r="AN152" i="33"/>
  <c r="AO155" i="33"/>
  <c r="AM156" i="33"/>
  <c r="AN156" i="33"/>
  <c r="AO156" i="33"/>
  <c r="AL157" i="33"/>
  <c r="AL158" i="33"/>
  <c r="AM157" i="33"/>
  <c r="AM158" i="33"/>
  <c r="AN157" i="33"/>
  <c r="AO157" i="33"/>
  <c r="AO158" i="33"/>
  <c r="AN158" i="33"/>
  <c r="AL160" i="33"/>
  <c r="AL167" i="33"/>
  <c r="AM160" i="33"/>
  <c r="AM167" i="33"/>
  <c r="AN160" i="33"/>
  <c r="AN167" i="33"/>
  <c r="AO160" i="33"/>
  <c r="AO167" i="33"/>
  <c r="AL161" i="33"/>
  <c r="AM161" i="33"/>
  <c r="AM168" i="33"/>
  <c r="AN163" i="33"/>
  <c r="AO163" i="33"/>
  <c r="AL164" i="33"/>
  <c r="AM164" i="33"/>
  <c r="AN164" i="33"/>
  <c r="AO164" i="33"/>
  <c r="AL168" i="33"/>
  <c r="AL169" i="33"/>
  <c r="AL170" i="33"/>
  <c r="AM169" i="33"/>
  <c r="AM170" i="33"/>
  <c r="AN169" i="33"/>
  <c r="AN170" i="33"/>
  <c r="AO169" i="33"/>
  <c r="AO170" i="33"/>
  <c r="AL172" i="33"/>
  <c r="AL179" i="33"/>
  <c r="AM172" i="33"/>
  <c r="AN172" i="33"/>
  <c r="AO172" i="33"/>
  <c r="AO179" i="33"/>
  <c r="AL173" i="33"/>
  <c r="AL180" i="33"/>
  <c r="AM173" i="33"/>
  <c r="AM180" i="33"/>
  <c r="AN173" i="33"/>
  <c r="AN180" i="33"/>
  <c r="AO173" i="33"/>
  <c r="AO180" i="33"/>
  <c r="AL175" i="33"/>
  <c r="AL176" i="33"/>
  <c r="AM176" i="33"/>
  <c r="AN176" i="33"/>
  <c r="AO176" i="33"/>
  <c r="AM179" i="33"/>
  <c r="AN179" i="33"/>
  <c r="AL181" i="33"/>
  <c r="AL182" i="33"/>
  <c r="AM181" i="33"/>
  <c r="AM182" i="33"/>
  <c r="AN181" i="33"/>
  <c r="AN182" i="33"/>
  <c r="AO181" i="33"/>
  <c r="AO182" i="33"/>
  <c r="AL184" i="33"/>
  <c r="AM184" i="33"/>
  <c r="AN184" i="33"/>
  <c r="AN191" i="33"/>
  <c r="AO184" i="33"/>
  <c r="AO191" i="33"/>
  <c r="AL185" i="33"/>
  <c r="AL192" i="33"/>
  <c r="AM185" i="33"/>
  <c r="AM192" i="33"/>
  <c r="AN185" i="33"/>
  <c r="AN192" i="33"/>
  <c r="AO185" i="33"/>
  <c r="AO192" i="33"/>
  <c r="AL187" i="33"/>
  <c r="AM187" i="33"/>
  <c r="AN187" i="33"/>
  <c r="AL188" i="33"/>
  <c r="AM188" i="33"/>
  <c r="AN188" i="33"/>
  <c r="AO188" i="33"/>
  <c r="AL191" i="33"/>
  <c r="AM191" i="33"/>
  <c r="AL193" i="33"/>
  <c r="AM193" i="33"/>
  <c r="AM194" i="33"/>
  <c r="AO193" i="33"/>
  <c r="AL194" i="33"/>
  <c r="AO194" i="33"/>
  <c r="AL196" i="33"/>
  <c r="AL203" i="33"/>
  <c r="AM196" i="33"/>
  <c r="AM203" i="33"/>
  <c r="AN196" i="33"/>
  <c r="AN203" i="33"/>
  <c r="AO196" i="33"/>
  <c r="AL197" i="33"/>
  <c r="AL204" i="33"/>
  <c r="AM197" i="33"/>
  <c r="AM204" i="33"/>
  <c r="AN197" i="33"/>
  <c r="AN204" i="33"/>
  <c r="AO197" i="33"/>
  <c r="AO204" i="33"/>
  <c r="AL199" i="33"/>
  <c r="AM199" i="33"/>
  <c r="AO199" i="33"/>
  <c r="AN200" i="33"/>
  <c r="AO200" i="33"/>
  <c r="AO203" i="33"/>
  <c r="AM205" i="33"/>
  <c r="AN205" i="33"/>
  <c r="AN206" i="33"/>
  <c r="AO205" i="33"/>
  <c r="AM206" i="33"/>
  <c r="AO206" i="33"/>
  <c r="AL208" i="33"/>
  <c r="AM208" i="33"/>
  <c r="AN208" i="33"/>
  <c r="AO208" i="33"/>
  <c r="AL209" i="33"/>
  <c r="AL216" i="33"/>
  <c r="AM209" i="33"/>
  <c r="AM216" i="33"/>
  <c r="AN209" i="33"/>
  <c r="AN216" i="33"/>
  <c r="AO209" i="33"/>
  <c r="AO216" i="33"/>
  <c r="AL211" i="33"/>
  <c r="AM211" i="33"/>
  <c r="AN211" i="33"/>
  <c r="AO211" i="33"/>
  <c r="AL212" i="33"/>
  <c r="AM212" i="33"/>
  <c r="AN212" i="33"/>
  <c r="AO212" i="33"/>
  <c r="AL215" i="33"/>
  <c r="AM215" i="33"/>
  <c r="AN215" i="33"/>
  <c r="AO215" i="33"/>
  <c r="AL217" i="33"/>
  <c r="AM217" i="33"/>
  <c r="AN217" i="33"/>
  <c r="AN218" i="33"/>
  <c r="AO217" i="33"/>
  <c r="AO218" i="33"/>
  <c r="AL218" i="33"/>
  <c r="AM218" i="33"/>
  <c r="AL220" i="33"/>
  <c r="AM220" i="33"/>
  <c r="AM227" i="33"/>
  <c r="AN220" i="33"/>
  <c r="AN227" i="33"/>
  <c r="AO220" i="33"/>
  <c r="AO227" i="33"/>
  <c r="AL221" i="33"/>
  <c r="AM221" i="33"/>
  <c r="AM228" i="33"/>
  <c r="AN221" i="33"/>
  <c r="AN228" i="33"/>
  <c r="AO221" i="33"/>
  <c r="AO228" i="33"/>
  <c r="AL223" i="33"/>
  <c r="AM223" i="33"/>
  <c r="AL224" i="33"/>
  <c r="AN224" i="33"/>
  <c r="AO224" i="33"/>
  <c r="AL227" i="33"/>
  <c r="AL228" i="33"/>
  <c r="AN229" i="33"/>
  <c r="AN230" i="33"/>
  <c r="AO229" i="33"/>
  <c r="AO230" i="33"/>
  <c r="AL232" i="33"/>
  <c r="AL239" i="33"/>
  <c r="AM232" i="33"/>
  <c r="AM239" i="33"/>
  <c r="AN232" i="33"/>
  <c r="AO232" i="33"/>
  <c r="AL233" i="33"/>
  <c r="AM233" i="33"/>
  <c r="AO233" i="33"/>
  <c r="AO240" i="33"/>
  <c r="AL235" i="33"/>
  <c r="AM235" i="33"/>
  <c r="AN235" i="33"/>
  <c r="AO235" i="33"/>
  <c r="AL236" i="33"/>
  <c r="AM236" i="33"/>
  <c r="AN236" i="33"/>
  <c r="AO236" i="33"/>
  <c r="AN239" i="33"/>
  <c r="AO239" i="33"/>
  <c r="AL240" i="33"/>
  <c r="AM240" i="33"/>
  <c r="AL241" i="33"/>
  <c r="AL242" i="33"/>
  <c r="AM241" i="33"/>
  <c r="AM242" i="33"/>
  <c r="AN241" i="33"/>
  <c r="AN242" i="33"/>
  <c r="AO241" i="33"/>
  <c r="AO242" i="33"/>
  <c r="AL244" i="33"/>
  <c r="AL251" i="33"/>
  <c r="AM244" i="33"/>
  <c r="AM251" i="33"/>
  <c r="AN244" i="33"/>
  <c r="AO244" i="33"/>
  <c r="AO245" i="33"/>
  <c r="AL247" i="33"/>
  <c r="AM247" i="33"/>
  <c r="AN247" i="33"/>
  <c r="AO247" i="33"/>
  <c r="AL248" i="33"/>
  <c r="AM248" i="33"/>
  <c r="AO248" i="33"/>
  <c r="AN251" i="33"/>
  <c r="AO251" i="33"/>
  <c r="AO252" i="33"/>
  <c r="AO253" i="33"/>
  <c r="AO254" i="33"/>
  <c r="AL256" i="33"/>
  <c r="AL263" i="33"/>
  <c r="AM256" i="33"/>
  <c r="AM263" i="33"/>
  <c r="AN256" i="33"/>
  <c r="AN263" i="33"/>
  <c r="AO256" i="33"/>
  <c r="AO263" i="33"/>
  <c r="AL257" i="33"/>
  <c r="AL264" i="33"/>
  <c r="AM257" i="33"/>
  <c r="AM264" i="33"/>
  <c r="AN259" i="33"/>
  <c r="AO259" i="33"/>
  <c r="AL260" i="33"/>
  <c r="AM260" i="33"/>
  <c r="AN260" i="33"/>
  <c r="AO260" i="33"/>
  <c r="AM265" i="33"/>
  <c r="AM266" i="33"/>
  <c r="AN265" i="33"/>
  <c r="AN266" i="33"/>
  <c r="AO265" i="33"/>
  <c r="AO266" i="33"/>
  <c r="AL268" i="33"/>
  <c r="AL275" i="33"/>
  <c r="AM268" i="33"/>
  <c r="AM275" i="33"/>
  <c r="AN268" i="33"/>
  <c r="AO268" i="33"/>
  <c r="AL269" i="33"/>
  <c r="AM269" i="33"/>
  <c r="AM276" i="33"/>
  <c r="AO269" i="33"/>
  <c r="AO276" i="33"/>
  <c r="AL271" i="33"/>
  <c r="AM271" i="33"/>
  <c r="AN271" i="33"/>
  <c r="AL272" i="33"/>
  <c r="AM272" i="33"/>
  <c r="AN272" i="33"/>
  <c r="AO272" i="33"/>
  <c r="AN275" i="33"/>
  <c r="AO275" i="33"/>
  <c r="AL276" i="33"/>
  <c r="AL277" i="33"/>
  <c r="AL278" i="33"/>
  <c r="AM277" i="33"/>
  <c r="AM278" i="33"/>
  <c r="AN277" i="33"/>
  <c r="AN278" i="33"/>
  <c r="AO277" i="33"/>
  <c r="AO278" i="33"/>
  <c r="AL280" i="33"/>
  <c r="AL287" i="33"/>
  <c r="AM280" i="33"/>
  <c r="AM287" i="33"/>
  <c r="AN280" i="33"/>
  <c r="AN287" i="33"/>
  <c r="AO280" i="33"/>
  <c r="AO287" i="33"/>
  <c r="AL281" i="33"/>
  <c r="AL288" i="33"/>
  <c r="AM281" i="33"/>
  <c r="AM288" i="33"/>
  <c r="AN281" i="33"/>
  <c r="AN288" i="33"/>
  <c r="AO281" i="33"/>
  <c r="AO288" i="33"/>
  <c r="AL283" i="33"/>
  <c r="AM283" i="33"/>
  <c r="AN283" i="33"/>
  <c r="AO283" i="33"/>
  <c r="AL284" i="33"/>
  <c r="AM284" i="33"/>
  <c r="AN284" i="33"/>
  <c r="AO284" i="33"/>
  <c r="AL289" i="33"/>
  <c r="AL290" i="33"/>
  <c r="AM289" i="33"/>
  <c r="AM290" i="33"/>
  <c r="AN289" i="33"/>
  <c r="AN290" i="33"/>
  <c r="AO289" i="33"/>
  <c r="AO290" i="33"/>
  <c r="AL292" i="33"/>
  <c r="AM292" i="33"/>
  <c r="AN292" i="33"/>
  <c r="AO292" i="33"/>
  <c r="AL293" i="33"/>
  <c r="AL300" i="33"/>
  <c r="AM293" i="33"/>
  <c r="AM300" i="33"/>
  <c r="AN293" i="33"/>
  <c r="AN300" i="33"/>
  <c r="AO293" i="33"/>
  <c r="AO300" i="33"/>
  <c r="AL295" i="33"/>
  <c r="AM295" i="33"/>
  <c r="AN296" i="33"/>
  <c r="AO296" i="33"/>
  <c r="AL299" i="33"/>
  <c r="AM299" i="33"/>
  <c r="AN299" i="33"/>
  <c r="AO299" i="33"/>
  <c r="AN301" i="33"/>
  <c r="AN302" i="33"/>
  <c r="AO301" i="33"/>
  <c r="AO302" i="33"/>
  <c r="AL304" i="33"/>
  <c r="AL311" i="33"/>
  <c r="AM304" i="33"/>
  <c r="AN304" i="33"/>
  <c r="AO304" i="33"/>
  <c r="AO311" i="33"/>
  <c r="AL305" i="33"/>
  <c r="AM305" i="33"/>
  <c r="AN305" i="33"/>
  <c r="AN312" i="33"/>
  <c r="AO305" i="33"/>
  <c r="AO312" i="33"/>
  <c r="AL307" i="33"/>
  <c r="AM307" i="33"/>
  <c r="AM311" i="33"/>
  <c r="AN311" i="33"/>
  <c r="AL312" i="33"/>
  <c r="AM312" i="33"/>
  <c r="AN313" i="33"/>
  <c r="AN314" i="33"/>
  <c r="AO313" i="33"/>
  <c r="AO314" i="33"/>
  <c r="AL316" i="33"/>
  <c r="AL323" i="33"/>
  <c r="AM316" i="33"/>
  <c r="AM323" i="33"/>
  <c r="AN316" i="33"/>
  <c r="AO316" i="33"/>
  <c r="AL319" i="33"/>
  <c r="AM319" i="33"/>
  <c r="AN319" i="33"/>
  <c r="AO319" i="33"/>
  <c r="AL320" i="33"/>
  <c r="AM320" i="33"/>
  <c r="AN323" i="33"/>
  <c r="AO323" i="33"/>
  <c r="AL328" i="33"/>
  <c r="AM328" i="33"/>
  <c r="AN328" i="33"/>
  <c r="AO328" i="33"/>
  <c r="AL329" i="33"/>
  <c r="AN329" i="33"/>
  <c r="AN336" i="33"/>
  <c r="AO329" i="33"/>
  <c r="AO336" i="33"/>
  <c r="AL331" i="33"/>
  <c r="AL335" i="33"/>
  <c r="AM335" i="33"/>
  <c r="AN335" i="33"/>
  <c r="AO335" i="33"/>
  <c r="AL336" i="33"/>
  <c r="AL337" i="33"/>
  <c r="AL338" i="33"/>
  <c r="AL340" i="33"/>
  <c r="AL347" i="33"/>
  <c r="AM340" i="33"/>
  <c r="AN340" i="33"/>
  <c r="AN347" i="33"/>
  <c r="AO340" i="33"/>
  <c r="AO347" i="33"/>
  <c r="AL341" i="33"/>
  <c r="AL348" i="33"/>
  <c r="AM341" i="33"/>
  <c r="AM348" i="33"/>
  <c r="AN341" i="33"/>
  <c r="AL343" i="33"/>
  <c r="AO343" i="33"/>
  <c r="AL344" i="33"/>
  <c r="AM344" i="33"/>
  <c r="AN344" i="33"/>
  <c r="AO344" i="33"/>
  <c r="AM347" i="33"/>
  <c r="AN348" i="33"/>
  <c r="AL349" i="33"/>
  <c r="AL350" i="33"/>
  <c r="AM349" i="33"/>
  <c r="AM350" i="33"/>
  <c r="AN349" i="33"/>
  <c r="AN350" i="33"/>
  <c r="AO349" i="33"/>
  <c r="AO350" i="33"/>
  <c r="AL352" i="33"/>
  <c r="AL359" i="33"/>
  <c r="AM352" i="33"/>
  <c r="AM359" i="33"/>
  <c r="AN352" i="33"/>
  <c r="AN359" i="33"/>
  <c r="AO352" i="33"/>
  <c r="AL353" i="33"/>
  <c r="AO353" i="33"/>
  <c r="AM355" i="33"/>
  <c r="AN355" i="33"/>
  <c r="AO355" i="33"/>
  <c r="AL356" i="33"/>
  <c r="AM356" i="33"/>
  <c r="AN356" i="33"/>
  <c r="AO356" i="33"/>
  <c r="AO359" i="33"/>
  <c r="AL360" i="33"/>
  <c r="AO360" i="33"/>
  <c r="AL361" i="33"/>
  <c r="AL362" i="33"/>
  <c r="AO361" i="33"/>
  <c r="AO362" i="33"/>
  <c r="AL364" i="33"/>
  <c r="AL371" i="33"/>
  <c r="AM364" i="33"/>
  <c r="AN364" i="33"/>
  <c r="AO364" i="33"/>
  <c r="AO365" i="33"/>
  <c r="AO372" i="33"/>
  <c r="AM367" i="33"/>
  <c r="AN367" i="33"/>
  <c r="AO367" i="33"/>
  <c r="AL368" i="33"/>
  <c r="AM371" i="33"/>
  <c r="AN371" i="33"/>
  <c r="AO371" i="33"/>
  <c r="AO373" i="33"/>
  <c r="AO374" i="33"/>
  <c r="AL376" i="33"/>
  <c r="AM376" i="33"/>
  <c r="AN376" i="33"/>
  <c r="AN383" i="33"/>
  <c r="AO376" i="33"/>
  <c r="AO383" i="33"/>
  <c r="AL377" i="33"/>
  <c r="AL384" i="33"/>
  <c r="AM377" i="33"/>
  <c r="AM384" i="33"/>
  <c r="AN377" i="33"/>
  <c r="AN384" i="33"/>
  <c r="AL380" i="33"/>
  <c r="AM380" i="33"/>
  <c r="AN380" i="33"/>
  <c r="AO380" i="33"/>
  <c r="AL383" i="33"/>
  <c r="AM383" i="33"/>
  <c r="AM385" i="33"/>
  <c r="AM386" i="33"/>
  <c r="AN385" i="33"/>
  <c r="AN386" i="33"/>
  <c r="AO385" i="33"/>
  <c r="AO386" i="33"/>
  <c r="AL388" i="33"/>
  <c r="AL395" i="33"/>
  <c r="AM388" i="33"/>
  <c r="AM395" i="33"/>
  <c r="AN388" i="33"/>
  <c r="AO388" i="33"/>
  <c r="AM389" i="33"/>
  <c r="AM396" i="33"/>
  <c r="AN389" i="33"/>
  <c r="AN396" i="33"/>
  <c r="AO389" i="33"/>
  <c r="AO396" i="33"/>
  <c r="AL391" i="33"/>
  <c r="AM391" i="33"/>
  <c r="AN391" i="33"/>
  <c r="AO391" i="33"/>
  <c r="AN392" i="33"/>
  <c r="AN395" i="33"/>
  <c r="AO395" i="33"/>
  <c r="AM397" i="33"/>
  <c r="AM398" i="33"/>
  <c r="AN397" i="33"/>
  <c r="AN398" i="33"/>
  <c r="AO397" i="33"/>
  <c r="AO398" i="33"/>
  <c r="AL112" i="33"/>
  <c r="AL119" i="33"/>
  <c r="AM112" i="33"/>
  <c r="AM119" i="33"/>
  <c r="AN112" i="33"/>
  <c r="AN119" i="33"/>
  <c r="AO112" i="33"/>
  <c r="AO119" i="33"/>
  <c r="AL113" i="33"/>
  <c r="AL120" i="33"/>
  <c r="AM113" i="33"/>
  <c r="AM120" i="33"/>
  <c r="AN113" i="33"/>
  <c r="AN120" i="33"/>
  <c r="AO113" i="33"/>
  <c r="AO120" i="33"/>
  <c r="AM121" i="33"/>
  <c r="AN121" i="33"/>
  <c r="AO121" i="33"/>
  <c r="AM122" i="33"/>
  <c r="AN122" i="33"/>
  <c r="AO122" i="33"/>
  <c r="AN115" i="33"/>
  <c r="AO115" i="33"/>
  <c r="AL116" i="33"/>
  <c r="AM116" i="33"/>
  <c r="AN116" i="33"/>
  <c r="AO116" i="33"/>
  <c r="AL100" i="33"/>
  <c r="AL107" i="33"/>
  <c r="AM100" i="33"/>
  <c r="AM107" i="33"/>
  <c r="AN100" i="33"/>
  <c r="AN107" i="33"/>
  <c r="AO100" i="33"/>
  <c r="AO107" i="33"/>
  <c r="AL101" i="33"/>
  <c r="AL108" i="33"/>
  <c r="AM101" i="33"/>
  <c r="AM108" i="33"/>
  <c r="AL109" i="33"/>
  <c r="AL110" i="33"/>
  <c r="AM109" i="33"/>
  <c r="AM110" i="33"/>
  <c r="AN109" i="33"/>
  <c r="AN110" i="33"/>
  <c r="AO109" i="33"/>
  <c r="AO110" i="33"/>
  <c r="AL88" i="33"/>
  <c r="AL95" i="33"/>
  <c r="AM88" i="33"/>
  <c r="AM95" i="33"/>
  <c r="AN88" i="33"/>
  <c r="AN95" i="33"/>
  <c r="AO88" i="33"/>
  <c r="AO95" i="33"/>
  <c r="AL89" i="33"/>
  <c r="AL96" i="33"/>
  <c r="AM89" i="33"/>
  <c r="AM96" i="33"/>
  <c r="AL97" i="33"/>
  <c r="AL98" i="33"/>
  <c r="AM97" i="33"/>
  <c r="AM98" i="33"/>
  <c r="AN97" i="33"/>
  <c r="AN98" i="33"/>
  <c r="AO97" i="33"/>
  <c r="AO98" i="33"/>
  <c r="AL103" i="33"/>
  <c r="AM103" i="33"/>
  <c r="AN103" i="33"/>
  <c r="AO103" i="33"/>
  <c r="AL104" i="33"/>
  <c r="AM104" i="33"/>
  <c r="AN104" i="33"/>
  <c r="AO104" i="33"/>
  <c r="AL76" i="33"/>
  <c r="AL83" i="33"/>
  <c r="AM76" i="33"/>
  <c r="AM83" i="33"/>
  <c r="AN76" i="33"/>
  <c r="AN83" i="33"/>
  <c r="AO76" i="33"/>
  <c r="AO83" i="33"/>
  <c r="AL77" i="33"/>
  <c r="AL84" i="33"/>
  <c r="AN77" i="33"/>
  <c r="AN84" i="33"/>
  <c r="AO77" i="33"/>
  <c r="AO84" i="33"/>
  <c r="AL85" i="33"/>
  <c r="AL86" i="33"/>
  <c r="AM85" i="33"/>
  <c r="AM86" i="33"/>
  <c r="AN85" i="33"/>
  <c r="AN86" i="33"/>
  <c r="AO85" i="33"/>
  <c r="AO86" i="33"/>
  <c r="AN91" i="33"/>
  <c r="AO91" i="33"/>
  <c r="AL92" i="33"/>
  <c r="AM92" i="33"/>
  <c r="AN92" i="33"/>
  <c r="AO92" i="33"/>
  <c r="AL64" i="33"/>
  <c r="AL71" i="33"/>
  <c r="AM64" i="33"/>
  <c r="AM71" i="33"/>
  <c r="AN64" i="33"/>
  <c r="AN71" i="33"/>
  <c r="AO64" i="33"/>
  <c r="AO71" i="33"/>
  <c r="AL65" i="33"/>
  <c r="AL72" i="33"/>
  <c r="AM65" i="33"/>
  <c r="AM72" i="33"/>
  <c r="AN65" i="33"/>
  <c r="AN72" i="33"/>
  <c r="AO65" i="33"/>
  <c r="AO72" i="33"/>
  <c r="AL73" i="33"/>
  <c r="AL74" i="33"/>
  <c r="AM73" i="33"/>
  <c r="AM74" i="33"/>
  <c r="AN73" i="33"/>
  <c r="AN74" i="33"/>
  <c r="AO73" i="33"/>
  <c r="AO74" i="33"/>
  <c r="AN79" i="33"/>
  <c r="AO79" i="33"/>
  <c r="AL80" i="33"/>
  <c r="AM80" i="33"/>
  <c r="AN80" i="33"/>
  <c r="AO80" i="33"/>
  <c r="AL52" i="33"/>
  <c r="AL59" i="33"/>
  <c r="AM52" i="33"/>
  <c r="AM59" i="33"/>
  <c r="AN52" i="33"/>
  <c r="AN59" i="33"/>
  <c r="AO52" i="33"/>
  <c r="AO59" i="33"/>
  <c r="AL53" i="33"/>
  <c r="AL60" i="33"/>
  <c r="AM53" i="33"/>
  <c r="AM60" i="33"/>
  <c r="AN53" i="33"/>
  <c r="AN60" i="33"/>
  <c r="AM61" i="33"/>
  <c r="AM62" i="33"/>
  <c r="AN61" i="33"/>
  <c r="AN62" i="33"/>
  <c r="AO61" i="33"/>
  <c r="AO62" i="33"/>
  <c r="AL67" i="33"/>
  <c r="AM67" i="33"/>
  <c r="AN67" i="33"/>
  <c r="AL68" i="33"/>
  <c r="AM68" i="33"/>
  <c r="AN68" i="33"/>
  <c r="AO68" i="33"/>
  <c r="AL40" i="33"/>
  <c r="AL47" i="33"/>
  <c r="AM40" i="33"/>
  <c r="AM47" i="33"/>
  <c r="AN40" i="33"/>
  <c r="AN47" i="33"/>
  <c r="AO40" i="33"/>
  <c r="AO47" i="33"/>
  <c r="AL41" i="33"/>
  <c r="AL48" i="33"/>
  <c r="AM41" i="33"/>
  <c r="AM48" i="33"/>
  <c r="AO41" i="33"/>
  <c r="AO48" i="33"/>
  <c r="AL49" i="33"/>
  <c r="AL50" i="33"/>
  <c r="AM49" i="33"/>
  <c r="AM50" i="33"/>
  <c r="AN49" i="33"/>
  <c r="AN50" i="33"/>
  <c r="AO49" i="33"/>
  <c r="AO50" i="33"/>
  <c r="AL56" i="33"/>
  <c r="AM56" i="33"/>
  <c r="AN56" i="33"/>
  <c r="AO56" i="33"/>
  <c r="AL28" i="33"/>
  <c r="AL35" i="33"/>
  <c r="AM28" i="33"/>
  <c r="AM35" i="33"/>
  <c r="AN28" i="33"/>
  <c r="AN35" i="33"/>
  <c r="AO28" i="33"/>
  <c r="AO35" i="33"/>
  <c r="AL29" i="33"/>
  <c r="AL36" i="33"/>
  <c r="AM29" i="33"/>
  <c r="AM36" i="33"/>
  <c r="AN29" i="33"/>
  <c r="AN36" i="33"/>
  <c r="AO29" i="33"/>
  <c r="AO36" i="33"/>
  <c r="AL37" i="33"/>
  <c r="AL38" i="33"/>
  <c r="AM37" i="33"/>
  <c r="AM38" i="33"/>
  <c r="AN37" i="33"/>
  <c r="AN38" i="33"/>
  <c r="AO37" i="33"/>
  <c r="AO38" i="33"/>
  <c r="AN43" i="33"/>
  <c r="AO43" i="33"/>
  <c r="AL44" i="33"/>
  <c r="AM44" i="33"/>
  <c r="AN44" i="33"/>
  <c r="AO44" i="33"/>
  <c r="AL16" i="33"/>
  <c r="AL23" i="33"/>
  <c r="AM16" i="33"/>
  <c r="AM23" i="33"/>
  <c r="AN16" i="33"/>
  <c r="AN23" i="33"/>
  <c r="AO16" i="33"/>
  <c r="AO23" i="33"/>
  <c r="AL17" i="33"/>
  <c r="AL24" i="33"/>
  <c r="AM17" i="33"/>
  <c r="AM24" i="33"/>
  <c r="AN17" i="33"/>
  <c r="AN24" i="33"/>
  <c r="AL25" i="33"/>
  <c r="AL26" i="33"/>
  <c r="AN25" i="33"/>
  <c r="AN26" i="33"/>
  <c r="AO25" i="33"/>
  <c r="AO26" i="33"/>
  <c r="AL31" i="33"/>
  <c r="AM31" i="33"/>
  <c r="AN31" i="33"/>
  <c r="AO31" i="33"/>
  <c r="AL32" i="33"/>
  <c r="AM32" i="33"/>
  <c r="AN32" i="33"/>
  <c r="AO32" i="33"/>
  <c r="AL4" i="33"/>
  <c r="AL11" i="33"/>
  <c r="AM4" i="33"/>
  <c r="AM11" i="33"/>
  <c r="AN4" i="33"/>
  <c r="AN11" i="33"/>
  <c r="AO4" i="33"/>
  <c r="AO11" i="33"/>
  <c r="AL5" i="33"/>
  <c r="AL12" i="33"/>
  <c r="AM5" i="33"/>
  <c r="AM12" i="33"/>
  <c r="AN5" i="33"/>
  <c r="AN12" i="33"/>
  <c r="AO5" i="33"/>
  <c r="AO12" i="33"/>
  <c r="AL13" i="33"/>
  <c r="AL14" i="33"/>
  <c r="AM13" i="33"/>
  <c r="AM14" i="33"/>
  <c r="AN13" i="33"/>
  <c r="AO13" i="33"/>
  <c r="AN14" i="33"/>
  <c r="AO14" i="33"/>
  <c r="AL19" i="33"/>
  <c r="AM19" i="33"/>
  <c r="AN19" i="33"/>
  <c r="AO19" i="33"/>
  <c r="AL20" i="33"/>
  <c r="AL1" i="33"/>
  <c r="AM1" i="33"/>
  <c r="AN1" i="33"/>
  <c r="AO1" i="33"/>
  <c r="AP1" i="33"/>
  <c r="AQ1" i="33"/>
  <c r="AR1" i="33"/>
  <c r="AL7" i="33"/>
  <c r="AM7" i="33"/>
  <c r="AN7" i="33"/>
  <c r="AO7" i="33"/>
  <c r="AL8" i="33"/>
  <c r="AM8" i="33"/>
  <c r="AN8" i="33"/>
  <c r="AO8" i="33"/>
  <c r="AN67" i="40"/>
  <c r="AN68" i="40"/>
  <c r="AM64" i="40"/>
  <c r="AM71" i="40" s="1"/>
  <c r="AN64" i="40"/>
  <c r="AN71" i="40" s="1"/>
  <c r="AM65" i="40"/>
  <c r="AM72" i="40"/>
  <c r="AN65" i="40"/>
  <c r="AN72" i="40" s="1"/>
  <c r="AN73" i="40"/>
  <c r="AN74" i="40" s="1"/>
  <c r="AM76" i="40"/>
  <c r="AM83" i="40" s="1"/>
  <c r="AN76" i="40"/>
  <c r="AN83" i="40"/>
  <c r="AM77" i="40"/>
  <c r="AM84" i="40" s="1"/>
  <c r="AN77" i="40"/>
  <c r="AN84" i="40" s="1"/>
  <c r="AM79" i="40"/>
  <c r="AN79" i="40"/>
  <c r="AM80" i="40"/>
  <c r="AN80" i="40"/>
  <c r="AM85" i="40"/>
  <c r="AM86" i="40"/>
  <c r="AN85" i="40"/>
  <c r="AN86" i="40" s="1"/>
  <c r="AM88" i="40"/>
  <c r="AM95" i="40" s="1"/>
  <c r="AN88" i="40"/>
  <c r="AN95" i="40" s="1"/>
  <c r="AM91" i="40"/>
  <c r="AM100" i="40"/>
  <c r="AM107" i="40" s="1"/>
  <c r="AN100" i="40"/>
  <c r="AN107" i="40" s="1"/>
  <c r="AM101" i="40"/>
  <c r="AM108" i="40" s="1"/>
  <c r="AN101" i="40"/>
  <c r="AN108" i="40"/>
  <c r="AM103" i="40"/>
  <c r="AN103" i="40"/>
  <c r="AN104" i="40"/>
  <c r="AM109" i="40"/>
  <c r="AM110" i="40"/>
  <c r="AN109" i="40"/>
  <c r="AN110" i="40" s="1"/>
  <c r="AM52" i="40"/>
  <c r="AM59" i="40" s="1"/>
  <c r="AN52" i="40"/>
  <c r="AN59" i="40" s="1"/>
  <c r="AM40" i="40"/>
  <c r="AM47" i="40" s="1"/>
  <c r="AN40" i="40"/>
  <c r="AN47" i="40"/>
  <c r="AN41" i="40"/>
  <c r="AN48" i="40" s="1"/>
  <c r="AN49" i="40"/>
  <c r="AN50" i="40" s="1"/>
  <c r="AN43" i="40"/>
  <c r="AN44" i="40"/>
  <c r="AM28" i="40"/>
  <c r="AM35" i="40" s="1"/>
  <c r="AN28" i="40"/>
  <c r="AN35" i="40"/>
  <c r="AM29" i="40"/>
  <c r="AM36" i="40" s="1"/>
  <c r="AM16" i="40"/>
  <c r="AM23" i="40" s="1"/>
  <c r="AN16" i="40"/>
  <c r="AN23" i="40" s="1"/>
  <c r="AM25" i="40"/>
  <c r="AM26" i="40" s="1"/>
  <c r="AN25" i="40"/>
  <c r="AN26" i="40" s="1"/>
  <c r="AM20" i="40"/>
  <c r="AN20" i="40"/>
  <c r="AM4" i="40"/>
  <c r="AM11" i="40" s="1"/>
  <c r="AN4" i="40"/>
  <c r="AN11" i="40" s="1"/>
  <c r="AM5" i="40"/>
  <c r="AM12" i="40" s="1"/>
  <c r="AN5" i="40"/>
  <c r="AN12" i="40"/>
  <c r="AM13" i="40"/>
  <c r="AM14" i="40" s="1"/>
  <c r="AN13" i="40"/>
  <c r="AN14" i="40" s="1"/>
  <c r="AM7" i="40"/>
  <c r="AN7" i="40"/>
  <c r="AM8" i="40"/>
  <c r="AN8" i="40"/>
  <c r="AO100" i="40"/>
  <c r="AO107" i="40" s="1"/>
  <c r="AO88" i="40"/>
  <c r="AO95" i="40" s="1"/>
  <c r="AO76" i="40"/>
  <c r="AO83" i="40" s="1"/>
  <c r="AO64" i="40"/>
  <c r="AO71" i="40"/>
  <c r="AO52" i="40"/>
  <c r="AO40" i="40"/>
  <c r="AO47" i="40" s="1"/>
  <c r="AO28" i="40"/>
  <c r="AO35" i="40"/>
  <c r="AO16" i="40"/>
  <c r="AO4" i="40"/>
  <c r="AN124" i="38"/>
  <c r="AN131" i="38" s="1"/>
  <c r="AN125" i="38"/>
  <c r="AN132" i="38" s="1"/>
  <c r="AN133" i="38"/>
  <c r="AN134" i="38" s="1"/>
  <c r="AN136" i="38"/>
  <c r="AN143" i="38"/>
  <c r="AN137" i="38"/>
  <c r="AN144" i="38" s="1"/>
  <c r="AN139" i="38"/>
  <c r="AN140" i="38"/>
  <c r="AN160" i="38"/>
  <c r="AN167" i="38" s="1"/>
  <c r="AN161" i="38"/>
  <c r="AN168" i="38" s="1"/>
  <c r="AN163" i="38"/>
  <c r="AN164" i="38"/>
  <c r="AN169" i="38"/>
  <c r="AN170" i="38" s="1"/>
  <c r="AN172" i="38"/>
  <c r="AN179" i="38" s="1"/>
  <c r="AN184" i="38"/>
  <c r="AN191" i="38"/>
  <c r="AN193" i="38"/>
  <c r="AN194" i="38" s="1"/>
  <c r="AN196" i="38"/>
  <c r="AN203" i="38"/>
  <c r="AN197" i="38"/>
  <c r="AN204" i="38" s="1"/>
  <c r="AN208" i="38"/>
  <c r="AN215" i="38"/>
  <c r="AN220" i="38"/>
  <c r="AN227" i="38" s="1"/>
  <c r="AN232" i="38"/>
  <c r="AN233" i="38"/>
  <c r="AN240" i="38" s="1"/>
  <c r="AN235" i="38"/>
  <c r="AN236" i="38"/>
  <c r="AN239" i="38"/>
  <c r="AN241" i="38"/>
  <c r="AN242" i="38" s="1"/>
  <c r="AN244" i="38"/>
  <c r="AN251" i="38" s="1"/>
  <c r="AN245" i="38"/>
  <c r="AN252" i="38" s="1"/>
  <c r="AN247" i="38"/>
  <c r="AN248" i="38"/>
  <c r="AN253" i="38"/>
  <c r="AN254" i="38" s="1"/>
  <c r="AN256" i="38"/>
  <c r="AN263" i="38" s="1"/>
  <c r="AN257" i="38"/>
  <c r="AN264" i="38" s="1"/>
  <c r="AN112" i="38"/>
  <c r="AN119" i="38" s="1"/>
  <c r="AN113" i="38"/>
  <c r="AN120" i="38" s="1"/>
  <c r="AN121" i="38"/>
  <c r="AN122" i="38"/>
  <c r="AN127" i="38"/>
  <c r="AN128" i="38"/>
  <c r="AN100" i="38"/>
  <c r="AN107" i="38" s="1"/>
  <c r="AN115" i="38"/>
  <c r="AN116" i="38"/>
  <c r="AN88" i="38"/>
  <c r="AN95" i="38"/>
  <c r="AN89" i="38"/>
  <c r="AN96" i="38"/>
  <c r="AN97" i="38"/>
  <c r="AN98" i="38" s="1"/>
  <c r="AN76" i="38"/>
  <c r="AN83" i="38"/>
  <c r="AN91" i="38"/>
  <c r="AN92" i="38"/>
  <c r="AN64" i="38"/>
  <c r="AN71" i="38"/>
  <c r="AN65" i="38"/>
  <c r="AN72" i="38"/>
  <c r="AN73" i="38"/>
  <c r="AN74" i="38"/>
  <c r="AN52" i="38"/>
  <c r="AN59" i="38"/>
  <c r="AN53" i="38"/>
  <c r="AN60" i="38" s="1"/>
  <c r="AN61" i="38"/>
  <c r="AN62" i="38"/>
  <c r="AN67" i="38"/>
  <c r="AN68" i="38"/>
  <c r="AN40" i="38"/>
  <c r="AN47" i="38"/>
  <c r="AN41" i="38"/>
  <c r="AN48" i="38" s="1"/>
  <c r="AN55" i="38"/>
  <c r="AN56" i="38"/>
  <c r="AN28" i="38"/>
  <c r="AN35" i="38" s="1"/>
  <c r="AN37" i="38"/>
  <c r="AN38" i="38" s="1"/>
  <c r="AN44" i="38"/>
  <c r="AN16" i="38"/>
  <c r="AN23" i="38"/>
  <c r="AN31" i="38"/>
  <c r="AN4" i="38"/>
  <c r="AN11" i="38"/>
  <c r="AN5" i="38"/>
  <c r="AN12" i="38" s="1"/>
  <c r="AN13" i="38"/>
  <c r="AN14" i="38" s="1"/>
  <c r="AN7" i="38"/>
  <c r="AN8" i="38"/>
  <c r="A20" i="35"/>
  <c r="Q2" i="35"/>
  <c r="A21" i="35"/>
  <c r="A120" i="35"/>
  <c r="AQ120" i="35"/>
  <c r="AR120" i="35"/>
  <c r="AS120" i="35"/>
  <c r="AT120" i="35"/>
  <c r="AU120" i="35"/>
  <c r="AV120" i="35"/>
  <c r="AW120" i="35"/>
  <c r="AX120" i="35"/>
  <c r="A121" i="35"/>
  <c r="A128" i="35"/>
  <c r="A174" i="35"/>
  <c r="A175" i="35"/>
  <c r="A202" i="35"/>
  <c r="A207" i="35"/>
  <c r="A208" i="35"/>
  <c r="A218" i="35"/>
  <c r="A219" i="35"/>
  <c r="A107" i="35"/>
  <c r="A110" i="35"/>
  <c r="A112" i="35"/>
  <c r="A113" i="35"/>
  <c r="A88" i="35"/>
  <c r="A67" i="35"/>
  <c r="A58" i="35"/>
  <c r="A50" i="35"/>
  <c r="A37" i="35"/>
  <c r="A30" i="35"/>
  <c r="R2" i="35"/>
  <c r="A32" i="35"/>
  <c r="A31" i="35"/>
  <c r="J102" i="2"/>
  <c r="J103" i="2"/>
  <c r="J104" i="2"/>
  <c r="J108" i="2"/>
  <c r="J125" i="2"/>
  <c r="J121" i="2"/>
  <c r="J117" i="2"/>
  <c r="J116" i="2"/>
  <c r="J115" i="2"/>
  <c r="J114" i="2"/>
  <c r="J112" i="2"/>
  <c r="K127" i="2"/>
  <c r="J250" i="2"/>
  <c r="J252" i="2"/>
  <c r="J251" i="2"/>
  <c r="J253" i="2"/>
  <c r="K254" i="2"/>
  <c r="J81" i="2"/>
  <c r="J85" i="2"/>
  <c r="K89" i="2"/>
  <c r="E250" i="2"/>
  <c r="E251" i="2"/>
  <c r="E252" i="2"/>
  <c r="E253" i="2"/>
  <c r="E254" i="2"/>
  <c r="J91" i="2"/>
  <c r="J95" i="2"/>
  <c r="J99" i="2"/>
  <c r="K100" i="2"/>
  <c r="D4" i="2"/>
  <c r="C4" i="2"/>
  <c r="E4" i="2"/>
  <c r="F4" i="2"/>
  <c r="K4" i="2"/>
  <c r="J129" i="2"/>
  <c r="J130" i="2"/>
  <c r="J179" i="2"/>
  <c r="J180" i="2"/>
  <c r="J188" i="2"/>
  <c r="J133" i="2"/>
  <c r="J134" i="2"/>
  <c r="J135" i="2"/>
  <c r="J139" i="2"/>
  <c r="J143" i="2"/>
  <c r="J147" i="2"/>
  <c r="J151" i="2"/>
  <c r="J153" i="2"/>
  <c r="J154" i="2"/>
  <c r="J155" i="2"/>
  <c r="K156" i="2"/>
  <c r="G2" i="2"/>
  <c r="H2" i="2"/>
  <c r="I2" i="2"/>
  <c r="J2" i="2"/>
  <c r="J239" i="2"/>
  <c r="J240" i="2"/>
  <c r="J241" i="2"/>
  <c r="J242" i="2"/>
  <c r="J243" i="2"/>
  <c r="J244" i="2"/>
  <c r="J245" i="2"/>
  <c r="J246" i="2"/>
  <c r="J230" i="2"/>
  <c r="J231" i="2"/>
  <c r="J232" i="2"/>
  <c r="J233" i="2"/>
  <c r="J234" i="2"/>
  <c r="J235" i="2"/>
  <c r="K236" i="2"/>
  <c r="E214" i="2"/>
  <c r="K214" i="2"/>
  <c r="K155" i="2"/>
  <c r="K154" i="2"/>
  <c r="J190" i="2"/>
  <c r="J194" i="2"/>
  <c r="J209" i="2"/>
  <c r="J208" i="2"/>
  <c r="J207" i="2"/>
  <c r="J206" i="2"/>
  <c r="J202" i="2"/>
  <c r="J198" i="2"/>
  <c r="K210" i="2"/>
  <c r="J159" i="2"/>
  <c r="J163" i="2"/>
  <c r="J167" i="2"/>
  <c r="J171" i="2"/>
  <c r="J184" i="2"/>
  <c r="J183" i="2"/>
  <c r="J175" i="2"/>
  <c r="K185" i="2"/>
  <c r="K247" i="2"/>
  <c r="T1" i="2"/>
  <c r="U1" i="2"/>
  <c r="T2" i="2"/>
  <c r="U2" i="2"/>
  <c r="V1" i="2"/>
  <c r="W1" i="2"/>
  <c r="E244" i="2"/>
  <c r="K244" i="2"/>
  <c r="E245" i="2"/>
  <c r="K245" i="2"/>
  <c r="E246" i="2"/>
  <c r="K246" i="2"/>
  <c r="E235" i="2"/>
  <c r="K235" i="2"/>
  <c r="E234" i="2"/>
  <c r="K234" i="2"/>
  <c r="E227" i="2"/>
  <c r="K227" i="2"/>
  <c r="E226" i="2"/>
  <c r="K226" i="2"/>
  <c r="E225" i="2"/>
  <c r="K225" i="2"/>
  <c r="E224" i="2"/>
  <c r="K224" i="2"/>
  <c r="K42" i="2"/>
  <c r="K133" i="2"/>
  <c r="AQ233" i="38"/>
  <c r="AQ240" i="38" s="1"/>
  <c r="AP233" i="38"/>
  <c r="AP240" i="38"/>
  <c r="AO233" i="38"/>
  <c r="AO240" i="38"/>
  <c r="AO67" i="40"/>
  <c r="AS67" i="40"/>
  <c r="AO68" i="40"/>
  <c r="AS68" i="40"/>
  <c r="AP64" i="40"/>
  <c r="AP71" i="40"/>
  <c r="AQ64" i="40"/>
  <c r="AQ71" i="40"/>
  <c r="AR64" i="40"/>
  <c r="AR71" i="40" s="1"/>
  <c r="AS64" i="40"/>
  <c r="AS71" i="40" s="1"/>
  <c r="AO65" i="40"/>
  <c r="AO72" i="40" s="1"/>
  <c r="AS65" i="40"/>
  <c r="AS72" i="40" s="1"/>
  <c r="AO73" i="40"/>
  <c r="AO74" i="40" s="1"/>
  <c r="AS73" i="40"/>
  <c r="AS74" i="40"/>
  <c r="AP76" i="40"/>
  <c r="AQ76" i="40"/>
  <c r="AQ83" i="40" s="1"/>
  <c r="AR76" i="40"/>
  <c r="AR83" i="40" s="1"/>
  <c r="AS76" i="40"/>
  <c r="AS83" i="40" s="1"/>
  <c r="AO77" i="40"/>
  <c r="AO84" i="40" s="1"/>
  <c r="AP77" i="40"/>
  <c r="AP84" i="40" s="1"/>
  <c r="AQ77" i="40"/>
  <c r="AQ84" i="40"/>
  <c r="AR77" i="40"/>
  <c r="AR84" i="40" s="1"/>
  <c r="AS77" i="40"/>
  <c r="AS84" i="40" s="1"/>
  <c r="AO79" i="40"/>
  <c r="AQ79" i="40"/>
  <c r="AR79" i="40"/>
  <c r="AS79" i="40"/>
  <c r="AO80" i="40"/>
  <c r="AP80" i="40"/>
  <c r="AQ80" i="40"/>
  <c r="AR80" i="40"/>
  <c r="AS80" i="40"/>
  <c r="AP83" i="40"/>
  <c r="AO85" i="40"/>
  <c r="AO86" i="40"/>
  <c r="AQ85" i="40"/>
  <c r="AQ86" i="40"/>
  <c r="AR85" i="40"/>
  <c r="AR86" i="40"/>
  <c r="AS85" i="40"/>
  <c r="AS86" i="40" s="1"/>
  <c r="AP88" i="40"/>
  <c r="AP95" i="40" s="1"/>
  <c r="AQ88" i="40"/>
  <c r="AR88" i="40"/>
  <c r="AR95" i="40" s="1"/>
  <c r="AS88" i="40"/>
  <c r="AS95" i="40" s="1"/>
  <c r="AO89" i="40"/>
  <c r="AO96" i="40" s="1"/>
  <c r="AR89" i="40"/>
  <c r="AR96" i="40"/>
  <c r="AS89" i="40"/>
  <c r="AS96" i="40" s="1"/>
  <c r="AO91" i="40"/>
  <c r="AR91" i="40"/>
  <c r="AO92" i="40"/>
  <c r="AP92" i="40"/>
  <c r="AR92" i="40"/>
  <c r="AS92" i="40"/>
  <c r="AQ95" i="40"/>
  <c r="AO97" i="40"/>
  <c r="AO98" i="40" s="1"/>
  <c r="AR97" i="40"/>
  <c r="AR98" i="40" s="1"/>
  <c r="AP100" i="40"/>
  <c r="AP107" i="40" s="1"/>
  <c r="AQ100" i="40"/>
  <c r="AQ107" i="40" s="1"/>
  <c r="AR100" i="40"/>
  <c r="AR107" i="40" s="1"/>
  <c r="AS100" i="40"/>
  <c r="AS107" i="40" s="1"/>
  <c r="AP101" i="40"/>
  <c r="AP108" i="40" s="1"/>
  <c r="AQ101" i="40"/>
  <c r="AQ108" i="40" s="1"/>
  <c r="AR101" i="40"/>
  <c r="AR108" i="40" s="1"/>
  <c r="AP103" i="40"/>
  <c r="AQ103" i="40"/>
  <c r="AR103" i="40"/>
  <c r="AS103" i="40"/>
  <c r="AP104" i="40"/>
  <c r="AQ104" i="40"/>
  <c r="AR104" i="40"/>
  <c r="AP109" i="40"/>
  <c r="AP110" i="40" s="1"/>
  <c r="AQ109" i="40"/>
  <c r="AQ110" i="40" s="1"/>
  <c r="AR109" i="40"/>
  <c r="AR110" i="40" s="1"/>
  <c r="AS109" i="40"/>
  <c r="AS110" i="40" s="1"/>
  <c r="AO59" i="40"/>
  <c r="AP52" i="40"/>
  <c r="AP59" i="40"/>
  <c r="AQ52" i="40"/>
  <c r="AQ59" i="40" s="1"/>
  <c r="AR52" i="40"/>
  <c r="AR59" i="40" s="1"/>
  <c r="AS52" i="40"/>
  <c r="AS59" i="40" s="1"/>
  <c r="AO53" i="40"/>
  <c r="AO60" i="40" s="1"/>
  <c r="AQ53" i="40"/>
  <c r="AQ60" i="40"/>
  <c r="AO61" i="40"/>
  <c r="AO62" i="40" s="1"/>
  <c r="AQ61" i="40"/>
  <c r="AQ62" i="40" s="1"/>
  <c r="AO55" i="40"/>
  <c r="AQ55" i="40"/>
  <c r="AR55" i="40"/>
  <c r="AO56" i="40"/>
  <c r="AP56" i="40"/>
  <c r="AQ56" i="40"/>
  <c r="AP40" i="40"/>
  <c r="AP47" i="40"/>
  <c r="AQ40" i="40"/>
  <c r="AQ47" i="40"/>
  <c r="AR40" i="40"/>
  <c r="AR47" i="40"/>
  <c r="AS40" i="40"/>
  <c r="AS47" i="40"/>
  <c r="AO41" i="40"/>
  <c r="AO48" i="40" s="1"/>
  <c r="AP41" i="40"/>
  <c r="AP48" i="40" s="1"/>
  <c r="AQ41" i="40"/>
  <c r="AQ48" i="40" s="1"/>
  <c r="AR41" i="40"/>
  <c r="AR48" i="40" s="1"/>
  <c r="AO49" i="40"/>
  <c r="AO50" i="40" s="1"/>
  <c r="AP49" i="40"/>
  <c r="AP50" i="40" s="1"/>
  <c r="AQ49" i="40"/>
  <c r="AQ50" i="40"/>
  <c r="AR49" i="40"/>
  <c r="AR50" i="40" s="1"/>
  <c r="AS49" i="40"/>
  <c r="AS50" i="40"/>
  <c r="AP43" i="40"/>
  <c r="AQ43" i="40"/>
  <c r="AR43" i="40"/>
  <c r="AS43" i="40"/>
  <c r="AO44" i="40"/>
  <c r="AP44" i="40"/>
  <c r="AQ44" i="40"/>
  <c r="AR44" i="40"/>
  <c r="AP28" i="40"/>
  <c r="AP35" i="40" s="1"/>
  <c r="AQ28" i="40"/>
  <c r="AQ35" i="40"/>
  <c r="AR28" i="40"/>
  <c r="AR35" i="40" s="1"/>
  <c r="AS28" i="40"/>
  <c r="AS35" i="40" s="1"/>
  <c r="AO29" i="40"/>
  <c r="AO36" i="40" s="1"/>
  <c r="AP29" i="40"/>
  <c r="AP36" i="40" s="1"/>
  <c r="AQ29" i="40"/>
  <c r="AQ36" i="40" s="1"/>
  <c r="AR29" i="40"/>
  <c r="AR36" i="40" s="1"/>
  <c r="AO37" i="40"/>
  <c r="AO38" i="40" s="1"/>
  <c r="AP37" i="40"/>
  <c r="AP38" i="40" s="1"/>
  <c r="AQ37" i="40"/>
  <c r="AQ38" i="40" s="1"/>
  <c r="AR37" i="40"/>
  <c r="AR38" i="40"/>
  <c r="AO31" i="40"/>
  <c r="AP31" i="40"/>
  <c r="AQ31" i="40"/>
  <c r="AR31" i="40"/>
  <c r="AO32" i="40"/>
  <c r="AP32" i="40"/>
  <c r="AQ32" i="40"/>
  <c r="AR32" i="40"/>
  <c r="AO23" i="40"/>
  <c r="AP16" i="40"/>
  <c r="AP23" i="40" s="1"/>
  <c r="AQ16" i="40"/>
  <c r="AQ23" i="40"/>
  <c r="AR16" i="40"/>
  <c r="AR23" i="40"/>
  <c r="AS16" i="40"/>
  <c r="AS23" i="40" s="1"/>
  <c r="AR17" i="40"/>
  <c r="AR24" i="40"/>
  <c r="AR25" i="40"/>
  <c r="AR26" i="40" s="1"/>
  <c r="AR19" i="40"/>
  <c r="AS19" i="40"/>
  <c r="AR20" i="40"/>
  <c r="AS20" i="40"/>
  <c r="AP10" i="40"/>
  <c r="AQ10" i="40"/>
  <c r="AR10" i="40"/>
  <c r="AS10" i="40"/>
  <c r="AO11" i="40"/>
  <c r="AP4" i="40"/>
  <c r="AP11" i="40" s="1"/>
  <c r="AQ4" i="40"/>
  <c r="AQ11" i="40" s="1"/>
  <c r="AR4" i="40"/>
  <c r="AR11" i="40"/>
  <c r="AS4" i="40"/>
  <c r="AS11" i="40" s="1"/>
  <c r="AO5" i="40"/>
  <c r="AO12" i="40" s="1"/>
  <c r="AP5" i="40"/>
  <c r="AP12" i="40" s="1"/>
  <c r="AQ5" i="40"/>
  <c r="AQ12" i="40" s="1"/>
  <c r="AR5" i="40"/>
  <c r="AR12" i="40"/>
  <c r="AS5" i="40"/>
  <c r="AS12" i="40" s="1"/>
  <c r="AO13" i="40"/>
  <c r="AO14" i="40" s="1"/>
  <c r="AP13" i="40"/>
  <c r="AP14" i="40" s="1"/>
  <c r="AQ13" i="40"/>
  <c r="AQ14" i="40" s="1"/>
  <c r="AR13" i="40"/>
  <c r="AR14" i="40"/>
  <c r="AS13" i="40"/>
  <c r="AS14" i="40" s="1"/>
  <c r="AO7" i="40"/>
  <c r="AP7" i="40"/>
  <c r="AQ7" i="40"/>
  <c r="AR7" i="40"/>
  <c r="AS7" i="40"/>
  <c r="AO8" i="40"/>
  <c r="AP8" i="40"/>
  <c r="AQ8" i="40"/>
  <c r="AR8" i="40"/>
  <c r="AS8" i="40"/>
  <c r="AO10" i="34"/>
  <c r="AP10" i="34"/>
  <c r="AQ10" i="34"/>
  <c r="AR10" i="34"/>
  <c r="AS10" i="34"/>
  <c r="AO10" i="37"/>
  <c r="AP10" i="37"/>
  <c r="AQ10" i="37"/>
  <c r="AR10" i="37"/>
  <c r="AS10" i="37"/>
  <c r="AP10" i="36"/>
  <c r="AQ10" i="36"/>
  <c r="AR10" i="36"/>
  <c r="AS10" i="36"/>
  <c r="AP10" i="38"/>
  <c r="AQ10" i="38"/>
  <c r="AR10" i="38"/>
  <c r="AS10" i="38"/>
  <c r="AO10" i="39"/>
  <c r="AP10" i="39"/>
  <c r="AQ10" i="39"/>
  <c r="AR10" i="39"/>
  <c r="AS10" i="39"/>
  <c r="AO10" i="41"/>
  <c r="AP10" i="41"/>
  <c r="AQ10" i="41"/>
  <c r="AR10" i="41"/>
  <c r="AS10" i="41"/>
  <c r="AS97" i="41"/>
  <c r="AS98" i="41" s="1"/>
  <c r="AS89" i="41"/>
  <c r="AS96" i="41" s="1"/>
  <c r="AS88" i="41"/>
  <c r="AS95" i="41" s="1"/>
  <c r="AR88" i="41"/>
  <c r="AR95" i="41"/>
  <c r="AQ88" i="41"/>
  <c r="AQ95" i="41" s="1"/>
  <c r="AP88" i="41"/>
  <c r="AP95" i="41" s="1"/>
  <c r="AO88" i="41"/>
  <c r="AO95" i="41" s="1"/>
  <c r="AS92" i="41"/>
  <c r="AS91" i="41"/>
  <c r="A64" i="41"/>
  <c r="A76" i="41"/>
  <c r="A88" i="41"/>
  <c r="A63" i="41"/>
  <c r="A75" i="41"/>
  <c r="A87" i="41"/>
  <c r="AQ85" i="41"/>
  <c r="AQ86" i="41" s="1"/>
  <c r="AO85" i="41"/>
  <c r="AO86" i="41" s="1"/>
  <c r="AQ77" i="41"/>
  <c r="AQ84" i="41"/>
  <c r="AO77" i="41"/>
  <c r="AO84" i="41" s="1"/>
  <c r="AS76" i="41"/>
  <c r="AS83" i="41"/>
  <c r="AR76" i="41"/>
  <c r="AR83" i="41"/>
  <c r="AQ76" i="41"/>
  <c r="AQ83" i="41"/>
  <c r="AP76" i="41"/>
  <c r="AP83" i="41"/>
  <c r="AO76" i="41"/>
  <c r="AO83" i="41"/>
  <c r="AS80" i="41"/>
  <c r="AR80" i="41"/>
  <c r="AQ80" i="41"/>
  <c r="AO80" i="41"/>
  <c r="AQ79" i="41"/>
  <c r="AO79" i="41"/>
  <c r="AR73" i="41"/>
  <c r="AR74" i="41"/>
  <c r="AQ73" i="41"/>
  <c r="AQ74" i="41" s="1"/>
  <c r="AP73" i="41"/>
  <c r="AP74" i="41"/>
  <c r="AO73" i="41"/>
  <c r="AO74" i="41"/>
  <c r="AR65" i="41"/>
  <c r="AR72" i="41"/>
  <c r="AQ65" i="41"/>
  <c r="AQ72" i="41" s="1"/>
  <c r="AP65" i="41"/>
  <c r="AP72" i="41" s="1"/>
  <c r="AO65" i="41"/>
  <c r="AO72" i="41"/>
  <c r="AS64" i="41"/>
  <c r="AS71" i="41"/>
  <c r="AR64" i="41"/>
  <c r="AR71" i="41"/>
  <c r="AQ64" i="41"/>
  <c r="AQ71" i="41"/>
  <c r="AP64" i="41"/>
  <c r="AP71" i="41"/>
  <c r="AO64" i="41"/>
  <c r="AO71" i="41"/>
  <c r="AR68" i="41"/>
  <c r="AQ68" i="41"/>
  <c r="AO68" i="41"/>
  <c r="AS67" i="41"/>
  <c r="AR67" i="41"/>
  <c r="AQ67" i="41"/>
  <c r="AP67" i="41"/>
  <c r="AR61" i="41"/>
  <c r="AR62" i="41" s="1"/>
  <c r="AR53" i="41"/>
  <c r="AR60" i="41" s="1"/>
  <c r="AS52" i="41"/>
  <c r="AS59" i="41" s="1"/>
  <c r="AR52" i="41"/>
  <c r="AR59" i="41" s="1"/>
  <c r="AQ52" i="41"/>
  <c r="AQ59" i="41" s="1"/>
  <c r="AP52" i="41"/>
  <c r="AP59" i="41" s="1"/>
  <c r="AO52" i="41"/>
  <c r="AO59" i="41" s="1"/>
  <c r="AR56" i="41"/>
  <c r="AR55" i="41"/>
  <c r="AO55" i="41"/>
  <c r="AP41" i="41"/>
  <c r="AP48" i="41"/>
  <c r="AO41" i="41"/>
  <c r="AO48" i="41" s="1"/>
  <c r="AS40" i="41"/>
  <c r="AS47" i="41" s="1"/>
  <c r="AR40" i="41"/>
  <c r="AR47" i="41" s="1"/>
  <c r="AQ40" i="41"/>
  <c r="AQ47" i="41" s="1"/>
  <c r="AP40" i="41"/>
  <c r="AP47" i="41" s="1"/>
  <c r="AO40" i="41"/>
  <c r="AO47" i="41" s="1"/>
  <c r="AQ44" i="41"/>
  <c r="AP44" i="41"/>
  <c r="AO44" i="41"/>
  <c r="AP43" i="41"/>
  <c r="A16" i="41"/>
  <c r="A28" i="41"/>
  <c r="A40" i="41"/>
  <c r="AS37" i="41"/>
  <c r="AS38" i="41" s="1"/>
  <c r="AR37" i="41"/>
  <c r="AR38" i="41" s="1"/>
  <c r="AQ37" i="41"/>
  <c r="AQ38" i="41" s="1"/>
  <c r="AS29" i="41"/>
  <c r="AS36" i="41" s="1"/>
  <c r="AR29" i="41"/>
  <c r="AR36" i="41" s="1"/>
  <c r="AQ29" i="41"/>
  <c r="AQ36" i="41" s="1"/>
  <c r="AS28" i="41"/>
  <c r="AS35" i="41" s="1"/>
  <c r="AR28" i="41"/>
  <c r="AR35" i="41" s="1"/>
  <c r="AQ28" i="41"/>
  <c r="AQ35" i="41" s="1"/>
  <c r="AP28" i="41"/>
  <c r="AP35" i="41" s="1"/>
  <c r="AO28" i="41"/>
  <c r="AO35" i="41" s="1"/>
  <c r="AS32" i="41"/>
  <c r="AR32" i="41"/>
  <c r="AQ32" i="41"/>
  <c r="AS31" i="41"/>
  <c r="AR31" i="41"/>
  <c r="AQ31" i="41"/>
  <c r="AS16" i="41"/>
  <c r="AS23" i="41"/>
  <c r="AR16" i="41"/>
  <c r="AR23" i="41" s="1"/>
  <c r="AQ16" i="41"/>
  <c r="AQ23" i="41" s="1"/>
  <c r="AP16" i="41"/>
  <c r="AP23" i="41" s="1"/>
  <c r="AO16" i="41"/>
  <c r="AO23" i="41" s="1"/>
  <c r="AS13" i="41"/>
  <c r="AS14" i="41" s="1"/>
  <c r="AR13" i="41"/>
  <c r="AR14" i="41" s="1"/>
  <c r="AQ13" i="41"/>
  <c r="AQ14" i="41" s="1"/>
  <c r="AP13" i="41"/>
  <c r="AP14" i="41" s="1"/>
  <c r="AO13" i="41"/>
  <c r="AO14" i="41" s="1"/>
  <c r="A10" i="41"/>
  <c r="AS5" i="41"/>
  <c r="AS12" i="41" s="1"/>
  <c r="AR5" i="41"/>
  <c r="AR12" i="41"/>
  <c r="AQ5" i="41"/>
  <c r="AQ12" i="41"/>
  <c r="AP5" i="41"/>
  <c r="AP12" i="41"/>
  <c r="AO5" i="41"/>
  <c r="AO12" i="41"/>
  <c r="AS4" i="41"/>
  <c r="AS11" i="41" s="1"/>
  <c r="AR4" i="41"/>
  <c r="AR11" i="41" s="1"/>
  <c r="AQ4" i="41"/>
  <c r="AQ11" i="41" s="1"/>
  <c r="AP4" i="41"/>
  <c r="AP11" i="41" s="1"/>
  <c r="AO4" i="41"/>
  <c r="AO11" i="41" s="1"/>
  <c r="AS8" i="41"/>
  <c r="AR8" i="41"/>
  <c r="AQ8" i="41"/>
  <c r="AP8" i="41"/>
  <c r="AO8" i="41"/>
  <c r="AS7" i="41"/>
  <c r="AR7" i="41"/>
  <c r="AQ7" i="41"/>
  <c r="AP7" i="41"/>
  <c r="AO7" i="41"/>
  <c r="AQ2" i="36"/>
  <c r="AS2" i="36"/>
  <c r="AS244" i="39"/>
  <c r="AR244" i="39"/>
  <c r="AQ244" i="39"/>
  <c r="AP244" i="39"/>
  <c r="AO244" i="39"/>
  <c r="AN244" i="39"/>
  <c r="AN243" i="39"/>
  <c r="AO243" i="39"/>
  <c r="AP243" i="39"/>
  <c r="AQ243" i="39"/>
  <c r="AR243" i="39"/>
  <c r="AS243" i="39"/>
  <c r="AS242" i="39"/>
  <c r="AR242" i="39"/>
  <c r="AQ242" i="39"/>
  <c r="AP242" i="39"/>
  <c r="AO242" i="39"/>
  <c r="AN242" i="39"/>
  <c r="AS241" i="39"/>
  <c r="AR241" i="39"/>
  <c r="AQ241" i="39"/>
  <c r="AP241" i="39"/>
  <c r="AO241" i="39"/>
  <c r="AN241" i="39"/>
  <c r="A241" i="39"/>
  <c r="AS238" i="39"/>
  <c r="AR238" i="39"/>
  <c r="AQ238" i="39"/>
  <c r="AP238" i="39"/>
  <c r="AO238" i="39"/>
  <c r="AN238" i="39"/>
  <c r="AS237" i="39"/>
  <c r="AR237" i="39"/>
  <c r="AQ237" i="39"/>
  <c r="AP237" i="39"/>
  <c r="AO237" i="39"/>
  <c r="AN237" i="39"/>
  <c r="AS235" i="39"/>
  <c r="AR235" i="39"/>
  <c r="AQ235" i="39"/>
  <c r="AP235" i="39"/>
  <c r="AO235" i="39"/>
  <c r="AN235" i="39"/>
  <c r="AS230" i="39"/>
  <c r="AR230" i="39"/>
  <c r="AQ230" i="39"/>
  <c r="AP230" i="39"/>
  <c r="AO230" i="39"/>
  <c r="AN230" i="39"/>
  <c r="AN229" i="39"/>
  <c r="AO229" i="39"/>
  <c r="AP229" i="39"/>
  <c r="AQ229" i="39"/>
  <c r="AR229" i="39"/>
  <c r="AS229" i="39"/>
  <c r="AS228" i="39"/>
  <c r="AR228" i="39"/>
  <c r="AQ228" i="39"/>
  <c r="AP228" i="39"/>
  <c r="AO228" i="39"/>
  <c r="AN228" i="39"/>
  <c r="AS227" i="39"/>
  <c r="AR227" i="39"/>
  <c r="AQ227" i="39"/>
  <c r="AP227" i="39"/>
  <c r="AO227" i="39"/>
  <c r="AN227" i="39"/>
  <c r="A227" i="39" s="1"/>
  <c r="AS224" i="39"/>
  <c r="AR224" i="39"/>
  <c r="AQ224" i="39"/>
  <c r="AP224" i="39"/>
  <c r="AO224" i="39"/>
  <c r="AN224" i="39"/>
  <c r="AS223" i="39"/>
  <c r="AR223" i="39"/>
  <c r="AQ223" i="39"/>
  <c r="AP223" i="39"/>
  <c r="AO223" i="39"/>
  <c r="AN223" i="39"/>
  <c r="AS221" i="39"/>
  <c r="AR221" i="39"/>
  <c r="AQ221" i="39"/>
  <c r="AP221" i="39"/>
  <c r="AO221" i="39"/>
  <c r="AN221" i="39"/>
  <c r="AS220" i="39"/>
  <c r="AR220" i="39"/>
  <c r="AQ220" i="39"/>
  <c r="AP220" i="39"/>
  <c r="AO220" i="39"/>
  <c r="AN220" i="39"/>
  <c r="AS218" i="39"/>
  <c r="AR218" i="39"/>
  <c r="AQ218" i="39"/>
  <c r="AP218" i="39"/>
  <c r="AO218" i="39"/>
  <c r="AN218" i="39"/>
  <c r="AN217" i="39"/>
  <c r="AO217" i="39"/>
  <c r="AP217" i="39"/>
  <c r="AQ217" i="39"/>
  <c r="AR217" i="39"/>
  <c r="AS217" i="39"/>
  <c r="AS216" i="39"/>
  <c r="AR216" i="39"/>
  <c r="AQ216" i="39"/>
  <c r="AP216" i="39"/>
  <c r="AO216" i="39"/>
  <c r="AN216" i="39"/>
  <c r="AS215" i="39"/>
  <c r="AR215" i="39"/>
  <c r="AQ215" i="39"/>
  <c r="AP215" i="39"/>
  <c r="AO215" i="39"/>
  <c r="AN215" i="39"/>
  <c r="AS212" i="39"/>
  <c r="AR212" i="39"/>
  <c r="AQ212" i="39"/>
  <c r="AP212" i="39"/>
  <c r="AO212" i="39"/>
  <c r="AN212" i="39"/>
  <c r="AS211" i="39"/>
  <c r="AR211" i="39"/>
  <c r="AQ211" i="39"/>
  <c r="AP211" i="39"/>
  <c r="AO211" i="39"/>
  <c r="AN211" i="39"/>
  <c r="AS209" i="39"/>
  <c r="AR209" i="39"/>
  <c r="AQ209" i="39"/>
  <c r="AP209" i="39"/>
  <c r="AO209" i="39"/>
  <c r="AN209" i="39"/>
  <c r="AS208" i="39"/>
  <c r="AR208" i="39"/>
  <c r="AQ208" i="39"/>
  <c r="AP208" i="39"/>
  <c r="AO208" i="39"/>
  <c r="AN208" i="39"/>
  <c r="AS206" i="39"/>
  <c r="AR206" i="39"/>
  <c r="AQ206" i="39"/>
  <c r="AP206" i="39"/>
  <c r="AO206" i="39"/>
  <c r="AN206" i="39"/>
  <c r="AN205" i="39"/>
  <c r="AO205" i="39"/>
  <c r="AP205" i="39"/>
  <c r="AQ205" i="39"/>
  <c r="AR205" i="39"/>
  <c r="AS205" i="39"/>
  <c r="AS204" i="39"/>
  <c r="AR204" i="39"/>
  <c r="AQ204" i="39"/>
  <c r="AP204" i="39"/>
  <c r="AO204" i="39"/>
  <c r="AN204" i="39"/>
  <c r="AS203" i="39"/>
  <c r="AR203" i="39"/>
  <c r="AQ203" i="39"/>
  <c r="AP203" i="39"/>
  <c r="AO203" i="39"/>
  <c r="AN203" i="39"/>
  <c r="AS200" i="39"/>
  <c r="AR200" i="39"/>
  <c r="AQ200" i="39"/>
  <c r="AP200" i="39"/>
  <c r="AO200" i="39"/>
  <c r="AN200" i="39"/>
  <c r="AS199" i="39"/>
  <c r="AR199" i="39"/>
  <c r="AQ199" i="39"/>
  <c r="AP199" i="39"/>
  <c r="AO199" i="39"/>
  <c r="AN199" i="39"/>
  <c r="AS197" i="39"/>
  <c r="AR197" i="39"/>
  <c r="AQ197" i="39"/>
  <c r="AP197" i="39"/>
  <c r="AO197" i="39"/>
  <c r="AN197" i="39"/>
  <c r="AS196" i="39"/>
  <c r="AR196" i="39"/>
  <c r="AQ196" i="39"/>
  <c r="AP196" i="39"/>
  <c r="AO196" i="39"/>
  <c r="AN196" i="39"/>
  <c r="AS194" i="39"/>
  <c r="AR194" i="39"/>
  <c r="AQ194" i="39"/>
  <c r="AP194" i="39"/>
  <c r="AO194" i="39"/>
  <c r="AN194" i="39"/>
  <c r="AN193" i="39"/>
  <c r="AO193" i="39"/>
  <c r="AP193" i="39"/>
  <c r="AQ193" i="39"/>
  <c r="AR193" i="39"/>
  <c r="AS193" i="39"/>
  <c r="AS192" i="39"/>
  <c r="AR192" i="39"/>
  <c r="AQ192" i="39"/>
  <c r="AP192" i="39"/>
  <c r="AO192" i="39"/>
  <c r="AN192" i="39"/>
  <c r="AS191" i="39"/>
  <c r="AR191" i="39"/>
  <c r="AQ191" i="39"/>
  <c r="AP191" i="39"/>
  <c r="AO191" i="39"/>
  <c r="AN191" i="39"/>
  <c r="AS188" i="39"/>
  <c r="AR188" i="39"/>
  <c r="AQ188" i="39"/>
  <c r="AP188" i="39"/>
  <c r="AO188" i="39"/>
  <c r="AN188" i="39"/>
  <c r="AS187" i="39"/>
  <c r="AR187" i="39"/>
  <c r="AQ187" i="39"/>
  <c r="AP187" i="39"/>
  <c r="AO187" i="39"/>
  <c r="AN187" i="39"/>
  <c r="AS185" i="39"/>
  <c r="AR185" i="39"/>
  <c r="AQ185" i="39"/>
  <c r="AP185" i="39"/>
  <c r="AO185" i="39"/>
  <c r="AN185" i="39"/>
  <c r="AS184" i="39"/>
  <c r="AR184" i="39"/>
  <c r="AQ184" i="39"/>
  <c r="AP184" i="39"/>
  <c r="AO184" i="39"/>
  <c r="AN184" i="39"/>
  <c r="AS182" i="39"/>
  <c r="AR182" i="39"/>
  <c r="AQ182" i="39"/>
  <c r="AP182" i="39"/>
  <c r="AO182" i="39"/>
  <c r="AN182" i="39"/>
  <c r="AN181" i="39"/>
  <c r="AO181" i="39"/>
  <c r="AP181" i="39"/>
  <c r="AQ181" i="39"/>
  <c r="AR181" i="39"/>
  <c r="AS181" i="39"/>
  <c r="AS180" i="39"/>
  <c r="AR180" i="39"/>
  <c r="AQ180" i="39"/>
  <c r="AP180" i="39"/>
  <c r="AO180" i="39"/>
  <c r="AN180" i="39"/>
  <c r="AS179" i="39"/>
  <c r="AR179" i="39"/>
  <c r="AQ179" i="39"/>
  <c r="AP179" i="39"/>
  <c r="AO179" i="39"/>
  <c r="AN179" i="39"/>
  <c r="AS176" i="39"/>
  <c r="AR176" i="39"/>
  <c r="AQ176" i="39"/>
  <c r="AP176" i="39"/>
  <c r="AO176" i="39"/>
  <c r="AN176" i="39"/>
  <c r="AS175" i="39"/>
  <c r="AR175" i="39"/>
  <c r="AQ175" i="39"/>
  <c r="AP175" i="39"/>
  <c r="AO175" i="39"/>
  <c r="AN175" i="39"/>
  <c r="AS173" i="39"/>
  <c r="AR173" i="39"/>
  <c r="AQ173" i="39"/>
  <c r="AP173" i="39"/>
  <c r="AO173" i="39"/>
  <c r="AN173" i="39"/>
  <c r="AS172" i="39"/>
  <c r="AR172" i="39"/>
  <c r="AQ172" i="39"/>
  <c r="AP172" i="39"/>
  <c r="AO172" i="39"/>
  <c r="AN172" i="39"/>
  <c r="AS170" i="39"/>
  <c r="AR170" i="39"/>
  <c r="AQ170" i="39"/>
  <c r="AP170" i="39"/>
  <c r="AO170" i="39"/>
  <c r="AN170" i="39"/>
  <c r="AN169" i="39"/>
  <c r="AO169" i="39"/>
  <c r="AP169" i="39"/>
  <c r="AQ169" i="39"/>
  <c r="AR169" i="39"/>
  <c r="AS169" i="39"/>
  <c r="AS168" i="39"/>
  <c r="AR168" i="39"/>
  <c r="AQ168" i="39"/>
  <c r="AP168" i="39"/>
  <c r="AO168" i="39"/>
  <c r="AN168" i="39"/>
  <c r="AS167" i="39"/>
  <c r="AR167" i="39"/>
  <c r="AQ167" i="39"/>
  <c r="AP167" i="39"/>
  <c r="AO167" i="39"/>
  <c r="AN167" i="39"/>
  <c r="AS164" i="39"/>
  <c r="AR164" i="39"/>
  <c r="AQ164" i="39"/>
  <c r="AP164" i="39"/>
  <c r="AO164" i="39"/>
  <c r="AN164" i="39"/>
  <c r="AS163" i="39"/>
  <c r="AR163" i="39"/>
  <c r="AQ163" i="39"/>
  <c r="AP163" i="39"/>
  <c r="AO163" i="39"/>
  <c r="AN163" i="39"/>
  <c r="AS161" i="39"/>
  <c r="AR161" i="39"/>
  <c r="AQ161" i="39"/>
  <c r="AP161" i="39"/>
  <c r="AO161" i="39"/>
  <c r="AN161" i="39"/>
  <c r="AS160" i="39"/>
  <c r="AR160" i="39"/>
  <c r="AQ160" i="39"/>
  <c r="AP160" i="39"/>
  <c r="AO160" i="39"/>
  <c r="AN160" i="39"/>
  <c r="AS158" i="39"/>
  <c r="AR158" i="39"/>
  <c r="AQ158" i="39"/>
  <c r="AP158" i="39"/>
  <c r="AO158" i="39"/>
  <c r="AN158" i="39"/>
  <c r="AN157" i="39"/>
  <c r="AO157" i="39"/>
  <c r="AP157" i="39"/>
  <c r="AQ157" i="39"/>
  <c r="AR157" i="39"/>
  <c r="AS157" i="39"/>
  <c r="AS156" i="39"/>
  <c r="AR156" i="39"/>
  <c r="AQ156" i="39"/>
  <c r="AP156" i="39"/>
  <c r="AO156" i="39"/>
  <c r="AN156" i="39"/>
  <c r="AS155" i="39"/>
  <c r="AR155" i="39"/>
  <c r="AQ155" i="39"/>
  <c r="AP155" i="39"/>
  <c r="AO155" i="39"/>
  <c r="AN155" i="39"/>
  <c r="AS152" i="39"/>
  <c r="AR152" i="39"/>
  <c r="AQ152" i="39"/>
  <c r="AP152" i="39"/>
  <c r="AO152" i="39"/>
  <c r="AN152" i="39"/>
  <c r="AS151" i="39"/>
  <c r="AR151" i="39"/>
  <c r="AQ151" i="39"/>
  <c r="AP151" i="39"/>
  <c r="AO151" i="39"/>
  <c r="AN151" i="39"/>
  <c r="AS149" i="39"/>
  <c r="AR149" i="39"/>
  <c r="AQ149" i="39"/>
  <c r="AP149" i="39"/>
  <c r="AO149" i="39"/>
  <c r="AN149" i="39"/>
  <c r="AS148" i="39"/>
  <c r="AR148" i="39"/>
  <c r="AQ148" i="39"/>
  <c r="AP148" i="39"/>
  <c r="AO148" i="39"/>
  <c r="AN148" i="39"/>
  <c r="AS146" i="39"/>
  <c r="AR146" i="39"/>
  <c r="AQ146" i="39"/>
  <c r="AP146" i="39"/>
  <c r="AO146" i="39"/>
  <c r="AN146" i="39"/>
  <c r="AN145" i="39"/>
  <c r="AO145" i="39"/>
  <c r="AP145" i="39"/>
  <c r="AQ145" i="39"/>
  <c r="AR145" i="39"/>
  <c r="AS145" i="39"/>
  <c r="AS144" i="39"/>
  <c r="AR144" i="39"/>
  <c r="AQ144" i="39"/>
  <c r="AP144" i="39"/>
  <c r="AO144" i="39"/>
  <c r="AN144" i="39"/>
  <c r="AS143" i="39"/>
  <c r="AR143" i="39"/>
  <c r="AQ143" i="39"/>
  <c r="AP143" i="39"/>
  <c r="AO143" i="39"/>
  <c r="AN143" i="39"/>
  <c r="AS140" i="39"/>
  <c r="AR140" i="39"/>
  <c r="AQ140" i="39"/>
  <c r="AP140" i="39"/>
  <c r="AO140" i="39"/>
  <c r="AN140" i="39"/>
  <c r="AS139" i="39"/>
  <c r="AR139" i="39"/>
  <c r="AQ139" i="39"/>
  <c r="AP139" i="39"/>
  <c r="AO139" i="39"/>
  <c r="AN139" i="39"/>
  <c r="AS137" i="39"/>
  <c r="AR137" i="39"/>
  <c r="AQ137" i="39"/>
  <c r="AP137" i="39"/>
  <c r="AO137" i="39"/>
  <c r="AN137" i="39"/>
  <c r="AS136" i="39"/>
  <c r="AR136" i="39"/>
  <c r="AQ136" i="39"/>
  <c r="AP136" i="39"/>
  <c r="AO136" i="39"/>
  <c r="AN136" i="39"/>
  <c r="AS133" i="39"/>
  <c r="AS134" i="39" s="1"/>
  <c r="AO133" i="39"/>
  <c r="AO134" i="39" s="1"/>
  <c r="AS125" i="39"/>
  <c r="AS132" i="39" s="1"/>
  <c r="AS124" i="39"/>
  <c r="AS131" i="39"/>
  <c r="AR124" i="39"/>
  <c r="AR131" i="39"/>
  <c r="AQ124" i="39"/>
  <c r="AQ131" i="39" s="1"/>
  <c r="AP124" i="39"/>
  <c r="AP131" i="39" s="1"/>
  <c r="AO124" i="39"/>
  <c r="AO131" i="39" s="1"/>
  <c r="AN124" i="39"/>
  <c r="AN131" i="39"/>
  <c r="AS128" i="39"/>
  <c r="AR128" i="39"/>
  <c r="AN128" i="39"/>
  <c r="AS127" i="39"/>
  <c r="AS121" i="39"/>
  <c r="AS122" i="39" s="1"/>
  <c r="AR121" i="39"/>
  <c r="AR122" i="39" s="1"/>
  <c r="AQ121" i="39"/>
  <c r="AQ122" i="39" s="1"/>
  <c r="AO121" i="39"/>
  <c r="AO122" i="39" s="1"/>
  <c r="AN121" i="39"/>
  <c r="AN122" i="39" s="1"/>
  <c r="AS113" i="39"/>
  <c r="AS120" i="39" s="1"/>
  <c r="AR113" i="39"/>
  <c r="AR120" i="39" s="1"/>
  <c r="AS112" i="39"/>
  <c r="AS119" i="39" s="1"/>
  <c r="AR112" i="39"/>
  <c r="AR119" i="39" s="1"/>
  <c r="AQ112" i="39"/>
  <c r="AQ119" i="39" s="1"/>
  <c r="AP112" i="39"/>
  <c r="AP119" i="39"/>
  <c r="AO112" i="39"/>
  <c r="AO119" i="39" s="1"/>
  <c r="AN112" i="39"/>
  <c r="AN119" i="39"/>
  <c r="AS116" i="39"/>
  <c r="AR116" i="39"/>
  <c r="AQ116" i="39"/>
  <c r="AN116" i="39"/>
  <c r="AS115" i="39"/>
  <c r="AR115" i="39"/>
  <c r="AQ115" i="39"/>
  <c r="AS109" i="39"/>
  <c r="AS110" i="39" s="1"/>
  <c r="AP109" i="39"/>
  <c r="AP110" i="39" s="1"/>
  <c r="AO109" i="39"/>
  <c r="AO110" i="39" s="1"/>
  <c r="AS101" i="39"/>
  <c r="AS108" i="39" s="1"/>
  <c r="AP101" i="39"/>
  <c r="AP108" i="39" s="1"/>
  <c r="AS100" i="39"/>
  <c r="AS107" i="39"/>
  <c r="AR100" i="39"/>
  <c r="AR107" i="39" s="1"/>
  <c r="AQ100" i="39"/>
  <c r="AQ107" i="39" s="1"/>
  <c r="AP100" i="39"/>
  <c r="AP107" i="39" s="1"/>
  <c r="AO100" i="39"/>
  <c r="AO107" i="39" s="1"/>
  <c r="AN100" i="39"/>
  <c r="AN107" i="39"/>
  <c r="AS104" i="39"/>
  <c r="AQ104" i="39"/>
  <c r="AP104" i="39"/>
  <c r="AS103" i="39"/>
  <c r="AQ103" i="39"/>
  <c r="AP103" i="39"/>
  <c r="AS97" i="39"/>
  <c r="AS98" i="39" s="1"/>
  <c r="AR97" i="39"/>
  <c r="AR98" i="39" s="1"/>
  <c r="AQ97" i="39"/>
  <c r="AQ98" i="39" s="1"/>
  <c r="AO97" i="39"/>
  <c r="AO98" i="39" s="1"/>
  <c r="AS89" i="39"/>
  <c r="AS96" i="39" s="1"/>
  <c r="AR89" i="39"/>
  <c r="AR96" i="39" s="1"/>
  <c r="AQ89" i="39"/>
  <c r="AQ96" i="39" s="1"/>
  <c r="AO89" i="39"/>
  <c r="AO96" i="39" s="1"/>
  <c r="AS88" i="39"/>
  <c r="AS95" i="39"/>
  <c r="AR88" i="39"/>
  <c r="AR95" i="39" s="1"/>
  <c r="AQ88" i="39"/>
  <c r="AQ95" i="39" s="1"/>
  <c r="AP88" i="39"/>
  <c r="AP95" i="39" s="1"/>
  <c r="AO88" i="39"/>
  <c r="AO95" i="39" s="1"/>
  <c r="AN88" i="39"/>
  <c r="AN95" i="39"/>
  <c r="AS92" i="39"/>
  <c r="AR92" i="39"/>
  <c r="AQ92" i="39"/>
  <c r="AO92" i="39"/>
  <c r="AS91" i="39"/>
  <c r="AR91" i="39"/>
  <c r="AP91" i="39"/>
  <c r="AO91" i="39"/>
  <c r="AQ85" i="39"/>
  <c r="AQ86" i="39" s="1"/>
  <c r="AP85" i="39"/>
  <c r="AP86" i="39" s="1"/>
  <c r="AN85" i="39"/>
  <c r="AN86" i="39" s="1"/>
  <c r="AR77" i="39"/>
  <c r="AR84" i="39" s="1"/>
  <c r="AQ77" i="39"/>
  <c r="AQ84" i="39" s="1"/>
  <c r="AP77" i="39"/>
  <c r="AP84" i="39" s="1"/>
  <c r="AN77" i="39"/>
  <c r="AN84" i="39" s="1"/>
  <c r="AS76" i="39"/>
  <c r="AS83" i="39" s="1"/>
  <c r="AR76" i="39"/>
  <c r="AR83" i="39" s="1"/>
  <c r="AQ76" i="39"/>
  <c r="AQ83" i="39" s="1"/>
  <c r="AP76" i="39"/>
  <c r="AP83" i="39" s="1"/>
  <c r="AO76" i="39"/>
  <c r="AO83" i="39" s="1"/>
  <c r="AN76" i="39"/>
  <c r="AN83" i="39"/>
  <c r="AQ80" i="39"/>
  <c r="AP80" i="39"/>
  <c r="AO80" i="39"/>
  <c r="AN80" i="39"/>
  <c r="AP79" i="39"/>
  <c r="AN79" i="39"/>
  <c r="AS73" i="39"/>
  <c r="AS74" i="39" s="1"/>
  <c r="AR73" i="39"/>
  <c r="AR74" i="39"/>
  <c r="AQ73" i="39"/>
  <c r="AQ74" i="39" s="1"/>
  <c r="AO73" i="39"/>
  <c r="AO74" i="39" s="1"/>
  <c r="AN73" i="39"/>
  <c r="AN74" i="39" s="1"/>
  <c r="AS65" i="39"/>
  <c r="AS72" i="39"/>
  <c r="AR65" i="39"/>
  <c r="AR72" i="39" s="1"/>
  <c r="AQ65" i="39"/>
  <c r="AQ72" i="39" s="1"/>
  <c r="AO65" i="39"/>
  <c r="AO72" i="39" s="1"/>
  <c r="AN65" i="39"/>
  <c r="AN72" i="39"/>
  <c r="AS64" i="39"/>
  <c r="AS71" i="39"/>
  <c r="AR64" i="39"/>
  <c r="AR71" i="39" s="1"/>
  <c r="AQ64" i="39"/>
  <c r="AQ71" i="39" s="1"/>
  <c r="AP64" i="39"/>
  <c r="AP71" i="39"/>
  <c r="AO64" i="39"/>
  <c r="AO71" i="39"/>
  <c r="AN64" i="39"/>
  <c r="AN71" i="39"/>
  <c r="AS68" i="39"/>
  <c r="AO68" i="39"/>
  <c r="AN68" i="39"/>
  <c r="AS67" i="39"/>
  <c r="AR67" i="39"/>
  <c r="AQ67" i="39"/>
  <c r="AO67" i="39"/>
  <c r="AN67" i="39"/>
  <c r="AS61" i="39"/>
  <c r="AS62" i="39" s="1"/>
  <c r="AQ61" i="39"/>
  <c r="AQ62" i="39" s="1"/>
  <c r="AO61" i="39"/>
  <c r="AO62" i="39" s="1"/>
  <c r="AN61" i="39"/>
  <c r="AN62" i="39" s="1"/>
  <c r="AS53" i="39"/>
  <c r="AS60" i="39" s="1"/>
  <c r="AQ53" i="39"/>
  <c r="AQ60" i="39" s="1"/>
  <c r="AS52" i="39"/>
  <c r="AS59" i="39"/>
  <c r="AR52" i="39"/>
  <c r="AR59" i="39" s="1"/>
  <c r="AQ52" i="39"/>
  <c r="AQ59" i="39" s="1"/>
  <c r="AP52" i="39"/>
  <c r="AP59" i="39" s="1"/>
  <c r="AO52" i="39"/>
  <c r="AO59" i="39"/>
  <c r="AN52" i="39"/>
  <c r="AN59" i="39"/>
  <c r="AS56" i="39"/>
  <c r="AQ56" i="39"/>
  <c r="AS55" i="39"/>
  <c r="AQ55" i="39"/>
  <c r="AP49" i="39"/>
  <c r="AP50" i="39"/>
  <c r="AO49" i="39"/>
  <c r="AO50" i="39" s="1"/>
  <c r="AN49" i="39"/>
  <c r="AN50" i="39"/>
  <c r="AP41" i="39"/>
  <c r="AP48" i="39" s="1"/>
  <c r="AO41" i="39"/>
  <c r="AO48" i="39" s="1"/>
  <c r="AN41" i="39"/>
  <c r="AN48" i="39"/>
  <c r="AS40" i="39"/>
  <c r="AS47" i="39"/>
  <c r="AR40" i="39"/>
  <c r="AR47" i="39"/>
  <c r="AQ40" i="39"/>
  <c r="AQ47" i="39" s="1"/>
  <c r="AP40" i="39"/>
  <c r="AP47" i="39" s="1"/>
  <c r="AO40" i="39"/>
  <c r="AO47" i="39"/>
  <c r="AN40" i="39"/>
  <c r="AN47" i="39"/>
  <c r="AQ44" i="39"/>
  <c r="AP44" i="39"/>
  <c r="AO44" i="39"/>
  <c r="AN44" i="39"/>
  <c r="AQ43" i="39"/>
  <c r="AP43" i="39"/>
  <c r="AO43" i="39"/>
  <c r="AN43" i="39"/>
  <c r="AS37" i="39"/>
  <c r="AS38" i="39" s="1"/>
  <c r="AR37" i="39"/>
  <c r="AR38" i="39"/>
  <c r="AQ37" i="39"/>
  <c r="AQ38" i="39" s="1"/>
  <c r="AP37" i="39"/>
  <c r="AP38" i="39" s="1"/>
  <c r="AR29" i="39"/>
  <c r="AR36" i="39"/>
  <c r="AQ29" i="39"/>
  <c r="AQ36" i="39" s="1"/>
  <c r="AP29" i="39"/>
  <c r="AP36" i="39" s="1"/>
  <c r="AS28" i="39"/>
  <c r="AS35" i="39" s="1"/>
  <c r="AR28" i="39"/>
  <c r="AR35" i="39"/>
  <c r="AQ28" i="39"/>
  <c r="AQ35" i="39"/>
  <c r="AP28" i="39"/>
  <c r="AP35" i="39"/>
  <c r="AO28" i="39"/>
  <c r="AO35" i="39" s="1"/>
  <c r="AN28" i="39"/>
  <c r="AN35" i="39" s="1"/>
  <c r="AR32" i="39"/>
  <c r="AQ32" i="39"/>
  <c r="AP32" i="39"/>
  <c r="AS31" i="39"/>
  <c r="AR31" i="39"/>
  <c r="AQ31" i="39"/>
  <c r="AP31" i="39"/>
  <c r="AQ25" i="39"/>
  <c r="AQ26" i="39" s="1"/>
  <c r="AO25" i="39"/>
  <c r="AO26" i="39" s="1"/>
  <c r="AN25" i="39"/>
  <c r="AN26" i="39" s="1"/>
  <c r="AQ17" i="39"/>
  <c r="AQ24" i="39" s="1"/>
  <c r="AO17" i="39"/>
  <c r="AO24" i="39" s="1"/>
  <c r="AN17" i="39"/>
  <c r="AN24" i="39" s="1"/>
  <c r="AS16" i="39"/>
  <c r="AS23" i="39" s="1"/>
  <c r="AR16" i="39"/>
  <c r="AR23" i="39" s="1"/>
  <c r="AQ16" i="39"/>
  <c r="AQ23" i="39"/>
  <c r="AP16" i="39"/>
  <c r="AP23" i="39"/>
  <c r="AO16" i="39"/>
  <c r="AO23" i="39" s="1"/>
  <c r="AN16" i="39"/>
  <c r="AN23" i="39" s="1"/>
  <c r="AS20" i="39"/>
  <c r="AR20" i="39"/>
  <c r="AQ20" i="39"/>
  <c r="AN20" i="39"/>
  <c r="AQ19" i="39"/>
  <c r="AO19" i="39"/>
  <c r="AN19" i="39"/>
  <c r="AS13" i="39"/>
  <c r="AS14" i="39"/>
  <c r="AR13" i="39"/>
  <c r="AR14" i="39" s="1"/>
  <c r="AQ13" i="39"/>
  <c r="AQ14" i="39" s="1"/>
  <c r="AP13" i="39"/>
  <c r="AP14" i="39"/>
  <c r="AO13" i="39"/>
  <c r="AO14" i="39"/>
  <c r="AN13" i="39"/>
  <c r="AN14" i="39"/>
  <c r="A10" i="39"/>
  <c r="AS5" i="39"/>
  <c r="AS12" i="39"/>
  <c r="AR5" i="39"/>
  <c r="AR12" i="39" s="1"/>
  <c r="AQ5" i="39"/>
  <c r="AQ12" i="39" s="1"/>
  <c r="AP5" i="39"/>
  <c r="AP12" i="39"/>
  <c r="AO5" i="39"/>
  <c r="AO12" i="39"/>
  <c r="AN5" i="39"/>
  <c r="AN12" i="39"/>
  <c r="AS4" i="39"/>
  <c r="AS11" i="39" s="1"/>
  <c r="AR4" i="39"/>
  <c r="AR11" i="39" s="1"/>
  <c r="AQ4" i="39"/>
  <c r="AQ11" i="39" s="1"/>
  <c r="AP4" i="39"/>
  <c r="AP11" i="39" s="1"/>
  <c r="AO4" i="39"/>
  <c r="AO11" i="39" s="1"/>
  <c r="AN4" i="39"/>
  <c r="AN11" i="39" s="1"/>
  <c r="AS8" i="39"/>
  <c r="AR8" i="39"/>
  <c r="AQ8" i="39"/>
  <c r="AP8" i="39"/>
  <c r="AO8" i="39"/>
  <c r="AN8" i="39"/>
  <c r="AS7" i="39"/>
  <c r="AR7" i="39"/>
  <c r="AQ7" i="39"/>
  <c r="AP7" i="39"/>
  <c r="AO7" i="39"/>
  <c r="AN7" i="39"/>
  <c r="AS265" i="38"/>
  <c r="AS266" i="38" s="1"/>
  <c r="AQ265" i="38"/>
  <c r="AQ266" i="38" s="1"/>
  <c r="AQ262" i="38"/>
  <c r="AR262" i="38"/>
  <c r="AS262" i="38"/>
  <c r="AR257" i="38"/>
  <c r="AR264" i="38" s="1"/>
  <c r="AQ257" i="38"/>
  <c r="AQ264" i="38" s="1"/>
  <c r="AS256" i="38"/>
  <c r="AS263" i="38"/>
  <c r="AR256" i="38"/>
  <c r="AR263" i="38"/>
  <c r="AQ256" i="38"/>
  <c r="AQ263" i="38" s="1"/>
  <c r="AP256" i="38"/>
  <c r="AP263" i="38"/>
  <c r="AO256" i="38"/>
  <c r="AO263" i="38"/>
  <c r="AS260" i="38"/>
  <c r="AQ260" i="38"/>
  <c r="AS259" i="38"/>
  <c r="AR259" i="38"/>
  <c r="AQ259" i="38"/>
  <c r="A232" i="38"/>
  <c r="A244" i="38"/>
  <c r="A256" i="38"/>
  <c r="AQ253" i="38"/>
  <c r="AQ254" i="38" s="1"/>
  <c r="AO253" i="38"/>
  <c r="AO254" i="38" s="1"/>
  <c r="AQ245" i="38"/>
  <c r="AQ252" i="38" s="1"/>
  <c r="AO245" i="38"/>
  <c r="AO252" i="38" s="1"/>
  <c r="AS244" i="38"/>
  <c r="AS251" i="38" s="1"/>
  <c r="AR244" i="38"/>
  <c r="AR251" i="38" s="1"/>
  <c r="AQ244" i="38"/>
  <c r="AQ251" i="38" s="1"/>
  <c r="AP244" i="38"/>
  <c r="AP251" i="38"/>
  <c r="AO244" i="38"/>
  <c r="AO251" i="38" s="1"/>
  <c r="AQ248" i="38"/>
  <c r="AO248" i="38"/>
  <c r="AQ247" i="38"/>
  <c r="AO247" i="38"/>
  <c r="AR241" i="38"/>
  <c r="AR242" i="38" s="1"/>
  <c r="AO241" i="38"/>
  <c r="AO242" i="38" s="1"/>
  <c r="AS232" i="38"/>
  <c r="AS239" i="38" s="1"/>
  <c r="AR232" i="38"/>
  <c r="AR239" i="38" s="1"/>
  <c r="AQ232" i="38"/>
  <c r="AQ239" i="38" s="1"/>
  <c r="AP232" i="38"/>
  <c r="AP239" i="38"/>
  <c r="AO232" i="38"/>
  <c r="AO239" i="38"/>
  <c r="AR236" i="38"/>
  <c r="AQ236" i="38"/>
  <c r="AP236" i="38"/>
  <c r="AO236" i="38"/>
  <c r="AO235" i="38"/>
  <c r="AS229" i="38"/>
  <c r="AS230" i="38" s="1"/>
  <c r="AR229" i="38"/>
  <c r="AR230" i="38" s="1"/>
  <c r="AQ229" i="38"/>
  <c r="AQ230" i="38" s="1"/>
  <c r="AP229" i="38"/>
  <c r="AP230" i="38"/>
  <c r="AO229" i="38"/>
  <c r="AO230" i="38"/>
  <c r="AS221" i="38"/>
  <c r="AS228" i="38" s="1"/>
  <c r="AR221" i="38"/>
  <c r="AR228" i="38" s="1"/>
  <c r="AQ221" i="38"/>
  <c r="AQ228" i="38" s="1"/>
  <c r="AP221" i="38"/>
  <c r="AP228" i="38" s="1"/>
  <c r="AO221" i="38"/>
  <c r="AO228" i="38" s="1"/>
  <c r="AS220" i="38"/>
  <c r="AS227" i="38" s="1"/>
  <c r="AR220" i="38"/>
  <c r="AR227" i="38" s="1"/>
  <c r="AQ220" i="38"/>
  <c r="AQ227" i="38"/>
  <c r="AP220" i="38"/>
  <c r="AP227" i="38"/>
  <c r="AO220" i="38"/>
  <c r="AO227" i="38" s="1"/>
  <c r="AS224" i="38"/>
  <c r="AR224" i="38"/>
  <c r="AQ224" i="38"/>
  <c r="AP224" i="38"/>
  <c r="AO224" i="38"/>
  <c r="AS223" i="38"/>
  <c r="AR223" i="38"/>
  <c r="AQ223" i="38"/>
  <c r="AP223" i="38"/>
  <c r="AO223" i="38"/>
  <c r="AS217" i="38"/>
  <c r="AS218" i="38"/>
  <c r="AQ217" i="38"/>
  <c r="AQ218" i="38" s="1"/>
  <c r="AP217" i="38"/>
  <c r="AP218" i="38"/>
  <c r="AS209" i="38"/>
  <c r="AS216" i="38" s="1"/>
  <c r="AO209" i="38"/>
  <c r="AO216" i="38" s="1"/>
  <c r="AS208" i="38"/>
  <c r="AS215" i="38"/>
  <c r="AR208" i="38"/>
  <c r="AR215" i="38" s="1"/>
  <c r="AQ208" i="38"/>
  <c r="AQ215" i="38"/>
  <c r="AP208" i="38"/>
  <c r="AP215" i="38"/>
  <c r="AO208" i="38"/>
  <c r="AO215" i="38"/>
  <c r="AS212" i="38"/>
  <c r="AP212" i="38"/>
  <c r="AO212" i="38"/>
  <c r="AS211" i="38"/>
  <c r="A184" i="38"/>
  <c r="A196" i="38"/>
  <c r="A208" i="38"/>
  <c r="AR205" i="38"/>
  <c r="AR206" i="38" s="1"/>
  <c r="AQ205" i="38"/>
  <c r="AQ206" i="38" s="1"/>
  <c r="AP205" i="38"/>
  <c r="AP206" i="38" s="1"/>
  <c r="AS197" i="38"/>
  <c r="AS204" i="38" s="1"/>
  <c r="AR197" i="38"/>
  <c r="AR204" i="38" s="1"/>
  <c r="AQ197" i="38"/>
  <c r="AQ204" i="38" s="1"/>
  <c r="AP197" i="38"/>
  <c r="AP204" i="38"/>
  <c r="AS196" i="38"/>
  <c r="AS203" i="38" s="1"/>
  <c r="AR196" i="38"/>
  <c r="AR203" i="38" s="1"/>
  <c r="AQ196" i="38"/>
  <c r="AQ203" i="38" s="1"/>
  <c r="AP196" i="38"/>
  <c r="AP203" i="38" s="1"/>
  <c r="AO196" i="38"/>
  <c r="AO203" i="38"/>
  <c r="AR200" i="38"/>
  <c r="AQ200" i="38"/>
  <c r="AP200" i="38"/>
  <c r="AS199" i="38"/>
  <c r="AR199" i="38"/>
  <c r="AQ199" i="38"/>
  <c r="AP199" i="38"/>
  <c r="AQ193" i="38"/>
  <c r="AQ194" i="38" s="1"/>
  <c r="AP193" i="38"/>
  <c r="AP194" i="38" s="1"/>
  <c r="AQ185" i="38"/>
  <c r="AQ192" i="38" s="1"/>
  <c r="AS184" i="38"/>
  <c r="AS191" i="38" s="1"/>
  <c r="AR184" i="38"/>
  <c r="AR191" i="38" s="1"/>
  <c r="AQ184" i="38"/>
  <c r="AQ191" i="38"/>
  <c r="AP184" i="38"/>
  <c r="AP191" i="38" s="1"/>
  <c r="AO184" i="38"/>
  <c r="AO191" i="38"/>
  <c r="AQ188" i="38"/>
  <c r="AQ187" i="38"/>
  <c r="AO187" i="38"/>
  <c r="AS181" i="38"/>
  <c r="AS182" i="38" s="1"/>
  <c r="AR181" i="38"/>
  <c r="AR182" i="38" s="1"/>
  <c r="AP181" i="38"/>
  <c r="AP182" i="38" s="1"/>
  <c r="AP173" i="38"/>
  <c r="AP180" i="38" s="1"/>
  <c r="AS172" i="38"/>
  <c r="AS179" i="38" s="1"/>
  <c r="AR172" i="38"/>
  <c r="AR179" i="38"/>
  <c r="AQ172" i="38"/>
  <c r="AQ179" i="38"/>
  <c r="AP172" i="38"/>
  <c r="AP179" i="38" s="1"/>
  <c r="AO172" i="38"/>
  <c r="AO179" i="38" s="1"/>
  <c r="AR176" i="38"/>
  <c r="AP176" i="38"/>
  <c r="AS175" i="38"/>
  <c r="AR175" i="38"/>
  <c r="AQ175" i="38"/>
  <c r="AP175" i="38"/>
  <c r="AS169" i="38"/>
  <c r="AS170" i="38" s="1"/>
  <c r="AR169" i="38"/>
  <c r="AR170" i="38" s="1"/>
  <c r="AQ169" i="38"/>
  <c r="AQ170" i="38"/>
  <c r="AO169" i="38"/>
  <c r="AO170" i="38" s="1"/>
  <c r="AS161" i="38"/>
  <c r="AS168" i="38" s="1"/>
  <c r="AR161" i="38"/>
  <c r="AR168" i="38" s="1"/>
  <c r="AQ161" i="38"/>
  <c r="AQ168" i="38" s="1"/>
  <c r="AO161" i="38"/>
  <c r="AO168" i="38" s="1"/>
  <c r="AS160" i="38"/>
  <c r="AS167" i="38" s="1"/>
  <c r="AR160" i="38"/>
  <c r="AR167" i="38" s="1"/>
  <c r="AQ160" i="38"/>
  <c r="AQ167" i="38" s="1"/>
  <c r="AP160" i="38"/>
  <c r="AP167" i="38" s="1"/>
  <c r="AO160" i="38"/>
  <c r="AO167" i="38"/>
  <c r="AS164" i="38"/>
  <c r="AR164" i="38"/>
  <c r="AQ164" i="38"/>
  <c r="AO164" i="38"/>
  <c r="AS163" i="38"/>
  <c r="AR163" i="38"/>
  <c r="AQ163" i="38"/>
  <c r="AO163" i="38"/>
  <c r="AR145" i="38"/>
  <c r="AR146" i="38"/>
  <c r="AQ145" i="38"/>
  <c r="AQ146" i="38" s="1"/>
  <c r="AP145" i="38"/>
  <c r="AP146" i="38" s="1"/>
  <c r="AQ137" i="38"/>
  <c r="AQ144" i="38" s="1"/>
  <c r="AO137" i="38"/>
  <c r="AO144" i="38" s="1"/>
  <c r="AS136" i="38"/>
  <c r="AS143" i="38" s="1"/>
  <c r="AR136" i="38"/>
  <c r="AR143" i="38" s="1"/>
  <c r="AQ136" i="38"/>
  <c r="AQ143" i="38" s="1"/>
  <c r="AP136" i="38"/>
  <c r="AP143" i="38"/>
  <c r="AO136" i="38"/>
  <c r="AO143" i="38"/>
  <c r="AQ140" i="38"/>
  <c r="AS139" i="38"/>
  <c r="AQ139" i="38"/>
  <c r="AO139" i="38"/>
  <c r="AS133" i="38"/>
  <c r="AS134" i="38" s="1"/>
  <c r="AR133" i="38"/>
  <c r="AR134" i="38" s="1"/>
  <c r="AQ133" i="38"/>
  <c r="AQ134" i="38"/>
  <c r="AP133" i="38"/>
  <c r="AP134" i="38" s="1"/>
  <c r="AO133" i="38"/>
  <c r="AO134" i="38" s="1"/>
  <c r="AS125" i="38"/>
  <c r="AS132" i="38" s="1"/>
  <c r="AR125" i="38"/>
  <c r="AR132" i="38" s="1"/>
  <c r="AQ125" i="38"/>
  <c r="AQ132" i="38" s="1"/>
  <c r="AP125" i="38"/>
  <c r="AP132" i="38" s="1"/>
  <c r="AO125" i="38"/>
  <c r="AO132" i="38" s="1"/>
  <c r="AS124" i="38"/>
  <c r="AS131" i="38" s="1"/>
  <c r="AR124" i="38"/>
  <c r="AR131" i="38"/>
  <c r="AQ124" i="38"/>
  <c r="AQ131" i="38" s="1"/>
  <c r="AP124" i="38"/>
  <c r="AP131" i="38" s="1"/>
  <c r="AO124" i="38"/>
  <c r="AO131" i="38" s="1"/>
  <c r="AS128" i="38"/>
  <c r="AR128" i="38"/>
  <c r="AQ128" i="38"/>
  <c r="AP128" i="38"/>
  <c r="AO128" i="38"/>
  <c r="AS127" i="38"/>
  <c r="AR127" i="38"/>
  <c r="AQ127" i="38"/>
  <c r="AP127" i="38"/>
  <c r="AO127" i="38"/>
  <c r="AS121" i="38"/>
  <c r="AS122" i="38" s="1"/>
  <c r="AR121" i="38"/>
  <c r="AR122" i="38" s="1"/>
  <c r="AQ121" i="38"/>
  <c r="AQ122" i="38" s="1"/>
  <c r="AP121" i="38"/>
  <c r="AP122" i="38" s="1"/>
  <c r="AO121" i="38"/>
  <c r="AO122" i="38"/>
  <c r="AS113" i="38"/>
  <c r="AS120" i="38" s="1"/>
  <c r="AR113" i="38"/>
  <c r="AR120" i="38"/>
  <c r="AQ113" i="38"/>
  <c r="AQ120" i="38" s="1"/>
  <c r="AP113" i="38"/>
  <c r="AP120" i="38"/>
  <c r="AO113" i="38"/>
  <c r="AO120" i="38" s="1"/>
  <c r="AS112" i="38"/>
  <c r="AS119" i="38" s="1"/>
  <c r="AR112" i="38"/>
  <c r="AR119" i="38"/>
  <c r="AQ112" i="38"/>
  <c r="AQ119" i="38"/>
  <c r="AP112" i="38"/>
  <c r="AP119" i="38"/>
  <c r="AO112" i="38"/>
  <c r="AO119" i="38"/>
  <c r="AS116" i="38"/>
  <c r="AR116" i="38"/>
  <c r="AQ116" i="38"/>
  <c r="AP116" i="38"/>
  <c r="AO116" i="38"/>
  <c r="AS115" i="38"/>
  <c r="AR115" i="38"/>
  <c r="AQ115" i="38"/>
  <c r="AP115" i="38"/>
  <c r="AO115" i="38"/>
  <c r="AS109" i="38"/>
  <c r="AS110" i="38" s="1"/>
  <c r="AR109" i="38"/>
  <c r="AR110" i="38" s="1"/>
  <c r="AQ109" i="38"/>
  <c r="AQ110" i="38" s="1"/>
  <c r="AS101" i="38"/>
  <c r="AS108" i="38" s="1"/>
  <c r="AR101" i="38"/>
  <c r="AR108" i="38" s="1"/>
  <c r="AS100" i="38"/>
  <c r="AS107" i="38"/>
  <c r="AR100" i="38"/>
  <c r="AR107" i="38" s="1"/>
  <c r="AQ100" i="38"/>
  <c r="AQ107" i="38" s="1"/>
  <c r="AP100" i="38"/>
  <c r="AP107" i="38"/>
  <c r="AO100" i="38"/>
  <c r="AO107" i="38"/>
  <c r="AS104" i="38"/>
  <c r="AR104" i="38"/>
  <c r="AO104" i="38"/>
  <c r="AS103" i="38"/>
  <c r="AR103" i="38"/>
  <c r="AR97" i="38"/>
  <c r="AR98" i="38"/>
  <c r="AQ97" i="38"/>
  <c r="AQ98" i="38" s="1"/>
  <c r="AP97" i="38"/>
  <c r="AP98" i="38" s="1"/>
  <c r="AO97" i="38"/>
  <c r="AO98" i="38"/>
  <c r="AR89" i="38"/>
  <c r="AR96" i="38" s="1"/>
  <c r="AQ89" i="38"/>
  <c r="AQ96" i="38" s="1"/>
  <c r="AP89" i="38"/>
  <c r="AP96" i="38" s="1"/>
  <c r="AO89" i="38"/>
  <c r="AO96" i="38" s="1"/>
  <c r="AS88" i="38"/>
  <c r="AS95" i="38"/>
  <c r="AR88" i="38"/>
  <c r="AR95" i="38"/>
  <c r="AQ88" i="38"/>
  <c r="AQ95" i="38"/>
  <c r="AP88" i="38"/>
  <c r="AP95" i="38" s="1"/>
  <c r="AO88" i="38"/>
  <c r="AO95" i="38"/>
  <c r="AR92" i="38"/>
  <c r="AQ92" i="38"/>
  <c r="AP92" i="38"/>
  <c r="AO92" i="38"/>
  <c r="AR91" i="38"/>
  <c r="AQ91" i="38"/>
  <c r="AP91" i="38"/>
  <c r="AO91" i="38"/>
  <c r="AR85" i="38"/>
  <c r="AR86" i="38" s="1"/>
  <c r="AP85" i="38"/>
  <c r="AP86" i="38" s="1"/>
  <c r="AO85" i="38"/>
  <c r="AO86" i="38"/>
  <c r="AR77" i="38"/>
  <c r="AR84" i="38" s="1"/>
  <c r="AP77" i="38"/>
  <c r="AP84" i="38"/>
  <c r="AO77" i="38"/>
  <c r="AO84" i="38"/>
  <c r="AS76" i="38"/>
  <c r="AS83" i="38"/>
  <c r="AR76" i="38"/>
  <c r="AR83" i="38"/>
  <c r="AQ76" i="38"/>
  <c r="AQ83" i="38" s="1"/>
  <c r="A83" i="38" s="1"/>
  <c r="AP76" i="38"/>
  <c r="AP83" i="38"/>
  <c r="AO76" i="38"/>
  <c r="AO83" i="38"/>
  <c r="AR80" i="38"/>
  <c r="AP80" i="38"/>
  <c r="AO80" i="38"/>
  <c r="AR79" i="38"/>
  <c r="AP79" i="38"/>
  <c r="AO79" i="38"/>
  <c r="AQ65" i="38"/>
  <c r="AQ72" i="38"/>
  <c r="AS64" i="38"/>
  <c r="AS71" i="38"/>
  <c r="AR64" i="38"/>
  <c r="AR71" i="38" s="1"/>
  <c r="AQ64" i="38"/>
  <c r="AQ71" i="38"/>
  <c r="AP64" i="38"/>
  <c r="AP71" i="38"/>
  <c r="AO64" i="38"/>
  <c r="AO71" i="38"/>
  <c r="AS68" i="38"/>
  <c r="AS67" i="38"/>
  <c r="AP67" i="38"/>
  <c r="AO67" i="38"/>
  <c r="AR61" i="38"/>
  <c r="AR62" i="38"/>
  <c r="AQ61" i="38"/>
  <c r="AQ62" i="38"/>
  <c r="AP61" i="38"/>
  <c r="AP62" i="38"/>
  <c r="AO61" i="38"/>
  <c r="AO62" i="38" s="1"/>
  <c r="AR53" i="38"/>
  <c r="AR60" i="38" s="1"/>
  <c r="AQ53" i="38"/>
  <c r="AQ60" i="38"/>
  <c r="AP53" i="38"/>
  <c r="AP60" i="38" s="1"/>
  <c r="AO53" i="38"/>
  <c r="AO60" i="38" s="1"/>
  <c r="AS52" i="38"/>
  <c r="AS59" i="38"/>
  <c r="AR52" i="38"/>
  <c r="AR59" i="38" s="1"/>
  <c r="AQ52" i="38"/>
  <c r="AQ59" i="38"/>
  <c r="AP52" i="38"/>
  <c r="AP59" i="38"/>
  <c r="AO52" i="38"/>
  <c r="AO59" i="38"/>
  <c r="AS56" i="38"/>
  <c r="AR56" i="38"/>
  <c r="AQ56" i="38"/>
  <c r="AP56" i="38"/>
  <c r="AO56" i="38"/>
  <c r="AR55" i="38"/>
  <c r="AQ55" i="38"/>
  <c r="AP55" i="38"/>
  <c r="AO55" i="38"/>
  <c r="AP49" i="38"/>
  <c r="AP50" i="38" s="1"/>
  <c r="AO49" i="38"/>
  <c r="AO50" i="38" s="1"/>
  <c r="AP41" i="38"/>
  <c r="AP48" i="38"/>
  <c r="AS40" i="38"/>
  <c r="AS47" i="38" s="1"/>
  <c r="AR40" i="38"/>
  <c r="AR47" i="38" s="1"/>
  <c r="AQ40" i="38"/>
  <c r="AQ47" i="38"/>
  <c r="AP40" i="38"/>
  <c r="AP47" i="38"/>
  <c r="AO40" i="38"/>
  <c r="AO47" i="38" s="1"/>
  <c r="AP44" i="38"/>
  <c r="AP43" i="38"/>
  <c r="AR37" i="38"/>
  <c r="AR38" i="38" s="1"/>
  <c r="AQ37" i="38"/>
  <c r="AQ38" i="38"/>
  <c r="AP37" i="38"/>
  <c r="AP38" i="38" s="1"/>
  <c r="AO37" i="38"/>
  <c r="AO38" i="38" s="1"/>
  <c r="AR29" i="38"/>
  <c r="AR36" i="38" s="1"/>
  <c r="AQ29" i="38"/>
  <c r="AQ36" i="38"/>
  <c r="AP29" i="38"/>
  <c r="AP36" i="38"/>
  <c r="AO29" i="38"/>
  <c r="AO36" i="38" s="1"/>
  <c r="AS28" i="38"/>
  <c r="AS35" i="38" s="1"/>
  <c r="AR28" i="38"/>
  <c r="AR35" i="38" s="1"/>
  <c r="AQ28" i="38"/>
  <c r="AQ35" i="38" s="1"/>
  <c r="AP28" i="38"/>
  <c r="AP35" i="38"/>
  <c r="AO28" i="38"/>
  <c r="AO35" i="38" s="1"/>
  <c r="AS32" i="38"/>
  <c r="AR32" i="38"/>
  <c r="AQ32" i="38"/>
  <c r="AP32" i="38"/>
  <c r="AO32" i="38"/>
  <c r="AR31" i="38"/>
  <c r="AQ31" i="38"/>
  <c r="AP31" i="38"/>
  <c r="AO31" i="38"/>
  <c r="AQ25" i="38"/>
  <c r="AQ26" i="38" s="1"/>
  <c r="AP25" i="38"/>
  <c r="AP26" i="38"/>
  <c r="AQ17" i="38"/>
  <c r="AQ24" i="38"/>
  <c r="AP17" i="38"/>
  <c r="AP24" i="38" s="1"/>
  <c r="AS16" i="38"/>
  <c r="AS23" i="38"/>
  <c r="AR16" i="38"/>
  <c r="AR23" i="38"/>
  <c r="AQ16" i="38"/>
  <c r="AQ23" i="38"/>
  <c r="AP16" i="38"/>
  <c r="AP23" i="38"/>
  <c r="AO16" i="38"/>
  <c r="AO23" i="38" s="1"/>
  <c r="AQ20" i="38"/>
  <c r="AP20" i="38"/>
  <c r="AQ19" i="38"/>
  <c r="AP19" i="38"/>
  <c r="AS13" i="38"/>
  <c r="AS14" i="38" s="1"/>
  <c r="AR13" i="38"/>
  <c r="AQ13" i="38"/>
  <c r="AQ14" i="38" s="1"/>
  <c r="AP13" i="38"/>
  <c r="AP14" i="38" s="1"/>
  <c r="AO13" i="38"/>
  <c r="AO14" i="38" s="1"/>
  <c r="A10" i="38"/>
  <c r="AS5" i="38"/>
  <c r="AS12" i="38"/>
  <c r="AR5" i="38"/>
  <c r="AR12" i="38" s="1"/>
  <c r="AQ5" i="38"/>
  <c r="AQ12" i="38" s="1"/>
  <c r="AP5" i="38"/>
  <c r="AP12" i="38" s="1"/>
  <c r="AO5" i="38"/>
  <c r="AO12" i="38" s="1"/>
  <c r="AS4" i="38"/>
  <c r="AS11" i="38" s="1"/>
  <c r="AR4" i="38"/>
  <c r="AR11" i="38" s="1"/>
  <c r="AQ4" i="38"/>
  <c r="AQ11" i="38" s="1"/>
  <c r="AP4" i="38"/>
  <c r="AP11" i="38"/>
  <c r="AO4" i="38"/>
  <c r="AO11" i="38"/>
  <c r="AS8" i="38"/>
  <c r="AR8" i="38"/>
  <c r="AQ8" i="38"/>
  <c r="AP8" i="38"/>
  <c r="AO8" i="38"/>
  <c r="AS7" i="38"/>
  <c r="AR7" i="38"/>
  <c r="AQ7" i="38"/>
  <c r="AP7" i="38"/>
  <c r="AO7" i="38"/>
  <c r="A64" i="40"/>
  <c r="A76" i="40"/>
  <c r="A88" i="40"/>
  <c r="A16" i="40"/>
  <c r="A28" i="40"/>
  <c r="A40" i="40"/>
  <c r="AO2" i="37"/>
  <c r="AP2" i="37"/>
  <c r="AQ2" i="37"/>
  <c r="AR2" i="37"/>
  <c r="AS2" i="37"/>
  <c r="AO2" i="34"/>
  <c r="AP2" i="34"/>
  <c r="AQ2" i="34"/>
  <c r="AR2" i="34"/>
  <c r="AS242" i="37"/>
  <c r="AR242" i="37"/>
  <c r="AQ242" i="37"/>
  <c r="AP242" i="37"/>
  <c r="AO242" i="37"/>
  <c r="AO241" i="37"/>
  <c r="AP241" i="37"/>
  <c r="AQ241" i="37"/>
  <c r="AR241" i="37"/>
  <c r="AS241" i="37"/>
  <c r="AS240" i="37"/>
  <c r="AR240" i="37"/>
  <c r="AQ240" i="37"/>
  <c r="AP240" i="37"/>
  <c r="AO240" i="37"/>
  <c r="AS239" i="37"/>
  <c r="AR239" i="37"/>
  <c r="AQ239" i="37"/>
  <c r="AP239" i="37"/>
  <c r="AO239" i="37"/>
  <c r="AS236" i="37"/>
  <c r="AR236" i="37"/>
  <c r="AQ236" i="37"/>
  <c r="AP236" i="37"/>
  <c r="AO236" i="37"/>
  <c r="AS235" i="37"/>
  <c r="AR235" i="37"/>
  <c r="AQ235" i="37"/>
  <c r="AP235" i="37"/>
  <c r="AO235" i="37"/>
  <c r="AS233" i="37"/>
  <c r="AR233" i="37"/>
  <c r="AQ233" i="37"/>
  <c r="AP233" i="37"/>
  <c r="AO233" i="37"/>
  <c r="AS232" i="37"/>
  <c r="AR232" i="37"/>
  <c r="AQ232" i="37"/>
  <c r="AP232" i="37"/>
  <c r="AO232" i="37"/>
  <c r="AS230" i="37"/>
  <c r="AR230" i="37"/>
  <c r="AQ230" i="37"/>
  <c r="AP230" i="37"/>
  <c r="AO230" i="37"/>
  <c r="AO229" i="37"/>
  <c r="AP229" i="37"/>
  <c r="AQ229" i="37"/>
  <c r="AR229" i="37"/>
  <c r="AS229" i="37"/>
  <c r="AS228" i="37"/>
  <c r="AR228" i="37"/>
  <c r="AQ228" i="37"/>
  <c r="AP228" i="37"/>
  <c r="AO228" i="37"/>
  <c r="AS227" i="37"/>
  <c r="AR227" i="37"/>
  <c r="AQ227" i="37"/>
  <c r="AP227" i="37"/>
  <c r="AO227" i="37"/>
  <c r="AS224" i="37"/>
  <c r="AR224" i="37"/>
  <c r="AQ224" i="37"/>
  <c r="AP224" i="37"/>
  <c r="AO224" i="37"/>
  <c r="AS223" i="37"/>
  <c r="AR223" i="37"/>
  <c r="AQ223" i="37"/>
  <c r="AP223" i="37"/>
  <c r="AO223" i="37"/>
  <c r="AS221" i="37"/>
  <c r="AR221" i="37"/>
  <c r="AQ221" i="37"/>
  <c r="AP221" i="37"/>
  <c r="AO221" i="37"/>
  <c r="AS220" i="37"/>
  <c r="AR220" i="37"/>
  <c r="AQ220" i="37"/>
  <c r="AP220" i="37"/>
  <c r="AO220" i="37"/>
  <c r="AS218" i="37"/>
  <c r="AR218" i="37"/>
  <c r="AQ218" i="37"/>
  <c r="AP218" i="37"/>
  <c r="AO218" i="37"/>
  <c r="AO217" i="37"/>
  <c r="AP217" i="37"/>
  <c r="AQ217" i="37"/>
  <c r="AR217" i="37"/>
  <c r="AS217" i="37"/>
  <c r="AS216" i="37"/>
  <c r="AR216" i="37"/>
  <c r="AQ216" i="37"/>
  <c r="AP216" i="37"/>
  <c r="AO216" i="37"/>
  <c r="AS215" i="37"/>
  <c r="AR215" i="37"/>
  <c r="AQ215" i="37"/>
  <c r="AP215" i="37"/>
  <c r="AO215" i="37"/>
  <c r="AS212" i="37"/>
  <c r="AR212" i="37"/>
  <c r="AQ212" i="37"/>
  <c r="AP212" i="37"/>
  <c r="AO212" i="37"/>
  <c r="AS211" i="37"/>
  <c r="AR211" i="37"/>
  <c r="AQ211" i="37"/>
  <c r="AP211" i="37"/>
  <c r="AO211" i="37"/>
  <c r="AS209" i="37"/>
  <c r="AR209" i="37"/>
  <c r="AQ209" i="37"/>
  <c r="AP209" i="37"/>
  <c r="AO209" i="37"/>
  <c r="AS208" i="37"/>
  <c r="AR208" i="37"/>
  <c r="AQ208" i="37"/>
  <c r="AP208" i="37"/>
  <c r="AO208" i="37"/>
  <c r="AS206" i="37"/>
  <c r="AR206" i="37"/>
  <c r="AQ206" i="37"/>
  <c r="AP206" i="37"/>
  <c r="AO206" i="37"/>
  <c r="AO205" i="37"/>
  <c r="AP205" i="37"/>
  <c r="AQ205" i="37"/>
  <c r="AR205" i="37"/>
  <c r="AS205" i="37"/>
  <c r="AS204" i="37"/>
  <c r="AR204" i="37"/>
  <c r="AQ204" i="37"/>
  <c r="AP204" i="37"/>
  <c r="AO204" i="37"/>
  <c r="AS203" i="37"/>
  <c r="AR203" i="37"/>
  <c r="AQ203" i="37"/>
  <c r="AP203" i="37"/>
  <c r="AO203" i="37"/>
  <c r="AS200" i="37"/>
  <c r="AR200" i="37"/>
  <c r="AQ200" i="37"/>
  <c r="AP200" i="37"/>
  <c r="AO200" i="37"/>
  <c r="AS199" i="37"/>
  <c r="AR199" i="37"/>
  <c r="AQ199" i="37"/>
  <c r="AP199" i="37"/>
  <c r="AO199" i="37"/>
  <c r="AS197" i="37"/>
  <c r="AR197" i="37"/>
  <c r="AQ197" i="37"/>
  <c r="AP197" i="37"/>
  <c r="AO197" i="37"/>
  <c r="AS196" i="37"/>
  <c r="AR196" i="37"/>
  <c r="AQ196" i="37"/>
  <c r="AP196" i="37"/>
  <c r="AO196" i="37"/>
  <c r="AS194" i="37"/>
  <c r="AR194" i="37"/>
  <c r="AQ194" i="37"/>
  <c r="AP194" i="37"/>
  <c r="AO194" i="37"/>
  <c r="AO193" i="37"/>
  <c r="AP193" i="37"/>
  <c r="AQ193" i="37"/>
  <c r="AR193" i="37"/>
  <c r="AS193" i="37"/>
  <c r="AS192" i="37"/>
  <c r="AR192" i="37"/>
  <c r="AQ192" i="37"/>
  <c r="AP192" i="37"/>
  <c r="AO192" i="37"/>
  <c r="AS191" i="37"/>
  <c r="AR191" i="37"/>
  <c r="AQ191" i="37"/>
  <c r="AP191" i="37"/>
  <c r="AO191" i="37"/>
  <c r="AS188" i="37"/>
  <c r="AR188" i="37"/>
  <c r="AQ188" i="37"/>
  <c r="AP188" i="37"/>
  <c r="AO188" i="37"/>
  <c r="AS187" i="37"/>
  <c r="AR187" i="37"/>
  <c r="AQ187" i="37"/>
  <c r="AP187" i="37"/>
  <c r="AO187" i="37"/>
  <c r="AS185" i="37"/>
  <c r="AR185" i="37"/>
  <c r="AQ185" i="37"/>
  <c r="AP185" i="37"/>
  <c r="AO185" i="37"/>
  <c r="AS184" i="37"/>
  <c r="AR184" i="37"/>
  <c r="AQ184" i="37"/>
  <c r="AP184" i="37"/>
  <c r="AO184" i="37"/>
  <c r="AS182" i="37"/>
  <c r="AR182" i="37"/>
  <c r="AQ182" i="37"/>
  <c r="AP182" i="37"/>
  <c r="AO182" i="37"/>
  <c r="AO181" i="37"/>
  <c r="AP181" i="37"/>
  <c r="AQ181" i="37"/>
  <c r="AR181" i="37"/>
  <c r="AS181" i="37"/>
  <c r="AS180" i="37"/>
  <c r="AR180" i="37"/>
  <c r="AQ180" i="37"/>
  <c r="AP180" i="37"/>
  <c r="AO180" i="37"/>
  <c r="AS179" i="37"/>
  <c r="AR179" i="37"/>
  <c r="AQ179" i="37"/>
  <c r="AP179" i="37"/>
  <c r="AO179" i="37"/>
  <c r="AS176" i="37"/>
  <c r="AR176" i="37"/>
  <c r="AQ176" i="37"/>
  <c r="AP176" i="37"/>
  <c r="AO176" i="37"/>
  <c r="AS175" i="37"/>
  <c r="AR175" i="37"/>
  <c r="AQ175" i="37"/>
  <c r="AP175" i="37"/>
  <c r="AO175" i="37"/>
  <c r="AS173" i="37"/>
  <c r="AR173" i="37"/>
  <c r="AQ173" i="37"/>
  <c r="AP173" i="37"/>
  <c r="AO173" i="37"/>
  <c r="AS172" i="37"/>
  <c r="AR172" i="37"/>
  <c r="AQ172" i="37"/>
  <c r="AP172" i="37"/>
  <c r="AO172" i="37"/>
  <c r="AS170" i="37"/>
  <c r="AR170" i="37"/>
  <c r="AQ170" i="37"/>
  <c r="AP170" i="37"/>
  <c r="AO170" i="37"/>
  <c r="AO169" i="37"/>
  <c r="AP169" i="37"/>
  <c r="AQ169" i="37"/>
  <c r="AR169" i="37"/>
  <c r="AS169" i="37"/>
  <c r="AS168" i="37"/>
  <c r="AR168" i="37"/>
  <c r="AQ168" i="37"/>
  <c r="AP168" i="37"/>
  <c r="AO168" i="37"/>
  <c r="AS167" i="37"/>
  <c r="AR167" i="37"/>
  <c r="AQ167" i="37"/>
  <c r="AP167" i="37"/>
  <c r="AO167" i="37"/>
  <c r="AS164" i="37"/>
  <c r="AR164" i="37"/>
  <c r="AQ164" i="37"/>
  <c r="AP164" i="37"/>
  <c r="AO164" i="37"/>
  <c r="AS163" i="37"/>
  <c r="AR163" i="37"/>
  <c r="AQ163" i="37"/>
  <c r="AP163" i="37"/>
  <c r="AO163" i="37"/>
  <c r="AS161" i="37"/>
  <c r="AR161" i="37"/>
  <c r="AQ161" i="37"/>
  <c r="AP161" i="37"/>
  <c r="AO161" i="37"/>
  <c r="AS160" i="37"/>
  <c r="AR160" i="37"/>
  <c r="AQ160" i="37"/>
  <c r="AP160" i="37"/>
  <c r="AO160" i="37"/>
  <c r="AS158" i="37"/>
  <c r="AR158" i="37"/>
  <c r="AQ158" i="37"/>
  <c r="AP158" i="37"/>
  <c r="AO158" i="37"/>
  <c r="AO157" i="37"/>
  <c r="AP157" i="37"/>
  <c r="AQ157" i="37"/>
  <c r="AR157" i="37"/>
  <c r="AS157" i="37"/>
  <c r="AS156" i="37"/>
  <c r="AR156" i="37"/>
  <c r="AQ156" i="37"/>
  <c r="AP156" i="37"/>
  <c r="AO156" i="37"/>
  <c r="AS155" i="37"/>
  <c r="AR155" i="37"/>
  <c r="AQ155" i="37"/>
  <c r="AP155" i="37"/>
  <c r="AO155" i="37"/>
  <c r="AS152" i="37"/>
  <c r="AR152" i="37"/>
  <c r="AQ152" i="37"/>
  <c r="AP152" i="37"/>
  <c r="AO152" i="37"/>
  <c r="AS151" i="37"/>
  <c r="AR151" i="37"/>
  <c r="AQ151" i="37"/>
  <c r="AP151" i="37"/>
  <c r="AO151" i="37"/>
  <c r="AS149" i="37"/>
  <c r="AR149" i="37"/>
  <c r="AQ149" i="37"/>
  <c r="AP149" i="37"/>
  <c r="AO149" i="37"/>
  <c r="AS148" i="37"/>
  <c r="AR148" i="37"/>
  <c r="AQ148" i="37"/>
  <c r="AP148" i="37"/>
  <c r="AO148" i="37"/>
  <c r="AS146" i="37"/>
  <c r="AR146" i="37"/>
  <c r="AQ146" i="37"/>
  <c r="AP146" i="37"/>
  <c r="AO146" i="37"/>
  <c r="AO145" i="37"/>
  <c r="AP145" i="37"/>
  <c r="AQ145" i="37"/>
  <c r="AR145" i="37"/>
  <c r="AS145" i="37"/>
  <c r="AS144" i="37"/>
  <c r="AR144" i="37"/>
  <c r="AQ144" i="37"/>
  <c r="AP144" i="37"/>
  <c r="AO144" i="37"/>
  <c r="AS143" i="37"/>
  <c r="AR143" i="37"/>
  <c r="AQ143" i="37"/>
  <c r="AP143" i="37"/>
  <c r="AO143" i="37"/>
  <c r="AS140" i="37"/>
  <c r="AR140" i="37"/>
  <c r="AQ140" i="37"/>
  <c r="AP140" i="37"/>
  <c r="AO140" i="37"/>
  <c r="AS139" i="37"/>
  <c r="AR139" i="37"/>
  <c r="AQ139" i="37"/>
  <c r="AP139" i="37"/>
  <c r="AO139" i="37"/>
  <c r="AS137" i="37"/>
  <c r="AR137" i="37"/>
  <c r="AQ137" i="37"/>
  <c r="AP137" i="37"/>
  <c r="AO137" i="37"/>
  <c r="AS136" i="37"/>
  <c r="AR136" i="37"/>
  <c r="AQ136" i="37"/>
  <c r="AP136" i="37"/>
  <c r="AO136" i="37"/>
  <c r="AS134" i="37"/>
  <c r="AR134" i="37"/>
  <c r="AQ134" i="37"/>
  <c r="AP134" i="37"/>
  <c r="AO134" i="37"/>
  <c r="AO133" i="37"/>
  <c r="AP133" i="37"/>
  <c r="AQ133" i="37"/>
  <c r="AR133" i="37"/>
  <c r="AS133" i="37"/>
  <c r="AS132" i="37"/>
  <c r="AR132" i="37"/>
  <c r="AQ132" i="37"/>
  <c r="AP132" i="37"/>
  <c r="AO132" i="37"/>
  <c r="AS131" i="37"/>
  <c r="AR131" i="37"/>
  <c r="AQ131" i="37"/>
  <c r="AP131" i="37"/>
  <c r="AO131" i="37"/>
  <c r="AS128" i="37"/>
  <c r="AR128" i="37"/>
  <c r="AQ128" i="37"/>
  <c r="AP128" i="37"/>
  <c r="AO128" i="37"/>
  <c r="AS127" i="37"/>
  <c r="AR127" i="37"/>
  <c r="AQ127" i="37"/>
  <c r="AP127" i="37"/>
  <c r="AO127" i="37"/>
  <c r="AS125" i="37"/>
  <c r="AR125" i="37"/>
  <c r="AQ125" i="37"/>
  <c r="AP125" i="37"/>
  <c r="AO125" i="37"/>
  <c r="AS124" i="37"/>
  <c r="AR124" i="37"/>
  <c r="AQ124" i="37"/>
  <c r="AP124" i="37"/>
  <c r="AO124" i="37"/>
  <c r="AS122" i="37"/>
  <c r="AR122" i="37"/>
  <c r="AQ122" i="37"/>
  <c r="AP122" i="37"/>
  <c r="AO122" i="37"/>
  <c r="AO121" i="37"/>
  <c r="AP121" i="37"/>
  <c r="AQ121" i="37"/>
  <c r="AR121" i="37"/>
  <c r="AS121" i="37"/>
  <c r="AS120" i="37"/>
  <c r="AR120" i="37"/>
  <c r="AQ120" i="37"/>
  <c r="AP120" i="37"/>
  <c r="AO120" i="37"/>
  <c r="AS119" i="37"/>
  <c r="AR119" i="37"/>
  <c r="AQ119" i="37"/>
  <c r="AP119" i="37"/>
  <c r="AO119" i="37"/>
  <c r="AS116" i="37"/>
  <c r="AR116" i="37"/>
  <c r="AQ116" i="37"/>
  <c r="AP116" i="37"/>
  <c r="AO116" i="37"/>
  <c r="AS115" i="37"/>
  <c r="AR115" i="37"/>
  <c r="AQ115" i="37"/>
  <c r="AP115" i="37"/>
  <c r="AO115" i="37"/>
  <c r="AS113" i="37"/>
  <c r="AR113" i="37"/>
  <c r="AQ113" i="37"/>
  <c r="AP113" i="37"/>
  <c r="AO113" i="37"/>
  <c r="AS112" i="37"/>
  <c r="AR112" i="37"/>
  <c r="AQ112" i="37"/>
  <c r="AP112" i="37"/>
  <c r="AO112" i="37"/>
  <c r="AS110" i="37"/>
  <c r="AR110" i="37"/>
  <c r="AQ110" i="37"/>
  <c r="AP110" i="37"/>
  <c r="AO110" i="37"/>
  <c r="AO109" i="37"/>
  <c r="AP109" i="37"/>
  <c r="AQ109" i="37"/>
  <c r="AR109" i="37"/>
  <c r="AS109" i="37"/>
  <c r="AS108" i="37"/>
  <c r="AR108" i="37"/>
  <c r="AQ108" i="37"/>
  <c r="AP108" i="37"/>
  <c r="AO108" i="37"/>
  <c r="AS107" i="37"/>
  <c r="AR107" i="37"/>
  <c r="AQ107" i="37"/>
  <c r="AP107" i="37"/>
  <c r="AO107" i="37"/>
  <c r="AS104" i="37"/>
  <c r="AR104" i="37"/>
  <c r="AQ104" i="37"/>
  <c r="AP104" i="37"/>
  <c r="AO104" i="37"/>
  <c r="AS103" i="37"/>
  <c r="AR103" i="37"/>
  <c r="AQ103" i="37"/>
  <c r="AP103" i="37"/>
  <c r="AO103" i="37"/>
  <c r="AS101" i="37"/>
  <c r="AR101" i="37"/>
  <c r="AQ101" i="37"/>
  <c r="AP101" i="37"/>
  <c r="AO101" i="37"/>
  <c r="AS100" i="37"/>
  <c r="AR100" i="37"/>
  <c r="AQ100" i="37"/>
  <c r="AP100" i="37"/>
  <c r="AO100" i="37"/>
  <c r="AS98" i="37"/>
  <c r="AR98" i="37"/>
  <c r="AQ98" i="37"/>
  <c r="AP98" i="37"/>
  <c r="AO98" i="37"/>
  <c r="AO97" i="37"/>
  <c r="AP97" i="37"/>
  <c r="AQ97" i="37"/>
  <c r="AR97" i="37"/>
  <c r="AS97" i="37"/>
  <c r="AS96" i="37"/>
  <c r="AR96" i="37"/>
  <c r="AQ96" i="37"/>
  <c r="AP96" i="37"/>
  <c r="AO96" i="37"/>
  <c r="AS95" i="37"/>
  <c r="AR95" i="37"/>
  <c r="AQ95" i="37"/>
  <c r="AP95" i="37"/>
  <c r="AO95" i="37"/>
  <c r="AS92" i="37"/>
  <c r="AR92" i="37"/>
  <c r="AQ92" i="37"/>
  <c r="AP92" i="37"/>
  <c r="AO92" i="37"/>
  <c r="AS91" i="37"/>
  <c r="AR91" i="37"/>
  <c r="AQ91" i="37"/>
  <c r="AP91" i="37"/>
  <c r="AO91" i="37"/>
  <c r="AS89" i="37"/>
  <c r="AR89" i="37"/>
  <c r="AQ89" i="37"/>
  <c r="AP89" i="37"/>
  <c r="AO89" i="37"/>
  <c r="AS88" i="37"/>
  <c r="AR88" i="37"/>
  <c r="AQ88" i="37"/>
  <c r="AP88" i="37"/>
  <c r="AO88" i="37"/>
  <c r="AS86" i="37"/>
  <c r="AR86" i="37"/>
  <c r="AQ86" i="37"/>
  <c r="AP86" i="37"/>
  <c r="AO86" i="37"/>
  <c r="AO85" i="37"/>
  <c r="AP85" i="37"/>
  <c r="AQ85" i="37"/>
  <c r="AR85" i="37"/>
  <c r="AS85" i="37"/>
  <c r="AS84" i="37"/>
  <c r="AR84" i="37"/>
  <c r="AQ84" i="37"/>
  <c r="AP84" i="37"/>
  <c r="AO84" i="37"/>
  <c r="AS83" i="37"/>
  <c r="AR83" i="37"/>
  <c r="AQ83" i="37"/>
  <c r="AP83" i="37"/>
  <c r="AO83" i="37"/>
  <c r="AS80" i="37"/>
  <c r="AR80" i="37"/>
  <c r="AQ80" i="37"/>
  <c r="AP80" i="37"/>
  <c r="AO80" i="37"/>
  <c r="AS79" i="37"/>
  <c r="AR79" i="37"/>
  <c r="AQ79" i="37"/>
  <c r="AP79" i="37"/>
  <c r="AO79" i="37"/>
  <c r="AS77" i="37"/>
  <c r="AR77" i="37"/>
  <c r="AQ77" i="37"/>
  <c r="AP77" i="37"/>
  <c r="AO77" i="37"/>
  <c r="AS76" i="37"/>
  <c r="AR76" i="37"/>
  <c r="AQ76" i="37"/>
  <c r="AP76" i="37"/>
  <c r="AO76" i="37"/>
  <c r="AS74" i="37"/>
  <c r="AR74" i="37"/>
  <c r="AQ74" i="37"/>
  <c r="AP74" i="37"/>
  <c r="AO74" i="37"/>
  <c r="AO73" i="37"/>
  <c r="AP73" i="37"/>
  <c r="AQ73" i="37"/>
  <c r="AR73" i="37"/>
  <c r="AS73" i="37"/>
  <c r="AS72" i="37"/>
  <c r="AR72" i="37"/>
  <c r="AQ72" i="37"/>
  <c r="AP72" i="37"/>
  <c r="AO72" i="37"/>
  <c r="AS71" i="37"/>
  <c r="AR71" i="37"/>
  <c r="AQ71" i="37"/>
  <c r="AP71" i="37"/>
  <c r="AO71" i="37"/>
  <c r="AS68" i="37"/>
  <c r="AR68" i="37"/>
  <c r="AQ68" i="37"/>
  <c r="AP68" i="37"/>
  <c r="AO68" i="37"/>
  <c r="AS67" i="37"/>
  <c r="AR67" i="37"/>
  <c r="AQ67" i="37"/>
  <c r="AP67" i="37"/>
  <c r="AO67" i="37"/>
  <c r="AS65" i="37"/>
  <c r="AR65" i="37"/>
  <c r="AQ65" i="37"/>
  <c r="AP65" i="37"/>
  <c r="AO65" i="37"/>
  <c r="AS64" i="37"/>
  <c r="AR64" i="37"/>
  <c r="AQ64" i="37"/>
  <c r="AP64" i="37"/>
  <c r="AO64" i="37"/>
  <c r="AS62" i="37"/>
  <c r="AR62" i="37"/>
  <c r="AQ62" i="37"/>
  <c r="AP62" i="37"/>
  <c r="AO62" i="37"/>
  <c r="AO61" i="37"/>
  <c r="AP61" i="37"/>
  <c r="AQ61" i="37"/>
  <c r="AR61" i="37"/>
  <c r="AS61" i="37"/>
  <c r="AS60" i="37"/>
  <c r="AR60" i="37"/>
  <c r="AQ60" i="37"/>
  <c r="AP60" i="37"/>
  <c r="AO60" i="37"/>
  <c r="AS59" i="37"/>
  <c r="AR59" i="37"/>
  <c r="AQ59" i="37"/>
  <c r="AP59" i="37"/>
  <c r="AO59" i="37"/>
  <c r="AS56" i="37"/>
  <c r="AR56" i="37"/>
  <c r="AQ56" i="37"/>
  <c r="AP56" i="37"/>
  <c r="AO56" i="37"/>
  <c r="AS55" i="37"/>
  <c r="AR55" i="37"/>
  <c r="AQ55" i="37"/>
  <c r="AP55" i="37"/>
  <c r="AO55" i="37"/>
  <c r="AS53" i="37"/>
  <c r="AR53" i="37"/>
  <c r="AQ53" i="37"/>
  <c r="AP53" i="37"/>
  <c r="AO53" i="37"/>
  <c r="AS52" i="37"/>
  <c r="AR52" i="37"/>
  <c r="AQ52" i="37"/>
  <c r="AP52" i="37"/>
  <c r="AO52" i="37"/>
  <c r="AS49" i="37"/>
  <c r="AS50" i="37"/>
  <c r="AR49" i="37"/>
  <c r="AR50" i="37"/>
  <c r="AQ49" i="37"/>
  <c r="AQ50" i="37"/>
  <c r="AP49" i="37"/>
  <c r="AP50" i="37"/>
  <c r="AO49" i="37"/>
  <c r="AO50" i="37"/>
  <c r="AS41" i="37"/>
  <c r="AS48" i="37"/>
  <c r="AR41" i="37"/>
  <c r="AR48" i="37"/>
  <c r="AQ41" i="37"/>
  <c r="AQ48" i="37"/>
  <c r="AP41" i="37"/>
  <c r="AP48" i="37"/>
  <c r="AO41" i="37"/>
  <c r="AO48" i="37"/>
  <c r="AS40" i="37"/>
  <c r="AS47" i="37"/>
  <c r="AR40" i="37"/>
  <c r="AR47" i="37"/>
  <c r="AQ40" i="37"/>
  <c r="AQ47" i="37"/>
  <c r="AP40" i="37"/>
  <c r="AP47" i="37"/>
  <c r="AO40" i="37"/>
  <c r="AO47" i="37"/>
  <c r="AS44" i="37"/>
  <c r="AR44" i="37"/>
  <c r="AQ44" i="37"/>
  <c r="AP44" i="37"/>
  <c r="AO44" i="37"/>
  <c r="AS43" i="37"/>
  <c r="AR43" i="37"/>
  <c r="AQ43" i="37"/>
  <c r="AP43" i="37"/>
  <c r="AO43" i="37"/>
  <c r="AS37" i="37"/>
  <c r="AS38" i="37"/>
  <c r="AR37" i="37"/>
  <c r="AR38" i="37"/>
  <c r="AQ37" i="37"/>
  <c r="AQ38" i="37"/>
  <c r="AP37" i="37"/>
  <c r="AP38" i="37"/>
  <c r="AO37" i="37"/>
  <c r="AO38" i="37"/>
  <c r="AS29" i="37"/>
  <c r="AS36" i="37"/>
  <c r="AR29" i="37"/>
  <c r="AR36" i="37"/>
  <c r="AQ29" i="37"/>
  <c r="AQ36" i="37"/>
  <c r="AP29" i="37"/>
  <c r="AP36" i="37"/>
  <c r="AO29" i="37"/>
  <c r="AO36" i="37"/>
  <c r="AS28" i="37"/>
  <c r="AS35" i="37"/>
  <c r="AR28" i="37"/>
  <c r="AR35" i="37"/>
  <c r="AQ28" i="37"/>
  <c r="AQ35" i="37"/>
  <c r="AP28" i="37"/>
  <c r="AP35" i="37"/>
  <c r="AO28" i="37"/>
  <c r="AO35" i="37"/>
  <c r="AS32" i="37"/>
  <c r="AR32" i="37"/>
  <c r="AQ32" i="37"/>
  <c r="AP32" i="37"/>
  <c r="AO32" i="37"/>
  <c r="AS31" i="37"/>
  <c r="AR31" i="37"/>
  <c r="AQ31" i="37"/>
  <c r="AP31" i="37"/>
  <c r="AO31" i="37"/>
  <c r="AS25" i="37"/>
  <c r="AS26" i="37"/>
  <c r="AR25" i="37"/>
  <c r="AR26" i="37"/>
  <c r="AQ25" i="37"/>
  <c r="AQ26" i="37"/>
  <c r="AP25" i="37"/>
  <c r="AP26" i="37"/>
  <c r="AO25" i="37"/>
  <c r="AO26" i="37"/>
  <c r="AS17" i="37"/>
  <c r="AS24" i="37"/>
  <c r="AR17" i="37"/>
  <c r="AR24" i="37"/>
  <c r="AQ17" i="37"/>
  <c r="AQ24" i="37"/>
  <c r="AP17" i="37"/>
  <c r="AP24" i="37"/>
  <c r="AO17" i="37"/>
  <c r="AO24" i="37"/>
  <c r="AS16" i="37"/>
  <c r="AS23" i="37"/>
  <c r="AR16" i="37"/>
  <c r="AR23" i="37"/>
  <c r="AQ16" i="37"/>
  <c r="AQ23" i="37"/>
  <c r="AP16" i="37"/>
  <c r="AP23" i="37"/>
  <c r="AO16" i="37"/>
  <c r="AO23" i="37"/>
  <c r="AS20" i="37"/>
  <c r="AR20" i="37"/>
  <c r="AQ20" i="37"/>
  <c r="AP20" i="37"/>
  <c r="AO20" i="37"/>
  <c r="AS19" i="37"/>
  <c r="AR19" i="37"/>
  <c r="AQ19" i="37"/>
  <c r="AP19" i="37"/>
  <c r="AO19" i="37"/>
  <c r="AS13" i="37"/>
  <c r="AS14" i="37"/>
  <c r="AR13" i="37"/>
  <c r="AR14" i="37"/>
  <c r="AQ13" i="37"/>
  <c r="AQ14" i="37"/>
  <c r="AP13" i="37"/>
  <c r="AP14" i="37"/>
  <c r="AO13" i="37"/>
  <c r="AO14" i="37"/>
  <c r="A10" i="37"/>
  <c r="AS5" i="37"/>
  <c r="AS12" i="37"/>
  <c r="AR5" i="37"/>
  <c r="AR12" i="37"/>
  <c r="AQ5" i="37"/>
  <c r="AQ12" i="37"/>
  <c r="AP5" i="37"/>
  <c r="AP12" i="37"/>
  <c r="AO5" i="37"/>
  <c r="AO12" i="37"/>
  <c r="AS4" i="37"/>
  <c r="AS11" i="37"/>
  <c r="AR4" i="37"/>
  <c r="AR11" i="37"/>
  <c r="AQ4" i="37"/>
  <c r="AQ11" i="37"/>
  <c r="AP4" i="37"/>
  <c r="AP11" i="37"/>
  <c r="AO4" i="37"/>
  <c r="AO11" i="37"/>
  <c r="AS8" i="37"/>
  <c r="AR8" i="37"/>
  <c r="AQ8" i="37"/>
  <c r="AP8" i="37"/>
  <c r="AO8" i="37"/>
  <c r="AS7" i="37"/>
  <c r="AR7" i="37"/>
  <c r="AQ7" i="37"/>
  <c r="AP7" i="37"/>
  <c r="AO7" i="37"/>
  <c r="K250" i="2"/>
  <c r="K251" i="2"/>
  <c r="K252" i="2"/>
  <c r="K253" i="2"/>
  <c r="E243" i="2"/>
  <c r="K243" i="2"/>
  <c r="E242" i="2"/>
  <c r="K242" i="2"/>
  <c r="E241" i="2"/>
  <c r="K241" i="2"/>
  <c r="E239" i="2"/>
  <c r="K239" i="2"/>
  <c r="E240" i="2"/>
  <c r="K240" i="2"/>
  <c r="E230" i="2"/>
  <c r="E231" i="2"/>
  <c r="K231" i="2"/>
  <c r="E232" i="2"/>
  <c r="K232" i="2"/>
  <c r="E233" i="2"/>
  <c r="K233" i="2"/>
  <c r="E215" i="2"/>
  <c r="K215" i="2"/>
  <c r="E216" i="2"/>
  <c r="K216" i="2"/>
  <c r="E217" i="2"/>
  <c r="K217" i="2"/>
  <c r="E218" i="2"/>
  <c r="K218" i="2"/>
  <c r="E219" i="2"/>
  <c r="K219" i="2"/>
  <c r="E220" i="2"/>
  <c r="K220" i="2"/>
  <c r="E221" i="2"/>
  <c r="K221" i="2"/>
  <c r="E222" i="2"/>
  <c r="K222" i="2"/>
  <c r="E223" i="2"/>
  <c r="K223" i="2"/>
  <c r="A186" i="35"/>
  <c r="AQ10" i="33"/>
  <c r="AR10" i="33"/>
  <c r="AQ214" i="33"/>
  <c r="AR214" i="33"/>
  <c r="A214" i="33"/>
  <c r="AQ286" i="33"/>
  <c r="A286" i="33"/>
  <c r="AR286" i="33"/>
  <c r="AP388" i="33"/>
  <c r="AP395" i="33"/>
  <c r="AQ388" i="33"/>
  <c r="AQ395" i="33"/>
  <c r="AR388" i="33"/>
  <c r="AP389" i="33"/>
  <c r="AP396" i="33"/>
  <c r="AQ389" i="33"/>
  <c r="AQ396" i="33"/>
  <c r="AR389" i="33"/>
  <c r="AP391" i="33"/>
  <c r="AQ391" i="33"/>
  <c r="AR391" i="33"/>
  <c r="AP392" i="33"/>
  <c r="AQ392" i="33"/>
  <c r="AR392" i="33"/>
  <c r="AR395" i="33"/>
  <c r="AR396" i="33"/>
  <c r="AP397" i="33"/>
  <c r="AP398" i="33"/>
  <c r="AQ397" i="33"/>
  <c r="AQ398" i="33"/>
  <c r="AR397" i="33"/>
  <c r="AR398" i="33"/>
  <c r="AP376" i="33"/>
  <c r="AP383" i="33"/>
  <c r="AQ376" i="33"/>
  <c r="AQ383" i="33"/>
  <c r="AR376" i="33"/>
  <c r="AR383" i="33"/>
  <c r="AP377" i="33"/>
  <c r="AP384" i="33"/>
  <c r="AQ377" i="33"/>
  <c r="AQ384" i="33"/>
  <c r="AR377" i="33"/>
  <c r="AR384" i="33"/>
  <c r="AP385" i="33"/>
  <c r="AP386" i="33"/>
  <c r="AQ385" i="33"/>
  <c r="AQ386" i="33"/>
  <c r="AR385" i="33"/>
  <c r="AR386" i="33"/>
  <c r="AP379" i="33"/>
  <c r="AQ379" i="33"/>
  <c r="AR379" i="33"/>
  <c r="AP380" i="33"/>
  <c r="AQ380" i="33"/>
  <c r="AR380" i="33"/>
  <c r="A122" i="35"/>
  <c r="A206" i="35"/>
  <c r="AP220" i="33"/>
  <c r="AP227" i="33"/>
  <c r="AQ220" i="33"/>
  <c r="AQ227" i="33"/>
  <c r="AR220" i="33"/>
  <c r="AR227" i="33"/>
  <c r="AP244" i="33"/>
  <c r="AP251" i="33"/>
  <c r="AQ244" i="33"/>
  <c r="AQ251" i="33"/>
  <c r="AR244" i="33"/>
  <c r="AR251" i="33"/>
  <c r="AP41" i="34"/>
  <c r="AP48" i="34"/>
  <c r="AP232" i="33"/>
  <c r="AP239" i="33"/>
  <c r="AQ232" i="33"/>
  <c r="AQ239" i="33"/>
  <c r="AR232" i="33"/>
  <c r="AR239" i="33"/>
  <c r="AO16" i="34"/>
  <c r="AO23" i="34"/>
  <c r="AP16" i="34"/>
  <c r="AP23" i="34"/>
  <c r="AQ16" i="34"/>
  <c r="AQ23" i="34"/>
  <c r="AR16" i="34"/>
  <c r="AR23" i="34"/>
  <c r="AS16" i="34"/>
  <c r="AS23" i="34"/>
  <c r="AP235" i="36"/>
  <c r="AQ241" i="36"/>
  <c r="AQ242" i="36"/>
  <c r="AR241" i="36"/>
  <c r="AR242" i="36"/>
  <c r="AP253" i="36"/>
  <c r="AP254" i="36"/>
  <c r="AS37" i="36"/>
  <c r="AS38" i="36"/>
  <c r="AP193" i="36"/>
  <c r="AP194" i="36"/>
  <c r="AQ193" i="36"/>
  <c r="AQ194" i="36"/>
  <c r="AP205" i="36"/>
  <c r="AP206" i="36"/>
  <c r="AR199" i="36"/>
  <c r="AS199" i="36"/>
  <c r="AR217" i="36"/>
  <c r="AR218" i="36"/>
  <c r="AP223" i="36"/>
  <c r="AQ229" i="36"/>
  <c r="AQ230" i="36"/>
  <c r="AP137" i="36"/>
  <c r="AP144" i="36"/>
  <c r="AS139" i="36"/>
  <c r="AR151" i="36"/>
  <c r="AS152" i="36"/>
  <c r="AR169" i="36"/>
  <c r="AR170" i="36"/>
  <c r="AS161" i="36"/>
  <c r="AS168" i="36"/>
  <c r="AR173" i="36"/>
  <c r="AR180" i="36"/>
  <c r="AP109" i="36"/>
  <c r="AP110" i="36"/>
  <c r="AS101" i="36"/>
  <c r="AS108" i="36"/>
  <c r="AS116" i="36"/>
  <c r="AP128" i="36"/>
  <c r="AS133" i="36"/>
  <c r="AS134" i="36"/>
  <c r="AQ44" i="36"/>
  <c r="AR43" i="36"/>
  <c r="AP65" i="36"/>
  <c r="AP72" i="36"/>
  <c r="AQ65" i="36"/>
  <c r="AQ72" i="36"/>
  <c r="AR73" i="36"/>
  <c r="AR74" i="36"/>
  <c r="AP185" i="33"/>
  <c r="AP192" i="33"/>
  <c r="AQ188" i="33"/>
  <c r="AP164" i="33"/>
  <c r="AR173" i="33"/>
  <c r="AR180" i="33"/>
  <c r="AP73" i="33"/>
  <c r="AP74" i="33"/>
  <c r="AQ65" i="33"/>
  <c r="AQ72" i="33"/>
  <c r="AP92" i="33"/>
  <c r="AR89" i="33"/>
  <c r="AR96" i="33"/>
  <c r="AP19" i="33"/>
  <c r="AR31" i="33"/>
  <c r="AQ44" i="33"/>
  <c r="AO263" i="34"/>
  <c r="AP263" i="34"/>
  <c r="AQ263" i="34"/>
  <c r="AR263" i="34"/>
  <c r="AS263" i="34"/>
  <c r="AO264" i="34"/>
  <c r="AP264" i="34"/>
  <c r="AQ264" i="34"/>
  <c r="AR264" i="34"/>
  <c r="AS264" i="34"/>
  <c r="AO265" i="34"/>
  <c r="AP265" i="34"/>
  <c r="AQ265" i="34"/>
  <c r="AR265" i="34"/>
  <c r="AS265" i="34"/>
  <c r="AO266" i="34"/>
  <c r="AP266" i="34"/>
  <c r="AQ266" i="34"/>
  <c r="AR266" i="34"/>
  <c r="AS266" i="34"/>
  <c r="AO259" i="34"/>
  <c r="AP259" i="34"/>
  <c r="AQ259" i="34"/>
  <c r="AR259" i="34"/>
  <c r="AS259" i="34"/>
  <c r="AO260" i="34"/>
  <c r="AP260" i="34"/>
  <c r="AQ260" i="34"/>
  <c r="AR260" i="34"/>
  <c r="AS260" i="34"/>
  <c r="AO251" i="34"/>
  <c r="AP251" i="34"/>
  <c r="AQ251" i="34"/>
  <c r="AR251" i="34"/>
  <c r="AS251" i="34"/>
  <c r="AO252" i="34"/>
  <c r="AP252" i="34"/>
  <c r="AQ252" i="34"/>
  <c r="AR252" i="34"/>
  <c r="AS252" i="34"/>
  <c r="AO253" i="34"/>
  <c r="AP253" i="34"/>
  <c r="AQ253" i="34"/>
  <c r="AR253" i="34"/>
  <c r="AS253" i="34"/>
  <c r="AO254" i="34"/>
  <c r="AP254" i="34"/>
  <c r="AQ254" i="34"/>
  <c r="AR254" i="34"/>
  <c r="AS254" i="34"/>
  <c r="AO256" i="34"/>
  <c r="AP256" i="34"/>
  <c r="AQ256" i="34"/>
  <c r="AR256" i="34"/>
  <c r="AS256" i="34"/>
  <c r="AO257" i="34"/>
  <c r="AP257" i="34"/>
  <c r="AQ257" i="34"/>
  <c r="AR257" i="34"/>
  <c r="AS257" i="34"/>
  <c r="AO247" i="34"/>
  <c r="AP247" i="34"/>
  <c r="AQ247" i="34"/>
  <c r="AR247" i="34"/>
  <c r="AS247" i="34"/>
  <c r="AO248" i="34"/>
  <c r="AP248" i="34"/>
  <c r="AQ248" i="34"/>
  <c r="AR248" i="34"/>
  <c r="AS248" i="34"/>
  <c r="AO244" i="34"/>
  <c r="AP244" i="34"/>
  <c r="AQ244" i="34"/>
  <c r="AR244" i="34"/>
  <c r="AS244" i="34"/>
  <c r="AO245" i="34"/>
  <c r="AP245" i="34"/>
  <c r="AQ245" i="34"/>
  <c r="AR245" i="34"/>
  <c r="AS245" i="34"/>
  <c r="AP280" i="33"/>
  <c r="AP287" i="33"/>
  <c r="AQ280" i="33"/>
  <c r="AQ287" i="33"/>
  <c r="AR280" i="33"/>
  <c r="AR287" i="33"/>
  <c r="AP281" i="33"/>
  <c r="AP288" i="33"/>
  <c r="AQ281" i="33"/>
  <c r="AQ288" i="33"/>
  <c r="AR281" i="33"/>
  <c r="AR288" i="33"/>
  <c r="AP283" i="33"/>
  <c r="AQ283" i="33"/>
  <c r="AR283" i="33"/>
  <c r="AP284" i="33"/>
  <c r="AQ284" i="33"/>
  <c r="AR284" i="33"/>
  <c r="AP289" i="33"/>
  <c r="AP290" i="33"/>
  <c r="AQ289" i="33"/>
  <c r="AQ290" i="33"/>
  <c r="AR289" i="33"/>
  <c r="AR290" i="33"/>
  <c r="AP293" i="33"/>
  <c r="AP300" i="33"/>
  <c r="AR296" i="33"/>
  <c r="AP292" i="33"/>
  <c r="AP299" i="33"/>
  <c r="AQ292" i="33"/>
  <c r="AQ299" i="33"/>
  <c r="AR292" i="33"/>
  <c r="AR299" i="33"/>
  <c r="AP296" i="33"/>
  <c r="AQ301" i="33"/>
  <c r="AQ302" i="33"/>
  <c r="AR301" i="33"/>
  <c r="AR302" i="33"/>
  <c r="AQ313" i="33"/>
  <c r="AQ314" i="33"/>
  <c r="AR305" i="33"/>
  <c r="AR312" i="33"/>
  <c r="AP304" i="33"/>
  <c r="AP311" i="33"/>
  <c r="AQ304" i="33"/>
  <c r="AQ311" i="33"/>
  <c r="AR304" i="33"/>
  <c r="AR311" i="33"/>
  <c r="AQ307" i="33"/>
  <c r="AR307" i="33"/>
  <c r="AP316" i="33"/>
  <c r="AP323" i="33"/>
  <c r="AQ316" i="33"/>
  <c r="AQ323" i="33"/>
  <c r="AR316" i="33"/>
  <c r="AR323" i="33"/>
  <c r="AP328" i="33"/>
  <c r="AP335" i="33"/>
  <c r="AQ328" i="33"/>
  <c r="AQ335" i="33"/>
  <c r="AR328" i="33"/>
  <c r="AR335" i="33"/>
  <c r="AP329" i="33"/>
  <c r="AP336" i="33"/>
  <c r="AQ329" i="33"/>
  <c r="AQ336" i="33"/>
  <c r="AR331" i="33"/>
  <c r="AP332" i="33"/>
  <c r="AR332" i="33"/>
  <c r="AQ337" i="33"/>
  <c r="AQ338" i="33"/>
  <c r="AR337" i="33"/>
  <c r="AR338" i="33"/>
  <c r="AQ341" i="33"/>
  <c r="AQ348" i="33"/>
  <c r="AQ344" i="33"/>
  <c r="AP340" i="33"/>
  <c r="AP347" i="33"/>
  <c r="AQ340" i="33"/>
  <c r="AQ347" i="33"/>
  <c r="AR340" i="33"/>
  <c r="AR347" i="33"/>
  <c r="AQ343" i="33"/>
  <c r="AR344" i="33"/>
  <c r="AP349" i="33"/>
  <c r="AP350" i="33"/>
  <c r="AR349" i="33"/>
  <c r="AR350" i="33"/>
  <c r="AP355" i="33"/>
  <c r="AP352" i="33"/>
  <c r="AP359" i="33"/>
  <c r="AQ352" i="33"/>
  <c r="AQ359" i="33"/>
  <c r="AR352" i="33"/>
  <c r="AR359" i="33"/>
  <c r="AP353" i="33"/>
  <c r="AP360" i="33"/>
  <c r="AQ353" i="33"/>
  <c r="AQ360" i="33"/>
  <c r="AQ355" i="33"/>
  <c r="AQ356" i="33"/>
  <c r="AR356" i="33"/>
  <c r="AP361" i="33"/>
  <c r="AP362" i="33"/>
  <c r="AQ361" i="33"/>
  <c r="AQ362" i="33"/>
  <c r="AP368" i="33"/>
  <c r="AQ365" i="33"/>
  <c r="AR373" i="33"/>
  <c r="AR374" i="33"/>
  <c r="AR367" i="33"/>
  <c r="AP364" i="33"/>
  <c r="AP371" i="33"/>
  <c r="AQ364" i="33"/>
  <c r="AQ371" i="33"/>
  <c r="AR364" i="33"/>
  <c r="AR371" i="33"/>
  <c r="AP367" i="33"/>
  <c r="AQ372" i="33"/>
  <c r="AP208" i="33"/>
  <c r="AP215" i="33"/>
  <c r="AQ208" i="33"/>
  <c r="AQ215" i="33"/>
  <c r="AR208" i="33"/>
  <c r="AR215" i="33"/>
  <c r="AR269" i="33"/>
  <c r="AR276" i="33"/>
  <c r="AP268" i="33"/>
  <c r="AP275" i="33"/>
  <c r="AQ268" i="33"/>
  <c r="AQ275" i="33"/>
  <c r="AR268" i="33"/>
  <c r="AR275" i="33"/>
  <c r="AP269" i="33"/>
  <c r="AP276" i="33"/>
  <c r="AQ269" i="33"/>
  <c r="AQ276" i="33"/>
  <c r="AP277" i="33"/>
  <c r="AP278" i="33"/>
  <c r="AP271" i="33"/>
  <c r="AQ271" i="33"/>
  <c r="AP272" i="33"/>
  <c r="AP259" i="33"/>
  <c r="AP256" i="33"/>
  <c r="AP263" i="33"/>
  <c r="AQ256" i="33"/>
  <c r="AQ263" i="33"/>
  <c r="AR256" i="33"/>
  <c r="AR263" i="33"/>
  <c r="AQ257" i="33"/>
  <c r="AQ264" i="33"/>
  <c r="AR257" i="33"/>
  <c r="AR264" i="33"/>
  <c r="AQ265" i="33"/>
  <c r="AQ266" i="33"/>
  <c r="AR265" i="33"/>
  <c r="AR266" i="33"/>
  <c r="AQ259" i="33"/>
  <c r="AR259" i="33"/>
  <c r="AQ260" i="33"/>
  <c r="AR260" i="33"/>
  <c r="AP247" i="33"/>
  <c r="AQ248" i="33"/>
  <c r="AP245" i="33"/>
  <c r="AP252" i="33"/>
  <c r="AR245" i="33"/>
  <c r="AR252" i="33"/>
  <c r="AP253" i="33"/>
  <c r="AP254" i="33"/>
  <c r="AR241" i="33"/>
  <c r="AR242" i="33"/>
  <c r="AP233" i="33"/>
  <c r="AP240" i="33"/>
  <c r="AP235" i="33"/>
  <c r="AR235" i="33"/>
  <c r="AP236" i="33"/>
  <c r="AR236" i="33"/>
  <c r="AP221" i="33"/>
  <c r="AP228" i="33"/>
  <c r="AR221" i="33"/>
  <c r="AR228" i="33"/>
  <c r="AR229" i="33"/>
  <c r="AR230" i="33"/>
  <c r="AP229" i="33"/>
  <c r="AP230" i="33"/>
  <c r="AP223" i="33"/>
  <c r="AP224" i="33"/>
  <c r="AQ224" i="33"/>
  <c r="AR224" i="33"/>
  <c r="AP209" i="33"/>
  <c r="AP216" i="33"/>
  <c r="AQ209" i="33"/>
  <c r="AQ216" i="33"/>
  <c r="AR209" i="33"/>
  <c r="AR216" i="33"/>
  <c r="AP217" i="33"/>
  <c r="AP218" i="33"/>
  <c r="AQ217" i="33"/>
  <c r="AQ218" i="33"/>
  <c r="AR217" i="33"/>
  <c r="AR218" i="33"/>
  <c r="AP211" i="33"/>
  <c r="AQ211" i="33"/>
  <c r="AR211" i="33"/>
  <c r="AP212" i="33"/>
  <c r="AQ212" i="33"/>
  <c r="AR212" i="33"/>
  <c r="AS37" i="34"/>
  <c r="AS38" i="34"/>
  <c r="AP44" i="34"/>
  <c r="AO4" i="34"/>
  <c r="AO11" i="34"/>
  <c r="AP4" i="34"/>
  <c r="AP11" i="34"/>
  <c r="AQ4" i="34"/>
  <c r="AQ11" i="34"/>
  <c r="AR4" i="34"/>
  <c r="AR11" i="34"/>
  <c r="AS4" i="34"/>
  <c r="AS11" i="34"/>
  <c r="AO5" i="34"/>
  <c r="AO12" i="34" s="1"/>
  <c r="AP5" i="34"/>
  <c r="AP12" i="34"/>
  <c r="AQ5" i="34"/>
  <c r="AQ12" i="34" s="1"/>
  <c r="AR5" i="34"/>
  <c r="AR12" i="34"/>
  <c r="AS5" i="34"/>
  <c r="AS12" i="34" s="1"/>
  <c r="AO7" i="34"/>
  <c r="AP7" i="34"/>
  <c r="AQ7" i="34"/>
  <c r="AR7" i="34"/>
  <c r="AS7" i="34"/>
  <c r="AO8" i="34"/>
  <c r="AP8" i="34"/>
  <c r="AQ8" i="34"/>
  <c r="AR8" i="34"/>
  <c r="AS8" i="34"/>
  <c r="AO13" i="34"/>
  <c r="AO14" i="34" s="1"/>
  <c r="AP13" i="34"/>
  <c r="AP14" i="34"/>
  <c r="AQ13" i="34"/>
  <c r="AQ14" i="34" s="1"/>
  <c r="AR13" i="34"/>
  <c r="AR14" i="34"/>
  <c r="AS13" i="34"/>
  <c r="AS14" i="34" s="1"/>
  <c r="AO25" i="34"/>
  <c r="AO26" i="34"/>
  <c r="AS17" i="34"/>
  <c r="AS24" i="34"/>
  <c r="AS20" i="34"/>
  <c r="AP37" i="34"/>
  <c r="AP38" i="34"/>
  <c r="AS32" i="34"/>
  <c r="AO28" i="34"/>
  <c r="AO35" i="34"/>
  <c r="AP28" i="34"/>
  <c r="AP35" i="34"/>
  <c r="AQ28" i="34"/>
  <c r="AQ35" i="34"/>
  <c r="AR28" i="34"/>
  <c r="AR35" i="34"/>
  <c r="AS28" i="34"/>
  <c r="AS35" i="34"/>
  <c r="AS44" i="34"/>
  <c r="AO40" i="34"/>
  <c r="AO47" i="34"/>
  <c r="AP40" i="34"/>
  <c r="AP47" i="34"/>
  <c r="AQ40" i="34"/>
  <c r="AQ47" i="34"/>
  <c r="AR40" i="34"/>
  <c r="AR47" i="34"/>
  <c r="AS40" i="34"/>
  <c r="AS47" i="34"/>
  <c r="AQ49" i="34"/>
  <c r="AQ50" i="34"/>
  <c r="AS49" i="34"/>
  <c r="AS50" i="34"/>
  <c r="AO52" i="34"/>
  <c r="AP52" i="34"/>
  <c r="AQ52" i="34"/>
  <c r="AR52" i="34"/>
  <c r="AS52" i="34"/>
  <c r="AO53" i="34"/>
  <c r="AP53" i="34"/>
  <c r="AQ53" i="34"/>
  <c r="AR53" i="34"/>
  <c r="AS53" i="34"/>
  <c r="AO55" i="34"/>
  <c r="AP55" i="34"/>
  <c r="AQ55" i="34"/>
  <c r="AR55" i="34"/>
  <c r="AS55" i="34"/>
  <c r="AO56" i="34"/>
  <c r="AP56" i="34"/>
  <c r="AQ56" i="34"/>
  <c r="AR56" i="34"/>
  <c r="AS56" i="34"/>
  <c r="AO59" i="34"/>
  <c r="AP59" i="34"/>
  <c r="AQ59" i="34"/>
  <c r="AR59" i="34"/>
  <c r="AS59" i="34"/>
  <c r="AO60" i="34"/>
  <c r="AP60" i="34"/>
  <c r="AQ60" i="34"/>
  <c r="AR60" i="34"/>
  <c r="AS60" i="34"/>
  <c r="AO61" i="34"/>
  <c r="AP61" i="34"/>
  <c r="AQ61" i="34"/>
  <c r="AR61" i="34"/>
  <c r="AS61" i="34"/>
  <c r="AO62" i="34"/>
  <c r="AP62" i="34"/>
  <c r="AQ62" i="34"/>
  <c r="AR62" i="34"/>
  <c r="AS62" i="34"/>
  <c r="AO64" i="34"/>
  <c r="AP64" i="34"/>
  <c r="AQ64" i="34"/>
  <c r="AR64" i="34"/>
  <c r="AS64" i="34"/>
  <c r="AO65" i="34"/>
  <c r="AP65" i="34"/>
  <c r="AQ65" i="34"/>
  <c r="AR65" i="34"/>
  <c r="AS65" i="34"/>
  <c r="AO67" i="34"/>
  <c r="AP67" i="34"/>
  <c r="AQ67" i="34"/>
  <c r="AR67" i="34"/>
  <c r="AS67" i="34"/>
  <c r="AO68" i="34"/>
  <c r="AP68" i="34"/>
  <c r="AQ68" i="34"/>
  <c r="AR68" i="34"/>
  <c r="AS68" i="34"/>
  <c r="AO71" i="34"/>
  <c r="AP71" i="34"/>
  <c r="AQ71" i="34"/>
  <c r="AR71" i="34"/>
  <c r="AS71" i="34"/>
  <c r="AO72" i="34"/>
  <c r="AP72" i="34"/>
  <c r="AQ72" i="34"/>
  <c r="AR72" i="34"/>
  <c r="AS72" i="34"/>
  <c r="AO73" i="34"/>
  <c r="AP73" i="34"/>
  <c r="AQ73" i="34"/>
  <c r="AR73" i="34"/>
  <c r="AS73" i="34"/>
  <c r="AO74" i="34"/>
  <c r="AP74" i="34"/>
  <c r="AQ74" i="34"/>
  <c r="AR74" i="34"/>
  <c r="AS74" i="34"/>
  <c r="AO76" i="34"/>
  <c r="AP76" i="34"/>
  <c r="AQ76" i="34"/>
  <c r="AR76" i="34"/>
  <c r="AS76" i="34"/>
  <c r="AO77" i="34"/>
  <c r="AP77" i="34"/>
  <c r="AQ77" i="34"/>
  <c r="AR77" i="34"/>
  <c r="AS77" i="34"/>
  <c r="AO79" i="34"/>
  <c r="AP79" i="34"/>
  <c r="AQ79" i="34"/>
  <c r="AR79" i="34"/>
  <c r="AS79" i="34"/>
  <c r="AO80" i="34"/>
  <c r="AP80" i="34"/>
  <c r="AQ80" i="34"/>
  <c r="AR80" i="34"/>
  <c r="AS80" i="34"/>
  <c r="AO83" i="34"/>
  <c r="AP83" i="34"/>
  <c r="AQ83" i="34"/>
  <c r="AR83" i="34"/>
  <c r="AS83" i="34"/>
  <c r="AO84" i="34"/>
  <c r="AP84" i="34"/>
  <c r="AQ84" i="34"/>
  <c r="AR84" i="34"/>
  <c r="AS84" i="34"/>
  <c r="AO85" i="34"/>
  <c r="AP85" i="34"/>
  <c r="AQ85" i="34"/>
  <c r="AR85" i="34"/>
  <c r="AS85" i="34"/>
  <c r="AO86" i="34"/>
  <c r="AP86" i="34"/>
  <c r="AQ86" i="34"/>
  <c r="AR86" i="34"/>
  <c r="AS86" i="34"/>
  <c r="AO88" i="34"/>
  <c r="AP88" i="34"/>
  <c r="AQ88" i="34"/>
  <c r="AR88" i="34"/>
  <c r="AS88" i="34"/>
  <c r="AO89" i="34"/>
  <c r="AP89" i="34"/>
  <c r="AQ89" i="34"/>
  <c r="AR89" i="34"/>
  <c r="AS89" i="34"/>
  <c r="AO91" i="34"/>
  <c r="AP91" i="34"/>
  <c r="AQ91" i="34"/>
  <c r="AR91" i="34"/>
  <c r="AS91" i="34"/>
  <c r="AO92" i="34"/>
  <c r="AP92" i="34"/>
  <c r="AQ92" i="34"/>
  <c r="AR92" i="34"/>
  <c r="AS92" i="34"/>
  <c r="AO95" i="34"/>
  <c r="AP95" i="34"/>
  <c r="AQ95" i="34"/>
  <c r="AR95" i="34"/>
  <c r="AS95" i="34"/>
  <c r="AO96" i="34"/>
  <c r="AP96" i="34"/>
  <c r="AQ96" i="34"/>
  <c r="AR96" i="34"/>
  <c r="AS96" i="34"/>
  <c r="AO97" i="34"/>
  <c r="AP97" i="34"/>
  <c r="AQ97" i="34"/>
  <c r="AR97" i="34"/>
  <c r="AS97" i="34"/>
  <c r="AO98" i="34"/>
  <c r="AP98" i="34"/>
  <c r="AQ98" i="34"/>
  <c r="AR98" i="34"/>
  <c r="AS98" i="34"/>
  <c r="AO100" i="34"/>
  <c r="AP100" i="34"/>
  <c r="AQ100" i="34"/>
  <c r="AR100" i="34"/>
  <c r="AS100" i="34"/>
  <c r="AO101" i="34"/>
  <c r="AP101" i="34"/>
  <c r="AQ101" i="34"/>
  <c r="AR101" i="34"/>
  <c r="AS101" i="34"/>
  <c r="AO103" i="34"/>
  <c r="AP103" i="34"/>
  <c r="AQ103" i="34"/>
  <c r="AR103" i="34"/>
  <c r="AS103" i="34"/>
  <c r="AO104" i="34"/>
  <c r="AP104" i="34"/>
  <c r="AQ104" i="34"/>
  <c r="AR104" i="34"/>
  <c r="AS104" i="34"/>
  <c r="AO107" i="34"/>
  <c r="AP107" i="34"/>
  <c r="AQ107" i="34"/>
  <c r="AR107" i="34"/>
  <c r="AS107" i="34"/>
  <c r="AO108" i="34"/>
  <c r="AP108" i="34"/>
  <c r="AQ108" i="34"/>
  <c r="AR108" i="34"/>
  <c r="AS108" i="34"/>
  <c r="AO109" i="34"/>
  <c r="AP109" i="34"/>
  <c r="AQ109" i="34"/>
  <c r="AR109" i="34"/>
  <c r="AS109" i="34"/>
  <c r="AO110" i="34"/>
  <c r="AP110" i="34"/>
  <c r="AQ110" i="34"/>
  <c r="AR110" i="34"/>
  <c r="AS110" i="34"/>
  <c r="AO112" i="34"/>
  <c r="AP112" i="34"/>
  <c r="AQ112" i="34"/>
  <c r="AR112" i="34"/>
  <c r="AS112" i="34"/>
  <c r="AO113" i="34"/>
  <c r="AP113" i="34"/>
  <c r="AQ113" i="34"/>
  <c r="AR113" i="34"/>
  <c r="AS113" i="34"/>
  <c r="AO115" i="34"/>
  <c r="AP115" i="34"/>
  <c r="AQ115" i="34"/>
  <c r="AR115" i="34"/>
  <c r="AS115" i="34"/>
  <c r="AO116" i="34"/>
  <c r="AP116" i="34"/>
  <c r="AQ116" i="34"/>
  <c r="AR116" i="34"/>
  <c r="AS116" i="34"/>
  <c r="AO119" i="34"/>
  <c r="AP119" i="34"/>
  <c r="AQ119" i="34"/>
  <c r="AR119" i="34"/>
  <c r="AS119" i="34"/>
  <c r="AO120" i="34"/>
  <c r="AP120" i="34"/>
  <c r="AQ120" i="34"/>
  <c r="AR120" i="34"/>
  <c r="AS120" i="34"/>
  <c r="AO121" i="34"/>
  <c r="AP121" i="34"/>
  <c r="AQ121" i="34"/>
  <c r="AR121" i="34"/>
  <c r="AS121" i="34"/>
  <c r="AO122" i="34"/>
  <c r="AP122" i="34"/>
  <c r="AQ122" i="34"/>
  <c r="AR122" i="34"/>
  <c r="AS122" i="34"/>
  <c r="AO124" i="34"/>
  <c r="AP124" i="34"/>
  <c r="AQ124" i="34"/>
  <c r="AR124" i="34"/>
  <c r="AS124" i="34"/>
  <c r="AO125" i="34"/>
  <c r="AP125" i="34"/>
  <c r="AQ125" i="34"/>
  <c r="AR125" i="34"/>
  <c r="AS125" i="34"/>
  <c r="AO127" i="34"/>
  <c r="AP127" i="34"/>
  <c r="AQ127" i="34"/>
  <c r="AR127" i="34"/>
  <c r="AS127" i="34"/>
  <c r="AO128" i="34"/>
  <c r="AP128" i="34"/>
  <c r="AQ128" i="34"/>
  <c r="AR128" i="34"/>
  <c r="AS128" i="34"/>
  <c r="AO131" i="34"/>
  <c r="AP131" i="34"/>
  <c r="AQ131" i="34"/>
  <c r="AR131" i="34"/>
  <c r="AS131" i="34"/>
  <c r="AO132" i="34"/>
  <c r="AP132" i="34"/>
  <c r="AQ132" i="34"/>
  <c r="AR132" i="34"/>
  <c r="AS132" i="34"/>
  <c r="AO133" i="34"/>
  <c r="AP133" i="34"/>
  <c r="AQ133" i="34"/>
  <c r="AR133" i="34"/>
  <c r="AS133" i="34"/>
  <c r="AO134" i="34"/>
  <c r="AP134" i="34"/>
  <c r="AQ134" i="34"/>
  <c r="AR134" i="34"/>
  <c r="AS134" i="34"/>
  <c r="AO136" i="34"/>
  <c r="AP136" i="34"/>
  <c r="AQ136" i="34"/>
  <c r="AR136" i="34"/>
  <c r="AS136" i="34"/>
  <c r="AO137" i="34"/>
  <c r="AP137" i="34"/>
  <c r="AQ137" i="34"/>
  <c r="AR137" i="34"/>
  <c r="AS137" i="34"/>
  <c r="AO139" i="34"/>
  <c r="AP139" i="34"/>
  <c r="AQ139" i="34"/>
  <c r="AR139" i="34"/>
  <c r="AS139" i="34"/>
  <c r="AO140" i="34"/>
  <c r="AP140" i="34"/>
  <c r="AQ140" i="34"/>
  <c r="AR140" i="34"/>
  <c r="AS140" i="34"/>
  <c r="AO143" i="34"/>
  <c r="AP143" i="34"/>
  <c r="AQ143" i="34"/>
  <c r="AR143" i="34"/>
  <c r="AS143" i="34"/>
  <c r="AO144" i="34"/>
  <c r="AP144" i="34"/>
  <c r="AQ144" i="34"/>
  <c r="AR144" i="34"/>
  <c r="AS144" i="34"/>
  <c r="AO145" i="34"/>
  <c r="AP145" i="34"/>
  <c r="AQ145" i="34"/>
  <c r="AR145" i="34"/>
  <c r="AS145" i="34"/>
  <c r="AO146" i="34"/>
  <c r="AP146" i="34"/>
  <c r="AQ146" i="34"/>
  <c r="AR146" i="34"/>
  <c r="AS146" i="34"/>
  <c r="AO148" i="34"/>
  <c r="AP148" i="34"/>
  <c r="AQ148" i="34"/>
  <c r="AR148" i="34"/>
  <c r="AS148" i="34"/>
  <c r="AO149" i="34"/>
  <c r="AP149" i="34"/>
  <c r="AQ149" i="34"/>
  <c r="AR149" i="34"/>
  <c r="AS149" i="34"/>
  <c r="AO151" i="34"/>
  <c r="AP151" i="34"/>
  <c r="AQ151" i="34"/>
  <c r="AR151" i="34"/>
  <c r="AS151" i="34"/>
  <c r="AO152" i="34"/>
  <c r="AP152" i="34"/>
  <c r="AQ152" i="34"/>
  <c r="AR152" i="34"/>
  <c r="AS152" i="34"/>
  <c r="AO155" i="34"/>
  <c r="AP155" i="34"/>
  <c r="AQ155" i="34"/>
  <c r="AR155" i="34"/>
  <c r="AS155" i="34"/>
  <c r="AO156" i="34"/>
  <c r="AP156" i="34"/>
  <c r="AQ156" i="34"/>
  <c r="AR156" i="34"/>
  <c r="AS156" i="34"/>
  <c r="AO157" i="34"/>
  <c r="AP157" i="34"/>
  <c r="AQ157" i="34"/>
  <c r="AR157" i="34"/>
  <c r="AS157" i="34"/>
  <c r="AO158" i="34"/>
  <c r="AP158" i="34"/>
  <c r="AQ158" i="34"/>
  <c r="AR158" i="34"/>
  <c r="AS158" i="34"/>
  <c r="AO160" i="34"/>
  <c r="AP160" i="34"/>
  <c r="AQ160" i="34"/>
  <c r="AR160" i="34"/>
  <c r="AS160" i="34"/>
  <c r="AO161" i="34"/>
  <c r="AP161" i="34"/>
  <c r="AQ161" i="34"/>
  <c r="AR161" i="34"/>
  <c r="AS161" i="34"/>
  <c r="AO163" i="34"/>
  <c r="AP163" i="34"/>
  <c r="AQ163" i="34"/>
  <c r="AR163" i="34"/>
  <c r="AS163" i="34"/>
  <c r="AO164" i="34"/>
  <c r="AP164" i="34"/>
  <c r="AQ164" i="34"/>
  <c r="AR164" i="34"/>
  <c r="AS164" i="34"/>
  <c r="AO167" i="34"/>
  <c r="AP167" i="34"/>
  <c r="AQ167" i="34"/>
  <c r="AR167" i="34"/>
  <c r="AS167" i="34"/>
  <c r="AO168" i="34"/>
  <c r="AP168" i="34"/>
  <c r="AQ168" i="34"/>
  <c r="AR168" i="34"/>
  <c r="AS168" i="34"/>
  <c r="AO169" i="34"/>
  <c r="AP169" i="34"/>
  <c r="AQ169" i="34"/>
  <c r="AR169" i="34"/>
  <c r="AS169" i="34"/>
  <c r="AO170" i="34"/>
  <c r="AP170" i="34"/>
  <c r="AQ170" i="34"/>
  <c r="AR170" i="34"/>
  <c r="AS170" i="34"/>
  <c r="AO172" i="34"/>
  <c r="AP172" i="34"/>
  <c r="AQ172" i="34"/>
  <c r="AR172" i="34"/>
  <c r="AS172" i="34"/>
  <c r="AO173" i="34"/>
  <c r="AP173" i="34"/>
  <c r="AQ173" i="34"/>
  <c r="AR173" i="34"/>
  <c r="AS173" i="34"/>
  <c r="AO175" i="34"/>
  <c r="AP175" i="34"/>
  <c r="AQ175" i="34"/>
  <c r="AR175" i="34"/>
  <c r="AS175" i="34"/>
  <c r="AO176" i="34"/>
  <c r="AP176" i="34"/>
  <c r="AQ176" i="34"/>
  <c r="AR176" i="34"/>
  <c r="AS176" i="34"/>
  <c r="AO179" i="34"/>
  <c r="AP179" i="34"/>
  <c r="AQ179" i="34"/>
  <c r="AR179" i="34"/>
  <c r="AS179" i="34"/>
  <c r="AO180" i="34"/>
  <c r="AP180" i="34"/>
  <c r="AQ180" i="34"/>
  <c r="AR180" i="34"/>
  <c r="AS180" i="34"/>
  <c r="AO181" i="34"/>
  <c r="AP181" i="34"/>
  <c r="AQ181" i="34"/>
  <c r="AR181" i="34"/>
  <c r="AS181" i="34"/>
  <c r="AO182" i="34"/>
  <c r="AP182" i="34"/>
  <c r="AQ182" i="34"/>
  <c r="AR182" i="34"/>
  <c r="AS182" i="34"/>
  <c r="AO184" i="34"/>
  <c r="AP184" i="34"/>
  <c r="AQ184" i="34"/>
  <c r="AR184" i="34"/>
  <c r="AS184" i="34"/>
  <c r="AO185" i="34"/>
  <c r="AP185" i="34"/>
  <c r="AQ185" i="34"/>
  <c r="AR185" i="34"/>
  <c r="AS185" i="34"/>
  <c r="AO187" i="34"/>
  <c r="AP187" i="34"/>
  <c r="AQ187" i="34"/>
  <c r="AR187" i="34"/>
  <c r="AS187" i="34"/>
  <c r="AO188" i="34"/>
  <c r="AP188" i="34"/>
  <c r="AQ188" i="34"/>
  <c r="AR188" i="34"/>
  <c r="AS188" i="34"/>
  <c r="AO191" i="34"/>
  <c r="AP191" i="34"/>
  <c r="AQ191" i="34"/>
  <c r="AR191" i="34"/>
  <c r="AS191" i="34"/>
  <c r="AO192" i="34"/>
  <c r="AP192" i="34"/>
  <c r="AQ192" i="34"/>
  <c r="AR192" i="34"/>
  <c r="AS192" i="34"/>
  <c r="AO193" i="34"/>
  <c r="AP193" i="34"/>
  <c r="AQ193" i="34"/>
  <c r="AR193" i="34"/>
  <c r="AS193" i="34"/>
  <c r="AO194" i="34"/>
  <c r="AP194" i="34"/>
  <c r="AQ194" i="34"/>
  <c r="AR194" i="34"/>
  <c r="AS194" i="34"/>
  <c r="AO196" i="34"/>
  <c r="AP196" i="34"/>
  <c r="AQ196" i="34"/>
  <c r="AR196" i="34"/>
  <c r="AS196" i="34"/>
  <c r="AO197" i="34"/>
  <c r="AP197" i="34"/>
  <c r="AQ197" i="34"/>
  <c r="AR197" i="34"/>
  <c r="AS197" i="34"/>
  <c r="AO199" i="34"/>
  <c r="AP199" i="34"/>
  <c r="AQ199" i="34"/>
  <c r="AR199" i="34"/>
  <c r="AS199" i="34"/>
  <c r="AO200" i="34"/>
  <c r="AP200" i="34"/>
  <c r="AQ200" i="34"/>
  <c r="AR200" i="34"/>
  <c r="AS200" i="34"/>
  <c r="AO203" i="34"/>
  <c r="AP203" i="34"/>
  <c r="AQ203" i="34"/>
  <c r="AR203" i="34"/>
  <c r="AS203" i="34"/>
  <c r="AO204" i="34"/>
  <c r="AP204" i="34"/>
  <c r="AQ204" i="34"/>
  <c r="AR204" i="34"/>
  <c r="AS204" i="34"/>
  <c r="AO205" i="34"/>
  <c r="AP205" i="34"/>
  <c r="AQ205" i="34"/>
  <c r="AR205" i="34"/>
  <c r="AS205" i="34"/>
  <c r="AO206" i="34"/>
  <c r="AP206" i="34"/>
  <c r="AQ206" i="34"/>
  <c r="AR206" i="34"/>
  <c r="AS206" i="34"/>
  <c r="AO208" i="34"/>
  <c r="AP208" i="34"/>
  <c r="AQ208" i="34"/>
  <c r="AR208" i="34"/>
  <c r="AS208" i="34"/>
  <c r="AO209" i="34"/>
  <c r="AP209" i="34"/>
  <c r="AQ209" i="34"/>
  <c r="AR209" i="34"/>
  <c r="AS209" i="34"/>
  <c r="AO211" i="34"/>
  <c r="AP211" i="34"/>
  <c r="AQ211" i="34"/>
  <c r="AR211" i="34"/>
  <c r="AS211" i="34"/>
  <c r="AO212" i="34"/>
  <c r="AP212" i="34"/>
  <c r="AQ212" i="34"/>
  <c r="AR212" i="34"/>
  <c r="AS212" i="34"/>
  <c r="AO215" i="34"/>
  <c r="AP215" i="34"/>
  <c r="AQ215" i="34"/>
  <c r="AR215" i="34"/>
  <c r="AS215" i="34"/>
  <c r="AO216" i="34"/>
  <c r="A216" i="34" s="1"/>
  <c r="AP216" i="34"/>
  <c r="AQ216" i="34"/>
  <c r="AR216" i="34"/>
  <c r="AS216" i="34"/>
  <c r="AO217" i="34"/>
  <c r="AP217" i="34"/>
  <c r="AQ217" i="34"/>
  <c r="AR217" i="34"/>
  <c r="AS217" i="34"/>
  <c r="AO218" i="34"/>
  <c r="AP218" i="34"/>
  <c r="AQ218" i="34"/>
  <c r="AR218" i="34"/>
  <c r="AS218" i="34"/>
  <c r="AO220" i="34"/>
  <c r="AP220" i="34"/>
  <c r="AQ220" i="34"/>
  <c r="AR220" i="34"/>
  <c r="AS220" i="34"/>
  <c r="AO221" i="34"/>
  <c r="AP221" i="34"/>
  <c r="AQ221" i="34"/>
  <c r="AR221" i="34"/>
  <c r="AS221" i="34"/>
  <c r="AO223" i="34"/>
  <c r="AP223" i="34"/>
  <c r="AQ223" i="34"/>
  <c r="AR223" i="34"/>
  <c r="AS223" i="34"/>
  <c r="AO224" i="34"/>
  <c r="AP224" i="34"/>
  <c r="AQ224" i="34"/>
  <c r="AR224" i="34"/>
  <c r="AS224" i="34"/>
  <c r="AO227" i="34"/>
  <c r="AP227" i="34"/>
  <c r="AQ227" i="34"/>
  <c r="AR227" i="34"/>
  <c r="AS227" i="34"/>
  <c r="AO228" i="34"/>
  <c r="AP228" i="34"/>
  <c r="AQ228" i="34"/>
  <c r="AR228" i="34"/>
  <c r="AS228" i="34"/>
  <c r="AO229" i="34"/>
  <c r="AP229" i="34"/>
  <c r="AQ229" i="34"/>
  <c r="AR229" i="34"/>
  <c r="AS229" i="34"/>
  <c r="AO230" i="34"/>
  <c r="AP230" i="34"/>
  <c r="AQ230" i="34"/>
  <c r="AR230" i="34"/>
  <c r="AS230" i="34"/>
  <c r="AO232" i="34"/>
  <c r="AP232" i="34"/>
  <c r="AQ232" i="34"/>
  <c r="AR232" i="34"/>
  <c r="AS232" i="34"/>
  <c r="AO233" i="34"/>
  <c r="AP233" i="34"/>
  <c r="AQ233" i="34"/>
  <c r="AR233" i="34"/>
  <c r="AS233" i="34"/>
  <c r="AO235" i="34"/>
  <c r="AP235" i="34"/>
  <c r="AQ235" i="34"/>
  <c r="AR235" i="34"/>
  <c r="AS235" i="34"/>
  <c r="AO236" i="34"/>
  <c r="AP236" i="34"/>
  <c r="AQ236" i="34"/>
  <c r="AR236" i="34"/>
  <c r="AS236" i="34"/>
  <c r="AO239" i="34"/>
  <c r="AP239" i="34"/>
  <c r="AQ239" i="34"/>
  <c r="AR239" i="34"/>
  <c r="AS239" i="34"/>
  <c r="AO240" i="34"/>
  <c r="AP240" i="34"/>
  <c r="AQ240" i="34"/>
  <c r="AR240" i="34"/>
  <c r="AS240" i="34"/>
  <c r="AO241" i="34"/>
  <c r="AP241" i="34"/>
  <c r="AQ241" i="34"/>
  <c r="AR241" i="34"/>
  <c r="AS241" i="34"/>
  <c r="AO242" i="34"/>
  <c r="AP242" i="34"/>
  <c r="AQ242" i="34"/>
  <c r="AR242" i="34"/>
  <c r="AS242" i="34"/>
  <c r="AP32" i="34"/>
  <c r="AS43" i="34"/>
  <c r="AR44" i="34"/>
  <c r="AR49" i="34"/>
  <c r="AR50" i="34"/>
  <c r="AP25" i="34"/>
  <c r="AP26" i="34"/>
  <c r="AP17" i="34"/>
  <c r="AP24" i="34"/>
  <c r="AS41" i="34"/>
  <c r="AS48" i="34"/>
  <c r="AO17" i="34"/>
  <c r="AO24" i="34"/>
  <c r="AS29" i="34"/>
  <c r="AS36" i="34"/>
  <c r="AS31" i="34"/>
  <c r="AQ37" i="34"/>
  <c r="AQ38" i="34"/>
  <c r="AP67" i="33"/>
  <c r="AQ73" i="33"/>
  <c r="AQ74" i="33"/>
  <c r="AR65" i="33"/>
  <c r="AR72" i="33"/>
  <c r="AP115" i="33"/>
  <c r="AQ113" i="33"/>
  <c r="AQ120" i="33"/>
  <c r="AQ127" i="33"/>
  <c r="AQ137" i="33"/>
  <c r="AQ144" i="33"/>
  <c r="AR139" i="33"/>
  <c r="AQ164" i="33"/>
  <c r="AR161" i="33"/>
  <c r="AR168" i="33"/>
  <c r="AP193" i="33"/>
  <c r="AP194" i="33"/>
  <c r="AR101" i="33"/>
  <c r="AR108" i="33"/>
  <c r="AP32" i="33"/>
  <c r="AR32" i="33"/>
  <c r="AP76" i="33"/>
  <c r="AP83" i="33"/>
  <c r="AQ76" i="33"/>
  <c r="AQ83" i="33"/>
  <c r="AR76" i="33"/>
  <c r="AR83" i="33"/>
  <c r="AP88" i="33"/>
  <c r="AP95" i="33"/>
  <c r="AQ88" i="33"/>
  <c r="AQ95" i="33"/>
  <c r="AR88" i="33"/>
  <c r="AR95" i="33"/>
  <c r="AP4" i="36"/>
  <c r="AP11" i="36"/>
  <c r="AQ4" i="36"/>
  <c r="AQ11" i="36"/>
  <c r="AR4" i="36"/>
  <c r="AR11" i="36"/>
  <c r="AS4" i="36"/>
  <c r="AS11" i="36"/>
  <c r="AP5" i="36"/>
  <c r="AP12" i="36"/>
  <c r="AQ5" i="36"/>
  <c r="AQ12" i="36"/>
  <c r="AR5" i="36"/>
  <c r="AR12" i="36"/>
  <c r="AS5" i="36"/>
  <c r="AS12" i="36"/>
  <c r="AP7" i="36"/>
  <c r="AQ7" i="36"/>
  <c r="AR7" i="36"/>
  <c r="AS7" i="36"/>
  <c r="AP8" i="36"/>
  <c r="AQ8" i="36"/>
  <c r="AR8" i="36"/>
  <c r="AS8" i="36"/>
  <c r="AP13" i="36"/>
  <c r="AP14" i="36"/>
  <c r="AQ13" i="36"/>
  <c r="AQ14" i="36"/>
  <c r="AR13" i="36"/>
  <c r="AR14" i="36"/>
  <c r="AS13" i="36"/>
  <c r="AS14" i="36"/>
  <c r="AP16" i="36"/>
  <c r="AP23" i="36"/>
  <c r="AQ16" i="36"/>
  <c r="AQ23" i="36"/>
  <c r="AR16" i="36"/>
  <c r="AR23" i="36"/>
  <c r="AS16" i="36"/>
  <c r="AS23" i="36"/>
  <c r="AP28" i="36"/>
  <c r="AP35" i="36"/>
  <c r="AQ28" i="36"/>
  <c r="AQ35" i="36"/>
  <c r="AR28" i="36"/>
  <c r="AR35" i="36"/>
  <c r="AS28" i="36"/>
  <c r="AS35" i="36"/>
  <c r="AP40" i="36"/>
  <c r="AP47" i="36"/>
  <c r="AQ40" i="36"/>
  <c r="AQ47" i="36"/>
  <c r="AR40" i="36"/>
  <c r="AR47" i="36"/>
  <c r="AS40" i="36"/>
  <c r="AS47" i="36"/>
  <c r="AP52" i="36"/>
  <c r="AP59" i="36"/>
  <c r="AQ52" i="36"/>
  <c r="AQ59" i="36"/>
  <c r="AR52" i="36"/>
  <c r="AR59" i="36"/>
  <c r="AS52" i="36"/>
  <c r="AS59" i="36"/>
  <c r="AP64" i="36"/>
  <c r="AP71" i="36"/>
  <c r="AQ64" i="36"/>
  <c r="AQ71" i="36"/>
  <c r="AR64" i="36"/>
  <c r="AR71" i="36"/>
  <c r="AS64" i="36"/>
  <c r="AS71" i="36"/>
  <c r="AP76" i="36"/>
  <c r="AP83" i="36"/>
  <c r="AQ76" i="36"/>
  <c r="AQ83" i="36"/>
  <c r="AR76" i="36"/>
  <c r="AR83" i="36"/>
  <c r="AS76" i="36"/>
  <c r="AS83" i="36"/>
  <c r="AP88" i="36"/>
  <c r="AP95" i="36"/>
  <c r="AQ88" i="36"/>
  <c r="AQ95" i="36"/>
  <c r="AR88" i="36"/>
  <c r="AR95" i="36"/>
  <c r="AS88" i="36"/>
  <c r="AS95" i="36"/>
  <c r="AP100" i="36"/>
  <c r="AP107" i="36"/>
  <c r="AQ100" i="36"/>
  <c r="AQ107" i="36"/>
  <c r="AR100" i="36"/>
  <c r="AR107" i="36"/>
  <c r="AS100" i="36"/>
  <c r="AS107" i="36"/>
  <c r="AP112" i="36"/>
  <c r="AP119" i="36"/>
  <c r="AQ112" i="36"/>
  <c r="AQ119" i="36"/>
  <c r="AR112" i="36"/>
  <c r="AR119" i="36"/>
  <c r="AS112" i="36"/>
  <c r="AS119" i="36"/>
  <c r="AP124" i="36"/>
  <c r="AP131" i="36"/>
  <c r="AQ124" i="36"/>
  <c r="AQ131" i="36"/>
  <c r="AR124" i="36"/>
  <c r="AR131" i="36"/>
  <c r="AS124" i="36"/>
  <c r="AS131" i="36"/>
  <c r="AP136" i="36"/>
  <c r="AP143" i="36"/>
  <c r="AQ136" i="36"/>
  <c r="AQ143" i="36"/>
  <c r="AR136" i="36"/>
  <c r="AR143" i="36"/>
  <c r="AS136" i="36"/>
  <c r="AS143" i="36"/>
  <c r="AP148" i="36"/>
  <c r="AP155" i="36"/>
  <c r="AQ148" i="36"/>
  <c r="AQ155" i="36"/>
  <c r="AR148" i="36"/>
  <c r="AR155" i="36"/>
  <c r="AS148" i="36"/>
  <c r="AS155" i="36"/>
  <c r="AP160" i="36"/>
  <c r="AP167" i="36"/>
  <c r="AQ160" i="36"/>
  <c r="AQ167" i="36"/>
  <c r="AR160" i="36"/>
  <c r="AR167" i="36"/>
  <c r="AS160" i="36"/>
  <c r="AS167" i="36"/>
  <c r="AP172" i="36"/>
  <c r="AP179" i="36"/>
  <c r="AQ172" i="36"/>
  <c r="AQ179" i="36"/>
  <c r="AR172" i="36"/>
  <c r="AR179" i="36"/>
  <c r="AS172" i="36"/>
  <c r="AS179" i="36"/>
  <c r="AP184" i="36"/>
  <c r="AP191" i="36"/>
  <c r="AQ184" i="36"/>
  <c r="AQ191" i="36"/>
  <c r="AR184" i="36"/>
  <c r="AR191" i="36"/>
  <c r="AS184" i="36"/>
  <c r="AS191" i="36"/>
  <c r="AP196" i="36"/>
  <c r="AP203" i="36"/>
  <c r="AQ196" i="36"/>
  <c r="AQ203" i="36"/>
  <c r="AR196" i="36"/>
  <c r="AR203" i="36"/>
  <c r="AS196" i="36"/>
  <c r="AS203" i="36"/>
  <c r="AP208" i="36"/>
  <c r="AP215" i="36"/>
  <c r="AQ208" i="36"/>
  <c r="AQ215" i="36"/>
  <c r="AR208" i="36"/>
  <c r="AR215" i="36"/>
  <c r="AS208" i="36"/>
  <c r="AS215" i="36"/>
  <c r="AP220" i="36"/>
  <c r="AP227" i="36"/>
  <c r="AQ220" i="36"/>
  <c r="AQ227" i="36"/>
  <c r="AR220" i="36"/>
  <c r="AR227" i="36"/>
  <c r="AS220" i="36"/>
  <c r="AS227" i="36"/>
  <c r="AP232" i="36"/>
  <c r="AP239" i="36"/>
  <c r="AP240" i="36"/>
  <c r="AQ232" i="36"/>
  <c r="AQ239" i="36"/>
  <c r="AQ240" i="36"/>
  <c r="AR232" i="36"/>
  <c r="AR239" i="36"/>
  <c r="AR240" i="36"/>
  <c r="AS232" i="36"/>
  <c r="AS239" i="36"/>
  <c r="AS240" i="36"/>
  <c r="AP233" i="36"/>
  <c r="AQ233" i="36"/>
  <c r="AR233" i="36"/>
  <c r="AS233" i="36"/>
  <c r="AP234" i="36"/>
  <c r="AQ234" i="36"/>
  <c r="AR234" i="36"/>
  <c r="AS234" i="36"/>
  <c r="AP244" i="36"/>
  <c r="AP251" i="36"/>
  <c r="AP252" i="36"/>
  <c r="AQ244" i="36"/>
  <c r="AQ251" i="36"/>
  <c r="AQ252" i="36"/>
  <c r="AR244" i="36"/>
  <c r="AR251" i="36"/>
  <c r="AR252" i="36"/>
  <c r="AS244" i="36"/>
  <c r="AS251" i="36"/>
  <c r="AS252" i="36"/>
  <c r="AP245" i="36"/>
  <c r="AQ245" i="36"/>
  <c r="AR245" i="36"/>
  <c r="AS245" i="36"/>
  <c r="AP246" i="36"/>
  <c r="AQ246" i="36"/>
  <c r="AR246" i="36"/>
  <c r="AS246" i="36"/>
  <c r="AP28" i="33"/>
  <c r="AP35" i="33"/>
  <c r="AQ28" i="33"/>
  <c r="AQ35" i="33"/>
  <c r="AR28" i="33"/>
  <c r="AR35" i="33"/>
  <c r="AP40" i="33"/>
  <c r="AP47" i="33"/>
  <c r="AQ40" i="33"/>
  <c r="AQ47" i="33"/>
  <c r="AR40" i="33"/>
  <c r="AR47" i="33"/>
  <c r="AP160" i="33"/>
  <c r="AP167" i="33"/>
  <c r="AQ160" i="33"/>
  <c r="AQ167" i="33"/>
  <c r="AR160" i="33"/>
  <c r="AR167" i="33"/>
  <c r="AQ217" i="35"/>
  <c r="AR217" i="35"/>
  <c r="AS217" i="35"/>
  <c r="AT217" i="35"/>
  <c r="AU217" i="35"/>
  <c r="AV217" i="35"/>
  <c r="AW217" i="35"/>
  <c r="AX217" i="35"/>
  <c r="AQ218" i="35"/>
  <c r="AR218" i="35"/>
  <c r="AS218" i="35"/>
  <c r="AT218" i="35"/>
  <c r="AU218" i="35"/>
  <c r="AV218" i="35"/>
  <c r="AW218" i="35"/>
  <c r="AX218" i="35"/>
  <c r="AQ219" i="35"/>
  <c r="AR219" i="35"/>
  <c r="AS219" i="35"/>
  <c r="AT219" i="35"/>
  <c r="AU219" i="35"/>
  <c r="AV219" i="35"/>
  <c r="AW219" i="35"/>
  <c r="AX219" i="35"/>
  <c r="AQ220" i="35"/>
  <c r="AQ221" i="35"/>
  <c r="AR220" i="35"/>
  <c r="AR221" i="35"/>
  <c r="AS220" i="35"/>
  <c r="AS221" i="35"/>
  <c r="AT220" i="35"/>
  <c r="AT221" i="35"/>
  <c r="AU220" i="35"/>
  <c r="AU221" i="35"/>
  <c r="AV220" i="35"/>
  <c r="AV221" i="35"/>
  <c r="AW220" i="35"/>
  <c r="AW221" i="35"/>
  <c r="AX220" i="35"/>
  <c r="AX221" i="35"/>
  <c r="A339" i="33"/>
  <c r="A351" i="33"/>
  <c r="A363" i="33"/>
  <c r="A340" i="33"/>
  <c r="A352" i="33"/>
  <c r="A364" i="33"/>
  <c r="A292" i="33"/>
  <c r="A304" i="33"/>
  <c r="A316" i="33"/>
  <c r="A291" i="33"/>
  <c r="A303" i="33"/>
  <c r="A315" i="33"/>
  <c r="AP52" i="33"/>
  <c r="AP59" i="33"/>
  <c r="AQ52" i="33"/>
  <c r="AQ59" i="33"/>
  <c r="AR52" i="33"/>
  <c r="AR59" i="33"/>
  <c r="AQ53" i="33"/>
  <c r="AQ60" i="33"/>
  <c r="AR53" i="33"/>
  <c r="AR60" i="33"/>
  <c r="AQ61" i="33"/>
  <c r="AQ62" i="33"/>
  <c r="AR61" i="33"/>
  <c r="AR62" i="33"/>
  <c r="AP4" i="33"/>
  <c r="AP11" i="33"/>
  <c r="AQ4" i="33"/>
  <c r="AQ11" i="33"/>
  <c r="AR4" i="33"/>
  <c r="AR11" i="33"/>
  <c r="AP5" i="33"/>
  <c r="AP12" i="33"/>
  <c r="AQ5" i="33"/>
  <c r="AQ12" i="33"/>
  <c r="AR5" i="33"/>
  <c r="AR12" i="33"/>
  <c r="AP13" i="33"/>
  <c r="AP14" i="33"/>
  <c r="AQ13" i="33"/>
  <c r="AQ14" i="33"/>
  <c r="AR13" i="33"/>
  <c r="AR14" i="33"/>
  <c r="AP16" i="33"/>
  <c r="AP23" i="33"/>
  <c r="AQ16" i="33"/>
  <c r="AQ23" i="33"/>
  <c r="AR16" i="33"/>
  <c r="AR23" i="33"/>
  <c r="AP29" i="33"/>
  <c r="AP36" i="33"/>
  <c r="AQ29" i="33"/>
  <c r="AQ36" i="33"/>
  <c r="AP37" i="33"/>
  <c r="AP38" i="33"/>
  <c r="AQ37" i="33"/>
  <c r="AQ38" i="33"/>
  <c r="AP64" i="33"/>
  <c r="AP71" i="33"/>
  <c r="AQ64" i="33"/>
  <c r="AQ71" i="33"/>
  <c r="AR64" i="33"/>
  <c r="AR71" i="33"/>
  <c r="AP89" i="33"/>
  <c r="AP96" i="33"/>
  <c r="AP97" i="33"/>
  <c r="AP98" i="33"/>
  <c r="AP100" i="33"/>
  <c r="AP107" i="33"/>
  <c r="AQ100" i="33"/>
  <c r="AQ107" i="33"/>
  <c r="AR100" i="33"/>
  <c r="AR107" i="33"/>
  <c r="AQ109" i="33"/>
  <c r="AQ110" i="33"/>
  <c r="AP112" i="33"/>
  <c r="AP119" i="33"/>
  <c r="AQ112" i="33"/>
  <c r="AQ119" i="33"/>
  <c r="AR112" i="33"/>
  <c r="AR119" i="33"/>
  <c r="AP124" i="33"/>
  <c r="AP131" i="33"/>
  <c r="AQ124" i="33"/>
  <c r="AQ131" i="33"/>
  <c r="AR124" i="33"/>
  <c r="AR131" i="33"/>
  <c r="AP125" i="33"/>
  <c r="AP132" i="33"/>
  <c r="AQ125" i="33"/>
  <c r="AQ132" i="33"/>
  <c r="AQ133" i="33"/>
  <c r="AQ134" i="33"/>
  <c r="AP136" i="33"/>
  <c r="AP143" i="33"/>
  <c r="AQ136" i="33"/>
  <c r="AQ143" i="33"/>
  <c r="AR136" i="33"/>
  <c r="AR143" i="33"/>
  <c r="AQ145" i="33"/>
  <c r="AQ146" i="33"/>
  <c r="AP148" i="33"/>
  <c r="AP155" i="33"/>
  <c r="AQ148" i="33"/>
  <c r="AQ155" i="33"/>
  <c r="AR148" i="33"/>
  <c r="AR155" i="33"/>
  <c r="AQ149" i="33"/>
  <c r="AQ156" i="33"/>
  <c r="AR149" i="33"/>
  <c r="AR156" i="33"/>
  <c r="AQ157" i="33"/>
  <c r="AQ158" i="33"/>
  <c r="AR157" i="33"/>
  <c r="AR158" i="33"/>
  <c r="AQ161" i="33"/>
  <c r="AQ168" i="33"/>
  <c r="AP169" i="33"/>
  <c r="AP170" i="33"/>
  <c r="AQ169" i="33"/>
  <c r="AQ170" i="33"/>
  <c r="AP172" i="33"/>
  <c r="AP179" i="33"/>
  <c r="AQ172" i="33"/>
  <c r="AQ179" i="33"/>
  <c r="AR172" i="33"/>
  <c r="AR179" i="33"/>
  <c r="AP184" i="33"/>
  <c r="AP191" i="33"/>
  <c r="AQ184" i="33"/>
  <c r="AQ191" i="33"/>
  <c r="AR184" i="33"/>
  <c r="AR191" i="33"/>
  <c r="AR185" i="33"/>
  <c r="AR192" i="33"/>
  <c r="AR193" i="33"/>
  <c r="AR194" i="33"/>
  <c r="AP196" i="33"/>
  <c r="AP203" i="33"/>
  <c r="AQ196" i="33"/>
  <c r="AQ203" i="33"/>
  <c r="AR196" i="33"/>
  <c r="AR203" i="33"/>
  <c r="AX62" i="35"/>
  <c r="AX63" i="35"/>
  <c r="AW62" i="35"/>
  <c r="AW63" i="35"/>
  <c r="AV62" i="35"/>
  <c r="AV63" i="35"/>
  <c r="AU62" i="35"/>
  <c r="AU63" i="35"/>
  <c r="AT62" i="35"/>
  <c r="AT63" i="35"/>
  <c r="AS62" i="35"/>
  <c r="AS63" i="35"/>
  <c r="AR62" i="35"/>
  <c r="AR63" i="35"/>
  <c r="AQ62" i="35"/>
  <c r="AQ63" i="35"/>
  <c r="AX61" i="35"/>
  <c r="AW61" i="35"/>
  <c r="AV61" i="35"/>
  <c r="AU61" i="35"/>
  <c r="AT61" i="35"/>
  <c r="AS61" i="35"/>
  <c r="AR61" i="35"/>
  <c r="AQ61" i="35"/>
  <c r="AX60" i="35"/>
  <c r="AW60" i="35"/>
  <c r="AV60" i="35"/>
  <c r="AU60" i="35"/>
  <c r="AT60" i="35"/>
  <c r="AS60" i="35"/>
  <c r="AR60" i="35"/>
  <c r="AQ60" i="35"/>
  <c r="AX52" i="35"/>
  <c r="AX53" i="35"/>
  <c r="AV52" i="35"/>
  <c r="AV53" i="35"/>
  <c r="AU52" i="35"/>
  <c r="AU53" i="35"/>
  <c r="AT52" i="35"/>
  <c r="AT53" i="35"/>
  <c r="AR52" i="35"/>
  <c r="AR53" i="35"/>
  <c r="AW52" i="35"/>
  <c r="AW53" i="35"/>
  <c r="AS52" i="35"/>
  <c r="AS53" i="35"/>
  <c r="AQ52" i="35"/>
  <c r="AQ53" i="35"/>
  <c r="AX51" i="35"/>
  <c r="AW51" i="35"/>
  <c r="AV51" i="35"/>
  <c r="AU51" i="35"/>
  <c r="AT51" i="35"/>
  <c r="AS51" i="35"/>
  <c r="AR51" i="35"/>
  <c r="AQ51" i="35"/>
  <c r="AX50" i="35"/>
  <c r="AW50" i="35"/>
  <c r="AV50" i="35"/>
  <c r="AU50" i="35"/>
  <c r="AT50" i="35"/>
  <c r="AS50" i="35"/>
  <c r="AR50" i="35"/>
  <c r="AQ50" i="35"/>
  <c r="AX42" i="35"/>
  <c r="AX43" i="35"/>
  <c r="AW42" i="35"/>
  <c r="AW43" i="35"/>
  <c r="AV42" i="35"/>
  <c r="AV43" i="35"/>
  <c r="AU42" i="35"/>
  <c r="AU43" i="35"/>
  <c r="AT42" i="35"/>
  <c r="AT43" i="35"/>
  <c r="AS42" i="35"/>
  <c r="AS43" i="35"/>
  <c r="AR42" i="35"/>
  <c r="AR43" i="35"/>
  <c r="AQ42" i="35"/>
  <c r="AQ43" i="35"/>
  <c r="AX41" i="35"/>
  <c r="AW41" i="35"/>
  <c r="AV41" i="35"/>
  <c r="AU41" i="35"/>
  <c r="AT41" i="35"/>
  <c r="AS41" i="35"/>
  <c r="AR41" i="35"/>
  <c r="AQ41" i="35"/>
  <c r="AX40" i="35"/>
  <c r="AW40" i="35"/>
  <c r="AV40" i="35"/>
  <c r="AU40" i="35"/>
  <c r="AT40" i="35"/>
  <c r="AS40" i="35"/>
  <c r="AR40" i="35"/>
  <c r="AQ40" i="35"/>
  <c r="AX32" i="35"/>
  <c r="AX33" i="35"/>
  <c r="AW32" i="35"/>
  <c r="AW33" i="35"/>
  <c r="AV32" i="35"/>
  <c r="AV33" i="35"/>
  <c r="AU32" i="35"/>
  <c r="AU33" i="35"/>
  <c r="AT32" i="35"/>
  <c r="AT33" i="35"/>
  <c r="AS32" i="35"/>
  <c r="AS33" i="35"/>
  <c r="AR32" i="35"/>
  <c r="AR33" i="35"/>
  <c r="AQ32" i="35"/>
  <c r="AQ33" i="35"/>
  <c r="AX31" i="35"/>
  <c r="AW31" i="35"/>
  <c r="AV31" i="35"/>
  <c r="AU31" i="35"/>
  <c r="AT31" i="35"/>
  <c r="AS31" i="35"/>
  <c r="AR31" i="35"/>
  <c r="AQ31" i="35"/>
  <c r="AX30" i="35"/>
  <c r="AW30" i="35"/>
  <c r="AV30" i="35"/>
  <c r="AU30" i="35"/>
  <c r="AT30" i="35"/>
  <c r="AS30" i="35"/>
  <c r="AR30" i="35"/>
  <c r="AQ30" i="35"/>
  <c r="V2" i="2"/>
  <c r="AR151" i="33"/>
  <c r="AQ10" i="35"/>
  <c r="AR10" i="35"/>
  <c r="AS10" i="35"/>
  <c r="AT10" i="35"/>
  <c r="AU10" i="35"/>
  <c r="AV10" i="35"/>
  <c r="AW10" i="35"/>
  <c r="AX10" i="35"/>
  <c r="AQ11" i="35"/>
  <c r="AR11" i="35"/>
  <c r="AS11" i="35"/>
  <c r="AT11" i="35"/>
  <c r="AU11" i="35"/>
  <c r="AV11" i="35"/>
  <c r="AW11" i="35"/>
  <c r="AX11" i="35"/>
  <c r="AQ12" i="35"/>
  <c r="AQ13" i="35"/>
  <c r="AR12" i="35"/>
  <c r="AR13" i="35"/>
  <c r="AS12" i="35"/>
  <c r="AS13" i="35"/>
  <c r="AT12" i="35"/>
  <c r="AT13" i="35"/>
  <c r="AU12" i="35"/>
  <c r="AU13" i="35"/>
  <c r="AV12" i="35"/>
  <c r="AV13" i="35"/>
  <c r="AW12" i="35"/>
  <c r="AW13" i="35"/>
  <c r="AX12" i="35"/>
  <c r="AX13" i="35"/>
  <c r="AQ20" i="35"/>
  <c r="AR20" i="35"/>
  <c r="AS20" i="35"/>
  <c r="AT20" i="35"/>
  <c r="AU20" i="35"/>
  <c r="AV20" i="35"/>
  <c r="AW20" i="35"/>
  <c r="AX20" i="35"/>
  <c r="AQ21" i="35"/>
  <c r="AR21" i="35"/>
  <c r="AS21" i="35"/>
  <c r="AT21" i="35"/>
  <c r="AU21" i="35"/>
  <c r="AV21" i="35"/>
  <c r="AW21" i="35"/>
  <c r="AX21" i="35"/>
  <c r="AQ22" i="35"/>
  <c r="AQ23" i="35"/>
  <c r="AR22" i="35"/>
  <c r="AR23" i="35"/>
  <c r="AS22" i="35"/>
  <c r="AS23" i="35"/>
  <c r="AT22" i="35"/>
  <c r="AT23" i="35"/>
  <c r="AU22" i="35"/>
  <c r="AU23" i="35"/>
  <c r="AV22" i="35"/>
  <c r="AV23" i="35"/>
  <c r="AW22" i="35"/>
  <c r="AW23" i="35"/>
  <c r="AX22" i="35"/>
  <c r="AX23" i="35"/>
  <c r="AQ70" i="35"/>
  <c r="AR70" i="35"/>
  <c r="AS70" i="35"/>
  <c r="AT70" i="35"/>
  <c r="AU70" i="35"/>
  <c r="AV70" i="35"/>
  <c r="AW70" i="35"/>
  <c r="AX70" i="35"/>
  <c r="AQ71" i="35"/>
  <c r="AR71" i="35"/>
  <c r="AS71" i="35"/>
  <c r="AT71" i="35"/>
  <c r="AU71" i="35"/>
  <c r="AV71" i="35"/>
  <c r="AW71" i="35"/>
  <c r="AX71" i="35"/>
  <c r="AQ72" i="35"/>
  <c r="AQ73" i="35"/>
  <c r="AR72" i="35"/>
  <c r="AR73" i="35"/>
  <c r="AS72" i="35"/>
  <c r="AS73" i="35"/>
  <c r="AT72" i="35"/>
  <c r="AT73" i="35"/>
  <c r="AU72" i="35"/>
  <c r="AU73" i="35"/>
  <c r="AV72" i="35"/>
  <c r="AV73" i="35"/>
  <c r="AW72" i="35"/>
  <c r="AW73" i="35"/>
  <c r="AX72" i="35"/>
  <c r="AX73" i="35"/>
  <c r="AQ80" i="35"/>
  <c r="AR80" i="35"/>
  <c r="AS80" i="35"/>
  <c r="AT80" i="35"/>
  <c r="AU80" i="35"/>
  <c r="AV80" i="35"/>
  <c r="AW80" i="35"/>
  <c r="AX80" i="35"/>
  <c r="AQ81" i="35"/>
  <c r="AR81" i="35"/>
  <c r="AS81" i="35"/>
  <c r="AT81" i="35"/>
  <c r="AU81" i="35"/>
  <c r="AV81" i="35"/>
  <c r="AW81" i="35"/>
  <c r="AX81" i="35"/>
  <c r="AQ82" i="35"/>
  <c r="AQ83" i="35"/>
  <c r="AR82" i="35"/>
  <c r="AR83" i="35"/>
  <c r="AS82" i="35"/>
  <c r="AS83" i="35"/>
  <c r="AT82" i="35"/>
  <c r="AT83" i="35"/>
  <c r="AU82" i="35"/>
  <c r="AU83" i="35"/>
  <c r="AV82" i="35"/>
  <c r="AV83" i="35"/>
  <c r="AW82" i="35"/>
  <c r="AW83" i="35"/>
  <c r="AX82" i="35"/>
  <c r="AX83" i="35"/>
  <c r="AQ90" i="35"/>
  <c r="AR90" i="35"/>
  <c r="AS90" i="35"/>
  <c r="AT90" i="35"/>
  <c r="AU90" i="35"/>
  <c r="AV90" i="35"/>
  <c r="AW90" i="35"/>
  <c r="AX90" i="35"/>
  <c r="AQ91" i="35"/>
  <c r="AR91" i="35"/>
  <c r="AS91" i="35"/>
  <c r="AT91" i="35"/>
  <c r="AU91" i="35"/>
  <c r="AV91" i="35"/>
  <c r="AW91" i="35"/>
  <c r="AX91" i="35"/>
  <c r="AQ92" i="35"/>
  <c r="AQ93" i="35"/>
  <c r="AR92" i="35"/>
  <c r="AR93" i="35"/>
  <c r="AS92" i="35"/>
  <c r="AS93" i="35"/>
  <c r="AT92" i="35"/>
  <c r="AT93" i="35"/>
  <c r="AU92" i="35"/>
  <c r="AU93" i="35"/>
  <c r="AV92" i="35"/>
  <c r="AV93" i="35"/>
  <c r="AW92" i="35"/>
  <c r="AW93" i="35"/>
  <c r="AX92" i="35"/>
  <c r="AX93" i="35"/>
  <c r="AQ100" i="35"/>
  <c r="AR100" i="35"/>
  <c r="AS100" i="35"/>
  <c r="AT100" i="35"/>
  <c r="AU100" i="35"/>
  <c r="AV100" i="35"/>
  <c r="AW100" i="35"/>
  <c r="AX100" i="35"/>
  <c r="AQ101" i="35"/>
  <c r="AR101" i="35"/>
  <c r="AS101" i="35"/>
  <c r="AT101" i="35"/>
  <c r="AU101" i="35"/>
  <c r="AV101" i="35"/>
  <c r="AW101" i="35"/>
  <c r="AX101" i="35"/>
  <c r="AQ102" i="35"/>
  <c r="AQ103" i="35"/>
  <c r="AR102" i="35"/>
  <c r="AR103" i="35"/>
  <c r="AS102" i="35"/>
  <c r="AS103" i="35"/>
  <c r="AT102" i="35"/>
  <c r="AT103" i="35"/>
  <c r="AU102" i="35"/>
  <c r="AU103" i="35"/>
  <c r="AV102" i="35"/>
  <c r="AV103" i="35"/>
  <c r="AW102" i="35"/>
  <c r="AW103" i="35"/>
  <c r="AX102" i="35"/>
  <c r="AX103" i="35"/>
  <c r="AQ110" i="35"/>
  <c r="AR110" i="35"/>
  <c r="AS110" i="35"/>
  <c r="AT110" i="35"/>
  <c r="AU110" i="35"/>
  <c r="AV110" i="35"/>
  <c r="AW110" i="35"/>
  <c r="AX110" i="35"/>
  <c r="AQ111" i="35"/>
  <c r="AR111" i="35"/>
  <c r="AS111" i="35"/>
  <c r="AT111" i="35"/>
  <c r="AU111" i="35"/>
  <c r="AV111" i="35"/>
  <c r="AW111" i="35"/>
  <c r="AX111" i="35"/>
  <c r="AQ112" i="35"/>
  <c r="AQ113" i="35"/>
  <c r="AR112" i="35"/>
  <c r="AR113" i="35"/>
  <c r="AS112" i="35"/>
  <c r="AS113" i="35"/>
  <c r="AT112" i="35"/>
  <c r="AT113" i="35"/>
  <c r="AU112" i="35"/>
  <c r="AU113" i="35"/>
  <c r="AV112" i="35"/>
  <c r="AV113" i="35"/>
  <c r="AW112" i="35"/>
  <c r="AW113" i="35"/>
  <c r="AX112" i="35"/>
  <c r="AX113" i="35"/>
  <c r="AQ121" i="35"/>
  <c r="AR121" i="35"/>
  <c r="AS121" i="35"/>
  <c r="AT121" i="35"/>
  <c r="AU121" i="35"/>
  <c r="AV121" i="35"/>
  <c r="AW121" i="35"/>
  <c r="AX121" i="35"/>
  <c r="AQ122" i="35"/>
  <c r="AQ123" i="35"/>
  <c r="AR122" i="35"/>
  <c r="AR123" i="35"/>
  <c r="AS122" i="35"/>
  <c r="AS123" i="35"/>
  <c r="AT122" i="35"/>
  <c r="AT123" i="35"/>
  <c r="AU122" i="35"/>
  <c r="AU123" i="35"/>
  <c r="AV122" i="35"/>
  <c r="AV123" i="35"/>
  <c r="AW122" i="35"/>
  <c r="AW123" i="35"/>
  <c r="AX122" i="35"/>
  <c r="AX123" i="35"/>
  <c r="AQ130" i="35"/>
  <c r="AR130" i="35"/>
  <c r="AS130" i="35"/>
  <c r="AT130" i="35"/>
  <c r="AU130" i="35"/>
  <c r="AV130" i="35"/>
  <c r="AW130" i="35"/>
  <c r="AX130" i="35"/>
  <c r="AQ131" i="35"/>
  <c r="AR131" i="35"/>
  <c r="AS131" i="35"/>
  <c r="AT131" i="35"/>
  <c r="AU131" i="35"/>
  <c r="AV131" i="35"/>
  <c r="AW131" i="35"/>
  <c r="AX131" i="35"/>
  <c r="AQ132" i="35"/>
  <c r="AQ133" i="35"/>
  <c r="AR132" i="35"/>
  <c r="AR133" i="35"/>
  <c r="AS132" i="35"/>
  <c r="AS133" i="35"/>
  <c r="AT132" i="35"/>
  <c r="AT133" i="35"/>
  <c r="AU132" i="35"/>
  <c r="AU133" i="35"/>
  <c r="AV132" i="35"/>
  <c r="AV133" i="35"/>
  <c r="AW132" i="35"/>
  <c r="AW133" i="35"/>
  <c r="AX132" i="35"/>
  <c r="AX133" i="35"/>
  <c r="AQ140" i="35"/>
  <c r="AR140" i="35"/>
  <c r="AS140" i="35"/>
  <c r="AT140" i="35"/>
  <c r="AU140" i="35"/>
  <c r="AV140" i="35"/>
  <c r="AW140" i="35"/>
  <c r="AX140" i="35"/>
  <c r="AQ141" i="35"/>
  <c r="AR141" i="35"/>
  <c r="AS141" i="35"/>
  <c r="AT141" i="35"/>
  <c r="AU141" i="35"/>
  <c r="AV141" i="35"/>
  <c r="AW141" i="35"/>
  <c r="AX141" i="35"/>
  <c r="AQ142" i="35"/>
  <c r="AQ143" i="35"/>
  <c r="AR142" i="35"/>
  <c r="AR143" i="35"/>
  <c r="AS142" i="35"/>
  <c r="AS143" i="35"/>
  <c r="AT142" i="35"/>
  <c r="AT143" i="35"/>
  <c r="AU142" i="35"/>
  <c r="AU143" i="35"/>
  <c r="AV142" i="35"/>
  <c r="AV143" i="35"/>
  <c r="AW142" i="35"/>
  <c r="AW143" i="35"/>
  <c r="AX142" i="35"/>
  <c r="AX143" i="35"/>
  <c r="AQ150" i="35"/>
  <c r="AR150" i="35"/>
  <c r="AS150" i="35"/>
  <c r="AT150" i="35"/>
  <c r="AU150" i="35"/>
  <c r="AV150" i="35"/>
  <c r="AW150" i="35"/>
  <c r="AX150" i="35"/>
  <c r="AQ151" i="35"/>
  <c r="AR151" i="35"/>
  <c r="AS151" i="35"/>
  <c r="AT151" i="35"/>
  <c r="AU151" i="35"/>
  <c r="AV151" i="35"/>
  <c r="AW151" i="35"/>
  <c r="AX151" i="35"/>
  <c r="AQ152" i="35"/>
  <c r="AQ153" i="35"/>
  <c r="AR152" i="35"/>
  <c r="AR153" i="35"/>
  <c r="AS152" i="35"/>
  <c r="AS153" i="35"/>
  <c r="AT152" i="35"/>
  <c r="AT153" i="35"/>
  <c r="AU152" i="35"/>
  <c r="AU153" i="35"/>
  <c r="AV152" i="35"/>
  <c r="AV153" i="35"/>
  <c r="AW152" i="35"/>
  <c r="AW153" i="35"/>
  <c r="AX152" i="35"/>
  <c r="AX153" i="35"/>
  <c r="AQ161" i="35"/>
  <c r="AR161" i="35"/>
  <c r="AS161" i="35"/>
  <c r="AT161" i="35"/>
  <c r="AU161" i="35"/>
  <c r="AV161" i="35"/>
  <c r="AW161" i="35"/>
  <c r="AX161" i="35"/>
  <c r="AQ162" i="35"/>
  <c r="AR162" i="35"/>
  <c r="AS162" i="35"/>
  <c r="AT162" i="35"/>
  <c r="AU162" i="35"/>
  <c r="AV162" i="35"/>
  <c r="AW162" i="35"/>
  <c r="AX162" i="35"/>
  <c r="AQ163" i="35"/>
  <c r="AR163" i="35"/>
  <c r="AS163" i="35"/>
  <c r="AT163" i="35"/>
  <c r="AU163" i="35"/>
  <c r="AV163" i="35"/>
  <c r="AW163" i="35"/>
  <c r="AX163" i="35"/>
  <c r="AQ164" i="35"/>
  <c r="AQ165" i="35"/>
  <c r="AR164" i="35"/>
  <c r="AR165" i="35"/>
  <c r="AS164" i="35"/>
  <c r="AS165" i="35"/>
  <c r="AT164" i="35"/>
  <c r="AT165" i="35"/>
  <c r="AU164" i="35"/>
  <c r="AU165" i="35"/>
  <c r="AV164" i="35"/>
  <c r="AV165" i="35"/>
  <c r="AW164" i="35"/>
  <c r="AW165" i="35"/>
  <c r="AX164" i="35"/>
  <c r="AX165" i="35"/>
  <c r="AQ173" i="35"/>
  <c r="AR173" i="35"/>
  <c r="AS173" i="35"/>
  <c r="AT173" i="35"/>
  <c r="AU173" i="35"/>
  <c r="AV173" i="35"/>
  <c r="AW173" i="35"/>
  <c r="AX173" i="35"/>
  <c r="AQ174" i="35"/>
  <c r="AR174" i="35"/>
  <c r="AS174" i="35"/>
  <c r="AT174" i="35"/>
  <c r="AU174" i="35"/>
  <c r="AV174" i="35"/>
  <c r="AW174" i="35"/>
  <c r="AX174" i="35"/>
  <c r="AQ175" i="35"/>
  <c r="AR175" i="35"/>
  <c r="AS175" i="35"/>
  <c r="AT175" i="35"/>
  <c r="AU175" i="35"/>
  <c r="AV175" i="35"/>
  <c r="AW175" i="35"/>
  <c r="AX175" i="35"/>
  <c r="AQ176" i="35"/>
  <c r="AQ177" i="35"/>
  <c r="AR176" i="35"/>
  <c r="AR177" i="35"/>
  <c r="AS176" i="35"/>
  <c r="AS177" i="35"/>
  <c r="AT176" i="35"/>
  <c r="AT177" i="35"/>
  <c r="AU176" i="35"/>
  <c r="AU177" i="35"/>
  <c r="AV176" i="35"/>
  <c r="AV177" i="35"/>
  <c r="AW176" i="35"/>
  <c r="AW177" i="35"/>
  <c r="AX176" i="35"/>
  <c r="AX177" i="35"/>
  <c r="AQ184" i="35"/>
  <c r="AR184" i="35"/>
  <c r="AS184" i="35"/>
  <c r="AT184" i="35"/>
  <c r="AU184" i="35"/>
  <c r="AV184" i="35"/>
  <c r="AW184" i="35"/>
  <c r="AX184" i="35"/>
  <c r="AQ185" i="35"/>
  <c r="AR185" i="35"/>
  <c r="AS185" i="35"/>
  <c r="AT185" i="35"/>
  <c r="AU185" i="35"/>
  <c r="AV185" i="35"/>
  <c r="AW185" i="35"/>
  <c r="AX185" i="35"/>
  <c r="AQ186" i="35"/>
  <c r="AQ187" i="35"/>
  <c r="AR186" i="35"/>
  <c r="AR187" i="35"/>
  <c r="AS186" i="35"/>
  <c r="AS187" i="35"/>
  <c r="AT186" i="35"/>
  <c r="AT187" i="35"/>
  <c r="AU186" i="35"/>
  <c r="AU187" i="35"/>
  <c r="AV186" i="35"/>
  <c r="AV187" i="35"/>
  <c r="AW186" i="35"/>
  <c r="AW187" i="35"/>
  <c r="AX186" i="35"/>
  <c r="AX187" i="35"/>
  <c r="AQ194" i="35"/>
  <c r="AR194" i="35"/>
  <c r="AS194" i="35"/>
  <c r="AT194" i="35"/>
  <c r="AU194" i="35"/>
  <c r="AV194" i="35"/>
  <c r="AW194" i="35"/>
  <c r="AX194" i="35"/>
  <c r="AQ195" i="35"/>
  <c r="AR195" i="35"/>
  <c r="AS195" i="35"/>
  <c r="AT195" i="35"/>
  <c r="AU195" i="35"/>
  <c r="AV195" i="35"/>
  <c r="AW195" i="35"/>
  <c r="AX195" i="35"/>
  <c r="AQ196" i="35"/>
  <c r="AQ197" i="35"/>
  <c r="AR196" i="35"/>
  <c r="AR197" i="35"/>
  <c r="AS196" i="35"/>
  <c r="AS197" i="35"/>
  <c r="AT196" i="35"/>
  <c r="AT197" i="35"/>
  <c r="AU196" i="35"/>
  <c r="AU197" i="35"/>
  <c r="AV196" i="35"/>
  <c r="AV197" i="35"/>
  <c r="AW196" i="35"/>
  <c r="AW197" i="35"/>
  <c r="AX196" i="35"/>
  <c r="AX197" i="35"/>
  <c r="AQ205" i="35"/>
  <c r="AR205" i="35"/>
  <c r="AS205" i="35"/>
  <c r="AT205" i="35"/>
  <c r="AU205" i="35"/>
  <c r="AV205" i="35"/>
  <c r="AW205" i="35"/>
  <c r="AX205" i="35"/>
  <c r="AQ206" i="35"/>
  <c r="AR206" i="35"/>
  <c r="AS206" i="35"/>
  <c r="AT206" i="35"/>
  <c r="AU206" i="35"/>
  <c r="AV206" i="35"/>
  <c r="AW206" i="35"/>
  <c r="AX206" i="35"/>
  <c r="AQ207" i="35"/>
  <c r="AR207" i="35"/>
  <c r="AS207" i="35"/>
  <c r="AT207" i="35"/>
  <c r="AU207" i="35"/>
  <c r="AV207" i="35"/>
  <c r="AW207" i="35"/>
  <c r="AX207" i="35"/>
  <c r="AQ208" i="35"/>
  <c r="AQ209" i="35"/>
  <c r="AR208" i="35"/>
  <c r="AR209" i="35"/>
  <c r="AS208" i="35"/>
  <c r="AS209" i="35"/>
  <c r="AT208" i="35"/>
  <c r="AT209" i="35"/>
  <c r="AU208" i="35"/>
  <c r="AU209" i="35"/>
  <c r="AV208" i="35"/>
  <c r="AV209" i="35"/>
  <c r="AW208" i="35"/>
  <c r="AW209" i="35"/>
  <c r="AX208" i="35"/>
  <c r="AX209" i="35"/>
  <c r="X1" i="2"/>
  <c r="AR7" i="33"/>
  <c r="AR8" i="33"/>
  <c r="AR128" i="33"/>
  <c r="AP7" i="33"/>
  <c r="AQ7" i="33"/>
  <c r="AP8" i="33"/>
  <c r="AQ8" i="33"/>
  <c r="AR104" i="33"/>
  <c r="AR152" i="33"/>
  <c r="AQ32" i="33"/>
  <c r="AQ31" i="33"/>
  <c r="AQ56" i="33"/>
  <c r="AQ152" i="33"/>
  <c r="AQ151" i="33"/>
  <c r="AR188" i="33"/>
  <c r="AR187" i="33"/>
  <c r="AQ55" i="33"/>
  <c r="AQ163" i="33"/>
  <c r="AP91" i="33"/>
  <c r="AP127" i="33"/>
  <c r="AQ67" i="33"/>
  <c r="AQ68" i="33"/>
  <c r="AR55" i="33"/>
  <c r="AR56" i="33"/>
  <c r="AQ37" i="36"/>
  <c r="AQ38" i="36"/>
  <c r="AR176" i="33"/>
  <c r="AR175" i="33"/>
  <c r="AR181" i="33"/>
  <c r="AR182" i="33"/>
  <c r="AR49" i="36"/>
  <c r="AR50" i="36"/>
  <c r="AP151" i="33"/>
  <c r="AP152" i="33"/>
  <c r="AP121" i="36"/>
  <c r="AP122" i="36"/>
  <c r="AR161" i="36"/>
  <c r="AR168" i="36"/>
  <c r="AP25" i="36"/>
  <c r="AP26" i="36"/>
  <c r="AP32" i="36"/>
  <c r="AP37" i="36"/>
  <c r="AP38" i="36"/>
  <c r="AS89" i="36"/>
  <c r="AS96" i="36"/>
  <c r="AQ236" i="36"/>
  <c r="AQ235" i="36"/>
  <c r="AP41" i="36"/>
  <c r="AP48" i="36"/>
  <c r="AP241" i="36"/>
  <c r="AP242" i="36"/>
  <c r="AQ89" i="36"/>
  <c r="AQ96" i="36"/>
  <c r="AP139" i="36"/>
  <c r="AQ101" i="36"/>
  <c r="AQ108" i="36"/>
  <c r="AQ128" i="33"/>
  <c r="AR145" i="33"/>
  <c r="AR146" i="33"/>
  <c r="AP49" i="33"/>
  <c r="AP50" i="33"/>
  <c r="AP116" i="33"/>
  <c r="AP31" i="33"/>
  <c r="AP121" i="33"/>
  <c r="AP122" i="33"/>
  <c r="AR37" i="33"/>
  <c r="AR38" i="33"/>
  <c r="AP43" i="33"/>
  <c r="AP113" i="33"/>
  <c r="AP120" i="33"/>
  <c r="AR205" i="33"/>
  <c r="AR206" i="33"/>
  <c r="AR140" i="33"/>
  <c r="AQ115" i="33"/>
  <c r="AR137" i="33"/>
  <c r="AR144" i="33"/>
  <c r="AP41" i="33"/>
  <c r="AP48" i="33"/>
  <c r="AP161" i="33"/>
  <c r="AP168" i="33"/>
  <c r="AP44" i="33"/>
  <c r="AQ116" i="33"/>
  <c r="AR68" i="33"/>
  <c r="AR73" i="33"/>
  <c r="AR74" i="33"/>
  <c r="AR67" i="33"/>
  <c r="AR163" i="33"/>
  <c r="AP205" i="33"/>
  <c r="AP206" i="33"/>
  <c r="AP200" i="33"/>
  <c r="AP197" i="33"/>
  <c r="AP204" i="33"/>
  <c r="AP56" i="33"/>
  <c r="AP55" i="33"/>
  <c r="AP53" i="33"/>
  <c r="AP60" i="33"/>
  <c r="AQ79" i="33"/>
  <c r="AQ173" i="33"/>
  <c r="AQ180" i="33"/>
  <c r="AQ181" i="33"/>
  <c r="AQ182" i="33"/>
  <c r="AQ175" i="33"/>
  <c r="AR19" i="33"/>
  <c r="AR25" i="33"/>
  <c r="AR26" i="33"/>
  <c r="AQ176" i="33"/>
  <c r="AQ139" i="33"/>
  <c r="AQ140" i="33"/>
  <c r="AR20" i="33"/>
  <c r="AQ200" i="33"/>
  <c r="AQ205" i="33"/>
  <c r="AQ206" i="33"/>
  <c r="AQ199" i="33"/>
  <c r="AP79" i="33"/>
  <c r="AR29" i="33"/>
  <c r="AR36" i="33"/>
  <c r="AR17" i="33"/>
  <c r="AR24" i="33"/>
  <c r="AP61" i="33"/>
  <c r="AP62" i="33"/>
  <c r="AP140" i="33"/>
  <c r="AP145" i="33"/>
  <c r="AP146" i="33"/>
  <c r="AR169" i="33"/>
  <c r="AR170" i="33"/>
  <c r="AR197" i="33"/>
  <c r="AR204" i="33"/>
  <c r="AR200" i="33"/>
  <c r="AP139" i="33"/>
  <c r="AP80" i="33"/>
  <c r="AR85" i="33"/>
  <c r="AR86" i="33"/>
  <c r="AQ77" i="33"/>
  <c r="AQ84" i="33"/>
  <c r="AR91" i="33"/>
  <c r="AR97" i="33"/>
  <c r="AR98" i="33"/>
  <c r="AR92" i="33"/>
  <c r="AP65" i="33"/>
  <c r="AP72" i="33"/>
  <c r="AP68" i="33"/>
  <c r="AR164" i="33"/>
  <c r="AP137" i="33"/>
  <c r="AP144" i="33"/>
  <c r="AP77" i="33"/>
  <c r="AP84" i="33"/>
  <c r="AR77" i="33"/>
  <c r="AR84" i="33"/>
  <c r="AR80" i="33"/>
  <c r="AR79" i="33"/>
  <c r="AP199" i="33"/>
  <c r="AR103" i="33"/>
  <c r="AQ121" i="33"/>
  <c r="AQ122" i="33"/>
  <c r="AR109" i="33"/>
  <c r="AR110" i="33"/>
  <c r="AP188" i="33"/>
  <c r="AQ97" i="33"/>
  <c r="AQ98" i="33"/>
  <c r="AS79" i="36"/>
  <c r="AR277" i="33"/>
  <c r="AR278" i="33"/>
  <c r="AR272" i="33"/>
  <c r="AO37" i="34"/>
  <c r="AO38" i="34"/>
  <c r="AO29" i="34"/>
  <c r="AO36" i="34"/>
  <c r="AQ41" i="34"/>
  <c r="AQ48" i="34"/>
  <c r="AR20" i="34"/>
  <c r="AR317" i="33"/>
  <c r="AR324" i="33"/>
  <c r="AP325" i="33"/>
  <c r="AP326" i="33"/>
  <c r="AP320" i="33"/>
  <c r="AP317" i="33"/>
  <c r="AP324" i="33"/>
  <c r="AQ80" i="33"/>
  <c r="AQ85" i="33"/>
  <c r="AQ86" i="33"/>
  <c r="AP319" i="33"/>
  <c r="AP85" i="33"/>
  <c r="AP86" i="33"/>
  <c r="AR368" i="33"/>
  <c r="AR365" i="33"/>
  <c r="AR372" i="33"/>
  <c r="AP373" i="33"/>
  <c r="AP374" i="33"/>
  <c r="AP248" i="33"/>
  <c r="AQ272" i="33"/>
  <c r="AR43" i="34"/>
  <c r="AP241" i="33"/>
  <c r="AP242" i="33"/>
  <c r="AR343" i="33"/>
  <c r="AR341" i="33"/>
  <c r="AR348" i="33"/>
  <c r="AQ277" i="33"/>
  <c r="AQ278" i="33"/>
  <c r="AP365" i="33"/>
  <c r="AP372" i="33"/>
  <c r="AP356" i="33"/>
  <c r="AR41" i="34"/>
  <c r="AR48" i="34"/>
  <c r="AR295" i="33"/>
  <c r="AR233" i="33"/>
  <c r="AR240" i="33"/>
  <c r="AQ296" i="33"/>
  <c r="AQ293" i="33"/>
  <c r="AQ300" i="33"/>
  <c r="AQ332" i="33"/>
  <c r="AQ331" i="33"/>
  <c r="AP295" i="33"/>
  <c r="AP301" i="33"/>
  <c r="AP302" i="33"/>
  <c r="AP331" i="33"/>
  <c r="AR293" i="33"/>
  <c r="AR300" i="33"/>
  <c r="AS224" i="36"/>
  <c r="A17" i="35"/>
  <c r="A82" i="35"/>
  <c r="A196" i="35"/>
  <c r="A194" i="35"/>
  <c r="A142" i="35"/>
  <c r="A192" i="35"/>
  <c r="A132" i="35"/>
  <c r="A161" i="35"/>
  <c r="U2" i="35"/>
  <c r="A185" i="35"/>
  <c r="A42" i="35"/>
  <c r="A162" i="35"/>
  <c r="A152" i="35"/>
  <c r="A22" i="35"/>
  <c r="A158" i="35"/>
  <c r="A111" i="35"/>
  <c r="A118" i="35"/>
  <c r="A195" i="35"/>
  <c r="A182" i="35"/>
  <c r="A176" i="35"/>
  <c r="A62" i="35"/>
  <c r="A60" i="35"/>
  <c r="A63" i="35"/>
  <c r="A102" i="35"/>
  <c r="A52" i="35"/>
  <c r="A53" i="35"/>
  <c r="A12" i="35"/>
  <c r="A72" i="35"/>
  <c r="A71" i="35"/>
  <c r="A92" i="35"/>
  <c r="A27" i="35"/>
  <c r="A100" i="35"/>
  <c r="A11" i="35"/>
  <c r="A41" i="35"/>
  <c r="A91" i="35"/>
  <c r="A101" i="35"/>
  <c r="A98" i="35"/>
  <c r="A61" i="35"/>
  <c r="A51" i="35"/>
  <c r="AP77" i="36"/>
  <c r="AP84" i="36"/>
  <c r="AP80" i="36"/>
  <c r="AP79" i="36"/>
  <c r="AP85" i="36"/>
  <c r="AP86" i="36"/>
  <c r="AR200" i="36"/>
  <c r="AR205" i="36"/>
  <c r="AR206" i="36"/>
  <c r="AS137" i="36"/>
  <c r="AS144" i="36"/>
  <c r="AS145" i="36"/>
  <c r="AS146" i="36"/>
  <c r="AS140" i="36"/>
  <c r="AS248" i="36"/>
  <c r="AQ199" i="36"/>
  <c r="AQ205" i="36"/>
  <c r="AQ206" i="36"/>
  <c r="AQ197" i="36"/>
  <c r="AQ204" i="36"/>
  <c r="AQ200" i="36"/>
  <c r="AR164" i="36"/>
  <c r="AQ56" i="36"/>
  <c r="AP91" i="36"/>
  <c r="AP97" i="36"/>
  <c r="AP98" i="36"/>
  <c r="AQ169" i="36"/>
  <c r="AQ170" i="36"/>
  <c r="AQ164" i="36"/>
  <c r="AQ163" i="36"/>
  <c r="AQ161" i="36"/>
  <c r="AQ168" i="36"/>
  <c r="AR104" i="36"/>
  <c r="AS32" i="36"/>
  <c r="AS31" i="36"/>
  <c r="AQ73" i="36"/>
  <c r="AQ74" i="36"/>
  <c r="AS41" i="36"/>
  <c r="AS48" i="36"/>
  <c r="AS44" i="36"/>
  <c r="AR140" i="36"/>
  <c r="AR137" i="36"/>
  <c r="AR144" i="36"/>
  <c r="AR247" i="36"/>
  <c r="AR253" i="36"/>
  <c r="AR254" i="36"/>
  <c r="AR248" i="36"/>
  <c r="AP133" i="36"/>
  <c r="AP134" i="36"/>
  <c r="AP53" i="36"/>
  <c r="AP60" i="36"/>
  <c r="AS103" i="36"/>
  <c r="AS109" i="36"/>
  <c r="AS110" i="36"/>
  <c r="AQ145" i="36"/>
  <c r="AQ146" i="36"/>
  <c r="AQ187" i="36"/>
  <c r="AQ185" i="36"/>
  <c r="AQ192" i="36"/>
  <c r="AQ188" i="36"/>
  <c r="AS104" i="36"/>
  <c r="AP173" i="33"/>
  <c r="AP180" i="33"/>
  <c r="AP181" i="33"/>
  <c r="AP182" i="33"/>
  <c r="AP175" i="33"/>
  <c r="AP176" i="33"/>
  <c r="AP257" i="33"/>
  <c r="AP264" i="33"/>
  <c r="AP260" i="33"/>
  <c r="AP265" i="33"/>
  <c r="AP266" i="33"/>
  <c r="AQ103" i="33"/>
  <c r="AQ101" i="33"/>
  <c r="AQ108" i="33"/>
  <c r="AQ104" i="33"/>
  <c r="AQ20" i="33"/>
  <c r="AQ25" i="33"/>
  <c r="AQ26" i="33"/>
  <c r="AQ17" i="33"/>
  <c r="AQ24" i="33"/>
  <c r="AQ19" i="33"/>
  <c r="AR44" i="33"/>
  <c r="AR43" i="33"/>
  <c r="AR41" i="33"/>
  <c r="AR48" i="33"/>
  <c r="AR49" i="33"/>
  <c r="AR50" i="33"/>
  <c r="AQ197" i="33"/>
  <c r="AQ204" i="33"/>
  <c r="AQ325" i="33"/>
  <c r="AQ326" i="33"/>
  <c r="AQ319" i="33"/>
  <c r="AQ320" i="33"/>
  <c r="A10" i="33"/>
  <c r="AR253" i="33"/>
  <c r="AR254" i="33"/>
  <c r="AR247" i="33"/>
  <c r="AR248" i="33"/>
  <c r="AP103" i="33"/>
  <c r="AP104" i="33"/>
  <c r="AP109" i="33"/>
  <c r="AP110" i="33"/>
  <c r="AP101" i="33"/>
  <c r="AP108" i="33"/>
  <c r="AQ317" i="33"/>
  <c r="AQ324" i="33"/>
  <c r="AR115" i="33"/>
  <c r="AR116" i="33"/>
  <c r="AR113" i="33"/>
  <c r="AR120" i="33"/>
  <c r="AP17" i="33"/>
  <c r="AP24" i="33"/>
  <c r="AP20" i="33"/>
  <c r="AP25" i="33"/>
  <c r="AP26" i="33"/>
  <c r="AR121" i="33"/>
  <c r="AR122" i="33"/>
  <c r="AQ49" i="33"/>
  <c r="AQ50" i="33"/>
  <c r="AQ43" i="33"/>
  <c r="AQ41" i="33"/>
  <c r="AQ48" i="33"/>
  <c r="AQ235" i="33"/>
  <c r="AQ241" i="33"/>
  <c r="AQ242" i="33"/>
  <c r="AQ233" i="33"/>
  <c r="AQ240" i="33"/>
  <c r="AQ236" i="33"/>
  <c r="AQ185" i="33"/>
  <c r="AQ192" i="33"/>
  <c r="AQ193" i="33"/>
  <c r="AQ194" i="33"/>
  <c r="AR271" i="33"/>
  <c r="AQ229" i="33"/>
  <c r="AQ230" i="33"/>
  <c r="AR355" i="33"/>
  <c r="AR361" i="33"/>
  <c r="AR362" i="33"/>
  <c r="AR353" i="33"/>
  <c r="AR360" i="33"/>
  <c r="AR125" i="33"/>
  <c r="AR132" i="33"/>
  <c r="AR127" i="33"/>
  <c r="AR223" i="33"/>
  <c r="AQ367" i="33"/>
  <c r="AQ368" i="33"/>
  <c r="AQ187" i="33"/>
  <c r="AP187" i="33"/>
  <c r="AQ253" i="33"/>
  <c r="AQ254" i="33"/>
  <c r="AQ245" i="33"/>
  <c r="AQ252" i="33"/>
  <c r="AQ247" i="33"/>
  <c r="AR313" i="33"/>
  <c r="AR314" i="33"/>
  <c r="AR308" i="33"/>
  <c r="AP341" i="33"/>
  <c r="AP348" i="33"/>
  <c r="AP343" i="33"/>
  <c r="AQ223" i="33"/>
  <c r="AQ308" i="33"/>
  <c r="AQ305" i="33"/>
  <c r="AQ312" i="33"/>
  <c r="AP308" i="33"/>
  <c r="AP307" i="33"/>
  <c r="AP313" i="33"/>
  <c r="AP314" i="33"/>
  <c r="AP305" i="33"/>
  <c r="AP312" i="33"/>
  <c r="AR133" i="33"/>
  <c r="AR134" i="33"/>
  <c r="AQ373" i="33"/>
  <c r="AQ374" i="33"/>
  <c r="AP337" i="33"/>
  <c r="AP338" i="33"/>
  <c r="AQ295" i="33"/>
  <c r="AQ89" i="33"/>
  <c r="AQ96" i="33"/>
  <c r="AQ91" i="33"/>
  <c r="AQ92" i="33"/>
  <c r="AP128" i="33"/>
  <c r="AP133" i="33"/>
  <c r="AP134" i="33"/>
  <c r="AP163" i="33"/>
  <c r="AP344" i="33"/>
  <c r="AR319" i="33"/>
  <c r="AR320" i="33"/>
  <c r="AR325" i="33"/>
  <c r="AR326" i="33"/>
  <c r="AP157" i="33"/>
  <c r="AP158" i="33"/>
  <c r="AP149" i="33"/>
  <c r="AP156" i="33"/>
  <c r="AQ349" i="33"/>
  <c r="AQ350" i="33"/>
  <c r="AQ221" i="33"/>
  <c r="AQ228" i="33"/>
  <c r="AR199" i="33"/>
  <c r="AR329" i="33"/>
  <c r="AR336" i="33"/>
  <c r="AS25" i="34"/>
  <c r="AS26" i="34"/>
  <c r="AS19" i="34"/>
  <c r="AO49" i="34"/>
  <c r="AO50" i="34"/>
  <c r="AO43" i="34"/>
  <c r="AO44" i="34"/>
  <c r="AO41" i="34"/>
  <c r="AO48" i="34"/>
  <c r="AQ32" i="34"/>
  <c r="AP19" i="34"/>
  <c r="AQ29" i="34"/>
  <c r="AQ36" i="34"/>
  <c r="AR17" i="34"/>
  <c r="AR24" i="34"/>
  <c r="AR19" i="34"/>
  <c r="AR25" i="34"/>
  <c r="AR26" i="34"/>
  <c r="AQ31" i="34"/>
  <c r="AO19" i="34"/>
  <c r="AO20" i="34"/>
  <c r="A10" i="34"/>
  <c r="AP199" i="36"/>
  <c r="AS163" i="36"/>
  <c r="AP200" i="36"/>
  <c r="AP176" i="36"/>
  <c r="AP175" i="36"/>
  <c r="AQ29" i="36"/>
  <c r="AQ36" i="36"/>
  <c r="AQ31" i="36"/>
  <c r="AR91" i="36"/>
  <c r="AR97" i="36"/>
  <c r="AR98" i="36"/>
  <c r="AS197" i="36"/>
  <c r="AS204" i="36"/>
  <c r="AQ41" i="36"/>
  <c r="AQ48" i="36"/>
  <c r="AQ43" i="36"/>
  <c r="AQ49" i="36"/>
  <c r="AQ50" i="36"/>
  <c r="AQ97" i="36"/>
  <c r="AQ98" i="36"/>
  <c r="AQ91" i="36"/>
  <c r="AP197" i="36"/>
  <c r="AP204" i="36"/>
  <c r="AQ92" i="36"/>
  <c r="AR41" i="36"/>
  <c r="AR48" i="36"/>
  <c r="AR44" i="36"/>
  <c r="AR163" i="36"/>
  <c r="AQ32" i="36"/>
  <c r="AP49" i="36"/>
  <c r="AP50" i="36"/>
  <c r="AS43" i="36"/>
  <c r="AS49" i="36"/>
  <c r="AS50" i="36"/>
  <c r="AQ77" i="36"/>
  <c r="AQ84" i="36"/>
  <c r="AQ85" i="36"/>
  <c r="AQ86" i="36"/>
  <c r="AQ61" i="36"/>
  <c r="AQ62" i="36"/>
  <c r="AQ53" i="36"/>
  <c r="AQ60" i="36"/>
  <c r="AQ55" i="36"/>
  <c r="AQ103" i="36"/>
  <c r="AQ104" i="36"/>
  <c r="AS173" i="36"/>
  <c r="AS180" i="36"/>
  <c r="AS181" i="36"/>
  <c r="AS182" i="36"/>
  <c r="AP236" i="36"/>
  <c r="AP55" i="36"/>
  <c r="AP61" i="36"/>
  <c r="AP62" i="36"/>
  <c r="AP56" i="36"/>
  <c r="AS185" i="36"/>
  <c r="AS192" i="36"/>
  <c r="AS188" i="36"/>
  <c r="AR56" i="36"/>
  <c r="AR55" i="36"/>
  <c r="AR61" i="36"/>
  <c r="AR62" i="36"/>
  <c r="AR127" i="36"/>
  <c r="AR128" i="36"/>
  <c r="AS61" i="36"/>
  <c r="AS62" i="36"/>
  <c r="AS55" i="36"/>
  <c r="AS56" i="36"/>
  <c r="AQ211" i="36"/>
  <c r="AQ212" i="36"/>
  <c r="AQ209" i="36"/>
  <c r="AQ216" i="36"/>
  <c r="AQ217" i="36"/>
  <c r="AQ218" i="36"/>
  <c r="AR185" i="36"/>
  <c r="AR192" i="36"/>
  <c r="AR188" i="36"/>
  <c r="AR211" i="36"/>
  <c r="AR103" i="36"/>
  <c r="AR109" i="36"/>
  <c r="AR110" i="36"/>
  <c r="AS193" i="36"/>
  <c r="AS194" i="36"/>
  <c r="AQ149" i="36"/>
  <c r="AQ156" i="36"/>
  <c r="AR221" i="36"/>
  <c r="AR228" i="36"/>
  <c r="AR224" i="36"/>
  <c r="AP101" i="36"/>
  <c r="AP108" i="36"/>
  <c r="AP103" i="36"/>
  <c r="AQ175" i="36"/>
  <c r="AQ176" i="36"/>
  <c r="AP149" i="36"/>
  <c r="AP156" i="36"/>
  <c r="AP157" i="36"/>
  <c r="AP158" i="36"/>
  <c r="AR53" i="36"/>
  <c r="AR60" i="36"/>
  <c r="AS77" i="36"/>
  <c r="AS84" i="36"/>
  <c r="AP224" i="36"/>
  <c r="AR197" i="36"/>
  <c r="AR204" i="36"/>
  <c r="AP221" i="36"/>
  <c r="AP228" i="36"/>
  <c r="AS73" i="36"/>
  <c r="AS74" i="36"/>
  <c r="AS65" i="36"/>
  <c r="AS72" i="36"/>
  <c r="AQ248" i="36"/>
  <c r="AQ247" i="36"/>
  <c r="AQ253" i="36"/>
  <c r="AQ254" i="36"/>
  <c r="AS20" i="36"/>
  <c r="AS17" i="36"/>
  <c r="AS24" i="36"/>
  <c r="AS19" i="36"/>
  <c r="AR116" i="36"/>
  <c r="AR115" i="36"/>
  <c r="AR121" i="36"/>
  <c r="AR122" i="36"/>
  <c r="AR113" i="36"/>
  <c r="AR120" i="36"/>
  <c r="AR31" i="36"/>
  <c r="AR37" i="36"/>
  <c r="AR38" i="36"/>
  <c r="AR32" i="36"/>
  <c r="AR29" i="36"/>
  <c r="AR36" i="36"/>
  <c r="AR25" i="36"/>
  <c r="AR26" i="36"/>
  <c r="AS67" i="36"/>
  <c r="AQ19" i="36"/>
  <c r="AS68" i="36"/>
  <c r="AS25" i="36"/>
  <c r="AS26" i="36"/>
  <c r="AQ17" i="36"/>
  <c r="AQ24" i="36"/>
  <c r="AS115" i="36"/>
  <c r="AS211" i="36"/>
  <c r="AS217" i="36"/>
  <c r="AS218" i="36"/>
  <c r="AS209" i="36"/>
  <c r="AS216" i="36"/>
  <c r="AS212" i="36"/>
  <c r="AP247" i="36"/>
  <c r="AS29" i="36"/>
  <c r="AS36" i="36"/>
  <c r="A10" i="36"/>
  <c r="AQ25" i="36"/>
  <c r="AQ26" i="36"/>
  <c r="AQ20" i="36"/>
  <c r="AP248" i="36"/>
  <c r="AP20" i="36"/>
  <c r="AP19" i="36"/>
  <c r="AP17" i="36"/>
  <c r="AP24" i="36"/>
  <c r="AR209" i="36"/>
  <c r="AR216" i="36"/>
  <c r="AR212" i="36"/>
  <c r="AQ133" i="36"/>
  <c r="AQ134" i="36"/>
  <c r="AQ125" i="36"/>
  <c r="AQ132" i="36"/>
  <c r="AQ127" i="36"/>
  <c r="AQ128" i="36"/>
  <c r="AS241" i="36"/>
  <c r="AS242" i="36"/>
  <c r="AS236" i="36"/>
  <c r="AS235" i="36"/>
  <c r="AR176" i="36"/>
  <c r="AR175" i="36"/>
  <c r="AR181" i="36"/>
  <c r="AR182" i="36"/>
  <c r="AP217" i="36"/>
  <c r="AP218" i="36"/>
  <c r="AP211" i="36"/>
  <c r="AP209" i="36"/>
  <c r="AP216" i="36"/>
  <c r="AP212" i="36"/>
  <c r="AS187" i="36"/>
  <c r="AR235" i="36"/>
  <c r="AR236" i="36"/>
  <c r="AR187" i="36"/>
  <c r="AR193" i="36"/>
  <c r="AR194" i="36"/>
  <c r="AP181" i="36"/>
  <c r="AP182" i="36"/>
  <c r="AP173" i="36"/>
  <c r="AP180" i="36"/>
  <c r="AQ152" i="36"/>
  <c r="AQ151" i="36"/>
  <c r="AQ157" i="36"/>
  <c r="AQ158" i="36"/>
  <c r="AS221" i="36"/>
  <c r="AS228" i="36"/>
  <c r="AS229" i="36"/>
  <c r="AS230" i="36"/>
  <c r="AS223" i="36"/>
  <c r="AR223" i="36"/>
  <c r="AR229" i="36"/>
  <c r="AR230" i="36"/>
  <c r="AP104" i="36"/>
  <c r="AQ181" i="36"/>
  <c r="AQ182" i="36"/>
  <c r="AQ173" i="36"/>
  <c r="AQ180" i="36"/>
  <c r="AS85" i="36"/>
  <c r="AS86" i="36"/>
  <c r="AS80" i="36"/>
  <c r="AQ115" i="36"/>
  <c r="AQ113" i="36"/>
  <c r="AQ120" i="36"/>
  <c r="AP115" i="36"/>
  <c r="AP116" i="36"/>
  <c r="AP113" i="36"/>
  <c r="AP120" i="36"/>
  <c r="AS91" i="36"/>
  <c r="AS92" i="36"/>
  <c r="AS97" i="36"/>
  <c r="AS98" i="36"/>
  <c r="AR92" i="36"/>
  <c r="AR89" i="36"/>
  <c r="AR96" i="36"/>
  <c r="AQ109" i="36"/>
  <c r="AQ110" i="36"/>
  <c r="AS127" i="36"/>
  <c r="AS128" i="36"/>
  <c r="AS125" i="36"/>
  <c r="AS132" i="36"/>
  <c r="AR133" i="36"/>
  <c r="AR134" i="36"/>
  <c r="AR125" i="36"/>
  <c r="AR132" i="36"/>
  <c r="AR65" i="36"/>
  <c r="AR72" i="36"/>
  <c r="AR67" i="36"/>
  <c r="AR68" i="36"/>
  <c r="AQ68" i="36"/>
  <c r="AQ67" i="36"/>
  <c r="AQ17" i="34"/>
  <c r="AQ24" i="34"/>
  <c r="AQ19" i="34"/>
  <c r="AQ25" i="34"/>
  <c r="AQ26" i="34"/>
  <c r="AQ20" i="34"/>
  <c r="AS205" i="36"/>
  <c r="AS206" i="36"/>
  <c r="AS200" i="36"/>
  <c r="AR31" i="34"/>
  <c r="AR32" i="34"/>
  <c r="AR37" i="34"/>
  <c r="AR38" i="34"/>
  <c r="AR29" i="34"/>
  <c r="AR36" i="34"/>
  <c r="AP140" i="36"/>
  <c r="AP145" i="36"/>
  <c r="AP146" i="36"/>
  <c r="AS253" i="36"/>
  <c r="AS254" i="36"/>
  <c r="AS247" i="36"/>
  <c r="AS157" i="36"/>
  <c r="AS158" i="36"/>
  <c r="AS151" i="36"/>
  <c r="AS149" i="36"/>
  <c r="AS156" i="36"/>
  <c r="AR101" i="36"/>
  <c r="AR108" i="36"/>
  <c r="AP89" i="36"/>
  <c r="AP96" i="36"/>
  <c r="AP92" i="36"/>
  <c r="AR149" i="36"/>
  <c r="AR156" i="36"/>
  <c r="AR152" i="36"/>
  <c r="AR157" i="36"/>
  <c r="AR158" i="36"/>
  <c r="AP127" i="36"/>
  <c r="AP125" i="36"/>
  <c r="AP132" i="36"/>
  <c r="AP73" i="36"/>
  <c r="AP74" i="36"/>
  <c r="AP68" i="36"/>
  <c r="AP67" i="36"/>
  <c r="AP151" i="36"/>
  <c r="AS169" i="36"/>
  <c r="AS170" i="36"/>
  <c r="AS164" i="36"/>
  <c r="AR20" i="36"/>
  <c r="AR17" i="36"/>
  <c r="AR24" i="36"/>
  <c r="AR19" i="36"/>
  <c r="AQ223" i="36"/>
  <c r="AQ224" i="36"/>
  <c r="AQ221" i="36"/>
  <c r="AQ228" i="36"/>
  <c r="AP43" i="36"/>
  <c r="AR85" i="36"/>
  <c r="AR86" i="36"/>
  <c r="AR77" i="36"/>
  <c r="AR84" i="36"/>
  <c r="AR79" i="36"/>
  <c r="AR80" i="36"/>
  <c r="AP161" i="36"/>
  <c r="AP168" i="36"/>
  <c r="AP163" i="36"/>
  <c r="AP169" i="36"/>
  <c r="AP170" i="36"/>
  <c r="AP164" i="36"/>
  <c r="AP31" i="36"/>
  <c r="AP29" i="36"/>
  <c r="AP36" i="36"/>
  <c r="AP43" i="34"/>
  <c r="AP49" i="34"/>
  <c r="AP50" i="34"/>
  <c r="AO31" i="34"/>
  <c r="AO32" i="34"/>
  <c r="AP152" i="36"/>
  <c r="AQ79" i="36"/>
  <c r="AQ80" i="36"/>
  <c r="AS53" i="36"/>
  <c r="AS60" i="36"/>
  <c r="AS113" i="36"/>
  <c r="AS120" i="36"/>
  <c r="AS121" i="36"/>
  <c r="AS122" i="36"/>
  <c r="AP229" i="36"/>
  <c r="AP230" i="36"/>
  <c r="AQ43" i="34"/>
  <c r="AQ44" i="34"/>
  <c r="AP31" i="34"/>
  <c r="AP29" i="34"/>
  <c r="AP36" i="34"/>
  <c r="AP44" i="36"/>
  <c r="AQ116" i="36"/>
  <c r="AQ121" i="36"/>
  <c r="AQ122" i="36"/>
  <c r="AS175" i="36"/>
  <c r="AS176" i="36"/>
  <c r="AR145" i="36"/>
  <c r="AR146" i="36"/>
  <c r="AR139" i="36"/>
  <c r="AP20" i="34"/>
  <c r="AQ140" i="36"/>
  <c r="AQ139" i="36"/>
  <c r="AQ137" i="36"/>
  <c r="AQ144" i="36"/>
  <c r="AP187" i="36"/>
  <c r="AP185" i="36"/>
  <c r="AP192" i="36"/>
  <c r="AP188" i="36"/>
  <c r="A184" i="35"/>
  <c r="W2" i="35"/>
  <c r="W2" i="2"/>
  <c r="Y1" i="2"/>
  <c r="X2" i="2"/>
  <c r="Z1" i="2"/>
  <c r="Y2" i="2"/>
  <c r="A178" i="34"/>
  <c r="A238" i="34"/>
  <c r="Z2" i="2"/>
  <c r="AA1" i="2"/>
  <c r="A130" i="34"/>
  <c r="AB1" i="2"/>
  <c r="AA2" i="2"/>
  <c r="AB2" i="2"/>
  <c r="AC1" i="2"/>
  <c r="AC2" i="2"/>
  <c r="AD1" i="2"/>
  <c r="AD2" i="2"/>
  <c r="A81" i="35"/>
  <c r="A78" i="35"/>
  <c r="E180" i="2"/>
  <c r="F180" i="2"/>
  <c r="K180" i="2"/>
  <c r="A40" i="35"/>
  <c r="S2" i="35"/>
  <c r="E188" i="2"/>
  <c r="F188" i="2"/>
  <c r="K188" i="2"/>
  <c r="A151" i="35"/>
  <c r="A150" i="35"/>
  <c r="A153" i="35"/>
  <c r="A147" i="35"/>
  <c r="A163" i="35"/>
  <c r="A80" i="35"/>
  <c r="K2" i="35"/>
  <c r="M2" i="35"/>
  <c r="A10" i="35"/>
  <c r="P2" i="35"/>
  <c r="T2" i="35"/>
  <c r="A7" i="35"/>
  <c r="A48" i="35"/>
  <c r="A70" i="35"/>
  <c r="J2" i="35"/>
  <c r="A90" i="35"/>
  <c r="L2" i="35"/>
  <c r="A170" i="35"/>
  <c r="H2" i="35"/>
  <c r="A205" i="35"/>
  <c r="Y2" i="35"/>
  <c r="A217" i="35"/>
  <c r="A173" i="35"/>
  <c r="A177" i="35"/>
  <c r="A73" i="35"/>
  <c r="K230" i="2"/>
  <c r="AH32" i="2"/>
  <c r="AH33" i="2"/>
  <c r="AH17" i="2"/>
  <c r="AH18" i="2"/>
  <c r="H341" i="33"/>
  <c r="H348" i="33"/>
  <c r="G348" i="33"/>
  <c r="F316" i="33"/>
  <c r="E323" i="33"/>
  <c r="AO377" i="33"/>
  <c r="AO384" i="33"/>
  <c r="AO341" i="33"/>
  <c r="AO348" i="33"/>
  <c r="AN337" i="33"/>
  <c r="AN338" i="33"/>
  <c r="AM331" i="33"/>
  <c r="AN307" i="33"/>
  <c r="AN295" i="33"/>
  <c r="I44" i="33"/>
  <c r="G107" i="33"/>
  <c r="D131" i="33"/>
  <c r="G167" i="33"/>
  <c r="I223" i="33"/>
  <c r="D288" i="33"/>
  <c r="AE380" i="33"/>
  <c r="AE377" i="33"/>
  <c r="AE384" i="33"/>
  <c r="T380" i="33"/>
  <c r="U380" i="33"/>
  <c r="T379" i="33"/>
  <c r="U379" i="33"/>
  <c r="AI368" i="33"/>
  <c r="M344" i="33"/>
  <c r="N344" i="33"/>
  <c r="O344" i="33"/>
  <c r="Z341" i="33"/>
  <c r="Z348" i="33"/>
  <c r="U337" i="33"/>
  <c r="U338" i="33"/>
  <c r="K332" i="33"/>
  <c r="AI325" i="33"/>
  <c r="AI326" i="33"/>
  <c r="Y317" i="33"/>
  <c r="Y324" i="33"/>
  <c r="D115" i="33"/>
  <c r="E131" i="33"/>
  <c r="G154" i="33"/>
  <c r="D176" i="33"/>
  <c r="D272" i="33"/>
  <c r="E272" i="33"/>
  <c r="F272" i="33"/>
  <c r="G288" i="33"/>
  <c r="G346" i="33"/>
  <c r="D365" i="33"/>
  <c r="AH368" i="33"/>
  <c r="P367" i="33"/>
  <c r="AE331" i="33"/>
  <c r="AE337" i="33"/>
  <c r="AE338" i="33"/>
  <c r="T332" i="33"/>
  <c r="U332" i="33"/>
  <c r="I305" i="33"/>
  <c r="J305" i="33"/>
  <c r="K305" i="33"/>
  <c r="K312" i="33"/>
  <c r="E52" i="33"/>
  <c r="F52" i="33"/>
  <c r="I116" i="33"/>
  <c r="G131" i="33"/>
  <c r="D137" i="33"/>
  <c r="D144" i="33"/>
  <c r="G224" i="33"/>
  <c r="H224" i="33"/>
  <c r="H346" i="33"/>
  <c r="AD331" i="33"/>
  <c r="AD337" i="33"/>
  <c r="AD338" i="33"/>
  <c r="I308" i="33"/>
  <c r="J308" i="33"/>
  <c r="G178" i="33"/>
  <c r="E184" i="33"/>
  <c r="I224" i="33"/>
  <c r="D274" i="33"/>
  <c r="G293" i="33"/>
  <c r="I348" i="33"/>
  <c r="I349" i="33"/>
  <c r="I350" i="33"/>
  <c r="AB380" i="33"/>
  <c r="AC355" i="33"/>
  <c r="AC356" i="33"/>
  <c r="S355" i="33"/>
  <c r="S356" i="33"/>
  <c r="P348" i="33"/>
  <c r="AB344" i="33"/>
  <c r="AB349" i="33"/>
  <c r="AB350" i="33"/>
  <c r="AB343" i="33"/>
  <c r="R344" i="33"/>
  <c r="T305" i="33"/>
  <c r="U305" i="33"/>
  <c r="U312" i="33"/>
  <c r="G118" i="33"/>
  <c r="I127" i="33"/>
  <c r="I133" i="33"/>
  <c r="I134" i="33"/>
  <c r="D139" i="33"/>
  <c r="I192" i="33"/>
  <c r="I193" i="33"/>
  <c r="I194" i="33"/>
  <c r="E274" i="33"/>
  <c r="D308" i="33"/>
  <c r="D307" i="33"/>
  <c r="D323" i="33"/>
  <c r="E363" i="33"/>
  <c r="AJ365" i="33"/>
  <c r="AJ372" i="33"/>
  <c r="AJ373" i="33"/>
  <c r="AJ374" i="33"/>
  <c r="Z365" i="33"/>
  <c r="Z372" i="33"/>
  <c r="Z367" i="33"/>
  <c r="R356" i="33"/>
  <c r="AK343" i="33"/>
  <c r="AK341" i="33"/>
  <c r="AK348" i="33"/>
  <c r="AK344" i="33"/>
  <c r="AA343" i="33"/>
  <c r="AA349" i="33"/>
  <c r="AA350" i="33"/>
  <c r="Q344" i="33"/>
  <c r="AD332" i="33"/>
  <c r="AB332" i="33"/>
  <c r="AB329" i="33"/>
  <c r="AB336" i="33"/>
  <c r="AB331" i="33"/>
  <c r="R332" i="33"/>
  <c r="AB305" i="33"/>
  <c r="AB312" i="33"/>
  <c r="AB313" i="33"/>
  <c r="AB314" i="33"/>
  <c r="AB308" i="33"/>
  <c r="AI271" i="33"/>
  <c r="AI277" i="33"/>
  <c r="AI278" i="33"/>
  <c r="Y271" i="33"/>
  <c r="Y277" i="33"/>
  <c r="Y278" i="33"/>
  <c r="O276" i="33"/>
  <c r="O271" i="33"/>
  <c r="O277" i="33"/>
  <c r="O278" i="33"/>
  <c r="H83" i="33"/>
  <c r="D142" i="33"/>
  <c r="D199" i="33"/>
  <c r="E220" i="33"/>
  <c r="E226" i="33"/>
  <c r="I236" i="33"/>
  <c r="G251" i="33"/>
  <c r="E340" i="33"/>
  <c r="F347" i="33"/>
  <c r="G394" i="33"/>
  <c r="AJ377" i="33"/>
  <c r="AJ384" i="33"/>
  <c r="AJ379" i="33"/>
  <c r="Z377" i="33"/>
  <c r="Z384" i="33"/>
  <c r="Z380" i="33"/>
  <c r="P377" i="33"/>
  <c r="P384" i="33"/>
  <c r="P379" i="33"/>
  <c r="Y365" i="33"/>
  <c r="Y372" i="33"/>
  <c r="Y367" i="33"/>
  <c r="N368" i="33"/>
  <c r="O368" i="33"/>
  <c r="P356" i="33"/>
  <c r="Q356" i="33"/>
  <c r="AJ341" i="33"/>
  <c r="AJ348" i="33"/>
  <c r="AJ344" i="33"/>
  <c r="P329" i="33"/>
  <c r="Q329" i="33"/>
  <c r="Q336" i="33"/>
  <c r="G48" i="33"/>
  <c r="H71" i="33"/>
  <c r="E135" i="33"/>
  <c r="E142" i="33"/>
  <c r="I157" i="33"/>
  <c r="I158" i="33"/>
  <c r="E179" i="33"/>
  <c r="E195" i="33"/>
  <c r="D200" i="33"/>
  <c r="G239" i="33"/>
  <c r="I325" i="33"/>
  <c r="I326" i="33"/>
  <c r="D370" i="33"/>
  <c r="H394" i="33"/>
  <c r="AJ353" i="33"/>
  <c r="AJ360" i="33"/>
  <c r="Z353" i="33"/>
  <c r="Z360" i="33"/>
  <c r="Z355" i="33"/>
  <c r="P353" i="33"/>
  <c r="P360" i="33"/>
  <c r="P355" i="33"/>
  <c r="P361" i="33"/>
  <c r="P362" i="33"/>
  <c r="AI341" i="33"/>
  <c r="AI348" i="33"/>
  <c r="AI344" i="33"/>
  <c r="Y341" i="33"/>
  <c r="Y348" i="33"/>
  <c r="Y343" i="33"/>
  <c r="M341" i="33"/>
  <c r="N341" i="33"/>
  <c r="O341" i="33"/>
  <c r="O348" i="33"/>
  <c r="O349" i="33"/>
  <c r="O350" i="33"/>
  <c r="AE329" i="33"/>
  <c r="AE336" i="33"/>
  <c r="AH317" i="33"/>
  <c r="AH324" i="33"/>
  <c r="X325" i="33"/>
  <c r="X326" i="33"/>
  <c r="AL385" i="33"/>
  <c r="AL386" i="33"/>
  <c r="AL367" i="33"/>
  <c r="AN343" i="33"/>
  <c r="AO308" i="33"/>
  <c r="AM301" i="33"/>
  <c r="AM302" i="33"/>
  <c r="AM296" i="33"/>
  <c r="AL265" i="33"/>
  <c r="AL266" i="33"/>
  <c r="AL229" i="33"/>
  <c r="AL230" i="33"/>
  <c r="AL149" i="33"/>
  <c r="AL156" i="33"/>
  <c r="D12" i="33"/>
  <c r="D13" i="33"/>
  <c r="D14" i="33"/>
  <c r="G72" i="33"/>
  <c r="D107" i="33"/>
  <c r="E112" i="33"/>
  <c r="I228" i="33"/>
  <c r="I229" i="33"/>
  <c r="I230" i="33"/>
  <c r="G298" i="33"/>
  <c r="D332" i="33"/>
  <c r="D334" i="33"/>
  <c r="E327" i="33"/>
  <c r="E334" i="33"/>
  <c r="AJ380" i="33"/>
  <c r="AH373" i="33"/>
  <c r="AH374" i="33"/>
  <c r="AK356" i="33"/>
  <c r="AK349" i="33"/>
  <c r="AK350" i="33"/>
  <c r="Y344" i="33"/>
  <c r="AD329" i="33"/>
  <c r="AD336" i="33"/>
  <c r="O325" i="33"/>
  <c r="O326" i="33"/>
  <c r="AI317" i="33"/>
  <c r="AI324" i="33"/>
  <c r="W317" i="33"/>
  <c r="W324" i="33"/>
  <c r="W325" i="33"/>
  <c r="W326" i="33"/>
  <c r="AH293" i="33"/>
  <c r="AH300" i="33"/>
  <c r="AH301" i="33"/>
  <c r="AH302" i="33"/>
  <c r="X296" i="33"/>
  <c r="X295" i="33"/>
  <c r="N300" i="33"/>
  <c r="N301" i="33"/>
  <c r="N302" i="33"/>
  <c r="AF271" i="33"/>
  <c r="AF269" i="33"/>
  <c r="AF276" i="33"/>
  <c r="AF277" i="33"/>
  <c r="AF278" i="33"/>
  <c r="AF272" i="33"/>
  <c r="V272" i="33"/>
  <c r="V271" i="33"/>
  <c r="V276" i="33"/>
  <c r="V277" i="33"/>
  <c r="V278" i="33"/>
  <c r="L276" i="33"/>
  <c r="L272" i="33"/>
  <c r="L277" i="33"/>
  <c r="L278" i="33"/>
  <c r="AM343" i="33"/>
  <c r="AO331" i="33"/>
  <c r="AL301" i="33"/>
  <c r="AL302" i="33"/>
  <c r="AL296" i="33"/>
  <c r="E107" i="33"/>
  <c r="G143" i="33"/>
  <c r="D149" i="33"/>
  <c r="D156" i="33"/>
  <c r="I180" i="33"/>
  <c r="I181" i="33"/>
  <c r="I182" i="33"/>
  <c r="D202" i="33"/>
  <c r="D269" i="33"/>
  <c r="D335" i="33"/>
  <c r="E364" i="33"/>
  <c r="D395" i="33"/>
  <c r="W391" i="33"/>
  <c r="AI389" i="33"/>
  <c r="AI396" i="33"/>
  <c r="U385" i="33"/>
  <c r="U386" i="33"/>
  <c r="W367" i="33"/>
  <c r="X365" i="33"/>
  <c r="X372" i="33"/>
  <c r="N353" i="33"/>
  <c r="O360" i="33"/>
  <c r="O361" i="33"/>
  <c r="O362" i="33"/>
  <c r="AC353" i="33"/>
  <c r="AC360" i="33"/>
  <c r="AH361" i="33"/>
  <c r="AH362" i="33"/>
  <c r="AB341" i="33"/>
  <c r="AB348" i="33"/>
  <c r="N325" i="33"/>
  <c r="N326" i="33"/>
  <c r="AF317" i="33"/>
  <c r="AF324" i="33"/>
  <c r="V325" i="33"/>
  <c r="V326" i="33"/>
  <c r="AG296" i="33"/>
  <c r="AG295" i="33"/>
  <c r="W296" i="33"/>
  <c r="T257" i="33"/>
  <c r="T264" i="33"/>
  <c r="T265" i="33"/>
  <c r="T266" i="33"/>
  <c r="I259" i="33"/>
  <c r="J259" i="33"/>
  <c r="AO337" i="33"/>
  <c r="AO338" i="33"/>
  <c r="AN331" i="33"/>
  <c r="I61" i="33"/>
  <c r="I62" i="33"/>
  <c r="D80" i="33"/>
  <c r="E99" i="33"/>
  <c r="F106" i="33"/>
  <c r="D223" i="33"/>
  <c r="E223" i="33"/>
  <c r="F223" i="33"/>
  <c r="I248" i="33"/>
  <c r="I253" i="33"/>
  <c r="I254" i="33"/>
  <c r="D271" i="33"/>
  <c r="E271" i="33"/>
  <c r="F271" i="33"/>
  <c r="E335" i="33"/>
  <c r="I396" i="33"/>
  <c r="I397" i="33"/>
  <c r="I398" i="33"/>
  <c r="W397" i="33"/>
  <c r="W398" i="33"/>
  <c r="AJ385" i="33"/>
  <c r="AJ386" i="33"/>
  <c r="AF373" i="33"/>
  <c r="AF374" i="33"/>
  <c r="AJ368" i="33"/>
  <c r="W365" i="33"/>
  <c r="W372" i="33"/>
  <c r="N360" i="33"/>
  <c r="N361" i="33"/>
  <c r="N362" i="33"/>
  <c r="AA341" i="33"/>
  <c r="AA348" i="33"/>
  <c r="AE317" i="33"/>
  <c r="AE324" i="33"/>
  <c r="U325" i="33"/>
  <c r="U326" i="33"/>
  <c r="AG308" i="33"/>
  <c r="AG305" i="33"/>
  <c r="AG312" i="33"/>
  <c r="AG313" i="33"/>
  <c r="AG314" i="33"/>
  <c r="W308" i="33"/>
  <c r="W307" i="33"/>
  <c r="M312" i="33"/>
  <c r="M313" i="33"/>
  <c r="M314" i="33"/>
  <c r="AG293" i="33"/>
  <c r="AG300" i="33"/>
  <c r="V293" i="33"/>
  <c r="V300" i="33"/>
  <c r="AB247" i="33"/>
  <c r="AB245" i="33"/>
  <c r="AB252" i="33"/>
  <c r="AB248" i="33"/>
  <c r="AB253" i="33"/>
  <c r="AB254" i="33"/>
  <c r="R247" i="33"/>
  <c r="Q248" i="33"/>
  <c r="R248" i="33"/>
  <c r="R245" i="33"/>
  <c r="R252" i="33"/>
  <c r="R253" i="33"/>
  <c r="R254" i="33"/>
  <c r="AD277" i="33"/>
  <c r="AD278" i="33"/>
  <c r="AH271" i="33"/>
  <c r="AG233" i="33"/>
  <c r="AG240" i="33"/>
  <c r="P233" i="33"/>
  <c r="Q233" i="33"/>
  <c r="Q240" i="33"/>
  <c r="P235" i="33"/>
  <c r="Q235" i="33"/>
  <c r="Q241" i="33"/>
  <c r="Q242" i="33"/>
  <c r="W224" i="33"/>
  <c r="AE187" i="33"/>
  <c r="T187" i="33"/>
  <c r="U187" i="33"/>
  <c r="AJ233" i="33"/>
  <c r="AJ240" i="33"/>
  <c r="AJ241" i="33"/>
  <c r="AJ242" i="33"/>
  <c r="Z233" i="33"/>
  <c r="Z240" i="33"/>
  <c r="Z236" i="33"/>
  <c r="P240" i="33"/>
  <c r="AI175" i="33"/>
  <c r="Y181" i="33"/>
  <c r="Y182" i="33"/>
  <c r="Y175" i="33"/>
  <c r="AA245" i="33"/>
  <c r="AA252" i="33"/>
  <c r="AA253" i="33"/>
  <c r="AA254" i="33"/>
  <c r="P241" i="33"/>
  <c r="P242" i="33"/>
  <c r="AI233" i="33"/>
  <c r="AI240" i="33"/>
  <c r="AI241" i="33"/>
  <c r="AI242" i="33"/>
  <c r="Y241" i="33"/>
  <c r="Y242" i="33"/>
  <c r="Y235" i="33"/>
  <c r="O236" i="33"/>
  <c r="AH173" i="33"/>
  <c r="AH180" i="33"/>
  <c r="AH181" i="33"/>
  <c r="AH182" i="33"/>
  <c r="X175" i="33"/>
  <c r="X176" i="33"/>
  <c r="N180" i="33"/>
  <c r="AJ236" i="33"/>
  <c r="AH233" i="33"/>
  <c r="AH240" i="33"/>
  <c r="AH241" i="33"/>
  <c r="AH242" i="33"/>
  <c r="AG173" i="33"/>
  <c r="AG180" i="33"/>
  <c r="AG176" i="33"/>
  <c r="W175" i="33"/>
  <c r="W181" i="33"/>
  <c r="W182" i="33"/>
  <c r="AA248" i="33"/>
  <c r="AI229" i="33"/>
  <c r="AI230" i="33"/>
  <c r="AI223" i="33"/>
  <c r="Y221" i="33"/>
  <c r="Y228" i="33"/>
  <c r="Y224" i="33"/>
  <c r="N223" i="33"/>
  <c r="O223" i="33"/>
  <c r="O229" i="33"/>
  <c r="O230" i="33"/>
  <c r="AK205" i="33"/>
  <c r="AK206" i="33"/>
  <c r="Q199" i="33"/>
  <c r="Q197" i="33"/>
  <c r="Q204" i="33"/>
  <c r="Q205" i="33"/>
  <c r="Q206" i="33"/>
  <c r="AF176" i="33"/>
  <c r="AF173" i="33"/>
  <c r="AF180" i="33"/>
  <c r="V176" i="33"/>
  <c r="V175" i="33"/>
  <c r="V181" i="33"/>
  <c r="V182" i="33"/>
  <c r="L176" i="33"/>
  <c r="AE272" i="33"/>
  <c r="AE277" i="33"/>
  <c r="AE278" i="33"/>
  <c r="K272" i="33"/>
  <c r="AJ235" i="33"/>
  <c r="X233" i="33"/>
  <c r="X240" i="33"/>
  <c r="X221" i="33"/>
  <c r="X228" i="33"/>
  <c r="X224" i="33"/>
  <c r="N229" i="33"/>
  <c r="N230" i="33"/>
  <c r="Z197" i="33"/>
  <c r="Z204" i="33"/>
  <c r="AE173" i="33"/>
  <c r="AE180" i="33"/>
  <c r="AE176" i="33"/>
  <c r="U173" i="33"/>
  <c r="U180" i="33"/>
  <c r="T175" i="33"/>
  <c r="U175" i="33"/>
  <c r="U181" i="33"/>
  <c r="U182" i="33"/>
  <c r="K176" i="33"/>
  <c r="AG248" i="33"/>
  <c r="W253" i="33"/>
  <c r="W254" i="33"/>
  <c r="W247" i="33"/>
  <c r="AI235" i="33"/>
  <c r="W233" i="33"/>
  <c r="W240" i="33"/>
  <c r="M228" i="33"/>
  <c r="M229" i="33"/>
  <c r="M230" i="33"/>
  <c r="M185" i="33"/>
  <c r="N185" i="33"/>
  <c r="O185" i="33"/>
  <c r="O192" i="33"/>
  <c r="O188" i="33"/>
  <c r="P300" i="33"/>
  <c r="AH277" i="33"/>
  <c r="AH278" i="33"/>
  <c r="W271" i="33"/>
  <c r="AH269" i="33"/>
  <c r="AH276" i="33"/>
  <c r="AH265" i="33"/>
  <c r="AH266" i="33"/>
  <c r="AH257" i="33"/>
  <c r="AH264" i="33"/>
  <c r="N265" i="33"/>
  <c r="N266" i="33"/>
  <c r="AG253" i="33"/>
  <c r="AG254" i="33"/>
  <c r="W245" i="33"/>
  <c r="W252" i="33"/>
  <c r="AF248" i="33"/>
  <c r="AF245" i="33"/>
  <c r="AF252" i="33"/>
  <c r="L248" i="33"/>
  <c r="X241" i="33"/>
  <c r="X242" i="33"/>
  <c r="Y236" i="33"/>
  <c r="AH235" i="33"/>
  <c r="W229" i="33"/>
  <c r="W230" i="33"/>
  <c r="AG223" i="33"/>
  <c r="L224" i="33"/>
  <c r="L228" i="33"/>
  <c r="L229" i="33"/>
  <c r="L230" i="33"/>
  <c r="AB205" i="33"/>
  <c r="AB206" i="33"/>
  <c r="AH188" i="33"/>
  <c r="N187" i="33"/>
  <c r="N192" i="33"/>
  <c r="X181" i="33"/>
  <c r="X182" i="33"/>
  <c r="M176" i="33"/>
  <c r="N176" i="33"/>
  <c r="U397" i="33"/>
  <c r="U398" i="33"/>
  <c r="AD356" i="33"/>
  <c r="AC349" i="33"/>
  <c r="AC350" i="33"/>
  <c r="AA308" i="33"/>
  <c r="AK307" i="33"/>
  <c r="AJ301" i="33"/>
  <c r="AJ302" i="33"/>
  <c r="P301" i="33"/>
  <c r="P302" i="33"/>
  <c r="AG277" i="33"/>
  <c r="AG278" i="33"/>
  <c r="X265" i="33"/>
  <c r="X266" i="33"/>
  <c r="AG265" i="33"/>
  <c r="AG266" i="33"/>
  <c r="AG257" i="33"/>
  <c r="AG264" i="33"/>
  <c r="AG259" i="33"/>
  <c r="M264" i="33"/>
  <c r="M265" i="33"/>
  <c r="M266" i="33"/>
  <c r="AF253" i="33"/>
  <c r="AF254" i="33"/>
  <c r="S248" i="33"/>
  <c r="AA247" i="33"/>
  <c r="W241" i="33"/>
  <c r="W242" i="33"/>
  <c r="X236" i="33"/>
  <c r="AG235" i="33"/>
  <c r="V228" i="33"/>
  <c r="V229" i="33"/>
  <c r="V230" i="33"/>
  <c r="W221" i="33"/>
  <c r="W228" i="33"/>
  <c r="K221" i="33"/>
  <c r="K228" i="33"/>
  <c r="AA205" i="33"/>
  <c r="AA206" i="33"/>
  <c r="N193" i="33"/>
  <c r="N194" i="33"/>
  <c r="W193" i="33"/>
  <c r="W194" i="33"/>
  <c r="N181" i="33"/>
  <c r="N182" i="33"/>
  <c r="AI332" i="33"/>
  <c r="X259" i="33"/>
  <c r="AD248" i="33"/>
  <c r="W236" i="33"/>
  <c r="AD221" i="33"/>
  <c r="AD228" i="33"/>
  <c r="Z205" i="33"/>
  <c r="Z206" i="33"/>
  <c r="AH193" i="33"/>
  <c r="AH194" i="33"/>
  <c r="X188" i="33"/>
  <c r="AH185" i="33"/>
  <c r="AH192" i="33"/>
  <c r="AF187" i="33"/>
  <c r="M181" i="33"/>
  <c r="M182" i="33"/>
  <c r="Z169" i="33"/>
  <c r="Z170" i="33"/>
  <c r="AA164" i="33"/>
  <c r="AA163" i="33"/>
  <c r="AA161" i="33"/>
  <c r="AA168" i="33"/>
  <c r="AJ157" i="33"/>
  <c r="AJ158" i="33"/>
  <c r="AG152" i="33"/>
  <c r="AG151" i="33"/>
  <c r="Y149" i="33"/>
  <c r="Y156" i="33"/>
  <c r="AA149" i="33"/>
  <c r="AA156" i="33"/>
  <c r="AA151" i="33"/>
  <c r="AC121" i="33"/>
  <c r="AC122" i="33"/>
  <c r="R109" i="33"/>
  <c r="R110" i="33"/>
  <c r="AK92" i="33"/>
  <c r="Z77" i="33"/>
  <c r="Z84" i="33"/>
  <c r="AF79" i="33"/>
  <c r="I164" i="33"/>
  <c r="J164" i="33"/>
  <c r="K164" i="33"/>
  <c r="J163" i="33"/>
  <c r="K163" i="33"/>
  <c r="X149" i="33"/>
  <c r="X156" i="33"/>
  <c r="AI109" i="33"/>
  <c r="AI110" i="33"/>
  <c r="T108" i="33"/>
  <c r="AB89" i="33"/>
  <c r="AB96" i="33"/>
  <c r="AI152" i="33"/>
  <c r="AI157" i="33"/>
  <c r="AI158" i="33"/>
  <c r="AH145" i="33"/>
  <c r="AH146" i="33"/>
  <c r="X139" i="33"/>
  <c r="X137" i="33"/>
  <c r="X144" i="33"/>
  <c r="N145" i="33"/>
  <c r="N146" i="33"/>
  <c r="AI104" i="33"/>
  <c r="AB97" i="33"/>
  <c r="AB98" i="33"/>
  <c r="AA89" i="33"/>
  <c r="AA96" i="33"/>
  <c r="AG137" i="33"/>
  <c r="AG144" i="33"/>
  <c r="AG145" i="33"/>
  <c r="AG146" i="33"/>
  <c r="W139" i="33"/>
  <c r="AE125" i="33"/>
  <c r="AE132" i="33"/>
  <c r="AE121" i="33"/>
  <c r="AE122" i="33"/>
  <c r="AE113" i="33"/>
  <c r="AE120" i="33"/>
  <c r="AE116" i="33"/>
  <c r="J113" i="33"/>
  <c r="K113" i="33"/>
  <c r="K120" i="33"/>
  <c r="J116" i="33"/>
  <c r="K116" i="33"/>
  <c r="AB104" i="33"/>
  <c r="AB109" i="33"/>
  <c r="AB110" i="33"/>
  <c r="AA97" i="33"/>
  <c r="AA98" i="33"/>
  <c r="AB161" i="33"/>
  <c r="AB168" i="33"/>
  <c r="AB164" i="33"/>
  <c r="AH149" i="33"/>
  <c r="AH156" i="33"/>
  <c r="L137" i="33"/>
  <c r="L144" i="33"/>
  <c r="AD115" i="33"/>
  <c r="AD113" i="33"/>
  <c r="AD120" i="33"/>
  <c r="AD116" i="33"/>
  <c r="AD121" i="33"/>
  <c r="AD122" i="33"/>
  <c r="J120" i="33"/>
  <c r="X151" i="33"/>
  <c r="J137" i="33"/>
  <c r="K137" i="33"/>
  <c r="K144" i="33"/>
  <c r="S128" i="33"/>
  <c r="AC116" i="33"/>
  <c r="AC113" i="33"/>
  <c r="AC120" i="33"/>
  <c r="S116" i="33"/>
  <c r="S121" i="33"/>
  <c r="S122" i="33"/>
  <c r="P108" i="33"/>
  <c r="AB92" i="33"/>
  <c r="AJ163" i="33"/>
  <c r="P169" i="33"/>
  <c r="P170" i="33"/>
  <c r="AB125" i="33"/>
  <c r="AB132" i="33"/>
  <c r="R128" i="33"/>
  <c r="O101" i="33"/>
  <c r="O108" i="33"/>
  <c r="N103" i="33"/>
  <c r="O103" i="33"/>
  <c r="AK91" i="33"/>
  <c r="AK97" i="33"/>
  <c r="AK98" i="33"/>
  <c r="AA92" i="33"/>
  <c r="AF199" i="33"/>
  <c r="AK164" i="33"/>
  <c r="AJ161" i="33"/>
  <c r="AJ168" i="33"/>
  <c r="Y157" i="33"/>
  <c r="Y158" i="33"/>
  <c r="W152" i="33"/>
  <c r="AJ151" i="33"/>
  <c r="K121" i="33"/>
  <c r="K122" i="33"/>
  <c r="AD104" i="33"/>
  <c r="AD103" i="33"/>
  <c r="AJ92" i="33"/>
  <c r="AJ91" i="33"/>
  <c r="Z92" i="33"/>
  <c r="Z97" i="33"/>
  <c r="Z98" i="33"/>
  <c r="AJ188" i="33"/>
  <c r="AB169" i="33"/>
  <c r="AB170" i="33"/>
  <c r="AJ164" i="33"/>
  <c r="AH169" i="33"/>
  <c r="AH170" i="33"/>
  <c r="AH164" i="33"/>
  <c r="X157" i="33"/>
  <c r="X158" i="33"/>
  <c r="AI151" i="33"/>
  <c r="AB127" i="33"/>
  <c r="AJ127" i="33"/>
  <c r="AJ128" i="33"/>
  <c r="J121" i="33"/>
  <c r="J122" i="33"/>
  <c r="T109" i="33"/>
  <c r="T110" i="33"/>
  <c r="AB103" i="33"/>
  <c r="AB101" i="33"/>
  <c r="AB108" i="33"/>
  <c r="AK89" i="33"/>
  <c r="AK96" i="33"/>
  <c r="AI89" i="33"/>
  <c r="AI96" i="33"/>
  <c r="AI92" i="33"/>
  <c r="AI91" i="33"/>
  <c r="Y91" i="33"/>
  <c r="Y97" i="33"/>
  <c r="Y98" i="33"/>
  <c r="Y89" i="33"/>
  <c r="Y96" i="33"/>
  <c r="O92" i="33"/>
  <c r="AB271" i="33"/>
  <c r="AH205" i="33"/>
  <c r="AH206" i="33"/>
  <c r="V197" i="33"/>
  <c r="V204" i="33"/>
  <c r="V205" i="33"/>
  <c r="V206" i="33"/>
  <c r="AB187" i="33"/>
  <c r="AI164" i="33"/>
  <c r="AB163" i="33"/>
  <c r="AH161" i="33"/>
  <c r="AH168" i="33"/>
  <c r="AH152" i="33"/>
  <c r="AH151" i="33"/>
  <c r="AB149" i="33"/>
  <c r="AB156" i="33"/>
  <c r="AB151" i="33"/>
  <c r="X145" i="33"/>
  <c r="X146" i="33"/>
  <c r="AH140" i="33"/>
  <c r="AJ133" i="33"/>
  <c r="AJ134" i="33"/>
  <c r="AA127" i="33"/>
  <c r="Z125" i="33"/>
  <c r="Z132" i="33"/>
  <c r="AJ89" i="33"/>
  <c r="AJ96" i="33"/>
  <c r="AA77" i="33"/>
  <c r="AA84" i="33"/>
  <c r="AG79" i="33"/>
  <c r="AH73" i="33"/>
  <c r="AH74" i="33"/>
  <c r="X65" i="33"/>
  <c r="X72" i="33"/>
  <c r="X68" i="33"/>
  <c r="N72" i="33"/>
  <c r="N73" i="33"/>
  <c r="N74" i="33"/>
  <c r="AD73" i="33"/>
  <c r="AD74" i="33"/>
  <c r="AI67" i="33"/>
  <c r="AI73" i="33"/>
  <c r="AI74" i="33"/>
  <c r="AG49" i="33"/>
  <c r="AG50" i="33"/>
  <c r="AG41" i="33"/>
  <c r="AG48" i="33"/>
  <c r="M48" i="33"/>
  <c r="M49" i="33"/>
  <c r="M50" i="33"/>
  <c r="O32" i="33"/>
  <c r="AE20" i="33"/>
  <c r="AE17" i="33"/>
  <c r="AE24" i="33"/>
  <c r="T20" i="33"/>
  <c r="U20" i="33"/>
  <c r="T19" i="33"/>
  <c r="U19" i="33"/>
  <c r="U25" i="33"/>
  <c r="U26" i="33"/>
  <c r="J20" i="33"/>
  <c r="K20" i="33"/>
  <c r="I17" i="33"/>
  <c r="J17" i="33"/>
  <c r="K17" i="33"/>
  <c r="K24" i="33"/>
  <c r="AF49" i="33"/>
  <c r="AF50" i="33"/>
  <c r="AF43" i="33"/>
  <c r="L48" i="33"/>
  <c r="L43" i="33"/>
  <c r="L49" i="33"/>
  <c r="L50" i="33"/>
  <c r="AI29" i="33"/>
  <c r="AI36" i="33"/>
  <c r="AI31" i="33"/>
  <c r="Y29" i="33"/>
  <c r="Y36" i="33"/>
  <c r="Y37" i="33"/>
  <c r="Y38" i="33"/>
  <c r="Y32" i="33"/>
  <c r="AE44" i="33"/>
  <c r="AE49" i="33"/>
  <c r="AE50" i="33"/>
  <c r="AE43" i="33"/>
  <c r="T44" i="33"/>
  <c r="U44" i="33"/>
  <c r="J44" i="33"/>
  <c r="K44" i="33"/>
  <c r="J41" i="33"/>
  <c r="K41" i="33"/>
  <c r="K48" i="33"/>
  <c r="J43" i="33"/>
  <c r="K43" i="33"/>
  <c r="K49" i="33"/>
  <c r="K50" i="33"/>
  <c r="AH29" i="33"/>
  <c r="AH36" i="33"/>
  <c r="X32" i="33"/>
  <c r="X31" i="33"/>
  <c r="X37" i="33"/>
  <c r="X38" i="33"/>
  <c r="AK55" i="33"/>
  <c r="AK56" i="33"/>
  <c r="AH31" i="33"/>
  <c r="AG29" i="33"/>
  <c r="AG36" i="33"/>
  <c r="W32" i="33"/>
  <c r="W31" i="33"/>
  <c r="M36" i="33"/>
  <c r="M37" i="33"/>
  <c r="M38" i="33"/>
  <c r="AJ55" i="33"/>
  <c r="AJ56" i="33"/>
  <c r="AJ53" i="33"/>
  <c r="AJ60" i="33"/>
  <c r="AF44" i="33"/>
  <c r="AF29" i="33"/>
  <c r="AF36" i="33"/>
  <c r="U32" i="33"/>
  <c r="V32" i="33"/>
  <c r="L36" i="33"/>
  <c r="L37" i="33"/>
  <c r="L38" i="33"/>
  <c r="L32" i="33"/>
  <c r="AI53" i="33"/>
  <c r="AI60" i="33"/>
  <c r="AI55" i="33"/>
  <c r="AI56" i="33"/>
  <c r="Y53" i="33"/>
  <c r="Y60" i="33"/>
  <c r="Y56" i="33"/>
  <c r="N53" i="33"/>
  <c r="O53" i="33"/>
  <c r="O60" i="33"/>
  <c r="N55" i="33"/>
  <c r="O55" i="33"/>
  <c r="O61" i="33"/>
  <c r="O62" i="33"/>
  <c r="AF31" i="33"/>
  <c r="X29" i="33"/>
  <c r="X36" i="33"/>
  <c r="AE37" i="33"/>
  <c r="AE38" i="33"/>
  <c r="AE29" i="33"/>
  <c r="AE36" i="33"/>
  <c r="J29" i="33"/>
  <c r="K29" i="33"/>
  <c r="K36" i="33"/>
  <c r="K37" i="33"/>
  <c r="K38" i="33"/>
  <c r="J32" i="33"/>
  <c r="K32" i="33"/>
  <c r="AH53" i="33"/>
  <c r="AH60" i="33"/>
  <c r="AH61" i="33"/>
  <c r="AH62" i="33"/>
  <c r="X56" i="33"/>
  <c r="X55" i="33"/>
  <c r="N60" i="33"/>
  <c r="N61" i="33"/>
  <c r="N62" i="33"/>
  <c r="V43" i="33"/>
  <c r="T41" i="33"/>
  <c r="U41" i="33"/>
  <c r="V41" i="33"/>
  <c r="V48" i="33"/>
  <c r="AD92" i="33"/>
  <c r="Z53" i="33"/>
  <c r="Z60" i="33"/>
  <c r="AG53" i="33"/>
  <c r="AG60" i="33"/>
  <c r="W56" i="33"/>
  <c r="W55" i="33"/>
  <c r="W49" i="33"/>
  <c r="W50" i="33"/>
  <c r="W44" i="33"/>
  <c r="T43" i="33"/>
  <c r="U43" i="33"/>
  <c r="U48" i="33"/>
  <c r="AH37" i="33"/>
  <c r="AH38" i="33"/>
  <c r="X25" i="33"/>
  <c r="X26" i="33"/>
  <c r="X17" i="33"/>
  <c r="X24" i="33"/>
  <c r="AI145" i="33"/>
  <c r="AI146" i="33"/>
  <c r="AB140" i="33"/>
  <c r="AI128" i="33"/>
  <c r="AA65" i="33"/>
  <c r="AA72" i="33"/>
  <c r="AA67" i="33"/>
  <c r="X53" i="33"/>
  <c r="X60" i="33"/>
  <c r="V49" i="33"/>
  <c r="V50" i="33"/>
  <c r="AI41" i="33"/>
  <c r="AI48" i="33"/>
  <c r="AI44" i="33"/>
  <c r="AG37" i="33"/>
  <c r="AG38" i="33"/>
  <c r="Y31" i="33"/>
  <c r="J19" i="33"/>
  <c r="K19" i="33"/>
  <c r="AG17" i="33"/>
  <c r="AG24" i="33"/>
  <c r="AG20" i="33"/>
  <c r="W25" i="33"/>
  <c r="W26" i="33"/>
  <c r="W19" i="33"/>
  <c r="AH128" i="33"/>
  <c r="W97" i="33"/>
  <c r="W98" i="33"/>
  <c r="AE80" i="33"/>
  <c r="W53" i="33"/>
  <c r="W60" i="33"/>
  <c r="U49" i="33"/>
  <c r="U50" i="33"/>
  <c r="X43" i="33"/>
  <c r="X49" i="33"/>
  <c r="X50" i="33"/>
  <c r="N44" i="33"/>
  <c r="AF37" i="33"/>
  <c r="AF38" i="33"/>
  <c r="AH25" i="33"/>
  <c r="AH26" i="33"/>
  <c r="K25" i="33"/>
  <c r="K26" i="33"/>
  <c r="X20" i="33"/>
  <c r="AF17" i="33"/>
  <c r="AF24" i="33"/>
  <c r="AF20" i="33"/>
  <c r="V19" i="33"/>
  <c r="V25" i="33"/>
  <c r="V26" i="33"/>
  <c r="L20" i="33"/>
  <c r="AJ44" i="33"/>
  <c r="AJ31" i="33"/>
  <c r="A164" i="35"/>
  <c r="A165" i="35"/>
  <c r="AR2" i="33"/>
  <c r="AQ2" i="33"/>
  <c r="AP2" i="33"/>
  <c r="AM20" i="33"/>
  <c r="AO17" i="33"/>
  <c r="AO24" i="33"/>
  <c r="AL55" i="33"/>
  <c r="AN41" i="33"/>
  <c r="AN48" i="33"/>
  <c r="AM77" i="33"/>
  <c r="AM84" i="33"/>
  <c r="AN89" i="33"/>
  <c r="AN96" i="33"/>
  <c r="AL115" i="33"/>
  <c r="AM368" i="33"/>
  <c r="AM361" i="33"/>
  <c r="AM362" i="33"/>
  <c r="AL325" i="33"/>
  <c r="AL326" i="33"/>
  <c r="AN320" i="33"/>
  <c r="AL317" i="33"/>
  <c r="AL324" i="33"/>
  <c r="AL253" i="33"/>
  <c r="AL254" i="33"/>
  <c r="AN248" i="33"/>
  <c r="AN199" i="33"/>
  <c r="AN161" i="33"/>
  <c r="AN168" i="33"/>
  <c r="AN140" i="33"/>
  <c r="AL133" i="33"/>
  <c r="AL134" i="33"/>
  <c r="AM127" i="33"/>
  <c r="AN2" i="33"/>
  <c r="O391" i="33"/>
  <c r="AK389" i="33"/>
  <c r="AK396" i="33"/>
  <c r="AK391" i="33"/>
  <c r="AK397" i="33"/>
  <c r="AK398" i="33"/>
  <c r="AA389" i="33"/>
  <c r="AA396" i="33"/>
  <c r="AA391" i="33"/>
  <c r="AA397" i="33"/>
  <c r="AA398" i="33"/>
  <c r="Q389" i="33"/>
  <c r="Q396" i="33"/>
  <c r="P391" i="33"/>
  <c r="Q391" i="33"/>
  <c r="Q397" i="33"/>
  <c r="Q398" i="33"/>
  <c r="Z379" i="33"/>
  <c r="AI361" i="33"/>
  <c r="AI362" i="33"/>
  <c r="AI353" i="33"/>
  <c r="AI360" i="33"/>
  <c r="Y353" i="33"/>
  <c r="Y360" i="33"/>
  <c r="AC332" i="33"/>
  <c r="AC337" i="33"/>
  <c r="AC338" i="33"/>
  <c r="AC331" i="33"/>
  <c r="S332" i="33"/>
  <c r="S329" i="33"/>
  <c r="S336" i="33"/>
  <c r="S331" i="33"/>
  <c r="S337" i="33"/>
  <c r="S338" i="33"/>
  <c r="AD380" i="33"/>
  <c r="AD379" i="33"/>
  <c r="AD385" i="33"/>
  <c r="AD386" i="33"/>
  <c r="T385" i="33"/>
  <c r="T386" i="33"/>
  <c r="J384" i="33"/>
  <c r="J385" i="33"/>
  <c r="J386" i="33"/>
  <c r="X353" i="33"/>
  <c r="X360" i="33"/>
  <c r="C10" i="2"/>
  <c r="AC379" i="33"/>
  <c r="AC385" i="33"/>
  <c r="AC386" i="33"/>
  <c r="AC377" i="33"/>
  <c r="AC384" i="33"/>
  <c r="AC380" i="33"/>
  <c r="S379" i="33"/>
  <c r="S384" i="33"/>
  <c r="S385" i="33"/>
  <c r="S386" i="33"/>
  <c r="S380" i="33"/>
  <c r="Y391" i="33"/>
  <c r="AB379" i="33"/>
  <c r="AB385" i="33"/>
  <c r="AB386" i="33"/>
  <c r="AB377" i="33"/>
  <c r="AB384" i="33"/>
  <c r="R379" i="33"/>
  <c r="R377" i="33"/>
  <c r="R384" i="33"/>
  <c r="R385" i="33"/>
  <c r="R386" i="33"/>
  <c r="AD368" i="33"/>
  <c r="AD367" i="33"/>
  <c r="AD373" i="33"/>
  <c r="AD374" i="33"/>
  <c r="T373" i="33"/>
  <c r="T374" i="33"/>
  <c r="J372" i="33"/>
  <c r="J373" i="33"/>
  <c r="J374" i="33"/>
  <c r="Y355" i="33"/>
  <c r="D10" i="2"/>
  <c r="Z392" i="33"/>
  <c r="AK377" i="33"/>
  <c r="AK384" i="33"/>
  <c r="AK379" i="33"/>
  <c r="AK385" i="33"/>
  <c r="AK386" i="33"/>
  <c r="AA377" i="33"/>
  <c r="AA384" i="33"/>
  <c r="AA379" i="33"/>
  <c r="AA385" i="33"/>
  <c r="AA386" i="33"/>
  <c r="Q377" i="33"/>
  <c r="Q384" i="33"/>
  <c r="Q379" i="33"/>
  <c r="Q385" i="33"/>
  <c r="Q386" i="33"/>
  <c r="AC367" i="33"/>
  <c r="AC373" i="33"/>
  <c r="AC374" i="33"/>
  <c r="AC365" i="33"/>
  <c r="AC372" i="33"/>
  <c r="AC368" i="33"/>
  <c r="S368" i="33"/>
  <c r="X355" i="33"/>
  <c r="AH341" i="33"/>
  <c r="AH348" i="33"/>
  <c r="AH349" i="33"/>
  <c r="AH350" i="33"/>
  <c r="AH343" i="33"/>
  <c r="X341" i="33"/>
  <c r="X348" i="33"/>
  <c r="X349" i="33"/>
  <c r="X350" i="33"/>
  <c r="N348" i="33"/>
  <c r="N349" i="33"/>
  <c r="N350" i="33"/>
  <c r="AJ397" i="33"/>
  <c r="AJ398" i="33"/>
  <c r="Y392" i="33"/>
  <c r="AD377" i="33"/>
  <c r="AD384" i="33"/>
  <c r="AB367" i="33"/>
  <c r="AB373" i="33"/>
  <c r="AB374" i="33"/>
  <c r="AB365" i="33"/>
  <c r="AB372" i="33"/>
  <c r="R367" i="33"/>
  <c r="R365" i="33"/>
  <c r="R372" i="33"/>
  <c r="R373" i="33"/>
  <c r="R374" i="33"/>
  <c r="AG349" i="33"/>
  <c r="AG350" i="33"/>
  <c r="AG343" i="33"/>
  <c r="AG344" i="33"/>
  <c r="AG341" i="33"/>
  <c r="AG348" i="33"/>
  <c r="W341" i="33"/>
  <c r="W348" i="33"/>
  <c r="W349" i="33"/>
  <c r="W350" i="33"/>
  <c r="W343" i="33"/>
  <c r="M348" i="33"/>
  <c r="M349" i="33"/>
  <c r="M350" i="33"/>
  <c r="AM43" i="33"/>
  <c r="AO55" i="33"/>
  <c r="AM79" i="33"/>
  <c r="AL121" i="33"/>
  <c r="AL122" i="33"/>
  <c r="AL397" i="33"/>
  <c r="AL398" i="33"/>
  <c r="AL389" i="33"/>
  <c r="AL396" i="33"/>
  <c r="AN373" i="33"/>
  <c r="AN374" i="33"/>
  <c r="AN365" i="33"/>
  <c r="AN372" i="33"/>
  <c r="AL355" i="33"/>
  <c r="AM337" i="33"/>
  <c r="AM338" i="33"/>
  <c r="AO332" i="33"/>
  <c r="AM329" i="33"/>
  <c r="AM336" i="33"/>
  <c r="AO325" i="33"/>
  <c r="AO326" i="33"/>
  <c r="AO317" i="33"/>
  <c r="AO324" i="33"/>
  <c r="AM313" i="33"/>
  <c r="AM314" i="33"/>
  <c r="AM229" i="33"/>
  <c r="AM230" i="33"/>
  <c r="AL205" i="33"/>
  <c r="AL206" i="33"/>
  <c r="AM200" i="33"/>
  <c r="AM163" i="33"/>
  <c r="AL151" i="33"/>
  <c r="AO145" i="33"/>
  <c r="AO146" i="33"/>
  <c r="AO137" i="33"/>
  <c r="AO144" i="33"/>
  <c r="AO133" i="33"/>
  <c r="AO134" i="33"/>
  <c r="AM2" i="33"/>
  <c r="AI397" i="33"/>
  <c r="AI398" i="33"/>
  <c r="AJ391" i="33"/>
  <c r="AD392" i="33"/>
  <c r="AD391" i="33"/>
  <c r="AD397" i="33"/>
  <c r="AD398" i="33"/>
  <c r="T397" i="33"/>
  <c r="T398" i="33"/>
  <c r="J397" i="33"/>
  <c r="J398" i="33"/>
  <c r="P385" i="33"/>
  <c r="P386" i="33"/>
  <c r="R380" i="33"/>
  <c r="AK365" i="33"/>
  <c r="AK372" i="33"/>
  <c r="AK367" i="33"/>
  <c r="AK373" i="33"/>
  <c r="AK374" i="33"/>
  <c r="AA365" i="33"/>
  <c r="AA372" i="33"/>
  <c r="AA367" i="33"/>
  <c r="AA373" i="33"/>
  <c r="AA374" i="33"/>
  <c r="Q365" i="33"/>
  <c r="Q372" i="33"/>
  <c r="Q367" i="33"/>
  <c r="Q373" i="33"/>
  <c r="Q374" i="33"/>
  <c r="Y361" i="33"/>
  <c r="Y362" i="33"/>
  <c r="AI355" i="33"/>
  <c r="AH353" i="33"/>
  <c r="AH360" i="33"/>
  <c r="AF343" i="33"/>
  <c r="AF344" i="33"/>
  <c r="AF349" i="33"/>
  <c r="AF350" i="33"/>
  <c r="V348" i="33"/>
  <c r="V343" i="33"/>
  <c r="V349" i="33"/>
  <c r="V350" i="33"/>
  <c r="L348" i="33"/>
  <c r="L349" i="33"/>
  <c r="L350" i="33"/>
  <c r="AL79" i="33"/>
  <c r="AO89" i="33"/>
  <c r="AO96" i="33"/>
  <c r="AM373" i="33"/>
  <c r="AM374" i="33"/>
  <c r="AM365" i="33"/>
  <c r="AM372" i="33"/>
  <c r="AN332" i="33"/>
  <c r="AN325" i="33"/>
  <c r="AN326" i="33"/>
  <c r="AL313" i="33"/>
  <c r="AL314" i="33"/>
  <c r="AN253" i="33"/>
  <c r="AN254" i="33"/>
  <c r="AL200" i="33"/>
  <c r="AN145" i="33"/>
  <c r="AN146" i="33"/>
  <c r="AN133" i="33"/>
  <c r="AN134" i="33"/>
  <c r="AO127" i="33"/>
  <c r="P397" i="33"/>
  <c r="P398" i="33"/>
  <c r="AJ392" i="33"/>
  <c r="AI391" i="33"/>
  <c r="AC391" i="33"/>
  <c r="AC397" i="33"/>
  <c r="AC398" i="33"/>
  <c r="AC392" i="33"/>
  <c r="S391" i="33"/>
  <c r="S397" i="33"/>
  <c r="S398" i="33"/>
  <c r="S392" i="33"/>
  <c r="P380" i="33"/>
  <c r="Q380" i="33"/>
  <c r="AD365" i="33"/>
  <c r="AD372" i="33"/>
  <c r="X361" i="33"/>
  <c r="X362" i="33"/>
  <c r="AH355" i="33"/>
  <c r="AB355" i="33"/>
  <c r="AB361" i="33"/>
  <c r="AB362" i="33"/>
  <c r="AB353" i="33"/>
  <c r="AB360" i="33"/>
  <c r="R355" i="33"/>
  <c r="R353" i="33"/>
  <c r="R360" i="33"/>
  <c r="R361" i="33"/>
  <c r="R362" i="33"/>
  <c r="X343" i="33"/>
  <c r="AL373" i="33"/>
  <c r="AL374" i="33"/>
  <c r="AN361" i="33"/>
  <c r="AN362" i="33"/>
  <c r="AM325" i="33"/>
  <c r="AM326" i="33"/>
  <c r="AM253" i="33"/>
  <c r="AM254" i="33"/>
  <c r="AN127" i="33"/>
  <c r="E48" i="2"/>
  <c r="E24" i="2"/>
  <c r="O397" i="33"/>
  <c r="O398" i="33"/>
  <c r="AI392" i="33"/>
  <c r="AD389" i="33"/>
  <c r="AD396" i="33"/>
  <c r="AB391" i="33"/>
  <c r="AB397" i="33"/>
  <c r="AB398" i="33"/>
  <c r="AB389" i="33"/>
  <c r="AB396" i="33"/>
  <c r="R391" i="33"/>
  <c r="R389" i="33"/>
  <c r="R396" i="33"/>
  <c r="R397" i="33"/>
  <c r="R398" i="33"/>
  <c r="P373" i="33"/>
  <c r="P374" i="33"/>
  <c r="R368" i="33"/>
  <c r="AJ361" i="33"/>
  <c r="AJ362" i="33"/>
  <c r="AJ356" i="33"/>
  <c r="Z356" i="33"/>
  <c r="AK353" i="33"/>
  <c r="AK360" i="33"/>
  <c r="AK355" i="33"/>
  <c r="AK361" i="33"/>
  <c r="AK362" i="33"/>
  <c r="AA353" i="33"/>
  <c r="AA360" i="33"/>
  <c r="AA355" i="33"/>
  <c r="AA361" i="33"/>
  <c r="AA362" i="33"/>
  <c r="Q353" i="33"/>
  <c r="Q360" i="33"/>
  <c r="Q355" i="33"/>
  <c r="Q361" i="33"/>
  <c r="Q362" i="33"/>
  <c r="X344" i="33"/>
  <c r="L344" i="33"/>
  <c r="AF341" i="33"/>
  <c r="AF348" i="33"/>
  <c r="AI337" i="33"/>
  <c r="AI338" i="33"/>
  <c r="Y332" i="33"/>
  <c r="O331" i="33"/>
  <c r="K317" i="33"/>
  <c r="K324" i="33"/>
  <c r="K325" i="33"/>
  <c r="K326" i="33"/>
  <c r="AB296" i="33"/>
  <c r="X269" i="33"/>
  <c r="X276" i="33"/>
  <c r="X272" i="33"/>
  <c r="N272" i="33"/>
  <c r="AF257" i="33"/>
  <c r="AF264" i="33"/>
  <c r="AF260" i="33"/>
  <c r="AF265" i="33"/>
  <c r="AF266" i="33"/>
  <c r="V265" i="33"/>
  <c r="V266" i="33"/>
  <c r="L259" i="33"/>
  <c r="L265" i="33"/>
  <c r="L266" i="33"/>
  <c r="AK233" i="33"/>
  <c r="AK240" i="33"/>
  <c r="AK241" i="33"/>
  <c r="AK242" i="33"/>
  <c r="AA233" i="33"/>
  <c r="AA240" i="33"/>
  <c r="AA236" i="33"/>
  <c r="AA241" i="33"/>
  <c r="AA242" i="33"/>
  <c r="AK221" i="33"/>
  <c r="AK228" i="33"/>
  <c r="AK223" i="33"/>
  <c r="AA221" i="33"/>
  <c r="AA228" i="33"/>
  <c r="AA229" i="33"/>
  <c r="AA230" i="33"/>
  <c r="AJ199" i="33"/>
  <c r="AJ200" i="33"/>
  <c r="AJ197" i="33"/>
  <c r="AJ204" i="33"/>
  <c r="AJ205" i="33"/>
  <c r="AJ206" i="33"/>
  <c r="P200" i="33"/>
  <c r="AG161" i="33"/>
  <c r="AG168" i="33"/>
  <c r="AG164" i="33"/>
  <c r="AG169" i="33"/>
  <c r="AG170" i="33"/>
  <c r="AG163" i="33"/>
  <c r="W169" i="33"/>
  <c r="W170" i="33"/>
  <c r="W164" i="33"/>
  <c r="M168" i="33"/>
  <c r="M169" i="33"/>
  <c r="M170" i="33"/>
  <c r="AK137" i="33"/>
  <c r="AK144" i="33"/>
  <c r="AK139" i="33"/>
  <c r="AK140" i="33"/>
  <c r="AK145" i="33"/>
  <c r="AK146" i="33"/>
  <c r="AA137" i="33"/>
  <c r="AA144" i="33"/>
  <c r="Q144" i="33"/>
  <c r="Q145" i="33"/>
  <c r="Q146" i="33"/>
  <c r="AF296" i="33"/>
  <c r="AF295" i="33"/>
  <c r="AF301" i="33"/>
  <c r="AF302" i="33"/>
  <c r="V296" i="33"/>
  <c r="V295" i="33"/>
  <c r="V301" i="33"/>
  <c r="V302" i="33"/>
  <c r="L296" i="33"/>
  <c r="L295" i="33"/>
  <c r="L300" i="33"/>
  <c r="L301" i="33"/>
  <c r="L302" i="33"/>
  <c r="AE260" i="33"/>
  <c r="AE257" i="33"/>
  <c r="AE264" i="33"/>
  <c r="T260" i="33"/>
  <c r="U260" i="33"/>
  <c r="U257" i="33"/>
  <c r="U264" i="33"/>
  <c r="U265" i="33"/>
  <c r="U266" i="33"/>
  <c r="I260" i="33"/>
  <c r="J260" i="33"/>
  <c r="K260" i="33"/>
  <c r="I257" i="33"/>
  <c r="J257" i="33"/>
  <c r="K257" i="33"/>
  <c r="K264" i="33"/>
  <c r="K259" i="33"/>
  <c r="K265" i="33"/>
  <c r="K266" i="33"/>
  <c r="AJ221" i="33"/>
  <c r="AJ228" i="33"/>
  <c r="AJ223" i="33"/>
  <c r="AJ224" i="33"/>
  <c r="Z221" i="33"/>
  <c r="Z228" i="33"/>
  <c r="P228" i="33"/>
  <c r="P229" i="33"/>
  <c r="P230" i="33"/>
  <c r="AF164" i="33"/>
  <c r="AF161" i="33"/>
  <c r="AF168" i="33"/>
  <c r="AF163" i="33"/>
  <c r="AF169" i="33"/>
  <c r="AF170" i="33"/>
  <c r="V164" i="33"/>
  <c r="V161" i="33"/>
  <c r="V168" i="33"/>
  <c r="V163" i="33"/>
  <c r="V169" i="33"/>
  <c r="V170" i="33"/>
  <c r="L164" i="33"/>
  <c r="L161" i="33"/>
  <c r="L168" i="33"/>
  <c r="L163" i="33"/>
  <c r="L169" i="33"/>
  <c r="L170" i="33"/>
  <c r="AE295" i="33"/>
  <c r="AE301" i="33"/>
  <c r="AE302" i="33"/>
  <c r="AE296" i="33"/>
  <c r="T295" i="33"/>
  <c r="U295" i="33"/>
  <c r="U301" i="33"/>
  <c r="U302" i="33"/>
  <c r="T296" i="33"/>
  <c r="U296" i="33"/>
  <c r="J295" i="33"/>
  <c r="K295" i="33"/>
  <c r="J293" i="33"/>
  <c r="K293" i="33"/>
  <c r="K300" i="33"/>
  <c r="K301" i="33"/>
  <c r="K302" i="33"/>
  <c r="K296" i="33"/>
  <c r="AE259" i="33"/>
  <c r="AD257" i="33"/>
  <c r="AD264" i="33"/>
  <c r="AD260" i="33"/>
  <c r="J264" i="33"/>
  <c r="J265" i="33"/>
  <c r="J266" i="33"/>
  <c r="AI245" i="33"/>
  <c r="AI252" i="33"/>
  <c r="AI247" i="33"/>
  <c r="Y245" i="33"/>
  <c r="Y252" i="33"/>
  <c r="Y253" i="33"/>
  <c r="Y254" i="33"/>
  <c r="N245" i="33"/>
  <c r="O252" i="33"/>
  <c r="O253" i="33"/>
  <c r="O254" i="33"/>
  <c r="AE161" i="33"/>
  <c r="AE168" i="33"/>
  <c r="AE164" i="33"/>
  <c r="AE163" i="33"/>
  <c r="T161" i="33"/>
  <c r="U161" i="33"/>
  <c r="U168" i="33"/>
  <c r="T164" i="33"/>
  <c r="U164" i="33"/>
  <c r="T163" i="33"/>
  <c r="U163" i="33"/>
  <c r="U169" i="33"/>
  <c r="U170" i="33"/>
  <c r="J161" i="33"/>
  <c r="K161" i="33"/>
  <c r="K168" i="33"/>
  <c r="K169" i="33"/>
  <c r="K170" i="33"/>
  <c r="AK331" i="33"/>
  <c r="AK337" i="33"/>
  <c r="AK338" i="33"/>
  <c r="AA331" i="33"/>
  <c r="AA337" i="33"/>
  <c r="AA338" i="33"/>
  <c r="P331" i="33"/>
  <c r="Q331" i="33"/>
  <c r="Q337" i="33"/>
  <c r="Q338" i="33"/>
  <c r="AD295" i="33"/>
  <c r="AD301" i="33"/>
  <c r="AD302" i="33"/>
  <c r="AD293" i="33"/>
  <c r="AD300" i="33"/>
  <c r="T300" i="33"/>
  <c r="T301" i="33"/>
  <c r="T302" i="33"/>
  <c r="J300" i="33"/>
  <c r="J301" i="33"/>
  <c r="J302" i="33"/>
  <c r="AC259" i="33"/>
  <c r="AC265" i="33"/>
  <c r="AC266" i="33"/>
  <c r="AC260" i="33"/>
  <c r="AC257" i="33"/>
  <c r="AC264" i="33"/>
  <c r="S259" i="33"/>
  <c r="S257" i="33"/>
  <c r="S264" i="33"/>
  <c r="S265" i="33"/>
  <c r="S266" i="33"/>
  <c r="S260" i="33"/>
  <c r="AH247" i="33"/>
  <c r="AH245" i="33"/>
  <c r="AH252" i="33"/>
  <c r="X245" i="33"/>
  <c r="X252" i="33"/>
  <c r="N252" i="33"/>
  <c r="N253" i="33"/>
  <c r="N254" i="33"/>
  <c r="AD20" i="33"/>
  <c r="AD19" i="33"/>
  <c r="AD25" i="33"/>
  <c r="AD26" i="33"/>
  <c r="AD17" i="33"/>
  <c r="AD24" i="33"/>
  <c r="T25" i="33"/>
  <c r="T26" i="33"/>
  <c r="J24" i="33"/>
  <c r="J25" i="33"/>
  <c r="J26" i="33"/>
  <c r="AJ331" i="33"/>
  <c r="AJ337" i="33"/>
  <c r="AJ338" i="33"/>
  <c r="AJ329" i="33"/>
  <c r="AJ336" i="33"/>
  <c r="Z331" i="33"/>
  <c r="Z337" i="33"/>
  <c r="Z338" i="33"/>
  <c r="Z329" i="33"/>
  <c r="Z336" i="33"/>
  <c r="P336" i="33"/>
  <c r="P337" i="33"/>
  <c r="P338" i="33"/>
  <c r="AF308" i="33"/>
  <c r="AF307" i="33"/>
  <c r="AF313" i="33"/>
  <c r="AF314" i="33"/>
  <c r="V308" i="33"/>
  <c r="V307" i="33"/>
  <c r="V313" i="33"/>
  <c r="V314" i="33"/>
  <c r="L308" i="33"/>
  <c r="L307" i="33"/>
  <c r="L312" i="33"/>
  <c r="L313" i="33"/>
  <c r="L314" i="33"/>
  <c r="AF293" i="33"/>
  <c r="AF300" i="33"/>
  <c r="AC293" i="33"/>
  <c r="AC300" i="33"/>
  <c r="AC295" i="33"/>
  <c r="AC301" i="33"/>
  <c r="AC302" i="33"/>
  <c r="S300" i="33"/>
  <c r="S295" i="33"/>
  <c r="S301" i="33"/>
  <c r="S302" i="33"/>
  <c r="Q260" i="33"/>
  <c r="R260" i="33"/>
  <c r="N248" i="33"/>
  <c r="O248" i="33"/>
  <c r="Z223" i="33"/>
  <c r="AC43" i="33"/>
  <c r="AC49" i="33"/>
  <c r="AC50" i="33"/>
  <c r="AC44" i="33"/>
  <c r="AC41" i="33"/>
  <c r="AC48" i="33"/>
  <c r="S43" i="33"/>
  <c r="S48" i="33"/>
  <c r="S49" i="33"/>
  <c r="S50" i="33"/>
  <c r="S44" i="33"/>
  <c r="AD317" i="33"/>
  <c r="AD324" i="33"/>
  <c r="AE307" i="33"/>
  <c r="AE313" i="33"/>
  <c r="AE314" i="33"/>
  <c r="AE308" i="33"/>
  <c r="T307" i="33"/>
  <c r="U307" i="33"/>
  <c r="U313" i="33"/>
  <c r="U314" i="33"/>
  <c r="T308" i="33"/>
  <c r="U308" i="33"/>
  <c r="I307" i="33"/>
  <c r="J307" i="33"/>
  <c r="K307" i="33"/>
  <c r="K313" i="33"/>
  <c r="K314" i="33"/>
  <c r="K308" i="33"/>
  <c r="AE293" i="33"/>
  <c r="AE300" i="33"/>
  <c r="AB257" i="33"/>
  <c r="AB264" i="33"/>
  <c r="AK257" i="33"/>
  <c r="AK264" i="33"/>
  <c r="AK259" i="33"/>
  <c r="Q264" i="33"/>
  <c r="AE188" i="33"/>
  <c r="AE193" i="33"/>
  <c r="AE194" i="33"/>
  <c r="T188" i="33"/>
  <c r="U188" i="33"/>
  <c r="U185" i="33"/>
  <c r="U192" i="33"/>
  <c r="U193" i="33"/>
  <c r="U194" i="33"/>
  <c r="I188" i="33"/>
  <c r="J188" i="33"/>
  <c r="K188" i="33"/>
  <c r="O337" i="33"/>
  <c r="O338" i="33"/>
  <c r="P332" i="33"/>
  <c r="Q332" i="33"/>
  <c r="AK329" i="33"/>
  <c r="AK336" i="33"/>
  <c r="AE325" i="33"/>
  <c r="AE326" i="33"/>
  <c r="AD307" i="33"/>
  <c r="AD313" i="33"/>
  <c r="AD314" i="33"/>
  <c r="AD305" i="33"/>
  <c r="AD312" i="33"/>
  <c r="T312" i="33"/>
  <c r="T313" i="33"/>
  <c r="T314" i="33"/>
  <c r="J312" i="33"/>
  <c r="J313" i="33"/>
  <c r="J314" i="33"/>
  <c r="S296" i="33"/>
  <c r="AB277" i="33"/>
  <c r="AB278" i="33"/>
  <c r="AB269" i="33"/>
  <c r="AB276" i="33"/>
  <c r="R271" i="33"/>
  <c r="R277" i="33"/>
  <c r="R278" i="33"/>
  <c r="AE265" i="33"/>
  <c r="AE266" i="33"/>
  <c r="Q265" i="33"/>
  <c r="Q266" i="33"/>
  <c r="Y248" i="33"/>
  <c r="Y247" i="33"/>
  <c r="T248" i="33"/>
  <c r="U248" i="33"/>
  <c r="J248" i="33"/>
  <c r="K248" i="33"/>
  <c r="K245" i="33"/>
  <c r="K252" i="33"/>
  <c r="K247" i="33"/>
  <c r="AE236" i="33"/>
  <c r="AE235" i="33"/>
  <c r="J236" i="33"/>
  <c r="K236" i="33"/>
  <c r="Z229" i="33"/>
  <c r="Z230" i="33"/>
  <c r="Z224" i="33"/>
  <c r="AD187" i="33"/>
  <c r="AD193" i="33"/>
  <c r="AD194" i="33"/>
  <c r="T193" i="33"/>
  <c r="T194" i="33"/>
  <c r="J192" i="33"/>
  <c r="J193" i="33"/>
  <c r="J194" i="33"/>
  <c r="AE89" i="33"/>
  <c r="AE96" i="33"/>
  <c r="AE92" i="33"/>
  <c r="AE91" i="33"/>
  <c r="U96" i="33"/>
  <c r="U91" i="33"/>
  <c r="T92" i="33"/>
  <c r="U92" i="33"/>
  <c r="U97" i="33"/>
  <c r="U98" i="33"/>
  <c r="K89" i="33"/>
  <c r="K96" i="33"/>
  <c r="K92" i="33"/>
  <c r="K91" i="33"/>
  <c r="K97" i="33"/>
  <c r="K98" i="33"/>
  <c r="AI349" i="33"/>
  <c r="AI350" i="33"/>
  <c r="AB337" i="33"/>
  <c r="AB338" i="33"/>
  <c r="N337" i="33"/>
  <c r="N338" i="33"/>
  <c r="AD325" i="33"/>
  <c r="AD326" i="33"/>
  <c r="M324" i="33"/>
  <c r="AB317" i="33"/>
  <c r="AB324" i="33"/>
  <c r="AB325" i="33"/>
  <c r="AB326" i="33"/>
  <c r="R317" i="33"/>
  <c r="R324" i="33"/>
  <c r="R325" i="33"/>
  <c r="R326" i="33"/>
  <c r="AF305" i="33"/>
  <c r="AF312" i="33"/>
  <c r="AC305" i="33"/>
  <c r="AC312" i="33"/>
  <c r="AC307" i="33"/>
  <c r="S305" i="33"/>
  <c r="S312" i="33"/>
  <c r="S307" i="33"/>
  <c r="S313" i="33"/>
  <c r="S314" i="33"/>
  <c r="R296" i="33"/>
  <c r="AK269" i="33"/>
  <c r="AK276" i="33"/>
  <c r="AK272" i="33"/>
  <c r="AA269" i="33"/>
  <c r="AA276" i="33"/>
  <c r="AA272" i="33"/>
  <c r="AA277" i="33"/>
  <c r="AA278" i="33"/>
  <c r="Q276" i="33"/>
  <c r="Q277" i="33"/>
  <c r="Q278" i="33"/>
  <c r="AD265" i="33"/>
  <c r="AD266" i="33"/>
  <c r="AA260" i="33"/>
  <c r="L260" i="33"/>
  <c r="K253" i="33"/>
  <c r="K254" i="33"/>
  <c r="X248" i="33"/>
  <c r="X247" i="33"/>
  <c r="AD236" i="33"/>
  <c r="AD235" i="33"/>
  <c r="AK173" i="33"/>
  <c r="AK180" i="33"/>
  <c r="AK176" i="33"/>
  <c r="AK181" i="33"/>
  <c r="AK182" i="33"/>
  <c r="AA173" i="33"/>
  <c r="AA180" i="33"/>
  <c r="AA176" i="33"/>
  <c r="P173" i="33"/>
  <c r="Q173" i="33"/>
  <c r="Q180" i="33"/>
  <c r="P176" i="33"/>
  <c r="Q176" i="33"/>
  <c r="P175" i="33"/>
  <c r="Q175" i="33"/>
  <c r="Q181" i="33"/>
  <c r="Q182" i="33"/>
  <c r="AA139" i="33"/>
  <c r="AC361" i="33"/>
  <c r="AC362" i="33"/>
  <c r="S361" i="33"/>
  <c r="S362" i="33"/>
  <c r="Y337" i="33"/>
  <c r="Y338" i="33"/>
  <c r="AA332" i="33"/>
  <c r="N332" i="33"/>
  <c r="O332" i="33"/>
  <c r="AC325" i="33"/>
  <c r="AC326" i="33"/>
  <c r="M325" i="33"/>
  <c r="M326" i="33"/>
  <c r="L324" i="33"/>
  <c r="AE305" i="33"/>
  <c r="AE312" i="33"/>
  <c r="AB301" i="33"/>
  <c r="AB302" i="33"/>
  <c r="AD296" i="33"/>
  <c r="Q296" i="33"/>
  <c r="AB295" i="33"/>
  <c r="AJ269" i="33"/>
  <c r="AJ276" i="33"/>
  <c r="AJ272" i="33"/>
  <c r="Z269" i="33"/>
  <c r="Z276" i="33"/>
  <c r="Z272" i="33"/>
  <c r="P276" i="33"/>
  <c r="P277" i="33"/>
  <c r="P278" i="33"/>
  <c r="AB265" i="33"/>
  <c r="AB266" i="33"/>
  <c r="X253" i="33"/>
  <c r="X254" i="33"/>
  <c r="AE245" i="33"/>
  <c r="AE252" i="33"/>
  <c r="AE233" i="33"/>
  <c r="AE240" i="33"/>
  <c r="AC235" i="33"/>
  <c r="AC241" i="33"/>
  <c r="AC242" i="33"/>
  <c r="AC236" i="33"/>
  <c r="S235" i="33"/>
  <c r="S241" i="33"/>
  <c r="S242" i="33"/>
  <c r="AK224" i="33"/>
  <c r="AB197" i="33"/>
  <c r="AB204" i="33"/>
  <c r="AB200" i="33"/>
  <c r="R197" i="33"/>
  <c r="R204" i="33"/>
  <c r="Q200" i="33"/>
  <c r="R200" i="33"/>
  <c r="R199" i="33"/>
  <c r="R205" i="33"/>
  <c r="R206" i="33"/>
  <c r="AJ173" i="33"/>
  <c r="AJ180" i="33"/>
  <c r="AJ176" i="33"/>
  <c r="AJ181" i="33"/>
  <c r="AJ182" i="33"/>
  <c r="Z173" i="33"/>
  <c r="Z180" i="33"/>
  <c r="Z176" i="33"/>
  <c r="P180" i="33"/>
  <c r="P181" i="33"/>
  <c r="P182" i="33"/>
  <c r="AF152" i="33"/>
  <c r="AF151" i="33"/>
  <c r="V152" i="33"/>
  <c r="L152" i="33"/>
  <c r="AJ343" i="33"/>
  <c r="AJ349" i="33"/>
  <c r="AJ350" i="33"/>
  <c r="Z343" i="33"/>
  <c r="Z349" i="33"/>
  <c r="Z350" i="33"/>
  <c r="P349" i="33"/>
  <c r="P350" i="33"/>
  <c r="X337" i="33"/>
  <c r="X338" i="33"/>
  <c r="Z332" i="33"/>
  <c r="L325" i="33"/>
  <c r="L326" i="33"/>
  <c r="AK317" i="33"/>
  <c r="AK324" i="33"/>
  <c r="S308" i="33"/>
  <c r="AA301" i="33"/>
  <c r="AA302" i="33"/>
  <c r="AC296" i="33"/>
  <c r="AA295" i="33"/>
  <c r="AI269" i="33"/>
  <c r="AI276" i="33"/>
  <c r="AI272" i="33"/>
  <c r="Y269" i="33"/>
  <c r="Y276" i="33"/>
  <c r="Y272" i="33"/>
  <c r="O272" i="33"/>
  <c r="AA265" i="33"/>
  <c r="AA266" i="33"/>
  <c r="AI248" i="33"/>
  <c r="AD245" i="33"/>
  <c r="AD252" i="33"/>
  <c r="K241" i="33"/>
  <c r="K242" i="33"/>
  <c r="AK236" i="33"/>
  <c r="AD233" i="33"/>
  <c r="AD240" i="33"/>
  <c r="AB235" i="33"/>
  <c r="AB241" i="33"/>
  <c r="AB242" i="33"/>
  <c r="AB236" i="33"/>
  <c r="R233" i="33"/>
  <c r="R240" i="33"/>
  <c r="R235" i="33"/>
  <c r="R241" i="33"/>
  <c r="R242" i="33"/>
  <c r="AB221" i="33"/>
  <c r="AB228" i="33"/>
  <c r="AB223" i="33"/>
  <c r="AB229" i="33"/>
  <c r="AB230" i="33"/>
  <c r="R221" i="33"/>
  <c r="R228" i="33"/>
  <c r="R223" i="33"/>
  <c r="R229" i="33"/>
  <c r="R230" i="33"/>
  <c r="AK200" i="33"/>
  <c r="AK197" i="33"/>
  <c r="AK204" i="33"/>
  <c r="AA197" i="33"/>
  <c r="AA204" i="33"/>
  <c r="AA200" i="33"/>
  <c r="AE185" i="33"/>
  <c r="AE192" i="33"/>
  <c r="AI181" i="33"/>
  <c r="AI182" i="33"/>
  <c r="AI176" i="33"/>
  <c r="AI173" i="33"/>
  <c r="AI180" i="33"/>
  <c r="Y173" i="33"/>
  <c r="Y180" i="33"/>
  <c r="Y176" i="33"/>
  <c r="O176" i="33"/>
  <c r="W163" i="33"/>
  <c r="AC271" i="33"/>
  <c r="AC277" i="33"/>
  <c r="AC278" i="33"/>
  <c r="S271" i="33"/>
  <c r="S277" i="33"/>
  <c r="S278" i="33"/>
  <c r="AC223" i="33"/>
  <c r="AC229" i="33"/>
  <c r="AC230" i="33"/>
  <c r="AC221" i="33"/>
  <c r="AC228" i="33"/>
  <c r="S223" i="33"/>
  <c r="S228" i="33"/>
  <c r="S229" i="33"/>
  <c r="S230" i="33"/>
  <c r="AC197" i="33"/>
  <c r="AC204" i="33"/>
  <c r="AC200" i="33"/>
  <c r="S197" i="33"/>
  <c r="S204" i="33"/>
  <c r="S200" i="33"/>
  <c r="S199" i="33"/>
  <c r="S205" i="33"/>
  <c r="S206" i="33"/>
  <c r="AF188" i="33"/>
  <c r="AF185" i="33"/>
  <c r="AF192" i="33"/>
  <c r="V188" i="33"/>
  <c r="V185" i="33"/>
  <c r="V192" i="33"/>
  <c r="L188" i="33"/>
  <c r="AB173" i="33"/>
  <c r="AB180" i="33"/>
  <c r="AB176" i="33"/>
  <c r="AB181" i="33"/>
  <c r="AB182" i="33"/>
  <c r="R173" i="33"/>
  <c r="R180" i="33"/>
  <c r="R175" i="33"/>
  <c r="R181" i="33"/>
  <c r="R182" i="33"/>
  <c r="AK149" i="33"/>
  <c r="AK156" i="33"/>
  <c r="AK152" i="33"/>
  <c r="AK157" i="33"/>
  <c r="AK158" i="33"/>
  <c r="AA157" i="33"/>
  <c r="AA158" i="33"/>
  <c r="Q157" i="33"/>
  <c r="Q158" i="33"/>
  <c r="AF89" i="33"/>
  <c r="AF96" i="33"/>
  <c r="AF91" i="33"/>
  <c r="AF92" i="33"/>
  <c r="AF97" i="33"/>
  <c r="AF98" i="33"/>
  <c r="V92" i="33"/>
  <c r="L96" i="33"/>
  <c r="L91" i="33"/>
  <c r="L97" i="33"/>
  <c r="L92" i="33"/>
  <c r="AC19" i="33"/>
  <c r="AC25" i="33"/>
  <c r="AC26" i="33"/>
  <c r="AC20" i="33"/>
  <c r="AC17" i="33"/>
  <c r="AC24" i="33"/>
  <c r="S19" i="33"/>
  <c r="S25" i="33"/>
  <c r="S26" i="33"/>
  <c r="S20" i="33"/>
  <c r="AD163" i="33"/>
  <c r="AD169" i="33"/>
  <c r="AD170" i="33"/>
  <c r="AD164" i="33"/>
  <c r="AD161" i="33"/>
  <c r="AD168" i="33"/>
  <c r="T168" i="33"/>
  <c r="T169" i="33"/>
  <c r="T170" i="33"/>
  <c r="J168" i="33"/>
  <c r="J169" i="33"/>
  <c r="J170" i="33"/>
  <c r="AH113" i="33"/>
  <c r="AH120" i="33"/>
  <c r="AH116" i="33"/>
  <c r="AH121" i="33"/>
  <c r="AH122" i="33"/>
  <c r="X113" i="33"/>
  <c r="X120" i="33"/>
  <c r="X116" i="33"/>
  <c r="N113" i="33"/>
  <c r="N120" i="33"/>
  <c r="M116" i="33"/>
  <c r="N116" i="33"/>
  <c r="N121" i="33"/>
  <c r="N122" i="33"/>
  <c r="AC247" i="33"/>
  <c r="AC253" i="33"/>
  <c r="AC254" i="33"/>
  <c r="S247" i="33"/>
  <c r="S253" i="33"/>
  <c r="S254" i="33"/>
  <c r="V193" i="33"/>
  <c r="V194" i="33"/>
  <c r="AI185" i="33"/>
  <c r="AI192" i="33"/>
  <c r="AI188" i="33"/>
  <c r="AI193" i="33"/>
  <c r="AI194" i="33"/>
  <c r="Y2" i="33"/>
  <c r="Y193" i="33"/>
  <c r="Y194" i="33"/>
  <c r="O187" i="33"/>
  <c r="O193" i="33"/>
  <c r="O194" i="33"/>
  <c r="S164" i="33"/>
  <c r="S161" i="33"/>
  <c r="S168" i="33"/>
  <c r="AK125" i="33"/>
  <c r="AK132" i="33"/>
  <c r="AK127" i="33"/>
  <c r="AK128" i="33"/>
  <c r="AA125" i="33"/>
  <c r="AA132" i="33"/>
  <c r="Q132" i="33"/>
  <c r="Q133" i="33"/>
  <c r="Q134" i="33"/>
  <c r="AG116" i="33"/>
  <c r="AG121" i="33"/>
  <c r="AG122" i="33"/>
  <c r="AG113" i="33"/>
  <c r="AG120" i="33"/>
  <c r="AG115" i="33"/>
  <c r="W113" i="33"/>
  <c r="W120" i="33"/>
  <c r="W116" i="33"/>
  <c r="P253" i="33"/>
  <c r="P254" i="33"/>
  <c r="Z241" i="33"/>
  <c r="Z242" i="33"/>
  <c r="AE224" i="33"/>
  <c r="AE223" i="33"/>
  <c r="T224" i="33"/>
  <c r="U224" i="33"/>
  <c r="T223" i="33"/>
  <c r="U223" i="33"/>
  <c r="U229" i="33"/>
  <c r="U230" i="33"/>
  <c r="J224" i="33"/>
  <c r="K224" i="33"/>
  <c r="J223" i="33"/>
  <c r="K223" i="33"/>
  <c r="K229" i="33"/>
  <c r="K230" i="33"/>
  <c r="AE205" i="33"/>
  <c r="AE206" i="33"/>
  <c r="AE197" i="33"/>
  <c r="AE204" i="33"/>
  <c r="U205" i="33"/>
  <c r="U206" i="33"/>
  <c r="I199" i="33"/>
  <c r="J199" i="33"/>
  <c r="K199" i="33"/>
  <c r="K205" i="33"/>
  <c r="K206" i="33"/>
  <c r="R176" i="33"/>
  <c r="S163" i="33"/>
  <c r="R164" i="33"/>
  <c r="AF115" i="33"/>
  <c r="AF121" i="33"/>
  <c r="AF122" i="33"/>
  <c r="AF113" i="33"/>
  <c r="AF120" i="33"/>
  <c r="AF116" i="33"/>
  <c r="L116" i="33"/>
  <c r="AJ103" i="33"/>
  <c r="AJ101" i="33"/>
  <c r="AJ108" i="33"/>
  <c r="AJ104" i="33"/>
  <c r="Z101" i="33"/>
  <c r="Z108" i="33"/>
  <c r="Z104" i="33"/>
  <c r="Z109" i="33"/>
  <c r="Z110" i="33"/>
  <c r="Z103" i="33"/>
  <c r="P109" i="33"/>
  <c r="P110" i="33"/>
  <c r="AE271" i="33"/>
  <c r="Z253" i="33"/>
  <c r="Z254" i="33"/>
  <c r="AC248" i="33"/>
  <c r="AE229" i="33"/>
  <c r="AE230" i="33"/>
  <c r="AD223" i="33"/>
  <c r="AD229" i="33"/>
  <c r="AD230" i="33"/>
  <c r="AD224" i="33"/>
  <c r="T229" i="33"/>
  <c r="T230" i="33"/>
  <c r="J229" i="33"/>
  <c r="J230" i="33"/>
  <c r="AE199" i="33"/>
  <c r="AD199" i="33"/>
  <c r="AD197" i="33"/>
  <c r="AD204" i="33"/>
  <c r="AD200" i="33"/>
  <c r="AD205" i="33"/>
  <c r="AD206" i="33"/>
  <c r="T204" i="33"/>
  <c r="T205" i="33"/>
  <c r="T206" i="33"/>
  <c r="J205" i="33"/>
  <c r="J206" i="33"/>
  <c r="AF193" i="33"/>
  <c r="AF194" i="33"/>
  <c r="Y187" i="33"/>
  <c r="Y185" i="33"/>
  <c r="Y192" i="33"/>
  <c r="AG185" i="33"/>
  <c r="AG192" i="33"/>
  <c r="AG188" i="33"/>
  <c r="W185" i="33"/>
  <c r="W192" i="33"/>
  <c r="W188" i="33"/>
  <c r="M192" i="33"/>
  <c r="M193" i="33"/>
  <c r="M194" i="33"/>
  <c r="AC181" i="33"/>
  <c r="AC182" i="33"/>
  <c r="AC173" i="33"/>
  <c r="AC180" i="33"/>
  <c r="S175" i="33"/>
  <c r="S181" i="33"/>
  <c r="S182" i="33"/>
  <c r="S169" i="33"/>
  <c r="S170" i="33"/>
  <c r="AC163" i="33"/>
  <c r="AC161" i="33"/>
  <c r="AC168" i="33"/>
  <c r="X115" i="33"/>
  <c r="AD175" i="33"/>
  <c r="AD181" i="33"/>
  <c r="AD182" i="33"/>
  <c r="T181" i="33"/>
  <c r="T182" i="33"/>
  <c r="J181" i="33"/>
  <c r="J182" i="33"/>
  <c r="AI113" i="33"/>
  <c r="AI120" i="33"/>
  <c r="AI116" i="33"/>
  <c r="Y113" i="33"/>
  <c r="Y120" i="33"/>
  <c r="Y116" i="33"/>
  <c r="O113" i="33"/>
  <c r="O120" i="33"/>
  <c r="O116" i="33"/>
  <c r="O121" i="33"/>
  <c r="O122" i="33"/>
  <c r="Y109" i="33"/>
  <c r="Y110" i="33"/>
  <c r="Y104" i="33"/>
  <c r="AD44" i="33"/>
  <c r="AD43" i="33"/>
  <c r="AD49" i="33"/>
  <c r="AD50" i="33"/>
  <c r="AD41" i="33"/>
  <c r="AD48" i="33"/>
  <c r="T48" i="33"/>
  <c r="T49" i="33"/>
  <c r="T50" i="33"/>
  <c r="J48" i="33"/>
  <c r="J49" i="33"/>
  <c r="J50" i="33"/>
  <c r="AF140" i="33"/>
  <c r="AF139" i="33"/>
  <c r="AF145" i="33"/>
  <c r="AF146" i="33"/>
  <c r="V140" i="33"/>
  <c r="V139" i="33"/>
  <c r="V145" i="33"/>
  <c r="V146" i="33"/>
  <c r="L140" i="33"/>
  <c r="L139" i="33"/>
  <c r="L145" i="33"/>
  <c r="L146" i="33"/>
  <c r="AF128" i="33"/>
  <c r="AF127" i="33"/>
  <c r="AF133" i="33"/>
  <c r="AF134" i="33"/>
  <c r="V128" i="33"/>
  <c r="V127" i="33"/>
  <c r="V133" i="33"/>
  <c r="V134" i="33"/>
  <c r="L128" i="33"/>
  <c r="L127" i="33"/>
  <c r="L133" i="33"/>
  <c r="L134" i="33"/>
  <c r="AI101" i="33"/>
  <c r="AI108" i="33"/>
  <c r="AI103" i="33"/>
  <c r="AI79" i="33"/>
  <c r="AI85" i="33"/>
  <c r="AI86" i="33"/>
  <c r="AI77" i="33"/>
  <c r="AI84" i="33"/>
  <c r="AI80" i="33"/>
  <c r="Y79" i="33"/>
  <c r="Y85" i="33"/>
  <c r="Y86" i="33"/>
  <c r="Y77" i="33"/>
  <c r="Y84" i="33"/>
  <c r="N79" i="33"/>
  <c r="O79" i="33"/>
  <c r="N77" i="33"/>
  <c r="O77" i="33"/>
  <c r="O84" i="33"/>
  <c r="O85" i="33"/>
  <c r="O86" i="33"/>
  <c r="N80" i="33"/>
  <c r="O80" i="33"/>
  <c r="AE139" i="33"/>
  <c r="AE145" i="33"/>
  <c r="AE146" i="33"/>
  <c r="AE140" i="33"/>
  <c r="T139" i="33"/>
  <c r="U139" i="33"/>
  <c r="U145" i="33"/>
  <c r="U146" i="33"/>
  <c r="T140" i="33"/>
  <c r="U140" i="33"/>
  <c r="I139" i="33"/>
  <c r="J139" i="33"/>
  <c r="K139" i="33"/>
  <c r="K145" i="33"/>
  <c r="K146" i="33"/>
  <c r="K140" i="33"/>
  <c r="AE127" i="33"/>
  <c r="AE133" i="33"/>
  <c r="AE134" i="33"/>
  <c r="AE128" i="33"/>
  <c r="T127" i="33"/>
  <c r="U127" i="33"/>
  <c r="U133" i="33"/>
  <c r="U134" i="33"/>
  <c r="T128" i="33"/>
  <c r="U128" i="33"/>
  <c r="J127" i="33"/>
  <c r="K127" i="33"/>
  <c r="K133" i="33"/>
  <c r="K134" i="33"/>
  <c r="K128" i="33"/>
  <c r="N104" i="33"/>
  <c r="O104" i="33"/>
  <c r="AH103" i="33"/>
  <c r="AH109" i="33"/>
  <c r="AH110" i="33"/>
  <c r="X101" i="33"/>
  <c r="X108" i="33"/>
  <c r="X103" i="33"/>
  <c r="AD89" i="33"/>
  <c r="AD96" i="33"/>
  <c r="S92" i="33"/>
  <c r="AH77" i="33"/>
  <c r="AH84" i="33"/>
  <c r="AH79" i="33"/>
  <c r="AH85" i="33"/>
  <c r="AH86" i="33"/>
  <c r="AH80" i="33"/>
  <c r="X77" i="33"/>
  <c r="X84" i="33"/>
  <c r="X79" i="33"/>
  <c r="X85" i="33"/>
  <c r="X86" i="33"/>
  <c r="X80" i="33"/>
  <c r="N84" i="33"/>
  <c r="N85" i="33"/>
  <c r="N86" i="33"/>
  <c r="AD151" i="33"/>
  <c r="AD157" i="33"/>
  <c r="AD158" i="33"/>
  <c r="T157" i="33"/>
  <c r="T158" i="33"/>
  <c r="J157" i="33"/>
  <c r="J158" i="33"/>
  <c r="AD139" i="33"/>
  <c r="AD145" i="33"/>
  <c r="AD146" i="33"/>
  <c r="AD137" i="33"/>
  <c r="AD144" i="33"/>
  <c r="T144" i="33"/>
  <c r="T145" i="33"/>
  <c r="T146" i="33"/>
  <c r="J144" i="33"/>
  <c r="J145" i="33"/>
  <c r="J146" i="33"/>
  <c r="AD127" i="33"/>
  <c r="AD133" i="33"/>
  <c r="AD134" i="33"/>
  <c r="AD125" i="33"/>
  <c r="AD132" i="33"/>
  <c r="T132" i="33"/>
  <c r="T133" i="33"/>
  <c r="T134" i="33"/>
  <c r="J132" i="33"/>
  <c r="J133" i="33"/>
  <c r="J134" i="33"/>
  <c r="AK115" i="33"/>
  <c r="AK121" i="33"/>
  <c r="AK122" i="33"/>
  <c r="AK113" i="33"/>
  <c r="AK120" i="33"/>
  <c r="AK116" i="33"/>
  <c r="AA115" i="33"/>
  <c r="AA121" i="33"/>
  <c r="AA122" i="33"/>
  <c r="AA113" i="33"/>
  <c r="AA120" i="33"/>
  <c r="Q121" i="33"/>
  <c r="Q122" i="33"/>
  <c r="O109" i="33"/>
  <c r="O110" i="33"/>
  <c r="AG77" i="33"/>
  <c r="AG84" i="33"/>
  <c r="AG85" i="33"/>
  <c r="AG86" i="33"/>
  <c r="AG80" i="33"/>
  <c r="W77" i="33"/>
  <c r="W84" i="33"/>
  <c r="W80" i="33"/>
  <c r="W79" i="33"/>
  <c r="W85" i="33"/>
  <c r="W86" i="33"/>
  <c r="AF175" i="33"/>
  <c r="AF137" i="33"/>
  <c r="AF144" i="33"/>
  <c r="AC137" i="33"/>
  <c r="AC144" i="33"/>
  <c r="AC139" i="33"/>
  <c r="AC145" i="33"/>
  <c r="AC146" i="33"/>
  <c r="S137" i="33"/>
  <c r="S144" i="33"/>
  <c r="S139" i="33"/>
  <c r="S145" i="33"/>
  <c r="S146" i="33"/>
  <c r="AF125" i="33"/>
  <c r="AF132" i="33"/>
  <c r="AC125" i="33"/>
  <c r="AC132" i="33"/>
  <c r="AC127" i="33"/>
  <c r="AC133" i="33"/>
  <c r="AC134" i="33"/>
  <c r="S125" i="33"/>
  <c r="S132" i="33"/>
  <c r="S127" i="33"/>
  <c r="S133" i="33"/>
  <c r="S134" i="33"/>
  <c r="AJ113" i="33"/>
  <c r="AJ120" i="33"/>
  <c r="AJ116" i="33"/>
  <c r="Z113" i="33"/>
  <c r="Z120" i="33"/>
  <c r="Z116" i="33"/>
  <c r="Z121" i="33"/>
  <c r="Z122" i="33"/>
  <c r="P120" i="33"/>
  <c r="P121" i="33"/>
  <c r="P122" i="33"/>
  <c r="N109" i="33"/>
  <c r="N110" i="33"/>
  <c r="Y103" i="33"/>
  <c r="AH101" i="33"/>
  <c r="AH108" i="33"/>
  <c r="AF109" i="33"/>
  <c r="AF110" i="33"/>
  <c r="V103" i="33"/>
  <c r="V109" i="33"/>
  <c r="V110" i="33"/>
  <c r="L101" i="33"/>
  <c r="L108" i="33"/>
  <c r="L103" i="33"/>
  <c r="L109" i="33"/>
  <c r="L110" i="33"/>
  <c r="AF77" i="33"/>
  <c r="AF84" i="33"/>
  <c r="AF85" i="33"/>
  <c r="AF86" i="33"/>
  <c r="AF80" i="33"/>
  <c r="V84" i="33"/>
  <c r="V80" i="33"/>
  <c r="V79" i="33"/>
  <c r="V85" i="33"/>
  <c r="V86" i="33"/>
  <c r="L80" i="33"/>
  <c r="AK103" i="33"/>
  <c r="AK109" i="33"/>
  <c r="AK110" i="33"/>
  <c r="AK101" i="33"/>
  <c r="AK108" i="33"/>
  <c r="AA103" i="33"/>
  <c r="AA109" i="33"/>
  <c r="AA110" i="33"/>
  <c r="AA101" i="33"/>
  <c r="AA108" i="33"/>
  <c r="Q108" i="33"/>
  <c r="Q109" i="33"/>
  <c r="Q110" i="33"/>
  <c r="AG89" i="33"/>
  <c r="AG96" i="33"/>
  <c r="AG92" i="33"/>
  <c r="AJ79" i="33"/>
  <c r="AJ85" i="33"/>
  <c r="AJ86" i="33"/>
  <c r="AJ80" i="33"/>
  <c r="AJ77" i="33"/>
  <c r="AJ84" i="33"/>
  <c r="Z79" i="33"/>
  <c r="Z85" i="33"/>
  <c r="Z86" i="33"/>
  <c r="Z80" i="33"/>
  <c r="P84" i="33"/>
  <c r="P85" i="33"/>
  <c r="P86" i="33"/>
  <c r="AB31" i="33"/>
  <c r="AB37" i="33"/>
  <c r="AB38" i="33"/>
  <c r="AB29" i="33"/>
  <c r="AB36" i="33"/>
  <c r="AB32" i="33"/>
  <c r="Q31" i="33"/>
  <c r="R31" i="33"/>
  <c r="Q29" i="33"/>
  <c r="R29" i="33"/>
  <c r="R36" i="33"/>
  <c r="R37" i="33"/>
  <c r="R38" i="33"/>
  <c r="R32" i="33"/>
  <c r="AF65" i="33"/>
  <c r="AF72" i="33"/>
  <c r="AF68" i="33"/>
  <c r="AF73" i="33"/>
  <c r="AF74" i="33"/>
  <c r="V72" i="33"/>
  <c r="V67" i="33"/>
  <c r="V73" i="33"/>
  <c r="V74" i="33"/>
  <c r="L65" i="33"/>
  <c r="L72" i="33"/>
  <c r="L67" i="33"/>
  <c r="L73" i="33"/>
  <c r="L74" i="33"/>
  <c r="AK53" i="33"/>
  <c r="AK60" i="33"/>
  <c r="AK61" i="33"/>
  <c r="AK62" i="33"/>
  <c r="AK2" i="33"/>
  <c r="AA53" i="33"/>
  <c r="AA60" i="33"/>
  <c r="AA61" i="33"/>
  <c r="AA62" i="33"/>
  <c r="AA55" i="33"/>
  <c r="AA56" i="33"/>
  <c r="Q60" i="33"/>
  <c r="Q61" i="33"/>
  <c r="Q62" i="33"/>
  <c r="Q56" i="33"/>
  <c r="AB19" i="33"/>
  <c r="AB25" i="33"/>
  <c r="AB26" i="33"/>
  <c r="AB17" i="33"/>
  <c r="AB24" i="33"/>
  <c r="AB20" i="33"/>
  <c r="AE68" i="33"/>
  <c r="AE65" i="33"/>
  <c r="AE72" i="33"/>
  <c r="AE73" i="33"/>
  <c r="AE74" i="33"/>
  <c r="T68" i="33"/>
  <c r="U68" i="33"/>
  <c r="T65" i="33"/>
  <c r="U65" i="33"/>
  <c r="U72" i="33"/>
  <c r="T67" i="33"/>
  <c r="U67" i="33"/>
  <c r="U73" i="33"/>
  <c r="U74" i="33"/>
  <c r="K68" i="33"/>
  <c r="J65" i="33"/>
  <c r="K65" i="33"/>
  <c r="K72" i="33"/>
  <c r="K73" i="33"/>
  <c r="K74" i="33"/>
  <c r="W92" i="33"/>
  <c r="W91" i="33"/>
  <c r="AD65" i="33"/>
  <c r="AD72" i="33"/>
  <c r="AD68" i="33"/>
  <c r="T72" i="33"/>
  <c r="T73" i="33"/>
  <c r="T74" i="33"/>
  <c r="J72" i="33"/>
  <c r="J73" i="33"/>
  <c r="J74" i="33"/>
  <c r="AA2" i="33"/>
  <c r="AC104" i="33"/>
  <c r="AC103" i="33"/>
  <c r="S104" i="33"/>
  <c r="AF67" i="33"/>
  <c r="AC67" i="33"/>
  <c r="AC73" i="33"/>
  <c r="AC74" i="33"/>
  <c r="AC68" i="33"/>
  <c r="AC65" i="33"/>
  <c r="AC72" i="33"/>
  <c r="S67" i="33"/>
  <c r="S65" i="33"/>
  <c r="S72" i="33"/>
  <c r="S73" i="33"/>
  <c r="S74" i="33"/>
  <c r="S68" i="33"/>
  <c r="AD32" i="33"/>
  <c r="AD31" i="33"/>
  <c r="AD37" i="33"/>
  <c r="AD38" i="33"/>
  <c r="AD29" i="33"/>
  <c r="AD36" i="33"/>
  <c r="T37" i="33"/>
  <c r="T38" i="33"/>
  <c r="J36" i="33"/>
  <c r="J37" i="33"/>
  <c r="J38" i="33"/>
  <c r="J109" i="33"/>
  <c r="J110" i="33"/>
  <c r="AG91" i="33"/>
  <c r="AH91" i="33"/>
  <c r="AH97" i="33"/>
  <c r="AH98" i="33"/>
  <c r="AH89" i="33"/>
  <c r="AH96" i="33"/>
  <c r="X91" i="33"/>
  <c r="X97" i="33"/>
  <c r="X98" i="33"/>
  <c r="N97" i="33"/>
  <c r="N98" i="33"/>
  <c r="AK80" i="33"/>
  <c r="AK79" i="33"/>
  <c r="AA80" i="33"/>
  <c r="AA79" i="33"/>
  <c r="V68" i="33"/>
  <c r="AE67" i="33"/>
  <c r="AC31" i="33"/>
  <c r="AC37" i="33"/>
  <c r="AC38" i="33"/>
  <c r="AC32" i="33"/>
  <c r="AC29" i="33"/>
  <c r="AC36" i="33"/>
  <c r="S31" i="33"/>
  <c r="S37" i="33"/>
  <c r="S38" i="33"/>
  <c r="S32" i="33"/>
  <c r="AB55" i="33"/>
  <c r="AB61" i="33"/>
  <c r="AB62" i="33"/>
  <c r="R2" i="33"/>
  <c r="AJ2" i="33"/>
  <c r="Z2" i="33"/>
  <c r="AK17" i="33"/>
  <c r="AK24" i="33"/>
  <c r="AK19" i="33"/>
  <c r="AK25" i="33"/>
  <c r="AK26" i="33"/>
  <c r="P97" i="33"/>
  <c r="P98" i="33"/>
  <c r="Q68" i="33"/>
  <c r="R68" i="33"/>
  <c r="AB43" i="33"/>
  <c r="AB49" i="33"/>
  <c r="AB50" i="33"/>
  <c r="AB41" i="33"/>
  <c r="AB48" i="33"/>
  <c r="AB44" i="33"/>
  <c r="Q43" i="33"/>
  <c r="R43" i="33"/>
  <c r="Q41" i="33"/>
  <c r="R41" i="33"/>
  <c r="R48" i="33"/>
  <c r="R49" i="33"/>
  <c r="R50" i="33"/>
  <c r="AK65" i="33"/>
  <c r="AK72" i="33"/>
  <c r="AK67" i="33"/>
  <c r="Q72" i="33"/>
  <c r="R56" i="33"/>
  <c r="J60" i="33"/>
  <c r="AK41" i="33"/>
  <c r="AK48" i="33"/>
  <c r="AK43" i="33"/>
  <c r="AK49" i="33"/>
  <c r="AK50" i="33"/>
  <c r="AA41" i="33"/>
  <c r="AA48" i="33"/>
  <c r="AA43" i="33"/>
  <c r="AA49" i="33"/>
  <c r="AA50" i="33"/>
  <c r="AA44" i="33"/>
  <c r="Q48" i="33"/>
  <c r="Q49" i="33"/>
  <c r="Q50" i="33"/>
  <c r="AJ97" i="33"/>
  <c r="AJ98" i="33"/>
  <c r="Z91" i="33"/>
  <c r="Q73" i="33"/>
  <c r="Q74" i="33"/>
  <c r="Q2" i="33"/>
  <c r="J61" i="33"/>
  <c r="J62" i="33"/>
  <c r="AB56" i="33"/>
  <c r="AD53" i="33"/>
  <c r="AD60" i="33"/>
  <c r="AC55" i="33"/>
  <c r="AC61" i="33"/>
  <c r="AC62" i="33"/>
  <c r="S55" i="33"/>
  <c r="S61" i="33"/>
  <c r="S62" i="33"/>
  <c r="Z41" i="33"/>
  <c r="Z48" i="33"/>
  <c r="Z43" i="33"/>
  <c r="Z49" i="33"/>
  <c r="Z50" i="33"/>
  <c r="Z44" i="33"/>
  <c r="AK20" i="33"/>
  <c r="AJ61" i="33"/>
  <c r="AJ62" i="33"/>
  <c r="AH2" i="33"/>
  <c r="X2" i="33"/>
  <c r="N2" i="33"/>
  <c r="AG2" i="33"/>
  <c r="Q19" i="33"/>
  <c r="R19" i="33"/>
  <c r="Q17" i="33"/>
  <c r="R17" i="33"/>
  <c r="R24" i="33"/>
  <c r="R25" i="33"/>
  <c r="R26" i="33"/>
  <c r="AA17" i="33"/>
  <c r="AA24" i="33"/>
  <c r="AA19" i="33"/>
  <c r="AA25" i="33"/>
  <c r="AA26" i="33"/>
  <c r="Q24" i="33"/>
  <c r="Q25" i="33"/>
  <c r="Q26" i="33"/>
  <c r="U2" i="33"/>
  <c r="AK29" i="33"/>
  <c r="AK36" i="33"/>
  <c r="AK31" i="33"/>
  <c r="AK37" i="33"/>
  <c r="AK38" i="33"/>
  <c r="AA29" i="33"/>
  <c r="AA36" i="33"/>
  <c r="AA31" i="33"/>
  <c r="AA37" i="33"/>
  <c r="AA38" i="33"/>
  <c r="Q36" i="33"/>
  <c r="Q37" i="33"/>
  <c r="Q38" i="33"/>
  <c r="P61" i="33"/>
  <c r="P62" i="33"/>
  <c r="Y49" i="33"/>
  <c r="Y50" i="33"/>
  <c r="O44" i="33"/>
  <c r="Z25" i="33"/>
  <c r="Z26" i="33"/>
  <c r="Z61" i="33"/>
  <c r="Z62" i="33"/>
  <c r="Y43" i="33"/>
  <c r="AA32" i="33"/>
  <c r="Z19" i="33"/>
  <c r="E8" i="2"/>
  <c r="C50" i="2"/>
  <c r="H108" i="33"/>
  <c r="G108" i="33"/>
  <c r="E12" i="33"/>
  <c r="E13" i="33"/>
  <c r="E14" i="33"/>
  <c r="F5" i="33"/>
  <c r="F28" i="33"/>
  <c r="E35" i="33"/>
  <c r="E216" i="33"/>
  <c r="E217" i="33"/>
  <c r="E218" i="33"/>
  <c r="F216" i="33"/>
  <c r="F217" i="33"/>
  <c r="F218" i="33"/>
  <c r="D40" i="2"/>
  <c r="C40" i="2"/>
  <c r="I24" i="33"/>
  <c r="D56" i="33"/>
  <c r="E59" i="33"/>
  <c r="F71" i="33"/>
  <c r="D106" i="33"/>
  <c r="H203" i="33"/>
  <c r="G203" i="33"/>
  <c r="F299" i="33"/>
  <c r="E299" i="33"/>
  <c r="D311" i="33"/>
  <c r="H334" i="33"/>
  <c r="G334" i="33"/>
  <c r="G329" i="33"/>
  <c r="E106" i="33"/>
  <c r="F119" i="33"/>
  <c r="E119" i="33"/>
  <c r="D130" i="33"/>
  <c r="D127" i="33"/>
  <c r="E123" i="33"/>
  <c r="H179" i="33"/>
  <c r="G179" i="33"/>
  <c r="D233" i="33"/>
  <c r="D240" i="33"/>
  <c r="D236" i="33"/>
  <c r="D235" i="33"/>
  <c r="D241" i="33"/>
  <c r="D242" i="33"/>
  <c r="D287" i="33"/>
  <c r="E280" i="33"/>
  <c r="F310" i="33"/>
  <c r="E310" i="33"/>
  <c r="E307" i="33"/>
  <c r="F307" i="33"/>
  <c r="G307" i="33"/>
  <c r="H307" i="33"/>
  <c r="E16" i="33"/>
  <c r="E27" i="33"/>
  <c r="D34" i="33"/>
  <c r="G215" i="33"/>
  <c r="H215" i="33"/>
  <c r="E231" i="33"/>
  <c r="H252" i="33"/>
  <c r="G252" i="33"/>
  <c r="E268" i="33"/>
  <c r="G310" i="33"/>
  <c r="H310" i="33"/>
  <c r="G305" i="33"/>
  <c r="G34" i="33"/>
  <c r="D31" i="33"/>
  <c r="D37" i="33"/>
  <c r="D38" i="33"/>
  <c r="H34" i="33"/>
  <c r="E87" i="33"/>
  <c r="D94" i="33"/>
  <c r="D97" i="33"/>
  <c r="D98" i="33"/>
  <c r="H106" i="33"/>
  <c r="G106" i="33"/>
  <c r="G103" i="33"/>
  <c r="H103" i="33"/>
  <c r="E103" i="33"/>
  <c r="F103" i="33"/>
  <c r="H238" i="33"/>
  <c r="G233" i="33"/>
  <c r="G238" i="33"/>
  <c r="D238" i="33"/>
  <c r="G275" i="33"/>
  <c r="H275" i="33"/>
  <c r="I312" i="33"/>
  <c r="I313" i="33"/>
  <c r="I314" i="33"/>
  <c r="F4" i="33"/>
  <c r="I37" i="33"/>
  <c r="I38" i="33"/>
  <c r="D43" i="33"/>
  <c r="D49" i="33"/>
  <c r="D50" i="33"/>
  <c r="E39" i="33"/>
  <c r="C27" i="2"/>
  <c r="D46" i="33"/>
  <c r="H94" i="33"/>
  <c r="G94" i="33"/>
  <c r="D91" i="33"/>
  <c r="D128" i="33"/>
  <c r="D151" i="33"/>
  <c r="D157" i="33"/>
  <c r="D158" i="33"/>
  <c r="I240" i="33"/>
  <c r="I241" i="33"/>
  <c r="I242" i="33"/>
  <c r="G304" i="33"/>
  <c r="F311" i="33"/>
  <c r="D35" i="33"/>
  <c r="H53" i="33"/>
  <c r="H60" i="33"/>
  <c r="E80" i="33"/>
  <c r="F80" i="33"/>
  <c r="G80" i="33"/>
  <c r="H80" i="33"/>
  <c r="E77" i="33"/>
  <c r="E82" i="33"/>
  <c r="E104" i="33"/>
  <c r="F104" i="33"/>
  <c r="G104" i="33"/>
  <c r="H104" i="33"/>
  <c r="E137" i="33"/>
  <c r="F142" i="33"/>
  <c r="E140" i="33"/>
  <c r="F140" i="33"/>
  <c r="G140" i="33"/>
  <c r="H140" i="33"/>
  <c r="E147" i="33"/>
  <c r="E232" i="33"/>
  <c r="D239" i="33"/>
  <c r="I264" i="33"/>
  <c r="I265" i="33"/>
  <c r="I266" i="33"/>
  <c r="D32" i="33"/>
  <c r="E51" i="33"/>
  <c r="C38" i="2"/>
  <c r="D73" i="33"/>
  <c r="D74" i="33"/>
  <c r="G82" i="33"/>
  <c r="G77" i="33"/>
  <c r="E79" i="33"/>
  <c r="F79" i="33"/>
  <c r="F82" i="33"/>
  <c r="H142" i="33"/>
  <c r="G142" i="33"/>
  <c r="E139" i="33"/>
  <c r="F139" i="33"/>
  <c r="G139" i="33"/>
  <c r="H139" i="33"/>
  <c r="E167" i="33"/>
  <c r="D19" i="33"/>
  <c r="D25" i="33"/>
  <c r="D26" i="33"/>
  <c r="I25" i="33"/>
  <c r="I26" i="33"/>
  <c r="D55" i="33"/>
  <c r="D61" i="33"/>
  <c r="D62" i="33"/>
  <c r="H58" i="33"/>
  <c r="I85" i="33"/>
  <c r="I86" i="33"/>
  <c r="H82" i="33"/>
  <c r="E88" i="33"/>
  <c r="E111" i="33"/>
  <c r="D116" i="33"/>
  <c r="D113" i="33"/>
  <c r="D120" i="33"/>
  <c r="D121" i="33"/>
  <c r="D122" i="33"/>
  <c r="D125" i="33"/>
  <c r="D132" i="33"/>
  <c r="D133" i="33"/>
  <c r="D134" i="33"/>
  <c r="I145" i="33"/>
  <c r="I146" i="33"/>
  <c r="D152" i="33"/>
  <c r="E308" i="33"/>
  <c r="F308" i="33"/>
  <c r="G308" i="33"/>
  <c r="H308" i="33"/>
  <c r="I384" i="33"/>
  <c r="I385" i="33"/>
  <c r="I386" i="33"/>
  <c r="E15" i="33"/>
  <c r="E40" i="33"/>
  <c r="G70" i="33"/>
  <c r="G79" i="33"/>
  <c r="H79" i="33"/>
  <c r="D92" i="33"/>
  <c r="G95" i="33"/>
  <c r="D101" i="33"/>
  <c r="D108" i="33"/>
  <c r="D109" i="33"/>
  <c r="D110" i="33"/>
  <c r="H119" i="33"/>
  <c r="F143" i="33"/>
  <c r="E143" i="33"/>
  <c r="D289" i="33"/>
  <c r="D290" i="33"/>
  <c r="E283" i="33"/>
  <c r="F283" i="33"/>
  <c r="G283" i="33"/>
  <c r="H289" i="33"/>
  <c r="H290" i="33"/>
  <c r="G396" i="33"/>
  <c r="D22" i="33"/>
  <c r="H70" i="33"/>
  <c r="E76" i="33"/>
  <c r="E368" i="33"/>
  <c r="F368" i="33"/>
  <c r="F155" i="33"/>
  <c r="E155" i="33"/>
  <c r="E203" i="33"/>
  <c r="F203" i="33"/>
  <c r="F215" i="33"/>
  <c r="E215" i="33"/>
  <c r="A215" i="33"/>
  <c r="F352" i="33"/>
  <c r="E359" i="33"/>
  <c r="G382" i="33"/>
  <c r="H382" i="33"/>
  <c r="G377" i="33"/>
  <c r="G299" i="33"/>
  <c r="H299" i="33"/>
  <c r="H371" i="33"/>
  <c r="G371" i="33"/>
  <c r="D143" i="33"/>
  <c r="D161" i="33"/>
  <c r="D168" i="33"/>
  <c r="D169" i="33"/>
  <c r="D170" i="33"/>
  <c r="D166" i="33"/>
  <c r="G202" i="33"/>
  <c r="H226" i="33"/>
  <c r="G226" i="33"/>
  <c r="G223" i="33"/>
  <c r="H223" i="33"/>
  <c r="E251" i="33"/>
  <c r="A251" i="33"/>
  <c r="F251" i="33"/>
  <c r="E256" i="33"/>
  <c r="F395" i="33"/>
  <c r="E395" i="33"/>
  <c r="D11" i="33"/>
  <c r="E159" i="33"/>
  <c r="C34" i="2"/>
  <c r="D193" i="33"/>
  <c r="D194" i="33"/>
  <c r="I205" i="33"/>
  <c r="I206" i="33"/>
  <c r="D343" i="33"/>
  <c r="D344" i="33"/>
  <c r="D346" i="33"/>
  <c r="D341" i="33"/>
  <c r="D348" i="33"/>
  <c r="I360" i="33"/>
  <c r="I361" i="33"/>
  <c r="I362" i="33"/>
  <c r="D380" i="33"/>
  <c r="D377" i="33"/>
  <c r="D384" i="33"/>
  <c r="D385" i="33"/>
  <c r="D386" i="33"/>
  <c r="D382" i="33"/>
  <c r="G395" i="33"/>
  <c r="H395" i="33"/>
  <c r="E63" i="33"/>
  <c r="C39" i="2"/>
  <c r="D85" i="33"/>
  <c r="D86" i="33"/>
  <c r="G166" i="33"/>
  <c r="D175" i="33"/>
  <c r="D181" i="33"/>
  <c r="D182" i="33"/>
  <c r="E171" i="33"/>
  <c r="C35" i="2"/>
  <c r="E339" i="33"/>
  <c r="E375" i="33"/>
  <c r="E221" i="33"/>
  <c r="G262" i="33"/>
  <c r="I276" i="33"/>
  <c r="I277" i="33"/>
  <c r="I278" i="33"/>
  <c r="D322" i="33"/>
  <c r="D319" i="33"/>
  <c r="E315" i="33"/>
  <c r="G358" i="33"/>
  <c r="E371" i="33"/>
  <c r="F371" i="33"/>
  <c r="D188" i="33"/>
  <c r="F226" i="33"/>
  <c r="E243" i="33"/>
  <c r="D247" i="33"/>
  <c r="D253" i="33"/>
  <c r="D254" i="33"/>
  <c r="D301" i="33"/>
  <c r="D302" i="33"/>
  <c r="D295" i="33"/>
  <c r="E291" i="33"/>
  <c r="D298" i="33"/>
  <c r="I337" i="33"/>
  <c r="I338" i="33"/>
  <c r="H358" i="33"/>
  <c r="G368" i="33"/>
  <c r="H368" i="33"/>
  <c r="D391" i="33"/>
  <c r="D397" i="33"/>
  <c r="D398" i="33"/>
  <c r="E387" i="33"/>
  <c r="D394" i="33"/>
  <c r="E183" i="33"/>
  <c r="E200" i="33"/>
  <c r="F200" i="33"/>
  <c r="G200" i="33"/>
  <c r="H200" i="33"/>
  <c r="D262" i="33"/>
  <c r="D265" i="33"/>
  <c r="D266" i="33"/>
  <c r="D317" i="33"/>
  <c r="D324" i="33"/>
  <c r="D325" i="33"/>
  <c r="D326" i="33"/>
  <c r="H347" i="33"/>
  <c r="D358" i="33"/>
  <c r="D353" i="33"/>
  <c r="D360" i="33"/>
  <c r="E255" i="33"/>
  <c r="C52" i="2"/>
  <c r="G269" i="33"/>
  <c r="H274" i="33"/>
  <c r="G272" i="33"/>
  <c r="H272" i="33"/>
  <c r="G271" i="33"/>
  <c r="H271" i="33"/>
  <c r="E351" i="33"/>
  <c r="D355" i="33"/>
  <c r="F288" i="33"/>
  <c r="D305" i="33"/>
  <c r="D312" i="33"/>
  <c r="D313" i="33"/>
  <c r="D314" i="33"/>
  <c r="E332" i="33"/>
  <c r="F332" i="33"/>
  <c r="G332" i="33"/>
  <c r="H332" i="33"/>
  <c r="G317" i="33"/>
  <c r="F334" i="33"/>
  <c r="G365" i="33"/>
  <c r="G263" i="33"/>
  <c r="D329" i="33"/>
  <c r="D336" i="33"/>
  <c r="D337" i="33"/>
  <c r="D338" i="33"/>
  <c r="E347" i="33"/>
  <c r="E10" i="2"/>
  <c r="D44" i="2"/>
  <c r="C44" i="2"/>
  <c r="D49" i="2"/>
  <c r="D26" i="2"/>
  <c r="D25" i="2"/>
  <c r="C25" i="2"/>
  <c r="C37" i="2"/>
  <c r="D53" i="2"/>
  <c r="C53" i="2"/>
  <c r="C49" i="2"/>
  <c r="C33" i="2"/>
  <c r="D33" i="2"/>
  <c r="C12" i="2"/>
  <c r="D37" i="2"/>
  <c r="D27" i="2"/>
  <c r="D12" i="2"/>
  <c r="C32" i="2"/>
  <c r="D32" i="2"/>
  <c r="E132" i="2"/>
  <c r="E179" i="2"/>
  <c r="F179" i="2"/>
  <c r="K179" i="2"/>
  <c r="A187" i="35"/>
  <c r="A197" i="35"/>
  <c r="E29" i="2"/>
  <c r="F131" i="2"/>
  <c r="K131" i="2"/>
  <c r="AQ3" i="35"/>
  <c r="AR3" i="35"/>
  <c r="AS3" i="35"/>
  <c r="AT3" i="35"/>
  <c r="AU3" i="35"/>
  <c r="AV3" i="35"/>
  <c r="AW3" i="35"/>
  <c r="AX3" i="35"/>
  <c r="E181" i="2"/>
  <c r="F181" i="2"/>
  <c r="K181" i="2"/>
  <c r="E130" i="2"/>
  <c r="F130" i="2"/>
  <c r="K130" i="2"/>
  <c r="E129" i="2"/>
  <c r="F129" i="2"/>
  <c r="K129" i="2"/>
  <c r="A23" i="35"/>
  <c r="V2" i="35"/>
  <c r="A103" i="35"/>
  <c r="E47" i="2"/>
  <c r="F47" i="2"/>
  <c r="K47" i="2"/>
  <c r="E28" i="2"/>
  <c r="E23" i="2"/>
  <c r="F23" i="2"/>
  <c r="E113" i="2"/>
  <c r="A13" i="35"/>
  <c r="A83" i="35"/>
  <c r="A93" i="35"/>
  <c r="A43" i="35"/>
  <c r="A33" i="35"/>
  <c r="N2" i="35"/>
  <c r="A123" i="35"/>
  <c r="A141" i="35"/>
  <c r="K23" i="2"/>
  <c r="A209" i="35"/>
  <c r="AL92" i="41"/>
  <c r="AB92" i="41"/>
  <c r="AM91" i="41"/>
  <c r="AC91" i="41"/>
  <c r="AN89" i="41"/>
  <c r="AN96" i="41" s="1"/>
  <c r="AD89" i="41"/>
  <c r="AD96" i="41" s="1"/>
  <c r="Z77" i="41"/>
  <c r="Z84" i="41"/>
  <c r="AM67" i="41"/>
  <c r="Z67" i="41"/>
  <c r="V56" i="41"/>
  <c r="V55" i="41"/>
  <c r="AK44" i="41"/>
  <c r="AK49" i="41"/>
  <c r="AK50" i="41" s="1"/>
  <c r="AK43" i="41"/>
  <c r="AK41" i="41"/>
  <c r="AK48" i="41"/>
  <c r="AA44" i="41"/>
  <c r="AA49" i="41"/>
  <c r="AA50" i="41"/>
  <c r="AA43" i="41"/>
  <c r="AA41" i="41"/>
  <c r="AA48" i="41" s="1"/>
  <c r="Q44" i="41"/>
  <c r="Q43" i="41"/>
  <c r="Q49" i="41"/>
  <c r="Q50" i="41"/>
  <c r="U2" i="41"/>
  <c r="K58" i="41"/>
  <c r="K2" i="41"/>
  <c r="AK92" i="41"/>
  <c r="AA92" i="41"/>
  <c r="Q92" i="41"/>
  <c r="R92" i="41"/>
  <c r="AL91" i="41"/>
  <c r="AB91" i="41"/>
  <c r="AK91" i="41"/>
  <c r="AA91" i="41"/>
  <c r="Q91" i="41"/>
  <c r="R91" i="41"/>
  <c r="AL89" i="41"/>
  <c r="AL96" i="41" s="1"/>
  <c r="AB89" i="41"/>
  <c r="AB96" i="41" s="1"/>
  <c r="Q89" i="41"/>
  <c r="R89" i="41"/>
  <c r="R96" i="41"/>
  <c r="Q96" i="41"/>
  <c r="Q97" i="41"/>
  <c r="Q98" i="41"/>
  <c r="X77" i="41"/>
  <c r="X84" i="41" s="1"/>
  <c r="AF56" i="41"/>
  <c r="L2" i="41"/>
  <c r="S56" i="41"/>
  <c r="T56" i="41"/>
  <c r="U56" i="41"/>
  <c r="AG37" i="41"/>
  <c r="AG38" i="41" s="1"/>
  <c r="AG31" i="41"/>
  <c r="AG32" i="41"/>
  <c r="W37" i="41"/>
  <c r="W38" i="41" s="1"/>
  <c r="W32" i="41"/>
  <c r="W31" i="41"/>
  <c r="M36" i="41"/>
  <c r="M37" i="41"/>
  <c r="M38" i="41"/>
  <c r="M32" i="41"/>
  <c r="AJ68" i="41"/>
  <c r="AJ67" i="41"/>
  <c r="P68" i="41"/>
  <c r="Q68" i="41"/>
  <c r="R68" i="41"/>
  <c r="AN61" i="41"/>
  <c r="AN62" i="41" s="1"/>
  <c r="AN55" i="41"/>
  <c r="AD56" i="41"/>
  <c r="AD61" i="41"/>
  <c r="AD62" i="41" s="1"/>
  <c r="AD55" i="41"/>
  <c r="T53" i="41"/>
  <c r="T60" i="41"/>
  <c r="T61" i="41"/>
  <c r="T62" i="41"/>
  <c r="J58" i="41"/>
  <c r="I56" i="41"/>
  <c r="J56" i="41"/>
  <c r="Y65" i="41"/>
  <c r="Y72" i="41" s="1"/>
  <c r="Y68" i="41"/>
  <c r="Y67" i="41"/>
  <c r="U53" i="41"/>
  <c r="U60" i="41"/>
  <c r="U61" i="41"/>
  <c r="U62" i="41"/>
  <c r="AM61" i="41"/>
  <c r="AM62" i="41" s="1"/>
  <c r="AM55" i="41"/>
  <c r="AM53" i="41"/>
  <c r="AM60" i="41" s="1"/>
  <c r="AC61" i="41"/>
  <c r="AC62" i="41" s="1"/>
  <c r="AC55" i="41"/>
  <c r="AC56" i="41"/>
  <c r="S60" i="41"/>
  <c r="S61" i="41"/>
  <c r="S62" i="41"/>
  <c r="AL97" i="41"/>
  <c r="AL98" i="41" s="1"/>
  <c r="AB97" i="41"/>
  <c r="AB98" i="41" s="1"/>
  <c r="R97" i="41"/>
  <c r="R98" i="41"/>
  <c r="AH85" i="41"/>
  <c r="AH86" i="41" s="1"/>
  <c r="AI80" i="41"/>
  <c r="X80" i="41"/>
  <c r="AG79" i="41"/>
  <c r="AC73" i="41"/>
  <c r="AC74" i="41" s="1"/>
  <c r="Z65" i="41"/>
  <c r="Z72" i="41" s="1"/>
  <c r="N68" i="41"/>
  <c r="L56" i="41"/>
  <c r="J94" i="41"/>
  <c r="AF85" i="41"/>
  <c r="AF86" i="41" s="1"/>
  <c r="AH80" i="41"/>
  <c r="W80" i="41"/>
  <c r="L80" i="41"/>
  <c r="AF79" i="41"/>
  <c r="AM73" i="41"/>
  <c r="AM74" i="41" s="1"/>
  <c r="AB73" i="41"/>
  <c r="AB74" i="41" s="1"/>
  <c r="Z68" i="41"/>
  <c r="P67" i="41"/>
  <c r="Q67" i="41"/>
  <c r="AJ65" i="41"/>
  <c r="AJ72" i="41" s="1"/>
  <c r="X65" i="41"/>
  <c r="X72" i="41" s="1"/>
  <c r="AF61" i="41"/>
  <c r="AF62" i="41" s="1"/>
  <c r="K56" i="41"/>
  <c r="AF53" i="41"/>
  <c r="AF60" i="41" s="1"/>
  <c r="AN44" i="41"/>
  <c r="AN41" i="41"/>
  <c r="AN48" i="41" s="1"/>
  <c r="AD44" i="41"/>
  <c r="AD43" i="41"/>
  <c r="T49" i="41"/>
  <c r="T50" i="41"/>
  <c r="J46" i="41"/>
  <c r="W29" i="41"/>
  <c r="W36" i="41" s="1"/>
  <c r="AN92" i="41"/>
  <c r="AD92" i="41"/>
  <c r="AG80" i="41"/>
  <c r="AL73" i="41"/>
  <c r="AL74" i="41" s="1"/>
  <c r="P73" i="41"/>
  <c r="P74" i="41"/>
  <c r="X68" i="41"/>
  <c r="O67" i="41"/>
  <c r="AH65" i="41"/>
  <c r="AH72" i="41" s="1"/>
  <c r="AN56" i="41"/>
  <c r="AM41" i="41"/>
  <c r="AM48" i="41" s="1"/>
  <c r="AM44" i="41"/>
  <c r="AM43" i="41"/>
  <c r="AM49" i="41"/>
  <c r="AM50" i="41" s="1"/>
  <c r="AC41" i="41"/>
  <c r="AC48" i="41" s="1"/>
  <c r="AC44" i="41"/>
  <c r="S48" i="41"/>
  <c r="S2" i="41"/>
  <c r="S49" i="41"/>
  <c r="S50" i="41"/>
  <c r="AA77" i="41"/>
  <c r="AA84" i="41"/>
  <c r="P77" i="41"/>
  <c r="Q77" i="41"/>
  <c r="P84" i="41"/>
  <c r="P85" i="41"/>
  <c r="P86" i="41"/>
  <c r="Z73" i="41"/>
  <c r="Z74" i="41" s="1"/>
  <c r="O73" i="41"/>
  <c r="O74" i="41"/>
  <c r="AI68" i="41"/>
  <c r="AM56" i="41"/>
  <c r="AD53" i="41"/>
  <c r="AD60" i="41" s="1"/>
  <c r="AL43" i="41"/>
  <c r="AL49" i="41"/>
  <c r="AL50" i="41"/>
  <c r="AL41" i="41"/>
  <c r="AL48" i="41" s="1"/>
  <c r="AB43" i="41"/>
  <c r="AB44" i="41"/>
  <c r="AB49" i="41"/>
  <c r="AB50" i="41" s="1"/>
  <c r="AB41" i="41"/>
  <c r="AB48" i="41" s="1"/>
  <c r="R43" i="41"/>
  <c r="R44" i="41"/>
  <c r="R49" i="41"/>
  <c r="R50" i="41"/>
  <c r="AK17" i="41"/>
  <c r="AK24" i="41" s="1"/>
  <c r="AK19" i="41"/>
  <c r="AK20" i="41"/>
  <c r="AK25" i="41"/>
  <c r="AK26" i="41" s="1"/>
  <c r="AA17" i="41"/>
  <c r="AA24" i="41" s="1"/>
  <c r="AA19" i="41"/>
  <c r="AA20" i="41"/>
  <c r="AA25" i="41"/>
  <c r="AA26" i="41" s="1"/>
  <c r="Q17" i="41"/>
  <c r="Q24" i="41"/>
  <c r="AH32" i="41"/>
  <c r="AH37" i="41"/>
  <c r="AH38" i="41" s="1"/>
  <c r="AH31" i="41"/>
  <c r="X32" i="41"/>
  <c r="X37" i="41"/>
  <c r="X38" i="41" s="1"/>
  <c r="N2" i="41"/>
  <c r="N32" i="41"/>
  <c r="AL17" i="41"/>
  <c r="AL24" i="41" s="1"/>
  <c r="AL19" i="41"/>
  <c r="AL20" i="41"/>
  <c r="AB17" i="41"/>
  <c r="AB24" i="41" s="1"/>
  <c r="AB19" i="41"/>
  <c r="R17" i="41"/>
  <c r="R24" i="41"/>
  <c r="R2" i="41"/>
  <c r="AL31" i="41"/>
  <c r="AB31" i="41"/>
  <c r="AB29" i="41"/>
  <c r="AB36" i="41" s="1"/>
  <c r="R31" i="41"/>
  <c r="T2" i="41"/>
  <c r="J2" i="41"/>
  <c r="V65" i="41"/>
  <c r="V72" i="41" s="1"/>
  <c r="M2" i="41"/>
  <c r="AF44" i="41"/>
  <c r="X31" i="41"/>
  <c r="AK32" i="41"/>
  <c r="AA32" i="41"/>
  <c r="Q32" i="41"/>
  <c r="Q29" i="41"/>
  <c r="R29" i="41"/>
  <c r="R36" i="41"/>
  <c r="Q36" i="41"/>
  <c r="Q37" i="41"/>
  <c r="Q38" i="41"/>
  <c r="AF43" i="41"/>
  <c r="AL32" i="41"/>
  <c r="AJ32" i="41"/>
  <c r="AG73" i="41"/>
  <c r="AG74" i="41" s="1"/>
  <c r="W73" i="41"/>
  <c r="W74" i="41" s="1"/>
  <c r="M73" i="41"/>
  <c r="M74" i="41"/>
  <c r="AG67" i="41"/>
  <c r="X55" i="41"/>
  <c r="AF49" i="41"/>
  <c r="AF50" i="41" s="1"/>
  <c r="W49" i="41"/>
  <c r="W50" i="41" s="1"/>
  <c r="W41" i="41"/>
  <c r="W48" i="41"/>
  <c r="M48" i="41"/>
  <c r="M49" i="41"/>
  <c r="M50" i="41"/>
  <c r="R37" i="41"/>
  <c r="R38" i="41"/>
  <c r="R32" i="41"/>
  <c r="AA29" i="41"/>
  <c r="AA36" i="41" s="1"/>
  <c r="AI32" i="41"/>
  <c r="AI37" i="41"/>
  <c r="AI38" i="41" s="1"/>
  <c r="Y32" i="41"/>
  <c r="AB25" i="41"/>
  <c r="AB26" i="41" s="1"/>
  <c r="AJ19" i="41"/>
  <c r="AJ20" i="41"/>
  <c r="Z19" i="41"/>
  <c r="Z20" i="41"/>
  <c r="P19" i="41"/>
  <c r="P20" i="41"/>
  <c r="Q20" i="41"/>
  <c r="R20" i="41"/>
  <c r="P2" i="41"/>
  <c r="V20" i="41"/>
  <c r="Z17" i="41"/>
  <c r="Z24" i="41"/>
  <c r="AI20" i="41"/>
  <c r="Y20" i="41"/>
  <c r="O20" i="41"/>
  <c r="O2" i="41"/>
  <c r="Z43" i="41"/>
  <c r="AJ25" i="41"/>
  <c r="AJ26" i="41" s="1"/>
  <c r="V19" i="41"/>
  <c r="D24" i="41"/>
  <c r="D25" i="41"/>
  <c r="D26" i="41"/>
  <c r="E17" i="41"/>
  <c r="E24" i="41"/>
  <c r="E25" i="41"/>
  <c r="E26" i="41"/>
  <c r="F2" i="41"/>
  <c r="H47" i="41"/>
  <c r="G47" i="41"/>
  <c r="G76" i="41"/>
  <c r="F83" i="41"/>
  <c r="F88" i="41"/>
  <c r="E95" i="41"/>
  <c r="F32" i="41"/>
  <c r="G56" i="41"/>
  <c r="H56" i="41"/>
  <c r="G53" i="41"/>
  <c r="H58" i="41"/>
  <c r="G58" i="41"/>
  <c r="F16" i="41"/>
  <c r="E23" i="41"/>
  <c r="G4" i="41"/>
  <c r="F11" i="41"/>
  <c r="D72" i="41"/>
  <c r="E65" i="41"/>
  <c r="E72" i="41"/>
  <c r="F5" i="41"/>
  <c r="E12" i="41"/>
  <c r="E13" i="41"/>
  <c r="E14" i="41"/>
  <c r="D20" i="41"/>
  <c r="E20" i="41"/>
  <c r="F20" i="41"/>
  <c r="G20" i="41"/>
  <c r="H20" i="41"/>
  <c r="H22" i="41"/>
  <c r="D31" i="41"/>
  <c r="E31" i="41"/>
  <c r="F31" i="41"/>
  <c r="D41" i="41"/>
  <c r="I72" i="41"/>
  <c r="I73" i="41"/>
  <c r="I74" i="41"/>
  <c r="E83" i="41"/>
  <c r="F91" i="41"/>
  <c r="D94" i="41"/>
  <c r="F17" i="41"/>
  <c r="F24" i="41"/>
  <c r="G35" i="41"/>
  <c r="D44" i="41"/>
  <c r="E44" i="41"/>
  <c r="D58" i="41"/>
  <c r="D68" i="41"/>
  <c r="E68" i="41"/>
  <c r="F68" i="41"/>
  <c r="D79" i="41"/>
  <c r="E79" i="41"/>
  <c r="F79" i="41"/>
  <c r="E94" i="41"/>
  <c r="D12" i="41"/>
  <c r="D13" i="41"/>
  <c r="D14" i="41"/>
  <c r="G17" i="41"/>
  <c r="F44" i="41"/>
  <c r="G52" i="41"/>
  <c r="G63" i="41"/>
  <c r="D82" i="41"/>
  <c r="D89" i="41"/>
  <c r="F34" i="41"/>
  <c r="G39" i="41"/>
  <c r="E82" i="41"/>
  <c r="E2" i="41"/>
  <c r="F89" i="41"/>
  <c r="F96" i="41"/>
  <c r="F97" i="41"/>
  <c r="F98" i="41"/>
  <c r="D92" i="41"/>
  <c r="E92" i="41"/>
  <c r="F92" i="41"/>
  <c r="D29" i="41"/>
  <c r="D43" i="41"/>
  <c r="E43" i="41"/>
  <c r="F43" i="41"/>
  <c r="F47" i="41"/>
  <c r="D53" i="41"/>
  <c r="D56" i="41"/>
  <c r="E56" i="41"/>
  <c r="F56" i="41"/>
  <c r="D67" i="41"/>
  <c r="E67" i="41"/>
  <c r="F67" i="41"/>
  <c r="D73" i="41"/>
  <c r="D74" i="41"/>
  <c r="G87" i="41"/>
  <c r="I94" i="41"/>
  <c r="I2" i="41"/>
  <c r="F19" i="41"/>
  <c r="F25" i="41"/>
  <c r="F26" i="41"/>
  <c r="F29" i="41"/>
  <c r="F36" i="41"/>
  <c r="F37" i="41"/>
  <c r="F38" i="41"/>
  <c r="G71" i="41"/>
  <c r="D77" i="41"/>
  <c r="D95" i="41"/>
  <c r="E11" i="41"/>
  <c r="G19" i="41"/>
  <c r="H19" i="41"/>
  <c r="D46" i="41"/>
  <c r="D2" i="41"/>
  <c r="G27" i="41"/>
  <c r="D35" i="41"/>
  <c r="E70" i="41"/>
  <c r="D91" i="41"/>
  <c r="E91" i="41"/>
  <c r="D55" i="41"/>
  <c r="E55" i="41"/>
  <c r="F55" i="41"/>
  <c r="F61" i="41"/>
  <c r="F62" i="41"/>
  <c r="G75" i="41"/>
  <c r="AC109" i="40"/>
  <c r="AC110" i="40" s="1"/>
  <c r="S108" i="40"/>
  <c r="S109" i="40"/>
  <c r="S110" i="40"/>
  <c r="AI104" i="40"/>
  <c r="Y104" i="40"/>
  <c r="O104" i="40"/>
  <c r="AC97" i="40"/>
  <c r="AC98" i="40" s="1"/>
  <c r="S96" i="40"/>
  <c r="S97" i="40"/>
  <c r="S98" i="40"/>
  <c r="AF91" i="40"/>
  <c r="U91" i="40"/>
  <c r="J91" i="40"/>
  <c r="AG80" i="40"/>
  <c r="V80" i="40"/>
  <c r="Q79" i="40"/>
  <c r="AH77" i="40"/>
  <c r="AH84" i="40" s="1"/>
  <c r="AI32" i="40"/>
  <c r="AI31" i="40"/>
  <c r="AI29" i="40"/>
  <c r="AI36" i="40"/>
  <c r="AI37" i="40"/>
  <c r="AI38" i="40"/>
  <c r="Y32" i="40"/>
  <c r="Y31" i="40"/>
  <c r="Y29" i="40"/>
  <c r="Y36" i="40" s="1"/>
  <c r="O32" i="40"/>
  <c r="AI20" i="40"/>
  <c r="AI19" i="40"/>
  <c r="AI17" i="40"/>
  <c r="AI24" i="40" s="1"/>
  <c r="Y20" i="40"/>
  <c r="Y19" i="40"/>
  <c r="Y17" i="40"/>
  <c r="Y24" i="40" s="1"/>
  <c r="Y25" i="40"/>
  <c r="Y26" i="40"/>
  <c r="O20" i="40"/>
  <c r="O19" i="40"/>
  <c r="O24" i="40"/>
  <c r="AD68" i="40"/>
  <c r="AD67" i="40"/>
  <c r="J70" i="40"/>
  <c r="J58" i="40"/>
  <c r="J94" i="40"/>
  <c r="J106" i="40"/>
  <c r="J2" i="40"/>
  <c r="AK79" i="40"/>
  <c r="AC68" i="40"/>
  <c r="AC67" i="40"/>
  <c r="AC65" i="40"/>
  <c r="AC72" i="40" s="1"/>
  <c r="S72" i="40"/>
  <c r="M2" i="40"/>
  <c r="M96" i="40"/>
  <c r="M84" i="40"/>
  <c r="M85" i="40"/>
  <c r="M86" i="40"/>
  <c r="J72" i="40"/>
  <c r="AL67" i="40"/>
  <c r="AL65" i="40"/>
  <c r="AL72" i="40"/>
  <c r="R67" i="40"/>
  <c r="R65" i="40"/>
  <c r="R72" i="40"/>
  <c r="R68" i="40"/>
  <c r="AE56" i="40"/>
  <c r="T56" i="40"/>
  <c r="U56" i="40"/>
  <c r="K58" i="40"/>
  <c r="K2" i="40"/>
  <c r="J56" i="40"/>
  <c r="K56" i="40"/>
  <c r="AL49" i="40"/>
  <c r="AL50" i="40"/>
  <c r="AL43" i="40"/>
  <c r="AB43" i="40"/>
  <c r="AB49" i="40"/>
  <c r="AB50" i="40" s="1"/>
  <c r="AD103" i="40"/>
  <c r="AC101" i="40"/>
  <c r="AC108" i="40" s="1"/>
  <c r="AF92" i="40"/>
  <c r="W89" i="40"/>
  <c r="W96" i="40" s="1"/>
  <c r="L89" i="40"/>
  <c r="L96" i="40"/>
  <c r="W85" i="40"/>
  <c r="W86" i="40" s="1"/>
  <c r="Q80" i="40"/>
  <c r="R80" i="40"/>
  <c r="J73" i="40"/>
  <c r="J74" i="40"/>
  <c r="AE53" i="40"/>
  <c r="AE60" i="40" s="1"/>
  <c r="AD2" i="40"/>
  <c r="AD56" i="40"/>
  <c r="AD55" i="40"/>
  <c r="T2" i="40"/>
  <c r="AK41" i="40"/>
  <c r="AK48" i="40" s="1"/>
  <c r="AK49" i="40"/>
  <c r="AK50" i="40" s="1"/>
  <c r="AA49" i="40"/>
  <c r="AA50" i="40" s="1"/>
  <c r="AA43" i="40"/>
  <c r="AC56" i="40"/>
  <c r="AC55" i="40"/>
  <c r="AC53" i="40"/>
  <c r="AC60" i="40" s="1"/>
  <c r="AJ44" i="40"/>
  <c r="AJ41" i="40"/>
  <c r="AJ48" i="40" s="1"/>
  <c r="Z44" i="40"/>
  <c r="Z41" i="40"/>
  <c r="Z48" i="40"/>
  <c r="Z49" i="40"/>
  <c r="Z50" i="40" s="1"/>
  <c r="P44" i="40"/>
  <c r="Q44" i="40"/>
  <c r="R44" i="40"/>
  <c r="P43" i="40"/>
  <c r="AC104" i="40"/>
  <c r="AL103" i="40"/>
  <c r="AB103" i="40"/>
  <c r="AK101" i="40"/>
  <c r="AK108" i="40" s="1"/>
  <c r="AA101" i="40"/>
  <c r="AA108" i="40" s="1"/>
  <c r="AG97" i="40"/>
  <c r="AG98" i="40" s="1"/>
  <c r="W97" i="40"/>
  <c r="W98" i="40" s="1"/>
  <c r="M97" i="40"/>
  <c r="M98" i="40"/>
  <c r="L2" i="40"/>
  <c r="AC92" i="40"/>
  <c r="AF89" i="40"/>
  <c r="AF96" i="40"/>
  <c r="T89" i="40"/>
  <c r="U89" i="40"/>
  <c r="U96" i="40"/>
  <c r="J96" i="40"/>
  <c r="AK80" i="40"/>
  <c r="T72" i="40"/>
  <c r="T73" i="40"/>
  <c r="T74" i="40"/>
  <c r="AL55" i="40"/>
  <c r="AL53" i="40"/>
  <c r="AL60" i="40" s="1"/>
  <c r="AL56" i="40"/>
  <c r="R56" i="40"/>
  <c r="AK44" i="40"/>
  <c r="AI43" i="40"/>
  <c r="AI41" i="40"/>
  <c r="AI48" i="40"/>
  <c r="Y43" i="40"/>
  <c r="Y41" i="40"/>
  <c r="Y48" i="40" s="1"/>
  <c r="O43" i="40"/>
  <c r="O41" i="40"/>
  <c r="O48" i="40"/>
  <c r="O49" i="40"/>
  <c r="O50" i="40"/>
  <c r="AC37" i="40"/>
  <c r="AC38" i="40" s="1"/>
  <c r="AC29" i="40"/>
  <c r="AC36" i="40"/>
  <c r="AC31" i="40"/>
  <c r="AC32" i="40"/>
  <c r="AC25" i="40"/>
  <c r="AC26" i="40" s="1"/>
  <c r="AC20" i="40"/>
  <c r="AC17" i="40"/>
  <c r="AC24" i="40"/>
  <c r="AC19" i="40"/>
  <c r="AL104" i="40"/>
  <c r="AB104" i="40"/>
  <c r="AK103" i="40"/>
  <c r="AA103" i="40"/>
  <c r="AJ101" i="40"/>
  <c r="AJ108" i="40" s="1"/>
  <c r="Z101" i="40"/>
  <c r="Z108" i="40" s="1"/>
  <c r="P101" i="40"/>
  <c r="Q101" i="40"/>
  <c r="P108" i="40"/>
  <c r="AF97" i="40"/>
  <c r="AF98" i="40" s="1"/>
  <c r="L97" i="40"/>
  <c r="L98" i="40"/>
  <c r="V2" i="40"/>
  <c r="AB92" i="40"/>
  <c r="AE89" i="40"/>
  <c r="AE96" i="40"/>
  <c r="T96" i="40"/>
  <c r="N80" i="40"/>
  <c r="S73" i="40"/>
  <c r="S74" i="40"/>
  <c r="AE68" i="40"/>
  <c r="AE55" i="40"/>
  <c r="AK53" i="40"/>
  <c r="AK60" i="40"/>
  <c r="AK55" i="40"/>
  <c r="AA53" i="40"/>
  <c r="AA60" i="40" s="1"/>
  <c r="AA55" i="40"/>
  <c r="Q53" i="40"/>
  <c r="R53" i="40"/>
  <c r="R60" i="40"/>
  <c r="Q60" i="40"/>
  <c r="Q55" i="40"/>
  <c r="R55" i="40"/>
  <c r="AI44" i="40"/>
  <c r="AL41" i="40"/>
  <c r="AL48" i="40" s="1"/>
  <c r="AH41" i="40"/>
  <c r="AH48" i="40" s="1"/>
  <c r="AH44" i="40"/>
  <c r="X41" i="40"/>
  <c r="X48" i="40" s="1"/>
  <c r="AB29" i="40"/>
  <c r="AB36" i="40"/>
  <c r="AB31" i="40"/>
  <c r="AB32" i="40"/>
  <c r="AK104" i="40"/>
  <c r="AA104" i="40"/>
  <c r="Q104" i="40"/>
  <c r="R104" i="40"/>
  <c r="AJ103" i="40"/>
  <c r="Z103" i="40"/>
  <c r="P103" i="40"/>
  <c r="Q103" i="40"/>
  <c r="R103" i="40"/>
  <c r="AI101" i="40"/>
  <c r="AI108" i="40" s="1"/>
  <c r="Y101" i="40"/>
  <c r="Y108" i="40" s="1"/>
  <c r="AE97" i="40"/>
  <c r="AE98" i="40" s="1"/>
  <c r="U97" i="40"/>
  <c r="U98" i="40"/>
  <c r="K91" i="40"/>
  <c r="K97" i="40"/>
  <c r="K98" i="40"/>
  <c r="AL92" i="40"/>
  <c r="AD89" i="40"/>
  <c r="AD96" i="40" s="1"/>
  <c r="X80" i="40"/>
  <c r="X77" i="40"/>
  <c r="X84" i="40"/>
  <c r="AD73" i="40"/>
  <c r="AD74" i="40"/>
  <c r="R73" i="40"/>
  <c r="R74" i="40"/>
  <c r="AK43" i="40"/>
  <c r="AG44" i="40"/>
  <c r="AG41" i="40"/>
  <c r="AG48" i="40" s="1"/>
  <c r="W41" i="40"/>
  <c r="W48" i="40"/>
  <c r="W44" i="40"/>
  <c r="AK32" i="40"/>
  <c r="AA32" i="40"/>
  <c r="AA31" i="40"/>
  <c r="AA29" i="40"/>
  <c r="AA36" i="40"/>
  <c r="AI25" i="40"/>
  <c r="AI26" i="40" s="1"/>
  <c r="AK20" i="40"/>
  <c r="AK25" i="40"/>
  <c r="AK26" i="40" s="1"/>
  <c r="AA20" i="40"/>
  <c r="AA19" i="40"/>
  <c r="AA25" i="40"/>
  <c r="AA26" i="40" s="1"/>
  <c r="AA17" i="40"/>
  <c r="AA24" i="40" s="1"/>
  <c r="AD97" i="40"/>
  <c r="AD98" i="40"/>
  <c r="T97" i="40"/>
  <c r="T98" i="40"/>
  <c r="J97" i="40"/>
  <c r="J98" i="40"/>
  <c r="AC89" i="40"/>
  <c r="AC96" i="40" s="1"/>
  <c r="AH80" i="40"/>
  <c r="W80" i="40"/>
  <c r="AD79" i="40"/>
  <c r="R79" i="40"/>
  <c r="AC73" i="40"/>
  <c r="AC74" i="40" s="1"/>
  <c r="AD65" i="40"/>
  <c r="AD72" i="40" s="1"/>
  <c r="AJ43" i="40"/>
  <c r="Q41" i="40"/>
  <c r="R41" i="40"/>
  <c r="R48" i="40"/>
  <c r="Q48" i="40"/>
  <c r="AJ32" i="40"/>
  <c r="AJ31" i="40"/>
  <c r="AJ37" i="40"/>
  <c r="AJ38" i="40" s="1"/>
  <c r="Z32" i="40"/>
  <c r="Z31" i="40"/>
  <c r="P32" i="40"/>
  <c r="Q32" i="40"/>
  <c r="R32" i="40"/>
  <c r="P31" i="40"/>
  <c r="Q31" i="40"/>
  <c r="R31" i="40"/>
  <c r="P29" i="40"/>
  <c r="Q29" i="40"/>
  <c r="P36" i="40"/>
  <c r="P37" i="40"/>
  <c r="P38" i="40"/>
  <c r="O25" i="40"/>
  <c r="O26" i="40"/>
  <c r="AJ20" i="40"/>
  <c r="AJ19" i="40"/>
  <c r="Z20" i="40"/>
  <c r="Z19" i="40"/>
  <c r="Z25" i="40"/>
  <c r="Z26" i="40" s="1"/>
  <c r="P2" i="40"/>
  <c r="P20" i="40"/>
  <c r="Q20" i="40"/>
  <c r="R20" i="40"/>
  <c r="P19" i="40"/>
  <c r="Q19" i="40"/>
  <c r="R19" i="40"/>
  <c r="P17" i="40"/>
  <c r="Q17" i="40"/>
  <c r="Q24" i="40"/>
  <c r="Q25" i="40"/>
  <c r="Q26" i="40"/>
  <c r="P24" i="40"/>
  <c r="P25" i="40"/>
  <c r="P26" i="40"/>
  <c r="AL25" i="40"/>
  <c r="AL26" i="40" s="1"/>
  <c r="AB25" i="40"/>
  <c r="AB26" i="40" s="1"/>
  <c r="AH31" i="40"/>
  <c r="AH29" i="40"/>
  <c r="AH36" i="40"/>
  <c r="X31" i="40"/>
  <c r="X29" i="40"/>
  <c r="X36" i="40"/>
  <c r="R17" i="40"/>
  <c r="R24" i="40"/>
  <c r="R25" i="40"/>
  <c r="R26" i="40"/>
  <c r="AH19" i="40"/>
  <c r="AH17" i="40"/>
  <c r="AH24" i="40" s="1"/>
  <c r="AH20" i="40"/>
  <c r="X19" i="40"/>
  <c r="X17" i="40"/>
  <c r="X24" i="40" s="1"/>
  <c r="X20" i="40"/>
  <c r="N20" i="40"/>
  <c r="U2" i="40"/>
  <c r="AB19" i="40"/>
  <c r="AH37" i="40"/>
  <c r="AH38" i="40" s="1"/>
  <c r="X32" i="40"/>
  <c r="N2" i="40"/>
  <c r="AB17" i="40"/>
  <c r="AB24" i="40" s="1"/>
  <c r="F88" i="40"/>
  <c r="E95" i="40"/>
  <c r="H47" i="40"/>
  <c r="G47" i="40"/>
  <c r="G80" i="40"/>
  <c r="H80" i="40"/>
  <c r="E2" i="40"/>
  <c r="G20" i="40"/>
  <c r="H20" i="40"/>
  <c r="G4" i="40"/>
  <c r="F11" i="40"/>
  <c r="F44" i="40"/>
  <c r="G44" i="40"/>
  <c r="H44" i="40"/>
  <c r="F73" i="40"/>
  <c r="F74" i="40"/>
  <c r="D96" i="40"/>
  <c r="D97" i="40"/>
  <c r="D98" i="40"/>
  <c r="E89" i="40"/>
  <c r="E96" i="40"/>
  <c r="E97" i="40"/>
  <c r="E98" i="40"/>
  <c r="G101" i="40"/>
  <c r="H106" i="40"/>
  <c r="G106" i="40"/>
  <c r="G28" i="40"/>
  <c r="F35" i="40"/>
  <c r="G23" i="40"/>
  <c r="F34" i="40"/>
  <c r="F2" i="40"/>
  <c r="D36" i="40"/>
  <c r="D37" i="40"/>
  <c r="D38" i="40"/>
  <c r="E47" i="40"/>
  <c r="D58" i="40"/>
  <c r="G65" i="40"/>
  <c r="D71" i="40"/>
  <c r="E82" i="40"/>
  <c r="D106" i="40"/>
  <c r="H107" i="40"/>
  <c r="E5" i="40"/>
  <c r="G34" i="40"/>
  <c r="I37" i="40"/>
  <c r="I38" i="40"/>
  <c r="F47" i="40"/>
  <c r="H52" i="40"/>
  <c r="H59" i="40"/>
  <c r="F55" i="40"/>
  <c r="E58" i="40"/>
  <c r="I72" i="40"/>
  <c r="G68" i="40"/>
  <c r="H68" i="40"/>
  <c r="H76" i="40"/>
  <c r="H83" i="40"/>
  <c r="F82" i="40"/>
  <c r="D84" i="40"/>
  <c r="G87" i="40"/>
  <c r="F89" i="40"/>
  <c r="F96" i="40"/>
  <c r="F97" i="40"/>
  <c r="F98" i="40"/>
  <c r="I94" i="40"/>
  <c r="E106" i="40"/>
  <c r="F29" i="40"/>
  <c r="F36" i="40"/>
  <c r="F37" i="40"/>
  <c r="F38" i="40"/>
  <c r="H34" i="40"/>
  <c r="G55" i="40"/>
  <c r="H55" i="40"/>
  <c r="G82" i="40"/>
  <c r="F92" i="40"/>
  <c r="D95" i="40"/>
  <c r="D24" i="40"/>
  <c r="D25" i="40"/>
  <c r="D26" i="40"/>
  <c r="D53" i="40"/>
  <c r="G58" i="40"/>
  <c r="I60" i="40"/>
  <c r="I61" i="40"/>
  <c r="I62" i="40"/>
  <c r="G71" i="40"/>
  <c r="H82" i="40"/>
  <c r="E11" i="40"/>
  <c r="I25" i="40"/>
  <c r="I26" i="40"/>
  <c r="F32" i="40"/>
  <c r="H58" i="40"/>
  <c r="F77" i="40"/>
  <c r="F84" i="40"/>
  <c r="D101" i="40"/>
  <c r="D104" i="40"/>
  <c r="E104" i="40"/>
  <c r="F104" i="40"/>
  <c r="G104" i="40"/>
  <c r="H104" i="40"/>
  <c r="G32" i="40"/>
  <c r="H32" i="40"/>
  <c r="E35" i="40"/>
  <c r="D48" i="40"/>
  <c r="D49" i="40"/>
  <c r="D50" i="40"/>
  <c r="D56" i="40"/>
  <c r="I58" i="40"/>
  <c r="I2" i="40"/>
  <c r="G77" i="40"/>
  <c r="F80" i="40"/>
  <c r="G17" i="40"/>
  <c r="D23" i="40"/>
  <c r="F41" i="40"/>
  <c r="F48" i="40"/>
  <c r="F49" i="40"/>
  <c r="F50" i="40"/>
  <c r="H46" i="40"/>
  <c r="G70" i="40"/>
  <c r="I73" i="40"/>
  <c r="I74" i="40"/>
  <c r="D79" i="40"/>
  <c r="E79" i="40"/>
  <c r="E85" i="40"/>
  <c r="E86" i="40"/>
  <c r="F91" i="40"/>
  <c r="E94" i="40"/>
  <c r="F31" i="40"/>
  <c r="D34" i="40"/>
  <c r="D2" i="40"/>
  <c r="D65" i="40"/>
  <c r="D103" i="40"/>
  <c r="E103" i="40"/>
  <c r="F103" i="40"/>
  <c r="G103" i="40"/>
  <c r="H103" i="40"/>
  <c r="G31" i="40"/>
  <c r="H31" i="40"/>
  <c r="AQ19" i="40"/>
  <c r="AQ91" i="40"/>
  <c r="AP61" i="40"/>
  <c r="AP62" i="40" s="1"/>
  <c r="AP65" i="40"/>
  <c r="AP72" i="40" s="1"/>
  <c r="A10" i="40"/>
  <c r="AQ25" i="40"/>
  <c r="AQ26" i="40" s="1"/>
  <c r="AS32" i="40"/>
  <c r="AS37" i="40"/>
  <c r="AS38" i="40"/>
  <c r="AP55" i="40"/>
  <c r="AP79" i="40"/>
  <c r="AQ89" i="40"/>
  <c r="AQ96" i="40"/>
  <c r="AP85" i="40"/>
  <c r="AP86" i="40" s="1"/>
  <c r="AQ17" i="40"/>
  <c r="AQ24" i="40" s="1"/>
  <c r="AP53" i="40"/>
  <c r="AP60" i="40" s="1"/>
  <c r="AQ92" i="40"/>
  <c r="AQ20" i="40"/>
  <c r="AQ97" i="40"/>
  <c r="AQ98" i="40" s="1"/>
  <c r="AS31" i="40"/>
  <c r="AS29" i="40"/>
  <c r="AS36" i="40" s="1"/>
  <c r="E104" i="2"/>
  <c r="G157" i="39"/>
  <c r="G158" i="39"/>
  <c r="H151" i="39"/>
  <c r="H157" i="39"/>
  <c r="H158" i="39"/>
  <c r="G181" i="39"/>
  <c r="G182" i="39"/>
  <c r="E61" i="39"/>
  <c r="E62" i="39"/>
  <c r="G40" i="39"/>
  <c r="F47" i="39"/>
  <c r="E121" i="39"/>
  <c r="E122" i="39"/>
  <c r="F121" i="39"/>
  <c r="F122" i="39"/>
  <c r="F175" i="39"/>
  <c r="G175" i="39"/>
  <c r="H175" i="39"/>
  <c r="E181" i="39"/>
  <c r="E182" i="39"/>
  <c r="F97" i="39"/>
  <c r="F98" i="39"/>
  <c r="F4" i="39"/>
  <c r="E11" i="39"/>
  <c r="E157" i="39"/>
  <c r="E158" i="39"/>
  <c r="F5" i="39"/>
  <c r="E12" i="39"/>
  <c r="E13" i="39"/>
  <c r="E14" i="39"/>
  <c r="D19" i="39"/>
  <c r="E19" i="39"/>
  <c r="F19" i="39"/>
  <c r="F25" i="39"/>
  <c r="F26" i="39"/>
  <c r="E22" i="39"/>
  <c r="E2" i="39"/>
  <c r="D29" i="39"/>
  <c r="E34" i="39"/>
  <c r="D34" i="39"/>
  <c r="D41" i="39"/>
  <c r="H83" i="39"/>
  <c r="G107" i="39"/>
  <c r="H130" i="39"/>
  <c r="G130" i="39"/>
  <c r="G125" i="39"/>
  <c r="G127" i="39"/>
  <c r="H127" i="39"/>
  <c r="G15" i="39"/>
  <c r="F22" i="39"/>
  <c r="G89" i="39"/>
  <c r="I132" i="39"/>
  <c r="I133" i="39"/>
  <c r="I134" i="39"/>
  <c r="E137" i="39"/>
  <c r="G148" i="39"/>
  <c r="G167" i="39"/>
  <c r="H160" i="39"/>
  <c r="H167" i="39"/>
  <c r="H178" i="39"/>
  <c r="G178" i="39"/>
  <c r="H181" i="39"/>
  <c r="G34" i="39"/>
  <c r="G31" i="39"/>
  <c r="H31" i="39"/>
  <c r="D91" i="39"/>
  <c r="E91" i="39"/>
  <c r="F91" i="39"/>
  <c r="G91" i="39"/>
  <c r="H91" i="39"/>
  <c r="D94" i="39"/>
  <c r="H196" i="39"/>
  <c r="H203" i="39"/>
  <c r="G203" i="39"/>
  <c r="I37" i="39"/>
  <c r="I38" i="39"/>
  <c r="F31" i="39"/>
  <c r="D43" i="39"/>
  <c r="E43" i="39"/>
  <c r="F43" i="39"/>
  <c r="G43" i="39"/>
  <c r="H43" i="39"/>
  <c r="E46" i="39"/>
  <c r="E58" i="39"/>
  <c r="D58" i="39"/>
  <c r="D2" i="39"/>
  <c r="F53" i="39"/>
  <c r="F60" i="39"/>
  <c r="G68" i="39"/>
  <c r="H68" i="39"/>
  <c r="G92" i="39"/>
  <c r="H92" i="39"/>
  <c r="D121" i="39"/>
  <c r="D122" i="39"/>
  <c r="D115" i="39"/>
  <c r="E115" i="39"/>
  <c r="F115" i="39"/>
  <c r="G115" i="39"/>
  <c r="H115" i="39"/>
  <c r="D118" i="39"/>
  <c r="G113" i="39"/>
  <c r="D32" i="39"/>
  <c r="E32" i="39"/>
  <c r="F32" i="39"/>
  <c r="G32" i="39"/>
  <c r="H32" i="39"/>
  <c r="F55" i="39"/>
  <c r="F61" i="39"/>
  <c r="F62" i="39"/>
  <c r="F58" i="39"/>
  <c r="D61" i="39"/>
  <c r="D62" i="39"/>
  <c r="D82" i="39"/>
  <c r="G124" i="39"/>
  <c r="E161" i="39"/>
  <c r="E172" i="39"/>
  <c r="H214" i="39"/>
  <c r="G214" i="39"/>
  <c r="F35" i="39"/>
  <c r="G51" i="39"/>
  <c r="I60" i="39"/>
  <c r="I2" i="39"/>
  <c r="I61" i="39"/>
  <c r="I62" i="39"/>
  <c r="E71" i="39"/>
  <c r="D71" i="39"/>
  <c r="D92" i="39"/>
  <c r="E92" i="39"/>
  <c r="F92" i="39"/>
  <c r="G116" i="39"/>
  <c r="H116" i="39"/>
  <c r="E142" i="39"/>
  <c r="F205" i="39"/>
  <c r="F206" i="39"/>
  <c r="C121" i="2"/>
  <c r="D20" i="39"/>
  <c r="E20" i="39"/>
  <c r="F20" i="39"/>
  <c r="E47" i="39"/>
  <c r="D55" i="39"/>
  <c r="E55" i="39"/>
  <c r="E82" i="39"/>
  <c r="D80" i="39"/>
  <c r="E80" i="39"/>
  <c r="F80" i="39"/>
  <c r="D77" i="39"/>
  <c r="D79" i="39"/>
  <c r="E79" i="39"/>
  <c r="D83" i="39"/>
  <c r="D108" i="39"/>
  <c r="D109" i="39"/>
  <c r="D110" i="39"/>
  <c r="E101" i="39"/>
  <c r="D166" i="39"/>
  <c r="E166" i="39"/>
  <c r="D168" i="39"/>
  <c r="D169" i="39"/>
  <c r="D170" i="39"/>
  <c r="G205" i="39"/>
  <c r="G206" i="39"/>
  <c r="F243" i="39"/>
  <c r="F244" i="39"/>
  <c r="G64" i="39"/>
  <c r="G88" i="39"/>
  <c r="D116" i="39"/>
  <c r="E116" i="39"/>
  <c r="F116" i="39"/>
  <c r="D120" i="39"/>
  <c r="E143" i="39"/>
  <c r="F136" i="39"/>
  <c r="G142" i="39"/>
  <c r="G147" i="39"/>
  <c r="H205" i="39"/>
  <c r="H206" i="39"/>
  <c r="H227" i="39"/>
  <c r="G227" i="39"/>
  <c r="D17" i="39"/>
  <c r="D56" i="39"/>
  <c r="E56" i="39"/>
  <c r="F56" i="39"/>
  <c r="G75" i="39"/>
  <c r="F79" i="39"/>
  <c r="F85" i="39"/>
  <c r="F86" i="39"/>
  <c r="E94" i="39"/>
  <c r="G99" i="39"/>
  <c r="E131" i="39"/>
  <c r="G159" i="39"/>
  <c r="H185" i="39"/>
  <c r="H192" i="39"/>
  <c r="F209" i="39"/>
  <c r="F216" i="39"/>
  <c r="F217" i="39"/>
  <c r="F218" i="39"/>
  <c r="F17" i="39"/>
  <c r="F24" i="39"/>
  <c r="D22" i="39"/>
  <c r="I85" i="39"/>
  <c r="I86" i="39"/>
  <c r="D89" i="39"/>
  <c r="I109" i="39"/>
  <c r="I110" i="39"/>
  <c r="F103" i="39"/>
  <c r="F107" i="39"/>
  <c r="G112" i="39"/>
  <c r="F125" i="39"/>
  <c r="F132" i="39"/>
  <c r="F128" i="39"/>
  <c r="G128" i="39"/>
  <c r="H128" i="39"/>
  <c r="F127" i="39"/>
  <c r="D155" i="39"/>
  <c r="E155" i="39"/>
  <c r="G183" i="39"/>
  <c r="F190" i="39"/>
  <c r="E229" i="39"/>
  <c r="E230" i="39"/>
  <c r="D104" i="39"/>
  <c r="E104" i="39"/>
  <c r="F104" i="39"/>
  <c r="G202" i="39"/>
  <c r="E204" i="39"/>
  <c r="E205" i="39"/>
  <c r="E206" i="39"/>
  <c r="H226" i="39"/>
  <c r="A226" i="39"/>
  <c r="F228" i="39"/>
  <c r="F229" i="39"/>
  <c r="F230" i="39"/>
  <c r="D240" i="39"/>
  <c r="D190" i="39"/>
  <c r="G228" i="39"/>
  <c r="G229" i="39"/>
  <c r="G230" i="39"/>
  <c r="E208" i="39"/>
  <c r="D227" i="39"/>
  <c r="G232" i="39"/>
  <c r="D242" i="39"/>
  <c r="D243" i="39"/>
  <c r="D244" i="39"/>
  <c r="D216" i="39"/>
  <c r="D217" i="39"/>
  <c r="D218" i="39"/>
  <c r="F203" i="39"/>
  <c r="E216" i="39"/>
  <c r="E217" i="39"/>
  <c r="E218" i="39"/>
  <c r="D23" i="39"/>
  <c r="H46" i="39"/>
  <c r="G59" i="39"/>
  <c r="F65" i="39"/>
  <c r="F72" i="39"/>
  <c r="F73" i="39"/>
  <c r="F74" i="39"/>
  <c r="E106" i="39"/>
  <c r="F156" i="39"/>
  <c r="F157" i="39"/>
  <c r="F158" i="39"/>
  <c r="F167" i="39"/>
  <c r="D180" i="39"/>
  <c r="D181" i="39"/>
  <c r="D182" i="39"/>
  <c r="D191" i="39"/>
  <c r="D202" i="39"/>
  <c r="D125" i="39"/>
  <c r="D228" i="39"/>
  <c r="D229" i="39"/>
  <c r="D230" i="39"/>
  <c r="F95" i="38"/>
  <c r="G88" i="38"/>
  <c r="F28" i="38"/>
  <c r="E35" i="38"/>
  <c r="F247" i="38"/>
  <c r="G247" i="38"/>
  <c r="H247" i="38"/>
  <c r="G79" i="38"/>
  <c r="H79" i="38"/>
  <c r="F184" i="38"/>
  <c r="E191" i="38"/>
  <c r="H12" i="38"/>
  <c r="G12" i="38"/>
  <c r="F34" i="38"/>
  <c r="F68" i="38"/>
  <c r="F67" i="38"/>
  <c r="F73" i="38"/>
  <c r="F74" i="38"/>
  <c r="H94" i="38"/>
  <c r="G94" i="38"/>
  <c r="D108" i="38"/>
  <c r="E101" i="38"/>
  <c r="E108" i="38"/>
  <c r="E109" i="38"/>
  <c r="E110" i="38"/>
  <c r="D157" i="38"/>
  <c r="D158" i="38"/>
  <c r="H226" i="38"/>
  <c r="G226" i="38"/>
  <c r="G221" i="38"/>
  <c r="G223" i="38"/>
  <c r="H223" i="38"/>
  <c r="E17" i="38"/>
  <c r="E24" i="38"/>
  <c r="G27" i="38"/>
  <c r="C59" i="2"/>
  <c r="E59" i="2" s="1"/>
  <c r="D35" i="38"/>
  <c r="D53" i="38"/>
  <c r="D58" i="38"/>
  <c r="G63" i="38"/>
  <c r="G151" i="38"/>
  <c r="H151" i="38"/>
  <c r="F166" i="38"/>
  <c r="G159" i="38"/>
  <c r="G172" i="38"/>
  <c r="D192" i="38"/>
  <c r="D193" i="38"/>
  <c r="D194" i="38"/>
  <c r="E185" i="38"/>
  <c r="E192" i="38"/>
  <c r="E193" i="38"/>
  <c r="E194" i="38"/>
  <c r="I229" i="38"/>
  <c r="I230" i="38"/>
  <c r="D259" i="38"/>
  <c r="E259" i="38"/>
  <c r="D260" i="38"/>
  <c r="E260" i="38"/>
  <c r="D257" i="38"/>
  <c r="C77" i="2"/>
  <c r="D13" i="38"/>
  <c r="D14" i="38"/>
  <c r="F17" i="38"/>
  <c r="F24" i="38"/>
  <c r="F25" i="38"/>
  <c r="F26" i="38"/>
  <c r="F118" i="38"/>
  <c r="F115" i="38"/>
  <c r="F116" i="38"/>
  <c r="G143" i="38"/>
  <c r="I156" i="38"/>
  <c r="I168" i="38"/>
  <c r="I169" i="38"/>
  <c r="I170" i="38"/>
  <c r="F211" i="38"/>
  <c r="F260" i="38"/>
  <c r="F259" i="38"/>
  <c r="D25" i="38"/>
  <c r="D26" i="38"/>
  <c r="D19" i="38"/>
  <c r="E19" i="38"/>
  <c r="F19" i="38"/>
  <c r="G19" i="38"/>
  <c r="H19" i="38"/>
  <c r="D22" i="38"/>
  <c r="G22" i="38"/>
  <c r="D56" i="38"/>
  <c r="E56" i="38"/>
  <c r="D55" i="38"/>
  <c r="E55" i="38"/>
  <c r="F55" i="38"/>
  <c r="F58" i="38"/>
  <c r="F64" i="38"/>
  <c r="E71" i="38"/>
  <c r="G82" i="38"/>
  <c r="G91" i="38"/>
  <c r="H91" i="38"/>
  <c r="G111" i="38"/>
  <c r="E144" i="38"/>
  <c r="E145" i="38"/>
  <c r="E146" i="38"/>
  <c r="E155" i="38"/>
  <c r="D155" i="38"/>
  <c r="G207" i="38"/>
  <c r="F233" i="38"/>
  <c r="G255" i="38"/>
  <c r="F7" i="38"/>
  <c r="F56" i="38"/>
  <c r="G51" i="38"/>
  <c r="F104" i="38"/>
  <c r="G124" i="38"/>
  <c r="I205" i="38"/>
  <c r="I206" i="38"/>
  <c r="I216" i="38"/>
  <c r="I217" i="38"/>
  <c r="I218" i="38"/>
  <c r="D248" i="38"/>
  <c r="E248" i="38"/>
  <c r="D245" i="38"/>
  <c r="D250" i="38"/>
  <c r="I25" i="38"/>
  <c r="I26" i="38"/>
  <c r="F32" i="38"/>
  <c r="D49" i="38"/>
  <c r="D50" i="38"/>
  <c r="G99" i="38"/>
  <c r="G148" i="38"/>
  <c r="E167" i="38"/>
  <c r="F245" i="38"/>
  <c r="F252" i="38"/>
  <c r="F253" i="38"/>
  <c r="F254" i="38"/>
  <c r="F248" i="38"/>
  <c r="G248" i="38"/>
  <c r="H248" i="38"/>
  <c r="D77" i="2"/>
  <c r="E77" i="2" s="1"/>
  <c r="F41" i="38"/>
  <c r="F48" i="38"/>
  <c r="F46" i="38"/>
  <c r="F44" i="38"/>
  <c r="G39" i="38"/>
  <c r="D60" i="2"/>
  <c r="H82" i="38"/>
  <c r="G80" i="38"/>
  <c r="H80" i="38"/>
  <c r="G77" i="38"/>
  <c r="H83" i="38"/>
  <c r="I109" i="38"/>
  <c r="I110" i="38"/>
  <c r="F112" i="38"/>
  <c r="F167" i="38"/>
  <c r="F190" i="38"/>
  <c r="F193" i="38"/>
  <c r="F194" i="38"/>
  <c r="F187" i="38"/>
  <c r="F185" i="38"/>
  <c r="F192" i="38"/>
  <c r="G183" i="38"/>
  <c r="E196" i="38"/>
  <c r="F215" i="38"/>
  <c r="G208" i="38"/>
  <c r="D235" i="38"/>
  <c r="E235" i="38"/>
  <c r="F235" i="38"/>
  <c r="G235" i="38"/>
  <c r="H235" i="38"/>
  <c r="D236" i="38"/>
  <c r="E236" i="38"/>
  <c r="D238" i="38"/>
  <c r="D240" i="38"/>
  <c r="D241" i="38"/>
  <c r="D242" i="38"/>
  <c r="H250" i="38"/>
  <c r="G250" i="38"/>
  <c r="G4" i="38"/>
  <c r="F16" i="38"/>
  <c r="E23" i="38"/>
  <c r="I49" i="38"/>
  <c r="I50" i="38"/>
  <c r="F49" i="38"/>
  <c r="F50" i="38"/>
  <c r="D84" i="38"/>
  <c r="D85" i="38"/>
  <c r="D86" i="38"/>
  <c r="E131" i="38"/>
  <c r="E157" i="38"/>
  <c r="E158" i="38"/>
  <c r="G167" i="38"/>
  <c r="F176" i="38"/>
  <c r="G171" i="38"/>
  <c r="F173" i="38"/>
  <c r="F180" i="38"/>
  <c r="F214" i="38"/>
  <c r="I252" i="38"/>
  <c r="I253" i="38"/>
  <c r="I254" i="38"/>
  <c r="E262" i="38"/>
  <c r="E11" i="38"/>
  <c r="D20" i="38"/>
  <c r="E20" i="38"/>
  <c r="F20" i="38"/>
  <c r="G20" i="38"/>
  <c r="H20" i="38"/>
  <c r="F43" i="38"/>
  <c r="F65" i="38"/>
  <c r="F72" i="38"/>
  <c r="F70" i="38"/>
  <c r="E100" i="38"/>
  <c r="D132" i="38"/>
  <c r="F142" i="38"/>
  <c r="F139" i="38"/>
  <c r="F145" i="38"/>
  <c r="F146" i="38"/>
  <c r="G135" i="38"/>
  <c r="I157" i="38"/>
  <c r="I158" i="38"/>
  <c r="F188" i="38"/>
  <c r="I193" i="38"/>
  <c r="I194" i="38"/>
  <c r="D216" i="38"/>
  <c r="E209" i="38"/>
  <c r="E216" i="38"/>
  <c r="E217" i="38"/>
  <c r="E218" i="38"/>
  <c r="D224" i="38"/>
  <c r="E224" i="38"/>
  <c r="F224" i="38"/>
  <c r="G224" i="38"/>
  <c r="H224" i="38"/>
  <c r="D221" i="38"/>
  <c r="E250" i="38"/>
  <c r="F262" i="38"/>
  <c r="E40" i="38"/>
  <c r="D67" i="38"/>
  <c r="E67" i="38"/>
  <c r="E73" i="38"/>
  <c r="E74" i="38"/>
  <c r="D70" i="38"/>
  <c r="I73" i="38"/>
  <c r="I74" i="38"/>
  <c r="F106" i="38"/>
  <c r="D130" i="38"/>
  <c r="D127" i="38"/>
  <c r="E127" i="38"/>
  <c r="E133" i="38"/>
  <c r="E134" i="38"/>
  <c r="D128" i="38"/>
  <c r="E128" i="38"/>
  <c r="F128" i="38"/>
  <c r="F209" i="38"/>
  <c r="F216" i="38"/>
  <c r="F217" i="38"/>
  <c r="F218" i="38"/>
  <c r="F226" i="38"/>
  <c r="F223" i="38"/>
  <c r="F229" i="38"/>
  <c r="F230" i="38"/>
  <c r="F236" i="38"/>
  <c r="G236" i="38"/>
  <c r="H236" i="38"/>
  <c r="H251" i="38"/>
  <c r="G251" i="38"/>
  <c r="F250" i="38"/>
  <c r="F257" i="38"/>
  <c r="F264" i="38"/>
  <c r="F265" i="38"/>
  <c r="F266" i="38"/>
  <c r="D29" i="38"/>
  <c r="D106" i="38"/>
  <c r="D2" i="38"/>
  <c r="D109" i="38"/>
  <c r="D110" i="38"/>
  <c r="D103" i="38"/>
  <c r="E103" i="38"/>
  <c r="F103" i="38"/>
  <c r="G152" i="38"/>
  <c r="H152" i="38"/>
  <c r="G149" i="38"/>
  <c r="G154" i="38"/>
  <c r="D217" i="38"/>
  <c r="D218" i="38"/>
  <c r="D211" i="38"/>
  <c r="E211" i="38"/>
  <c r="D23" i="38"/>
  <c r="D31" i="38"/>
  <c r="E31" i="38"/>
  <c r="F31" i="38"/>
  <c r="D71" i="38"/>
  <c r="I121" i="38"/>
  <c r="I122" i="38"/>
  <c r="G123" i="38"/>
  <c r="C68" i="2"/>
  <c r="E68" i="2" s="1"/>
  <c r="D156" i="38"/>
  <c r="D180" i="38"/>
  <c r="D181" i="38"/>
  <c r="D182" i="38"/>
  <c r="D89" i="38"/>
  <c r="D119" i="38"/>
  <c r="G227" i="38"/>
  <c r="G232" i="38"/>
  <c r="F85" i="38"/>
  <c r="F86" i="38"/>
  <c r="F92" i="38"/>
  <c r="G92" i="38"/>
  <c r="H92" i="38"/>
  <c r="D104" i="38"/>
  <c r="E104" i="38"/>
  <c r="D164" i="38"/>
  <c r="E164" i="38"/>
  <c r="F164" i="38"/>
  <c r="D161" i="38"/>
  <c r="D163" i="38"/>
  <c r="E163" i="38"/>
  <c r="F163" i="38"/>
  <c r="F169" i="38"/>
  <c r="F170" i="38"/>
  <c r="E166" i="38"/>
  <c r="E2" i="38"/>
  <c r="D175" i="38"/>
  <c r="E175" i="38"/>
  <c r="E181" i="38"/>
  <c r="E182" i="38"/>
  <c r="E178" i="38"/>
  <c r="E190" i="38"/>
  <c r="D190" i="38"/>
  <c r="D204" i="38"/>
  <c r="D205" i="38"/>
  <c r="D206" i="38"/>
  <c r="D212" i="38"/>
  <c r="E212" i="38"/>
  <c r="F212" i="38"/>
  <c r="H256" i="38"/>
  <c r="H263" i="38"/>
  <c r="D142" i="38"/>
  <c r="F152" i="38"/>
  <c r="D179" i="38"/>
  <c r="D113" i="38"/>
  <c r="F197" i="38"/>
  <c r="F204" i="38"/>
  <c r="F205" i="38"/>
  <c r="F206" i="38"/>
  <c r="E215" i="38"/>
  <c r="G195" i="38"/>
  <c r="D61" i="2"/>
  <c r="C62" i="2"/>
  <c r="D69" i="2"/>
  <c r="H118" i="36"/>
  <c r="Y253" i="36"/>
  <c r="Y254" i="36"/>
  <c r="X248" i="36"/>
  <c r="AJ247" i="36"/>
  <c r="O241" i="36"/>
  <c r="O242" i="36"/>
  <c r="Y236" i="36"/>
  <c r="AO229" i="36"/>
  <c r="AO230" i="36"/>
  <c r="AD229" i="36"/>
  <c r="AD230" i="36"/>
  <c r="S229" i="36"/>
  <c r="S230" i="36"/>
  <c r="AM224" i="36"/>
  <c r="T224" i="36"/>
  <c r="T223" i="36"/>
  <c r="U221" i="36"/>
  <c r="U228" i="36"/>
  <c r="AA217" i="36"/>
  <c r="AA218" i="36"/>
  <c r="AE199" i="36"/>
  <c r="AK199" i="36"/>
  <c r="AK200" i="36"/>
  <c r="Q200" i="36"/>
  <c r="AE188" i="36"/>
  <c r="V187" i="36"/>
  <c r="AH175" i="36"/>
  <c r="AH176" i="36"/>
  <c r="AH181" i="36"/>
  <c r="AH182" i="36"/>
  <c r="N173" i="36"/>
  <c r="N180" i="36"/>
  <c r="N175" i="36"/>
  <c r="N181" i="36"/>
  <c r="N182" i="36"/>
  <c r="AO169" i="36"/>
  <c r="AO170" i="36"/>
  <c r="AE169" i="36"/>
  <c r="AE170" i="36"/>
  <c r="AE161" i="36"/>
  <c r="AE168" i="36"/>
  <c r="AE163" i="36"/>
  <c r="U169" i="36"/>
  <c r="U170" i="36"/>
  <c r="K168" i="36"/>
  <c r="K169" i="36"/>
  <c r="K170" i="36"/>
  <c r="AN149" i="36"/>
  <c r="AN156" i="36"/>
  <c r="AK140" i="36"/>
  <c r="AK127" i="36"/>
  <c r="AK224" i="36"/>
  <c r="AH188" i="36"/>
  <c r="AH185" i="36"/>
  <c r="AH192" i="36"/>
  <c r="AH187" i="36"/>
  <c r="AG175" i="36"/>
  <c r="AG176" i="36"/>
  <c r="AG181" i="36"/>
  <c r="AG182" i="36"/>
  <c r="M175" i="36"/>
  <c r="M181" i="36"/>
  <c r="M182" i="36"/>
  <c r="AL128" i="36"/>
  <c r="AL133" i="36"/>
  <c r="AL134" i="36"/>
  <c r="AB128" i="36"/>
  <c r="AB127" i="36"/>
  <c r="R133" i="36"/>
  <c r="R134" i="36"/>
  <c r="AK104" i="36"/>
  <c r="AK103" i="36"/>
  <c r="AA104" i="36"/>
  <c r="AA103" i="36"/>
  <c r="AA109" i="36"/>
  <c r="AA110" i="36"/>
  <c r="AF175" i="36"/>
  <c r="AF181" i="36"/>
  <c r="AF182" i="36"/>
  <c r="AF173" i="36"/>
  <c r="AF180" i="36"/>
  <c r="X151" i="36"/>
  <c r="X157" i="36"/>
  <c r="X158" i="36"/>
  <c r="N152" i="36"/>
  <c r="O152" i="36"/>
  <c r="N149" i="36"/>
  <c r="O149" i="36"/>
  <c r="O156" i="36"/>
  <c r="N156" i="36"/>
  <c r="N151" i="36"/>
  <c r="O151" i="36"/>
  <c r="AM139" i="36"/>
  <c r="AA127" i="36"/>
  <c r="AA125" i="36"/>
  <c r="AA132" i="36"/>
  <c r="AA128" i="36"/>
  <c r="Q127" i="36"/>
  <c r="Q133" i="36"/>
  <c r="Q134" i="36"/>
  <c r="AC121" i="36"/>
  <c r="AC122" i="36"/>
  <c r="AC116" i="36"/>
  <c r="AC115" i="36"/>
  <c r="I116" i="36"/>
  <c r="H82" i="36"/>
  <c r="H120" i="36"/>
  <c r="H121" i="36"/>
  <c r="H122" i="36"/>
  <c r="Z241" i="36"/>
  <c r="Z242" i="36"/>
  <c r="AE223" i="36"/>
  <c r="AE221" i="36"/>
  <c r="AE228" i="36"/>
  <c r="Q209" i="36"/>
  <c r="Q216" i="36"/>
  <c r="N187" i="36"/>
  <c r="N193" i="36"/>
  <c r="N194" i="36"/>
  <c r="AF185" i="36"/>
  <c r="AF192" i="36"/>
  <c r="W152" i="36"/>
  <c r="W157" i="36"/>
  <c r="W158" i="36"/>
  <c r="M152" i="36"/>
  <c r="M149" i="36"/>
  <c r="M156" i="36"/>
  <c r="M151" i="36"/>
  <c r="AC137" i="36"/>
  <c r="AC144" i="36"/>
  <c r="AC139" i="36"/>
  <c r="AC140" i="36"/>
  <c r="AC145" i="36"/>
  <c r="AC146" i="36"/>
  <c r="AB116" i="36"/>
  <c r="AB115" i="36"/>
  <c r="R121" i="36"/>
  <c r="R122" i="36"/>
  <c r="H106" i="36"/>
  <c r="AJ236" i="36"/>
  <c r="AK229" i="36"/>
  <c r="AK230" i="36"/>
  <c r="X188" i="36"/>
  <c r="X185" i="36"/>
  <c r="X192" i="36"/>
  <c r="K149" i="36"/>
  <c r="L149" i="36"/>
  <c r="L156" i="36"/>
  <c r="K151" i="36"/>
  <c r="L151" i="36"/>
  <c r="L157" i="36"/>
  <c r="L158" i="36"/>
  <c r="AB137" i="36"/>
  <c r="AB144" i="36"/>
  <c r="AB139" i="36"/>
  <c r="AI133" i="36"/>
  <c r="AI134" i="36"/>
  <c r="AI128" i="36"/>
  <c r="Y127" i="36"/>
  <c r="Y125" i="36"/>
  <c r="Y132" i="36"/>
  <c r="AK116" i="36"/>
  <c r="AA113" i="36"/>
  <c r="AA120" i="36"/>
  <c r="AA121" i="36"/>
  <c r="AA122" i="36"/>
  <c r="AF200" i="36"/>
  <c r="AF199" i="36"/>
  <c r="V200" i="36"/>
  <c r="V197" i="36"/>
  <c r="V204" i="36"/>
  <c r="K156" i="36"/>
  <c r="AA137" i="36"/>
  <c r="AA144" i="36"/>
  <c r="Q145" i="36"/>
  <c r="Q146" i="36"/>
  <c r="AH133" i="36"/>
  <c r="AH134" i="36"/>
  <c r="X125" i="36"/>
  <c r="X132" i="36"/>
  <c r="X127" i="36"/>
  <c r="N128" i="36"/>
  <c r="O128" i="36"/>
  <c r="P128" i="36"/>
  <c r="N127" i="36"/>
  <c r="O127" i="36"/>
  <c r="Z115" i="36"/>
  <c r="Z113" i="36"/>
  <c r="Z120" i="36"/>
  <c r="Z116" i="36"/>
  <c r="G32" i="36"/>
  <c r="H32" i="36"/>
  <c r="H58" i="36"/>
  <c r="H154" i="36"/>
  <c r="P235" i="36"/>
  <c r="AO205" i="36"/>
  <c r="AO206" i="36"/>
  <c r="AO197" i="36"/>
  <c r="AO204" i="36"/>
  <c r="U205" i="36"/>
  <c r="U206" i="36"/>
  <c r="U199" i="36"/>
  <c r="Z247" i="36"/>
  <c r="AB236" i="36"/>
  <c r="AO235" i="36"/>
  <c r="V229" i="36"/>
  <c r="V230" i="36"/>
  <c r="K229" i="36"/>
  <c r="K230" i="36"/>
  <c r="AO223" i="36"/>
  <c r="I223" i="36"/>
  <c r="I221" i="36"/>
  <c r="I228" i="36"/>
  <c r="AG217" i="36"/>
  <c r="AG218" i="36"/>
  <c r="Q217" i="36"/>
  <c r="Q218" i="36"/>
  <c r="AA212" i="36"/>
  <c r="M212" i="36"/>
  <c r="K205" i="36"/>
  <c r="K206" i="36"/>
  <c r="AA200" i="36"/>
  <c r="T205" i="36"/>
  <c r="T206" i="36"/>
  <c r="J197" i="36"/>
  <c r="J204" i="36"/>
  <c r="J205" i="36"/>
  <c r="J206" i="36"/>
  <c r="N188" i="36"/>
  <c r="T192" i="36"/>
  <c r="X181" i="36"/>
  <c r="X182" i="36"/>
  <c r="N176" i="36"/>
  <c r="O176" i="36"/>
  <c r="V175" i="36"/>
  <c r="AG173" i="36"/>
  <c r="AG180" i="36"/>
  <c r="Q176" i="36"/>
  <c r="Q180" i="36"/>
  <c r="AK161" i="36"/>
  <c r="AK168" i="36"/>
  <c r="M157" i="36"/>
  <c r="M158" i="36"/>
  <c r="AD152" i="36"/>
  <c r="AH151" i="36"/>
  <c r="X149" i="36"/>
  <c r="X156" i="36"/>
  <c r="AK128" i="36"/>
  <c r="AI125" i="36"/>
  <c r="AI132" i="36"/>
  <c r="I118" i="36"/>
  <c r="H180" i="36"/>
  <c r="Z248" i="36"/>
  <c r="AM247" i="36"/>
  <c r="Y247" i="36"/>
  <c r="AI241" i="36"/>
  <c r="AI242" i="36"/>
  <c r="AA236" i="36"/>
  <c r="AN235" i="36"/>
  <c r="AF229" i="36"/>
  <c r="AF230" i="36"/>
  <c r="U229" i="36"/>
  <c r="U230" i="36"/>
  <c r="J229" i="36"/>
  <c r="J230" i="36"/>
  <c r="AM223" i="36"/>
  <c r="V223" i="36"/>
  <c r="AO221" i="36"/>
  <c r="AO228" i="36"/>
  <c r="P217" i="36"/>
  <c r="P218" i="36"/>
  <c r="Z212" i="36"/>
  <c r="AF197" i="36"/>
  <c r="AF204" i="36"/>
  <c r="AM197" i="36"/>
  <c r="AM204" i="36"/>
  <c r="X193" i="36"/>
  <c r="X194" i="36"/>
  <c r="K188" i="36"/>
  <c r="L188" i="36"/>
  <c r="W181" i="36"/>
  <c r="W182" i="36"/>
  <c r="AF176" i="36"/>
  <c r="M176" i="36"/>
  <c r="AC169" i="36"/>
  <c r="AC170" i="36"/>
  <c r="K164" i="36"/>
  <c r="U163" i="36"/>
  <c r="AG164" i="36"/>
  <c r="AG161" i="36"/>
  <c r="AG168" i="36"/>
  <c r="W164" i="36"/>
  <c r="W169" i="36"/>
  <c r="W170" i="36"/>
  <c r="M164" i="36"/>
  <c r="M168" i="36"/>
  <c r="M169" i="36"/>
  <c r="M170" i="36"/>
  <c r="AG151" i="36"/>
  <c r="W149" i="36"/>
  <c r="W156" i="36"/>
  <c r="AL151" i="36"/>
  <c r="AL152" i="36"/>
  <c r="AB151" i="36"/>
  <c r="AB149" i="36"/>
  <c r="AB156" i="36"/>
  <c r="R156" i="36"/>
  <c r="R152" i="36"/>
  <c r="AB145" i="36"/>
  <c r="AB146" i="36"/>
  <c r="I139" i="36"/>
  <c r="I145" i="36"/>
  <c r="I146" i="36"/>
  <c r="AA139" i="36"/>
  <c r="N140" i="36"/>
  <c r="O140" i="36"/>
  <c r="N139" i="36"/>
  <c r="O139" i="36"/>
  <c r="AJ128" i="36"/>
  <c r="H94" i="36"/>
  <c r="H178" i="36"/>
  <c r="H204" i="36"/>
  <c r="AD253" i="36"/>
  <c r="AD254" i="36"/>
  <c r="AK247" i="36"/>
  <c r="I247" i="36"/>
  <c r="Z236" i="36"/>
  <c r="AM235" i="36"/>
  <c r="T229" i="36"/>
  <c r="T230" i="36"/>
  <c r="I229" i="36"/>
  <c r="I230" i="36"/>
  <c r="U224" i="36"/>
  <c r="V221" i="36"/>
  <c r="V228" i="36"/>
  <c r="O217" i="36"/>
  <c r="O218" i="36"/>
  <c r="Y212" i="36"/>
  <c r="J202" i="36"/>
  <c r="U200" i="36"/>
  <c r="AE197" i="36"/>
  <c r="AE204" i="36"/>
  <c r="U193" i="36"/>
  <c r="U194" i="36"/>
  <c r="AF188" i="36"/>
  <c r="V181" i="36"/>
  <c r="V182" i="36"/>
  <c r="L176" i="36"/>
  <c r="AA173" i="36"/>
  <c r="AA180" i="36"/>
  <c r="AI175" i="36"/>
  <c r="AI176" i="36"/>
  <c r="O175" i="36"/>
  <c r="O173" i="36"/>
  <c r="O180" i="36"/>
  <c r="O181" i="36"/>
  <c r="O182" i="36"/>
  <c r="AO149" i="36"/>
  <c r="AO156" i="36"/>
  <c r="AA145" i="36"/>
  <c r="AA146" i="36"/>
  <c r="Q140" i="36"/>
  <c r="Y139" i="36"/>
  <c r="AL127" i="36"/>
  <c r="AM121" i="36"/>
  <c r="AM122" i="36"/>
  <c r="AC113" i="36"/>
  <c r="AC120" i="36"/>
  <c r="W103" i="36"/>
  <c r="J89" i="36"/>
  <c r="J96" i="36"/>
  <c r="J97" i="36"/>
  <c r="J98" i="36"/>
  <c r="J92" i="36"/>
  <c r="P80" i="36"/>
  <c r="I80" i="36"/>
  <c r="I82" i="36"/>
  <c r="I79" i="36"/>
  <c r="AK73" i="36"/>
  <c r="AK74" i="36"/>
  <c r="AE56" i="36"/>
  <c r="M56" i="36"/>
  <c r="O92" i="36"/>
  <c r="AB79" i="36"/>
  <c r="AB77" i="36"/>
  <c r="AB84" i="36"/>
  <c r="AB80" i="36"/>
  <c r="E215" i="36"/>
  <c r="F215" i="36"/>
  <c r="AO91" i="36"/>
  <c r="AK67" i="36"/>
  <c r="AO73" i="36"/>
  <c r="AO74" i="36"/>
  <c r="AO67" i="36"/>
  <c r="AE68" i="36"/>
  <c r="U65" i="36"/>
  <c r="U72" i="36"/>
  <c r="U67" i="36"/>
  <c r="K65" i="36"/>
  <c r="K72" i="36"/>
  <c r="K73" i="36"/>
  <c r="K74" i="36"/>
  <c r="AA41" i="36"/>
  <c r="AA48" i="36"/>
  <c r="AA49" i="36"/>
  <c r="AA50" i="36"/>
  <c r="AE29" i="36"/>
  <c r="AE36" i="36"/>
  <c r="AE37" i="36"/>
  <c r="AE38" i="36"/>
  <c r="U32" i="36"/>
  <c r="U31" i="36"/>
  <c r="Y89" i="36"/>
  <c r="Y96" i="36"/>
  <c r="AL77" i="36"/>
  <c r="AL84" i="36"/>
  <c r="Z77" i="36"/>
  <c r="Z84" i="36"/>
  <c r="Z80" i="36"/>
  <c r="Z79" i="36"/>
  <c r="W53" i="36"/>
  <c r="W60" i="36"/>
  <c r="W61" i="36"/>
  <c r="W62" i="36"/>
  <c r="M55" i="36"/>
  <c r="M61" i="36"/>
  <c r="M62" i="36"/>
  <c r="AN32" i="36"/>
  <c r="AN31" i="36"/>
  <c r="J34" i="36"/>
  <c r="E11" i="36"/>
  <c r="F11" i="36"/>
  <c r="L56" i="36"/>
  <c r="AE89" i="36"/>
  <c r="AE96" i="36"/>
  <c r="AE91" i="36"/>
  <c r="X80" i="36"/>
  <c r="X77" i="36"/>
  <c r="X84" i="36"/>
  <c r="X79" i="36"/>
  <c r="X85" i="36"/>
  <c r="X86" i="36"/>
  <c r="F12" i="36"/>
  <c r="F13" i="36"/>
  <c r="F14" i="36"/>
  <c r="E12" i="36"/>
  <c r="E13" i="36"/>
  <c r="E14" i="36"/>
  <c r="E203" i="36"/>
  <c r="F196" i="36"/>
  <c r="F203" i="36"/>
  <c r="M44" i="36"/>
  <c r="U29" i="36"/>
  <c r="U36" i="36"/>
  <c r="AD116" i="36"/>
  <c r="AG104" i="36"/>
  <c r="AB103" i="36"/>
  <c r="L103" i="36"/>
  <c r="AB101" i="36"/>
  <c r="AB108" i="36"/>
  <c r="AO92" i="36"/>
  <c r="AJ79" i="36"/>
  <c r="AJ68" i="36"/>
  <c r="AJ65" i="36"/>
  <c r="AJ72" i="36"/>
  <c r="Z68" i="36"/>
  <c r="Z73" i="36"/>
  <c r="Z74" i="36"/>
  <c r="AO53" i="36"/>
  <c r="AO60" i="36"/>
  <c r="AC55" i="36"/>
  <c r="AG43" i="36"/>
  <c r="V41" i="36"/>
  <c r="V48" i="36"/>
  <c r="V43" i="36"/>
  <c r="S32" i="36"/>
  <c r="T32" i="36"/>
  <c r="AE31" i="36"/>
  <c r="AD145" i="36"/>
  <c r="AD146" i="36"/>
  <c r="AD140" i="36"/>
  <c r="AD139" i="36"/>
  <c r="AD121" i="36"/>
  <c r="AD122" i="36"/>
  <c r="Z109" i="36"/>
  <c r="Z110" i="36"/>
  <c r="M104" i="36"/>
  <c r="Z101" i="36"/>
  <c r="Z108" i="36"/>
  <c r="AC85" i="36"/>
  <c r="AC86" i="36"/>
  <c r="I85" i="36"/>
  <c r="I86" i="36"/>
  <c r="N79" i="36"/>
  <c r="N85" i="36"/>
  <c r="N86" i="36"/>
  <c r="AC77" i="36"/>
  <c r="AC84" i="36"/>
  <c r="AI73" i="36"/>
  <c r="AI74" i="36"/>
  <c r="AI65" i="36"/>
  <c r="AI72" i="36"/>
  <c r="AN53" i="36"/>
  <c r="AN60" i="36"/>
  <c r="AK41" i="36"/>
  <c r="AK48" i="36"/>
  <c r="AO43" i="36"/>
  <c r="AO49" i="36"/>
  <c r="AO50" i="36"/>
  <c r="U44" i="36"/>
  <c r="U41" i="36"/>
  <c r="U48" i="36"/>
  <c r="U49" i="36"/>
  <c r="U50" i="36"/>
  <c r="AD37" i="36"/>
  <c r="AD38" i="36"/>
  <c r="AD31" i="36"/>
  <c r="AD173" i="36"/>
  <c r="AD180" i="36"/>
  <c r="Z161" i="36"/>
  <c r="Z168" i="36"/>
  <c r="J140" i="36"/>
  <c r="J116" i="36"/>
  <c r="AN113" i="36"/>
  <c r="AN120" i="36"/>
  <c r="W109" i="36"/>
  <c r="W110" i="36"/>
  <c r="Y103" i="36"/>
  <c r="K97" i="36"/>
  <c r="K98" i="36"/>
  <c r="K92" i="36"/>
  <c r="Z85" i="36"/>
  <c r="Z86" i="36"/>
  <c r="Q73" i="36"/>
  <c r="Q74" i="36"/>
  <c r="AI68" i="36"/>
  <c r="AE65" i="36"/>
  <c r="AE72" i="36"/>
  <c r="X73" i="36"/>
  <c r="X74" i="36"/>
  <c r="X67" i="36"/>
  <c r="Q49" i="36"/>
  <c r="Q50" i="36"/>
  <c r="AE43" i="36"/>
  <c r="AO29" i="36"/>
  <c r="AO36" i="36"/>
  <c r="G36" i="36"/>
  <c r="G37" i="36"/>
  <c r="G38" i="36"/>
  <c r="D68" i="36"/>
  <c r="E68" i="36"/>
  <c r="F68" i="36"/>
  <c r="D70" i="36"/>
  <c r="G142" i="36"/>
  <c r="G192" i="36"/>
  <c r="E65" i="36"/>
  <c r="E163" i="36"/>
  <c r="F163" i="36"/>
  <c r="E164" i="36"/>
  <c r="F164" i="36"/>
  <c r="D202" i="36"/>
  <c r="D197" i="36"/>
  <c r="D204" i="36"/>
  <c r="D205" i="36"/>
  <c r="D206" i="36"/>
  <c r="D199" i="36"/>
  <c r="E195" i="36"/>
  <c r="D200" i="36"/>
  <c r="D229" i="36"/>
  <c r="D230" i="36"/>
  <c r="D223" i="36"/>
  <c r="E219" i="36"/>
  <c r="D224" i="36"/>
  <c r="AN17" i="36"/>
  <c r="AN24" i="36"/>
  <c r="D35" i="36"/>
  <c r="D43" i="36"/>
  <c r="D46" i="36"/>
  <c r="E39" i="36"/>
  <c r="E53" i="36"/>
  <c r="E70" i="36"/>
  <c r="G73" i="36"/>
  <c r="G74" i="36"/>
  <c r="F88" i="36"/>
  <c r="F95" i="36"/>
  <c r="F101" i="36"/>
  <c r="F108" i="36"/>
  <c r="D116" i="36"/>
  <c r="E111" i="36"/>
  <c r="E136" i="36"/>
  <c r="D191" i="36"/>
  <c r="G204" i="36"/>
  <c r="G205" i="36"/>
  <c r="G206" i="36"/>
  <c r="E245" i="36"/>
  <c r="F245" i="36"/>
  <c r="F251" i="36"/>
  <c r="F252" i="36"/>
  <c r="F253" i="36"/>
  <c r="F254" i="36"/>
  <c r="D20" i="36"/>
  <c r="E15" i="36"/>
  <c r="E35" i="36"/>
  <c r="G44" i="36"/>
  <c r="F70" i="36"/>
  <c r="D167" i="36"/>
  <c r="E160" i="36"/>
  <c r="E166" i="36"/>
  <c r="E175" i="36"/>
  <c r="F175" i="36"/>
  <c r="E191" i="36"/>
  <c r="E233" i="36"/>
  <c r="E239" i="36"/>
  <c r="E240" i="36"/>
  <c r="D12" i="36"/>
  <c r="D13" i="36"/>
  <c r="D14" i="36"/>
  <c r="D25" i="36"/>
  <c r="D26" i="36"/>
  <c r="G46" i="36"/>
  <c r="G70" i="36"/>
  <c r="D118" i="36"/>
  <c r="D133" i="36"/>
  <c r="D134" i="36"/>
  <c r="E156" i="36"/>
  <c r="E157" i="36"/>
  <c r="E158" i="36"/>
  <c r="F166" i="36"/>
  <c r="D176" i="36"/>
  <c r="E176" i="36"/>
  <c r="F176" i="36"/>
  <c r="D173" i="36"/>
  <c r="D180" i="36"/>
  <c r="D181" i="36"/>
  <c r="D182" i="36"/>
  <c r="G202" i="36"/>
  <c r="E216" i="36"/>
  <c r="D226" i="36"/>
  <c r="J20" i="36"/>
  <c r="E47" i="36"/>
  <c r="E82" i="36"/>
  <c r="E79" i="36"/>
  <c r="F79" i="36"/>
  <c r="F119" i="36"/>
  <c r="E119" i="36"/>
  <c r="D217" i="36"/>
  <c r="D218" i="36"/>
  <c r="AM19" i="36"/>
  <c r="AM17" i="36"/>
  <c r="AM24" i="36"/>
  <c r="AM20" i="36"/>
  <c r="H20" i="36"/>
  <c r="I20" i="36"/>
  <c r="F23" i="36"/>
  <c r="E23" i="36"/>
  <c r="E71" i="36"/>
  <c r="G82" i="36"/>
  <c r="F82" i="36"/>
  <c r="D128" i="36"/>
  <c r="G157" i="36"/>
  <c r="G158" i="36"/>
  <c r="E161" i="36"/>
  <c r="G181" i="36"/>
  <c r="G182" i="36"/>
  <c r="D178" i="36"/>
  <c r="E217" i="36"/>
  <c r="E218" i="36"/>
  <c r="E211" i="36"/>
  <c r="F211" i="36"/>
  <c r="F217" i="36"/>
  <c r="F218" i="36"/>
  <c r="F214" i="36"/>
  <c r="E214" i="36"/>
  <c r="E212" i="36"/>
  <c r="F212" i="36"/>
  <c r="D221" i="36"/>
  <c r="D228" i="36"/>
  <c r="E227" i="36"/>
  <c r="D235" i="36"/>
  <c r="D241" i="36"/>
  <c r="D242" i="36"/>
  <c r="D238" i="36"/>
  <c r="E248" i="36"/>
  <c r="F248" i="36"/>
  <c r="E250" i="36"/>
  <c r="AG37" i="36"/>
  <c r="AG38" i="36"/>
  <c r="V31" i="36"/>
  <c r="I22" i="36"/>
  <c r="AD17" i="36"/>
  <c r="AD24" i="36"/>
  <c r="AL17" i="36"/>
  <c r="AL24" i="36"/>
  <c r="AL20" i="36"/>
  <c r="D37" i="36"/>
  <c r="D38" i="36"/>
  <c r="D41" i="36"/>
  <c r="D48" i="36"/>
  <c r="D49" i="36"/>
  <c r="D50" i="36"/>
  <c r="D67" i="36"/>
  <c r="D113" i="36"/>
  <c r="D120" i="36"/>
  <c r="D121" i="36"/>
  <c r="D122" i="36"/>
  <c r="E123" i="36"/>
  <c r="D130" i="36"/>
  <c r="F172" i="36"/>
  <c r="F179" i="36"/>
  <c r="E179" i="36"/>
  <c r="E178" i="36"/>
  <c r="E231" i="36"/>
  <c r="AF37" i="36"/>
  <c r="AF38" i="36"/>
  <c r="V32" i="36"/>
  <c r="AO20" i="36"/>
  <c r="U20" i="36"/>
  <c r="AC17" i="36"/>
  <c r="AC24" i="36"/>
  <c r="AA19" i="36"/>
  <c r="D17" i="36"/>
  <c r="D24" i="36"/>
  <c r="D32" i="36"/>
  <c r="E67" i="36"/>
  <c r="F67" i="36"/>
  <c r="E83" i="36"/>
  <c r="D97" i="36"/>
  <c r="D98" i="36"/>
  <c r="G128" i="36"/>
  <c r="G152" i="36"/>
  <c r="F178" i="36"/>
  <c r="D188" i="36"/>
  <c r="AI29" i="36"/>
  <c r="AI36" i="36"/>
  <c r="E27" i="36"/>
  <c r="D34" i="36"/>
  <c r="D2" i="36"/>
  <c r="D59" i="36"/>
  <c r="E52" i="36"/>
  <c r="D73" i="36"/>
  <c r="D74" i="36"/>
  <c r="G97" i="36"/>
  <c r="G98" i="36"/>
  <c r="G130" i="36"/>
  <c r="D142" i="36"/>
  <c r="D137" i="36"/>
  <c r="D144" i="36"/>
  <c r="D139" i="36"/>
  <c r="E135" i="36"/>
  <c r="D140" i="36"/>
  <c r="G145" i="36"/>
  <c r="G146" i="36"/>
  <c r="G154" i="36"/>
  <c r="G178" i="36"/>
  <c r="E183" i="36"/>
  <c r="D190" i="36"/>
  <c r="G193" i="36"/>
  <c r="G194" i="36"/>
  <c r="E247" i="36"/>
  <c r="F247" i="36"/>
  <c r="G211" i="36"/>
  <c r="G209" i="36"/>
  <c r="G216" i="36"/>
  <c r="G217" i="36"/>
  <c r="G218" i="36"/>
  <c r="E55" i="36"/>
  <c r="F55" i="36"/>
  <c r="G58" i="36"/>
  <c r="D77" i="36"/>
  <c r="D84" i="36"/>
  <c r="D85" i="36"/>
  <c r="D86" i="36"/>
  <c r="D94" i="36"/>
  <c r="E106" i="36"/>
  <c r="G166" i="36"/>
  <c r="D179" i="36"/>
  <c r="D103" i="36"/>
  <c r="D109" i="36"/>
  <c r="D110" i="36"/>
  <c r="F106" i="36"/>
  <c r="E154" i="36"/>
  <c r="E87" i="36"/>
  <c r="D91" i="36"/>
  <c r="D143" i="2"/>
  <c r="AK248" i="36"/>
  <c r="AA248" i="36"/>
  <c r="Q248" i="36"/>
  <c r="AN247" i="36"/>
  <c r="AD247" i="36"/>
  <c r="AN236" i="36"/>
  <c r="AD236" i="36"/>
  <c r="T236" i="36"/>
  <c r="J236" i="36"/>
  <c r="AG235" i="36"/>
  <c r="W235" i="36"/>
  <c r="Z224" i="36"/>
  <c r="AN221" i="36"/>
  <c r="AN228" i="36"/>
  <c r="AN223" i="36"/>
  <c r="AN224" i="36"/>
  <c r="AL211" i="36"/>
  <c r="AE209" i="36"/>
  <c r="AE216" i="36"/>
  <c r="AE211" i="36"/>
  <c r="AE212" i="36"/>
  <c r="AE217" i="36"/>
  <c r="AE218" i="36"/>
  <c r="U209" i="36"/>
  <c r="U216" i="36"/>
  <c r="U211" i="36"/>
  <c r="U212" i="36"/>
  <c r="K216" i="36"/>
  <c r="K217" i="36"/>
  <c r="K218" i="36"/>
  <c r="K212" i="36"/>
  <c r="AF205" i="36"/>
  <c r="AF206" i="36"/>
  <c r="AG187" i="36"/>
  <c r="AG188" i="36"/>
  <c r="W187" i="36"/>
  <c r="W188" i="36"/>
  <c r="W193" i="36"/>
  <c r="W194" i="36"/>
  <c r="M187" i="36"/>
  <c r="M193" i="36"/>
  <c r="M194" i="36"/>
  <c r="M188" i="36"/>
  <c r="AN217" i="36"/>
  <c r="AN218" i="36"/>
  <c r="AN209" i="36"/>
  <c r="AN216" i="36"/>
  <c r="AN211" i="36"/>
  <c r="AN212" i="36"/>
  <c r="AD217" i="36"/>
  <c r="AD218" i="36"/>
  <c r="T209" i="36"/>
  <c r="T216" i="36"/>
  <c r="T211" i="36"/>
  <c r="T217" i="36"/>
  <c r="T218" i="36"/>
  <c r="T212" i="36"/>
  <c r="J216" i="36"/>
  <c r="J211" i="36"/>
  <c r="J217" i="36"/>
  <c r="J218" i="36"/>
  <c r="J214" i="36"/>
  <c r="J212" i="36"/>
  <c r="AJ199" i="36"/>
  <c r="AJ200" i="36"/>
  <c r="AJ197" i="36"/>
  <c r="AJ204" i="36"/>
  <c r="Z205" i="36"/>
  <c r="Z206" i="36"/>
  <c r="Z199" i="36"/>
  <c r="Z200" i="36"/>
  <c r="Z197" i="36"/>
  <c r="Z204" i="36"/>
  <c r="AJ151" i="36"/>
  <c r="AJ149" i="36"/>
  <c r="AJ156" i="36"/>
  <c r="AJ157" i="36"/>
  <c r="AJ158" i="36"/>
  <c r="Z151" i="36"/>
  <c r="Z149" i="36"/>
  <c r="Z156" i="36"/>
  <c r="P151" i="36"/>
  <c r="P149" i="36"/>
  <c r="P156" i="36"/>
  <c r="P157" i="36"/>
  <c r="P158" i="36"/>
  <c r="P152" i="36"/>
  <c r="AF115" i="36"/>
  <c r="AF116" i="36"/>
  <c r="AF121" i="36"/>
  <c r="AF122" i="36"/>
  <c r="AF113" i="36"/>
  <c r="AF120" i="36"/>
  <c r="V113" i="36"/>
  <c r="V120" i="36"/>
  <c r="V116" i="36"/>
  <c r="V115" i="36"/>
  <c r="V121" i="36"/>
  <c r="V122" i="36"/>
  <c r="L116" i="36"/>
  <c r="L113" i="36"/>
  <c r="L120" i="36"/>
  <c r="L115" i="36"/>
  <c r="L121" i="36"/>
  <c r="L122" i="36"/>
  <c r="AL247" i="36"/>
  <c r="AB247" i="36"/>
  <c r="AL221" i="36"/>
  <c r="AL228" i="36"/>
  <c r="AL223" i="36"/>
  <c r="AL224" i="36"/>
  <c r="AB221" i="36"/>
  <c r="AB228" i="36"/>
  <c r="AB223" i="36"/>
  <c r="AB224" i="36"/>
  <c r="AC209" i="36"/>
  <c r="AC216" i="36"/>
  <c r="AC211" i="36"/>
  <c r="AC212" i="36"/>
  <c r="S217" i="36"/>
  <c r="S218" i="36"/>
  <c r="I214" i="36"/>
  <c r="H209" i="36"/>
  <c r="I209" i="36"/>
  <c r="I216" i="36"/>
  <c r="H211" i="36"/>
  <c r="I211" i="36"/>
  <c r="H212" i="36"/>
  <c r="I212" i="36"/>
  <c r="AI199" i="36"/>
  <c r="AI197" i="36"/>
  <c r="AI204" i="36"/>
  <c r="AI205" i="36"/>
  <c r="AI206" i="36"/>
  <c r="Y199" i="36"/>
  <c r="Y200" i="36"/>
  <c r="Y197" i="36"/>
  <c r="Y204" i="36"/>
  <c r="O199" i="36"/>
  <c r="P199" i="36"/>
  <c r="O200" i="36"/>
  <c r="P200" i="36"/>
  <c r="O197" i="36"/>
  <c r="O204" i="36"/>
  <c r="O205" i="36"/>
  <c r="O206" i="36"/>
  <c r="AJ152" i="36"/>
  <c r="AK221" i="36"/>
  <c r="AK228" i="36"/>
  <c r="AA223" i="36"/>
  <c r="AA224" i="36"/>
  <c r="AA221" i="36"/>
  <c r="AA228" i="36"/>
  <c r="Q224" i="36"/>
  <c r="AM181" i="36"/>
  <c r="AM182" i="36"/>
  <c r="AC181" i="36"/>
  <c r="AC182" i="36"/>
  <c r="AC173" i="36"/>
  <c r="AC180" i="36"/>
  <c r="S180" i="36"/>
  <c r="I178" i="36"/>
  <c r="Z157" i="36"/>
  <c r="Z158" i="36"/>
  <c r="AJ223" i="36"/>
  <c r="AJ224" i="36"/>
  <c r="AG197" i="36"/>
  <c r="AG204" i="36"/>
  <c r="AG199" i="36"/>
  <c r="W200" i="36"/>
  <c r="M204" i="36"/>
  <c r="M199" i="36"/>
  <c r="M205" i="36"/>
  <c r="M206" i="36"/>
  <c r="AM193" i="36"/>
  <c r="AM194" i="36"/>
  <c r="AC185" i="36"/>
  <c r="AC192" i="36"/>
  <c r="AC187" i="36"/>
  <c r="S188" i="36"/>
  <c r="I190" i="36"/>
  <c r="AL173" i="36"/>
  <c r="AL180" i="36"/>
  <c r="AL181" i="36"/>
  <c r="AL182" i="36"/>
  <c r="AL175" i="36"/>
  <c r="AL176" i="36"/>
  <c r="AB173" i="36"/>
  <c r="AB180" i="36"/>
  <c r="AB181" i="36"/>
  <c r="AB182" i="36"/>
  <c r="R180" i="36"/>
  <c r="R181" i="36"/>
  <c r="R182" i="36"/>
  <c r="AI223" i="36"/>
  <c r="AI221" i="36"/>
  <c r="AI228" i="36"/>
  <c r="AI2" i="36"/>
  <c r="Y223" i="36"/>
  <c r="Y224" i="36"/>
  <c r="O223" i="36"/>
  <c r="P223" i="36"/>
  <c r="O221" i="36"/>
  <c r="P221" i="36"/>
  <c r="P228" i="36"/>
  <c r="P229" i="36"/>
  <c r="P230" i="36"/>
  <c r="O228" i="36"/>
  <c r="AD212" i="36"/>
  <c r="AD211" i="36"/>
  <c r="AK175" i="36"/>
  <c r="AK176" i="36"/>
  <c r="AA181" i="36"/>
  <c r="AA182" i="36"/>
  <c r="AA176" i="36"/>
  <c r="Q175" i="36"/>
  <c r="Q181" i="36"/>
  <c r="Q182" i="36"/>
  <c r="AF161" i="36"/>
  <c r="AF168" i="36"/>
  <c r="AF169" i="36"/>
  <c r="AF170" i="36"/>
  <c r="V161" i="36"/>
  <c r="V168" i="36"/>
  <c r="V169" i="36"/>
  <c r="V170" i="36"/>
  <c r="V164" i="36"/>
  <c r="V163" i="36"/>
  <c r="L164" i="36"/>
  <c r="AG128" i="36"/>
  <c r="AG127" i="36"/>
  <c r="AG133" i="36"/>
  <c r="AG134" i="36"/>
  <c r="AG125" i="36"/>
  <c r="AG132" i="36"/>
  <c r="W128" i="36"/>
  <c r="W127" i="36"/>
  <c r="W133" i="36"/>
  <c r="W134" i="36"/>
  <c r="W125" i="36"/>
  <c r="W132" i="36"/>
  <c r="M128" i="36"/>
  <c r="M132" i="36"/>
  <c r="M127" i="36"/>
  <c r="M133" i="36"/>
  <c r="M134" i="36"/>
  <c r="AM253" i="36"/>
  <c r="AM254" i="36"/>
  <c r="AC253" i="36"/>
  <c r="AC254" i="36"/>
  <c r="S253" i="36"/>
  <c r="S254" i="36"/>
  <c r="I253" i="36"/>
  <c r="I254" i="36"/>
  <c r="AL2" i="36"/>
  <c r="AO248" i="36"/>
  <c r="AE248" i="36"/>
  <c r="U248" i="36"/>
  <c r="AF241" i="36"/>
  <c r="AF242" i="36"/>
  <c r="V241" i="36"/>
  <c r="V242" i="36"/>
  <c r="L241" i="36"/>
  <c r="L242" i="36"/>
  <c r="AH236" i="36"/>
  <c r="X236" i="36"/>
  <c r="N236" i="36"/>
  <c r="O236" i="36"/>
  <c r="P236" i="36"/>
  <c r="AI229" i="36"/>
  <c r="AI230" i="36"/>
  <c r="Y229" i="36"/>
  <c r="Y230" i="36"/>
  <c r="O229" i="36"/>
  <c r="O230" i="36"/>
  <c r="O224" i="36"/>
  <c r="P224" i="36"/>
  <c r="AJ221" i="36"/>
  <c r="AJ228" i="36"/>
  <c r="AB217" i="36"/>
  <c r="AB218" i="36"/>
  <c r="AB212" i="36"/>
  <c r="AB211" i="36"/>
  <c r="W205" i="36"/>
  <c r="W206" i="36"/>
  <c r="AM187" i="36"/>
  <c r="AK193" i="36"/>
  <c r="AK194" i="36"/>
  <c r="AK185" i="36"/>
  <c r="AK192" i="36"/>
  <c r="AA185" i="36"/>
  <c r="AA192" i="36"/>
  <c r="AA193" i="36"/>
  <c r="AA194" i="36"/>
  <c r="Q192" i="36"/>
  <c r="Q187" i="36"/>
  <c r="AB176" i="36"/>
  <c r="AM173" i="36"/>
  <c r="AM180" i="36"/>
  <c r="AJ173" i="36"/>
  <c r="AJ180" i="36"/>
  <c r="AJ175" i="36"/>
  <c r="AJ176" i="36"/>
  <c r="AJ181" i="36"/>
  <c r="AJ182" i="36"/>
  <c r="Z173" i="36"/>
  <c r="Z180" i="36"/>
  <c r="Z181" i="36"/>
  <c r="Z182" i="36"/>
  <c r="Z176" i="36"/>
  <c r="Z175" i="36"/>
  <c r="P173" i="36"/>
  <c r="P180" i="36"/>
  <c r="P176" i="36"/>
  <c r="AJ139" i="36"/>
  <c r="AJ145" i="36"/>
  <c r="AJ146" i="36"/>
  <c r="AJ137" i="36"/>
  <c r="AJ144" i="36"/>
  <c r="AJ140" i="36"/>
  <c r="Z139" i="36"/>
  <c r="Z137" i="36"/>
  <c r="Z144" i="36"/>
  <c r="Z145" i="36"/>
  <c r="Z146" i="36"/>
  <c r="Z140" i="36"/>
  <c r="P139" i="36"/>
  <c r="P140" i="36"/>
  <c r="AL253" i="36"/>
  <c r="AL254" i="36"/>
  <c r="AB253" i="36"/>
  <c r="AB254" i="36"/>
  <c r="R253" i="36"/>
  <c r="R254" i="36"/>
  <c r="AO241" i="36"/>
  <c r="AO242" i="36"/>
  <c r="AE241" i="36"/>
  <c r="AE242" i="36"/>
  <c r="U241" i="36"/>
  <c r="U242" i="36"/>
  <c r="K241" i="36"/>
  <c r="K242" i="36"/>
  <c r="J238" i="36"/>
  <c r="AM217" i="36"/>
  <c r="AM218" i="36"/>
  <c r="AO212" i="36"/>
  <c r="AO209" i="36"/>
  <c r="AO216" i="36"/>
  <c r="AJ205" i="36"/>
  <c r="AJ206" i="36"/>
  <c r="AI200" i="36"/>
  <c r="P197" i="36"/>
  <c r="P204" i="36"/>
  <c r="P205" i="36"/>
  <c r="P206" i="36"/>
  <c r="Q188" i="36"/>
  <c r="AJ185" i="36"/>
  <c r="AJ192" i="36"/>
  <c r="Z185" i="36"/>
  <c r="Z192" i="36"/>
  <c r="Z193" i="36"/>
  <c r="Z194" i="36"/>
  <c r="S181" i="36"/>
  <c r="S182" i="36"/>
  <c r="AK173" i="36"/>
  <c r="AK180" i="36"/>
  <c r="AN164" i="36"/>
  <c r="AN163" i="36"/>
  <c r="AN169" i="36"/>
  <c r="AN170" i="36"/>
  <c r="AD164" i="36"/>
  <c r="AD161" i="36"/>
  <c r="AD168" i="36"/>
  <c r="AD169" i="36"/>
  <c r="AD170" i="36"/>
  <c r="J166" i="36"/>
  <c r="J168" i="36"/>
  <c r="J163" i="36"/>
  <c r="J169" i="36"/>
  <c r="J170" i="36"/>
  <c r="Z152" i="36"/>
  <c r="AO127" i="36"/>
  <c r="AO133" i="36"/>
  <c r="AO134" i="36"/>
  <c r="AO125" i="36"/>
  <c r="AO132" i="36"/>
  <c r="AO128" i="36"/>
  <c r="AE127" i="36"/>
  <c r="AE133" i="36"/>
  <c r="AE134" i="36"/>
  <c r="AE125" i="36"/>
  <c r="AE132" i="36"/>
  <c r="AE128" i="36"/>
  <c r="U127" i="36"/>
  <c r="U133" i="36"/>
  <c r="U134" i="36"/>
  <c r="U128" i="36"/>
  <c r="K132" i="36"/>
  <c r="K133" i="36"/>
  <c r="K134" i="36"/>
  <c r="K128" i="36"/>
  <c r="AM2" i="36"/>
  <c r="I238" i="36"/>
  <c r="AD224" i="36"/>
  <c r="AL217" i="36"/>
  <c r="AL218" i="36"/>
  <c r="AM212" i="36"/>
  <c r="AO211" i="36"/>
  <c r="AM209" i="36"/>
  <c r="AM216" i="36"/>
  <c r="W199" i="36"/>
  <c r="S193" i="36"/>
  <c r="S194" i="36"/>
  <c r="AC188" i="36"/>
  <c r="AK187" i="36"/>
  <c r="W185" i="36"/>
  <c r="W192" i="36"/>
  <c r="AI187" i="36"/>
  <c r="AI188" i="36"/>
  <c r="AI193" i="36"/>
  <c r="AI194" i="36"/>
  <c r="Y187" i="36"/>
  <c r="Y193" i="36"/>
  <c r="Y194" i="36"/>
  <c r="O187" i="36"/>
  <c r="P187" i="36"/>
  <c r="O185" i="36"/>
  <c r="P185" i="36"/>
  <c r="P192" i="36"/>
  <c r="P193" i="36"/>
  <c r="P194" i="36"/>
  <c r="O192" i="36"/>
  <c r="O193" i="36"/>
  <c r="O194" i="36"/>
  <c r="AC175" i="36"/>
  <c r="P175" i="36"/>
  <c r="P181" i="36"/>
  <c r="P182" i="36"/>
  <c r="AH137" i="36"/>
  <c r="AH144" i="36"/>
  <c r="AH139" i="36"/>
  <c r="AH140" i="36"/>
  <c r="AH145" i="36"/>
  <c r="AH146" i="36"/>
  <c r="X137" i="36"/>
  <c r="X144" i="36"/>
  <c r="X139" i="36"/>
  <c r="X140" i="36"/>
  <c r="X145" i="36"/>
  <c r="X146" i="36"/>
  <c r="N137" i="36"/>
  <c r="O137" i="36"/>
  <c r="N144" i="36"/>
  <c r="N145" i="36"/>
  <c r="N146" i="36"/>
  <c r="U125" i="36"/>
  <c r="U132" i="36"/>
  <c r="I217" i="36"/>
  <c r="I218" i="36"/>
  <c r="AL212" i="36"/>
  <c r="AM211" i="36"/>
  <c r="AF212" i="36"/>
  <c r="AF209" i="36"/>
  <c r="AF216" i="36"/>
  <c r="AF211" i="36"/>
  <c r="V212" i="36"/>
  <c r="V217" i="36"/>
  <c r="V218" i="36"/>
  <c r="V209" i="36"/>
  <c r="V216" i="36"/>
  <c r="V211" i="36"/>
  <c r="L212" i="36"/>
  <c r="L217" i="36"/>
  <c r="L218" i="36"/>
  <c r="AG205" i="36"/>
  <c r="AG206" i="36"/>
  <c r="AG200" i="36"/>
  <c r="AL197" i="36"/>
  <c r="AL204" i="36"/>
  <c r="AL205" i="36"/>
  <c r="AL206" i="36"/>
  <c r="AL199" i="36"/>
  <c r="AL200" i="36"/>
  <c r="AB197" i="36"/>
  <c r="AB204" i="36"/>
  <c r="AB205" i="36"/>
  <c r="AB206" i="36"/>
  <c r="AJ193" i="36"/>
  <c r="AJ194" i="36"/>
  <c r="Q193" i="36"/>
  <c r="Q194" i="36"/>
  <c r="O188" i="36"/>
  <c r="P188" i="36"/>
  <c r="AJ187" i="36"/>
  <c r="AM185" i="36"/>
  <c r="AM192" i="36"/>
  <c r="AM176" i="36"/>
  <c r="AB175" i="36"/>
  <c r="AM125" i="36"/>
  <c r="AM132" i="36"/>
  <c r="AM133" i="36"/>
  <c r="AM134" i="36"/>
  <c r="AM127" i="36"/>
  <c r="AC125" i="36"/>
  <c r="AC132" i="36"/>
  <c r="AC127" i="36"/>
  <c r="AC133" i="36"/>
  <c r="AC134" i="36"/>
  <c r="AC128" i="36"/>
  <c r="S132" i="36"/>
  <c r="S133" i="36"/>
  <c r="S134" i="36"/>
  <c r="I125" i="36"/>
  <c r="I132" i="36"/>
  <c r="H128" i="36"/>
  <c r="I128" i="36"/>
  <c r="I127" i="36"/>
  <c r="I133" i="36"/>
  <c r="I134" i="36"/>
  <c r="AL185" i="36"/>
  <c r="AL192" i="36"/>
  <c r="AL193" i="36"/>
  <c r="AL194" i="36"/>
  <c r="AB185" i="36"/>
  <c r="AB192" i="36"/>
  <c r="AB193" i="36"/>
  <c r="AB194" i="36"/>
  <c r="R192" i="36"/>
  <c r="R193" i="36"/>
  <c r="R194" i="36"/>
  <c r="AH161" i="36"/>
  <c r="AH168" i="36"/>
  <c r="AM161" i="36"/>
  <c r="AM168" i="36"/>
  <c r="AM163" i="36"/>
  <c r="AM164" i="36"/>
  <c r="AC161" i="36"/>
  <c r="AC168" i="36"/>
  <c r="AC2" i="36"/>
  <c r="I166" i="36"/>
  <c r="AF152" i="36"/>
  <c r="AF149" i="36"/>
  <c r="AF156" i="36"/>
  <c r="V157" i="36"/>
  <c r="V158" i="36"/>
  <c r="V152" i="36"/>
  <c r="V149" i="36"/>
  <c r="V156" i="36"/>
  <c r="AF145" i="36"/>
  <c r="AF146" i="36"/>
  <c r="AF139" i="36"/>
  <c r="K140" i="36"/>
  <c r="L140" i="36"/>
  <c r="I164" i="36"/>
  <c r="AL161" i="36"/>
  <c r="AL168" i="36"/>
  <c r="AL163" i="36"/>
  <c r="AB163" i="36"/>
  <c r="AB164" i="36"/>
  <c r="AO157" i="36"/>
  <c r="AO158" i="36"/>
  <c r="AO151" i="36"/>
  <c r="AO152" i="36"/>
  <c r="AE157" i="36"/>
  <c r="AE158" i="36"/>
  <c r="AE149" i="36"/>
  <c r="AE156" i="36"/>
  <c r="AE151" i="36"/>
  <c r="AE152" i="36"/>
  <c r="U157" i="36"/>
  <c r="U158" i="36"/>
  <c r="U152" i="36"/>
  <c r="K157" i="36"/>
  <c r="K158" i="36"/>
  <c r="V137" i="36"/>
  <c r="V144" i="36"/>
  <c r="AO145" i="36"/>
  <c r="AO146" i="36"/>
  <c r="AO137" i="36"/>
  <c r="AO144" i="36"/>
  <c r="AO2" i="36"/>
  <c r="AE145" i="36"/>
  <c r="AE146" i="36"/>
  <c r="AE137" i="36"/>
  <c r="AE144" i="36"/>
  <c r="U145" i="36"/>
  <c r="U146" i="36"/>
  <c r="U139" i="36"/>
  <c r="U137" i="36"/>
  <c r="U144" i="36"/>
  <c r="U140" i="36"/>
  <c r="K145" i="36"/>
  <c r="K146" i="36"/>
  <c r="AK169" i="36"/>
  <c r="AK170" i="36"/>
  <c r="AK164" i="36"/>
  <c r="AA161" i="36"/>
  <c r="AA168" i="36"/>
  <c r="AA164" i="36"/>
  <c r="Q164" i="36"/>
  <c r="AN151" i="36"/>
  <c r="AN157" i="36"/>
  <c r="AN158" i="36"/>
  <c r="AD151" i="36"/>
  <c r="AD157" i="36"/>
  <c r="AD158" i="36"/>
  <c r="T149" i="36"/>
  <c r="T156" i="36"/>
  <c r="T151" i="36"/>
  <c r="S152" i="36"/>
  <c r="T152" i="36"/>
  <c r="T157" i="36"/>
  <c r="T158" i="36"/>
  <c r="J154" i="36"/>
  <c r="J156" i="36"/>
  <c r="J157" i="36"/>
  <c r="J158" i="36"/>
  <c r="J152" i="36"/>
  <c r="V145" i="36"/>
  <c r="V146" i="36"/>
  <c r="AN193" i="36"/>
  <c r="AN194" i="36"/>
  <c r="AN188" i="36"/>
  <c r="AD193" i="36"/>
  <c r="AD194" i="36"/>
  <c r="AD188" i="36"/>
  <c r="T193" i="36"/>
  <c r="T194" i="36"/>
  <c r="T188" i="36"/>
  <c r="J193" i="36"/>
  <c r="J194" i="36"/>
  <c r="J188" i="36"/>
  <c r="AB161" i="36"/>
  <c r="AB168" i="36"/>
  <c r="AF157" i="36"/>
  <c r="AF158" i="36"/>
  <c r="AF151" i="36"/>
  <c r="V140" i="36"/>
  <c r="AN176" i="36"/>
  <c r="AD176" i="36"/>
  <c r="R157" i="36"/>
  <c r="R158" i="36"/>
  <c r="AC152" i="36"/>
  <c r="V128" i="36"/>
  <c r="L128" i="36"/>
  <c r="AG163" i="36"/>
  <c r="AB157" i="36"/>
  <c r="AB158" i="36"/>
  <c r="AM152" i="36"/>
  <c r="AG152" i="36"/>
  <c r="AG157" i="36"/>
  <c r="AG158" i="36"/>
  <c r="I140" i="36"/>
  <c r="W140" i="36"/>
  <c r="W137" i="36"/>
  <c r="W144" i="36"/>
  <c r="W139" i="36"/>
  <c r="M140" i="36"/>
  <c r="Y121" i="36"/>
  <c r="Y122" i="36"/>
  <c r="AH109" i="36"/>
  <c r="AH110" i="36"/>
  <c r="X101" i="36"/>
  <c r="X108" i="36"/>
  <c r="X103" i="36"/>
  <c r="X104" i="36"/>
  <c r="X109" i="36"/>
  <c r="X110" i="36"/>
  <c r="N101" i="36"/>
  <c r="O101" i="36"/>
  <c r="N108" i="36"/>
  <c r="AI43" i="36"/>
  <c r="AI49" i="36"/>
  <c r="AI50" i="36"/>
  <c r="AI44" i="36"/>
  <c r="AI41" i="36"/>
  <c r="AI48" i="36"/>
  <c r="Y41" i="36"/>
  <c r="Y48" i="36"/>
  <c r="Y49" i="36"/>
  <c r="Y50" i="36"/>
  <c r="Y43" i="36"/>
  <c r="Y44" i="36"/>
  <c r="O44" i="36"/>
  <c r="O43" i="36"/>
  <c r="N103" i="36"/>
  <c r="AK80" i="36"/>
  <c r="AK79" i="36"/>
  <c r="AK85" i="36"/>
  <c r="AK86" i="36"/>
  <c r="AA80" i="36"/>
  <c r="AA79" i="36"/>
  <c r="AA85" i="36"/>
  <c r="AA86" i="36"/>
  <c r="AA77" i="36"/>
  <c r="AA84" i="36"/>
  <c r="Q80" i="36"/>
  <c r="Q77" i="36"/>
  <c r="Q84" i="36"/>
  <c r="Q85" i="36"/>
  <c r="Q86" i="36"/>
  <c r="AG65" i="36"/>
  <c r="AG72" i="36"/>
  <c r="AG67" i="36"/>
  <c r="AG68" i="36"/>
  <c r="AG73" i="36"/>
  <c r="AG74" i="36"/>
  <c r="W73" i="36"/>
  <c r="W74" i="36"/>
  <c r="W67" i="36"/>
  <c r="W65" i="36"/>
  <c r="W72" i="36"/>
  <c r="M72" i="36"/>
  <c r="M68" i="36"/>
  <c r="M67" i="36"/>
  <c r="M73" i="36"/>
  <c r="M74" i="36"/>
  <c r="H152" i="36"/>
  <c r="I152" i="36"/>
  <c r="I154" i="36"/>
  <c r="AJ133" i="36"/>
  <c r="AJ134" i="36"/>
  <c r="AJ127" i="36"/>
  <c r="Z133" i="36"/>
  <c r="Z134" i="36"/>
  <c r="Z127" i="36"/>
  <c r="Z125" i="36"/>
  <c r="Z132" i="36"/>
  <c r="P127" i="36"/>
  <c r="AI113" i="36"/>
  <c r="AI120" i="36"/>
  <c r="AI116" i="36"/>
  <c r="Y113" i="36"/>
  <c r="Y120" i="36"/>
  <c r="Y115" i="36"/>
  <c r="Y116" i="36"/>
  <c r="N104" i="36"/>
  <c r="O104" i="36"/>
  <c r="P104" i="36"/>
  <c r="P163" i="36"/>
  <c r="P161" i="36"/>
  <c r="P168" i="36"/>
  <c r="P169" i="36"/>
  <c r="P170" i="36"/>
  <c r="AC151" i="36"/>
  <c r="AM140" i="36"/>
  <c r="AH116" i="36"/>
  <c r="X116" i="36"/>
  <c r="X115" i="36"/>
  <c r="N113" i="36"/>
  <c r="O113" i="36"/>
  <c r="N120" i="36"/>
  <c r="N115" i="36"/>
  <c r="O115" i="36"/>
  <c r="P115" i="36"/>
  <c r="N116" i="36"/>
  <c r="O116" i="36"/>
  <c r="P116" i="36"/>
  <c r="AI85" i="36"/>
  <c r="AI86" i="36"/>
  <c r="AI77" i="36"/>
  <c r="AI84" i="36"/>
  <c r="AI80" i="36"/>
  <c r="Y85" i="36"/>
  <c r="Y86" i="36"/>
  <c r="Y79" i="36"/>
  <c r="Y80" i="36"/>
  <c r="Y77" i="36"/>
  <c r="Y84" i="36"/>
  <c r="O79" i="36"/>
  <c r="P79" i="36"/>
  <c r="O77" i="36"/>
  <c r="P77" i="36"/>
  <c r="P84" i="36"/>
  <c r="P85" i="36"/>
  <c r="P86" i="36"/>
  <c r="O84" i="36"/>
  <c r="O85" i="36"/>
  <c r="O86" i="36"/>
  <c r="Z169" i="36"/>
  <c r="Z170" i="36"/>
  <c r="AH125" i="36"/>
  <c r="AH132" i="36"/>
  <c r="AH128" i="36"/>
  <c r="N125" i="36"/>
  <c r="O125" i="36"/>
  <c r="N132" i="36"/>
  <c r="N133" i="36"/>
  <c r="N134" i="36"/>
  <c r="AG113" i="36"/>
  <c r="AG120" i="36"/>
  <c r="AG115" i="36"/>
  <c r="AG116" i="36"/>
  <c r="W113" i="36"/>
  <c r="W120" i="36"/>
  <c r="W115" i="36"/>
  <c r="AJ97" i="36"/>
  <c r="AJ98" i="36"/>
  <c r="AJ91" i="36"/>
  <c r="AJ89" i="36"/>
  <c r="AJ96" i="36"/>
  <c r="Z91" i="36"/>
  <c r="Z92" i="36"/>
  <c r="Z97" i="36"/>
  <c r="Z98" i="36"/>
  <c r="P92" i="36"/>
  <c r="P91" i="36"/>
  <c r="AL115" i="36"/>
  <c r="U104" i="36"/>
  <c r="AL91" i="36"/>
  <c r="AB89" i="36"/>
  <c r="AB96" i="36"/>
  <c r="AB91" i="36"/>
  <c r="R96" i="36"/>
  <c r="R97" i="36"/>
  <c r="R98" i="36"/>
  <c r="AB125" i="36"/>
  <c r="AB132" i="36"/>
  <c r="AF103" i="36"/>
  <c r="AF101" i="36"/>
  <c r="AF108" i="36"/>
  <c r="V101" i="36"/>
  <c r="V108" i="36"/>
  <c r="V104" i="36"/>
  <c r="L101" i="36"/>
  <c r="L108" i="36"/>
  <c r="K104" i="36"/>
  <c r="L104" i="36"/>
  <c r="L109" i="36"/>
  <c r="L110" i="36"/>
  <c r="AB97" i="36"/>
  <c r="AB98" i="36"/>
  <c r="AB92" i="36"/>
  <c r="AB113" i="36"/>
  <c r="AB120" i="36"/>
  <c r="AB2" i="36"/>
  <c r="AO103" i="36"/>
  <c r="AO104" i="36"/>
  <c r="AO109" i="36"/>
  <c r="AO110" i="36"/>
  <c r="AO101" i="36"/>
  <c r="AO108" i="36"/>
  <c r="AE109" i="36"/>
  <c r="AE110" i="36"/>
  <c r="AE103" i="36"/>
  <c r="AE104" i="36"/>
  <c r="AN91" i="36"/>
  <c r="AN92" i="36"/>
  <c r="AN89" i="36"/>
  <c r="AN96" i="36"/>
  <c r="AN97" i="36"/>
  <c r="AN98" i="36"/>
  <c r="AD91" i="36"/>
  <c r="AD97" i="36"/>
  <c r="AD98" i="36"/>
  <c r="AD89" i="36"/>
  <c r="AD96" i="36"/>
  <c r="AD92" i="36"/>
  <c r="T91" i="36"/>
  <c r="T89" i="36"/>
  <c r="T96" i="36"/>
  <c r="T92" i="36"/>
  <c r="T97" i="36"/>
  <c r="T98" i="36"/>
  <c r="AG77" i="36"/>
  <c r="AG84" i="36"/>
  <c r="AG79" i="36"/>
  <c r="AG80" i="36"/>
  <c r="AG85" i="36"/>
  <c r="AG86" i="36"/>
  <c r="W77" i="36"/>
  <c r="W84" i="36"/>
  <c r="W79" i="36"/>
  <c r="W85" i="36"/>
  <c r="W86" i="36"/>
  <c r="W80" i="36"/>
  <c r="M84" i="36"/>
  <c r="M79" i="36"/>
  <c r="M80" i="36"/>
  <c r="M85" i="36"/>
  <c r="M86" i="36"/>
  <c r="AN65" i="36"/>
  <c r="AN72" i="36"/>
  <c r="AN67" i="36"/>
  <c r="AD65" i="36"/>
  <c r="AD72" i="36"/>
  <c r="AD67" i="36"/>
  <c r="AD68" i="36"/>
  <c r="AD73" i="36"/>
  <c r="AD74" i="36"/>
  <c r="T72" i="36"/>
  <c r="T73" i="36"/>
  <c r="T74" i="36"/>
  <c r="T68" i="36"/>
  <c r="J70" i="36"/>
  <c r="J68" i="36"/>
  <c r="AL121" i="36"/>
  <c r="AL122" i="36"/>
  <c r="AB121" i="36"/>
  <c r="AB122" i="36"/>
  <c r="AA116" i="36"/>
  <c r="AA115" i="36"/>
  <c r="Q116" i="36"/>
  <c r="U101" i="36"/>
  <c r="U108" i="36"/>
  <c r="AN103" i="36"/>
  <c r="AN101" i="36"/>
  <c r="AN108" i="36"/>
  <c r="AD103" i="36"/>
  <c r="AD104" i="36"/>
  <c r="AD109" i="36"/>
  <c r="AD110" i="36"/>
  <c r="T103" i="36"/>
  <c r="T108" i="36"/>
  <c r="T109" i="36"/>
  <c r="T110" i="36"/>
  <c r="T104" i="36"/>
  <c r="AM43" i="36"/>
  <c r="AM49" i="36"/>
  <c r="AM50" i="36"/>
  <c r="AM41" i="36"/>
  <c r="AM48" i="36"/>
  <c r="AM44" i="36"/>
  <c r="AC43" i="36"/>
  <c r="AC49" i="36"/>
  <c r="AC50" i="36"/>
  <c r="AC44" i="36"/>
  <c r="S43" i="36"/>
  <c r="S41" i="36"/>
  <c r="S48" i="36"/>
  <c r="S44" i="36"/>
  <c r="S49" i="36"/>
  <c r="S50" i="36"/>
  <c r="H43" i="36"/>
  <c r="I43" i="36"/>
  <c r="H44" i="36"/>
  <c r="I44" i="36"/>
  <c r="I46" i="36"/>
  <c r="AH37" i="36"/>
  <c r="AH38" i="36"/>
  <c r="AH31" i="36"/>
  <c r="AH32" i="36"/>
  <c r="AH29" i="36"/>
  <c r="AH36" i="36"/>
  <c r="X37" i="36"/>
  <c r="X38" i="36"/>
  <c r="X29" i="36"/>
  <c r="X36" i="36"/>
  <c r="X32" i="36"/>
  <c r="X31" i="36"/>
  <c r="N29" i="36"/>
  <c r="N36" i="36"/>
  <c r="N31" i="36"/>
  <c r="N32" i="36"/>
  <c r="J118" i="36"/>
  <c r="AJ113" i="36"/>
  <c r="AJ120" i="36"/>
  <c r="AJ115" i="36"/>
  <c r="AJ116" i="36"/>
  <c r="AK109" i="36"/>
  <c r="AK110" i="36"/>
  <c r="N97" i="36"/>
  <c r="N98" i="36"/>
  <c r="M92" i="36"/>
  <c r="AG91" i="36"/>
  <c r="O89" i="36"/>
  <c r="P89" i="36"/>
  <c r="P96" i="36"/>
  <c r="P97" i="36"/>
  <c r="P98" i="36"/>
  <c r="O96" i="36"/>
  <c r="O97" i="36"/>
  <c r="O98" i="36"/>
  <c r="AL79" i="36"/>
  <c r="AF65" i="36"/>
  <c r="AF72" i="36"/>
  <c r="AF73" i="36"/>
  <c r="AF74" i="36"/>
  <c r="AF68" i="36"/>
  <c r="AF67" i="36"/>
  <c r="V65" i="36"/>
  <c r="V72" i="36"/>
  <c r="V67" i="36"/>
  <c r="V68" i="36"/>
  <c r="L65" i="36"/>
  <c r="L72" i="36"/>
  <c r="L73" i="36"/>
  <c r="L74" i="36"/>
  <c r="K68" i="36"/>
  <c r="L68" i="36"/>
  <c r="AI97" i="36"/>
  <c r="AI98" i="36"/>
  <c r="AA101" i="36"/>
  <c r="AA108" i="36"/>
  <c r="AG97" i="36"/>
  <c r="AG98" i="36"/>
  <c r="AI89" i="36"/>
  <c r="AI96" i="36"/>
  <c r="AH89" i="36"/>
  <c r="AH96" i="36"/>
  <c r="AH91" i="36"/>
  <c r="AH92" i="36"/>
  <c r="X97" i="36"/>
  <c r="X98" i="36"/>
  <c r="AB85" i="36"/>
  <c r="AB86" i="36"/>
  <c r="AM55" i="36"/>
  <c r="AM61" i="36"/>
  <c r="AM62" i="36"/>
  <c r="AM53" i="36"/>
  <c r="AM60" i="36"/>
  <c r="AC53" i="36"/>
  <c r="AC60" i="36"/>
  <c r="AC61" i="36"/>
  <c r="AC62" i="36"/>
  <c r="S60" i="36"/>
  <c r="S61" i="36"/>
  <c r="S62" i="36"/>
  <c r="I53" i="36"/>
  <c r="I60" i="36"/>
  <c r="I55" i="36"/>
  <c r="I58" i="36"/>
  <c r="I56" i="36"/>
  <c r="I61" i="36"/>
  <c r="I62" i="36"/>
  <c r="AE92" i="36"/>
  <c r="Y91" i="36"/>
  <c r="W89" i="36"/>
  <c r="W96" i="36"/>
  <c r="W91" i="36"/>
  <c r="W92" i="36"/>
  <c r="M96" i="36"/>
  <c r="M97" i="36"/>
  <c r="M98" i="36"/>
  <c r="AL85" i="36"/>
  <c r="AL86" i="36"/>
  <c r="AN79" i="36"/>
  <c r="AN80" i="36"/>
  <c r="AN85" i="36"/>
  <c r="AN86" i="36"/>
  <c r="AD79" i="36"/>
  <c r="AD80" i="36"/>
  <c r="T80" i="36"/>
  <c r="J79" i="36"/>
  <c r="J80" i="36"/>
  <c r="J77" i="36"/>
  <c r="J84" i="36"/>
  <c r="J85" i="36"/>
  <c r="J86" i="36"/>
  <c r="AL56" i="36"/>
  <c r="AL61" i="36"/>
  <c r="AL62" i="36"/>
  <c r="AL55" i="36"/>
  <c r="AL53" i="36"/>
  <c r="AL60" i="36"/>
  <c r="AB56" i="36"/>
  <c r="AB53" i="36"/>
  <c r="AB60" i="36"/>
  <c r="AB61" i="36"/>
  <c r="AB62" i="36"/>
  <c r="I49" i="36"/>
  <c r="I50" i="36"/>
  <c r="AK101" i="36"/>
  <c r="AK108" i="36"/>
  <c r="AE97" i="36"/>
  <c r="AE98" i="36"/>
  <c r="X91" i="36"/>
  <c r="AD77" i="36"/>
  <c r="AD84" i="36"/>
  <c r="AC41" i="36"/>
  <c r="AC48" i="36"/>
  <c r="AI109" i="36"/>
  <c r="AI110" i="36"/>
  <c r="AI101" i="36"/>
  <c r="AI108" i="36"/>
  <c r="AI103" i="36"/>
  <c r="AI104" i="36"/>
  <c r="Y109" i="36"/>
  <c r="Y110" i="36"/>
  <c r="Y2" i="36"/>
  <c r="R2" i="36"/>
  <c r="R85" i="36"/>
  <c r="R86" i="36"/>
  <c r="AN41" i="36"/>
  <c r="AN48" i="36"/>
  <c r="AN43" i="36"/>
  <c r="AD43" i="36"/>
  <c r="AD41" i="36"/>
  <c r="AD48" i="36"/>
  <c r="AD49" i="36"/>
  <c r="AD50" i="36"/>
  <c r="T44" i="36"/>
  <c r="T43" i="36"/>
  <c r="T41" i="36"/>
  <c r="T48" i="36"/>
  <c r="T49" i="36"/>
  <c r="T50" i="36"/>
  <c r="J46" i="36"/>
  <c r="J41" i="36"/>
  <c r="J48" i="36"/>
  <c r="J49" i="36"/>
  <c r="J50" i="36"/>
  <c r="Y65" i="36"/>
  <c r="Y72" i="36"/>
  <c r="Y67" i="36"/>
  <c r="Y68" i="36"/>
  <c r="AG61" i="36"/>
  <c r="AG62" i="36"/>
  <c r="AG55" i="36"/>
  <c r="L92" i="36"/>
  <c r="AH79" i="36"/>
  <c r="AH73" i="36"/>
  <c r="AH74" i="36"/>
  <c r="N65" i="36"/>
  <c r="O65" i="36"/>
  <c r="N72" i="36"/>
  <c r="N67" i="36"/>
  <c r="O67" i="36"/>
  <c r="P67" i="36"/>
  <c r="N68" i="36"/>
  <c r="O68" i="36"/>
  <c r="P68" i="36"/>
  <c r="AF55" i="36"/>
  <c r="AF56" i="36"/>
  <c r="AF53" i="36"/>
  <c r="AF60" i="36"/>
  <c r="V61" i="36"/>
  <c r="V62" i="36"/>
  <c r="V55" i="36"/>
  <c r="W56" i="36"/>
  <c r="AK53" i="36"/>
  <c r="AK60" i="36"/>
  <c r="AK55" i="36"/>
  <c r="AA55" i="36"/>
  <c r="AA56" i="36"/>
  <c r="Q56" i="36"/>
  <c r="Q53" i="36"/>
  <c r="Q60" i="36"/>
  <c r="Q61" i="36"/>
  <c r="Q62" i="36"/>
  <c r="AK2" i="36"/>
  <c r="W55" i="36"/>
  <c r="AK68" i="36"/>
  <c r="AA65" i="36"/>
  <c r="AA72" i="36"/>
  <c r="AA67" i="36"/>
  <c r="AA73" i="36"/>
  <c r="AA74" i="36"/>
  <c r="Q68" i="36"/>
  <c r="AJ44" i="36"/>
  <c r="AJ49" i="36"/>
  <c r="AJ50" i="36"/>
  <c r="AJ43" i="36"/>
  <c r="Z44" i="36"/>
  <c r="Z49" i="36"/>
  <c r="Z50" i="36"/>
  <c r="Z41" i="36"/>
  <c r="Z48" i="36"/>
  <c r="P44" i="36"/>
  <c r="P43" i="36"/>
  <c r="V49" i="36"/>
  <c r="V50" i="36"/>
  <c r="I34" i="36"/>
  <c r="AM29" i="36"/>
  <c r="AM36" i="36"/>
  <c r="W29" i="36"/>
  <c r="W36" i="36"/>
  <c r="I29" i="36"/>
  <c r="I36" i="36"/>
  <c r="Y37" i="36"/>
  <c r="Y38" i="36"/>
  <c r="Y32" i="36"/>
  <c r="O29" i="36"/>
  <c r="P29" i="36"/>
  <c r="P36" i="36"/>
  <c r="O36" i="36"/>
  <c r="O31" i="36"/>
  <c r="O32" i="36"/>
  <c r="O2" i="36"/>
  <c r="V25" i="36"/>
  <c r="V26" i="36"/>
  <c r="AG31" i="36"/>
  <c r="M32" i="36"/>
  <c r="M37" i="36"/>
  <c r="M38" i="36"/>
  <c r="X56" i="36"/>
  <c r="AH55" i="36"/>
  <c r="AE55" i="36"/>
  <c r="AE53" i="36"/>
  <c r="AE60" i="36"/>
  <c r="U55" i="36"/>
  <c r="U56" i="36"/>
  <c r="U53" i="36"/>
  <c r="U60" i="36"/>
  <c r="K61" i="36"/>
  <c r="K62" i="36"/>
  <c r="W37" i="36"/>
  <c r="W38" i="36"/>
  <c r="W32" i="36"/>
  <c r="AF25" i="36"/>
  <c r="AF26" i="36"/>
  <c r="AJ20" i="36"/>
  <c r="AJ19" i="36"/>
  <c r="AJ2" i="36"/>
  <c r="AJ25" i="36"/>
  <c r="AJ26" i="36"/>
  <c r="Z20" i="36"/>
  <c r="Z19" i="36"/>
  <c r="Z2" i="36"/>
  <c r="P20" i="36"/>
  <c r="P19" i="36"/>
  <c r="P25" i="36"/>
  <c r="P26" i="36"/>
  <c r="I37" i="36"/>
  <c r="I38" i="36"/>
  <c r="S2" i="36"/>
  <c r="I32" i="36"/>
  <c r="AM31" i="36"/>
  <c r="AM37" i="36"/>
  <c r="AM38" i="36"/>
  <c r="AC31" i="36"/>
  <c r="AC29" i="36"/>
  <c r="AC36" i="36"/>
  <c r="AG17" i="36"/>
  <c r="AG24" i="36"/>
  <c r="AG20" i="36"/>
  <c r="AG19" i="36"/>
  <c r="W2" i="36"/>
  <c r="W17" i="36"/>
  <c r="W24" i="36"/>
  <c r="W20" i="36"/>
  <c r="W25" i="36"/>
  <c r="W26" i="36"/>
  <c r="M24" i="36"/>
  <c r="M19" i="36"/>
  <c r="M25" i="36"/>
  <c r="M26" i="36"/>
  <c r="M20" i="36"/>
  <c r="AH41" i="36"/>
  <c r="AH48" i="36"/>
  <c r="AH43" i="36"/>
  <c r="AH44" i="36"/>
  <c r="X43" i="36"/>
  <c r="N41" i="36"/>
  <c r="O41" i="36"/>
  <c r="N48" i="36"/>
  <c r="N49" i="36"/>
  <c r="N50" i="36"/>
  <c r="AF17" i="36"/>
  <c r="AF24" i="36"/>
  <c r="V2" i="36"/>
  <c r="V17" i="36"/>
  <c r="V24" i="36"/>
  <c r="V20" i="36"/>
  <c r="L2" i="36"/>
  <c r="X49" i="36"/>
  <c r="X50" i="36"/>
  <c r="V44" i="36"/>
  <c r="U43" i="36"/>
  <c r="X41" i="36"/>
  <c r="X48" i="36"/>
  <c r="L20" i="36"/>
  <c r="AF41" i="36"/>
  <c r="AF48" i="36"/>
  <c r="AF44" i="36"/>
  <c r="L44" i="36"/>
  <c r="AJ32" i="36"/>
  <c r="AJ29" i="36"/>
  <c r="AJ36" i="36"/>
  <c r="AJ37" i="36"/>
  <c r="AJ38" i="36"/>
  <c r="Z32" i="36"/>
  <c r="Z29" i="36"/>
  <c r="Z36" i="36"/>
  <c r="Z31" i="36"/>
  <c r="Z37" i="36"/>
  <c r="Z38" i="36"/>
  <c r="P32" i="36"/>
  <c r="P31" i="36"/>
  <c r="I2" i="36"/>
  <c r="AG44" i="36"/>
  <c r="AK37" i="36"/>
  <c r="AK38" i="36"/>
  <c r="AN25" i="36"/>
  <c r="AN26" i="36"/>
  <c r="W41" i="36"/>
  <c r="W48" i="36"/>
  <c r="W43" i="36"/>
  <c r="W44" i="36"/>
  <c r="AK29" i="36"/>
  <c r="AK36" i="36"/>
  <c r="AK31" i="36"/>
  <c r="AA32" i="36"/>
  <c r="AA2" i="36"/>
  <c r="AN19" i="36"/>
  <c r="AN2" i="36"/>
  <c r="AD19" i="36"/>
  <c r="T19" i="36"/>
  <c r="T25" i="36"/>
  <c r="T26" i="36"/>
  <c r="J22" i="36"/>
  <c r="K2" i="36"/>
  <c r="K24" i="36"/>
  <c r="K25" i="36"/>
  <c r="K26" i="36"/>
  <c r="AE25" i="36"/>
  <c r="AE26" i="36"/>
  <c r="AH25" i="36"/>
  <c r="AH26" i="36"/>
  <c r="AH2" i="36"/>
  <c r="X25" i="36"/>
  <c r="X26" i="36"/>
  <c r="X2" i="36"/>
  <c r="N25" i="36"/>
  <c r="N26" i="36"/>
  <c r="D141" i="2"/>
  <c r="H216" i="36"/>
  <c r="H217" i="36"/>
  <c r="H218" i="36"/>
  <c r="H70" i="36"/>
  <c r="H238" i="36"/>
  <c r="H241" i="36"/>
  <c r="H242" i="36"/>
  <c r="H48" i="36"/>
  <c r="H49" i="36"/>
  <c r="H50" i="36"/>
  <c r="H181" i="36"/>
  <c r="H182" i="36"/>
  <c r="H205" i="36"/>
  <c r="H206" i="36"/>
  <c r="H22" i="36"/>
  <c r="H202" i="36"/>
  <c r="H130" i="36"/>
  <c r="H34" i="36"/>
  <c r="H144" i="36"/>
  <c r="H145" i="36"/>
  <c r="H146" i="36"/>
  <c r="H214" i="36"/>
  <c r="H72" i="36"/>
  <c r="H73" i="36"/>
  <c r="H74" i="36"/>
  <c r="H46" i="36"/>
  <c r="H190" i="36"/>
  <c r="D139" i="2"/>
  <c r="A179" i="36"/>
  <c r="C153" i="2"/>
  <c r="C143" i="2"/>
  <c r="E143" i="2"/>
  <c r="AN49" i="37"/>
  <c r="AN50" i="37"/>
  <c r="AD49" i="37"/>
  <c r="AD50" i="37"/>
  <c r="T43" i="37"/>
  <c r="T49" i="37"/>
  <c r="T50" i="37"/>
  <c r="AF44" i="37"/>
  <c r="V44" i="37"/>
  <c r="AN43" i="37"/>
  <c r="AD43" i="37"/>
  <c r="AN37" i="37"/>
  <c r="AN38" i="37"/>
  <c r="AD37" i="37"/>
  <c r="AD38" i="37"/>
  <c r="T31" i="37"/>
  <c r="T37" i="37"/>
  <c r="T38" i="37"/>
  <c r="AF32" i="37"/>
  <c r="V32" i="37"/>
  <c r="AN31" i="37"/>
  <c r="AD31" i="37"/>
  <c r="AN25" i="37"/>
  <c r="AN26" i="37"/>
  <c r="AD25" i="37"/>
  <c r="AD26" i="37"/>
  <c r="T19" i="37"/>
  <c r="T25" i="37"/>
  <c r="T26" i="37"/>
  <c r="AF20" i="37"/>
  <c r="V20" i="37"/>
  <c r="AN19" i="37"/>
  <c r="AD19" i="37"/>
  <c r="AG17" i="37"/>
  <c r="AG24" i="37"/>
  <c r="W24" i="37"/>
  <c r="M24" i="37"/>
  <c r="AF41" i="37"/>
  <c r="AF48" i="37"/>
  <c r="V41" i="37"/>
  <c r="V48" i="37"/>
  <c r="AF29" i="37"/>
  <c r="AF36" i="37"/>
  <c r="V29" i="37"/>
  <c r="V36" i="37"/>
  <c r="AF17" i="37"/>
  <c r="AF24" i="37"/>
  <c r="V17" i="37"/>
  <c r="V24" i="37"/>
  <c r="AG49" i="37"/>
  <c r="AG50" i="37"/>
  <c r="M49" i="37"/>
  <c r="M50" i="37"/>
  <c r="AG43" i="37"/>
  <c r="W49" i="37"/>
  <c r="W50" i="37"/>
  <c r="AE41" i="37"/>
  <c r="AE48" i="37"/>
  <c r="U41" i="37"/>
  <c r="U48" i="37"/>
  <c r="AG37" i="37"/>
  <c r="AG38" i="37"/>
  <c r="M37" i="37"/>
  <c r="M38" i="37"/>
  <c r="AG31" i="37"/>
  <c r="W37" i="37"/>
  <c r="W38" i="37"/>
  <c r="AE29" i="37"/>
  <c r="AE36" i="37"/>
  <c r="U29" i="37"/>
  <c r="U36" i="37"/>
  <c r="AG25" i="37"/>
  <c r="AG26" i="37"/>
  <c r="M25" i="37"/>
  <c r="M26" i="37"/>
  <c r="AG19" i="37"/>
  <c r="W25" i="37"/>
  <c r="W26" i="37"/>
  <c r="AE17" i="37"/>
  <c r="AE24" i="37"/>
  <c r="U17" i="37"/>
  <c r="U24" i="37"/>
  <c r="AF49" i="37"/>
  <c r="AF50" i="37"/>
  <c r="V49" i="37"/>
  <c r="V50" i="37"/>
  <c r="AF37" i="37"/>
  <c r="AF38" i="37"/>
  <c r="V37" i="37"/>
  <c r="V38" i="37"/>
  <c r="AF25" i="37"/>
  <c r="AF26" i="37"/>
  <c r="V25" i="37"/>
  <c r="V26" i="37"/>
  <c r="AE49" i="37"/>
  <c r="AE50" i="37"/>
  <c r="U49" i="37"/>
  <c r="U50" i="37"/>
  <c r="AE37" i="37"/>
  <c r="AE38" i="37"/>
  <c r="U37" i="37"/>
  <c r="U38" i="37"/>
  <c r="AE25" i="37"/>
  <c r="AE26" i="37"/>
  <c r="U25" i="37"/>
  <c r="U26" i="37"/>
  <c r="E37" i="37"/>
  <c r="E38" i="37"/>
  <c r="F91" i="37"/>
  <c r="G91" i="37"/>
  <c r="H91" i="37"/>
  <c r="I91" i="37"/>
  <c r="J91" i="37"/>
  <c r="K91" i="37"/>
  <c r="L91" i="37"/>
  <c r="E97" i="37"/>
  <c r="E98" i="37"/>
  <c r="J13" i="37"/>
  <c r="J14" i="37"/>
  <c r="E61" i="37"/>
  <c r="H97" i="37"/>
  <c r="H98" i="37"/>
  <c r="L119" i="37"/>
  <c r="K119" i="37"/>
  <c r="H40" i="37"/>
  <c r="G47" i="37"/>
  <c r="H61" i="37"/>
  <c r="H62" i="37"/>
  <c r="L143" i="37"/>
  <c r="K143" i="37"/>
  <c r="J60" i="37"/>
  <c r="J61" i="37"/>
  <c r="J62" i="37"/>
  <c r="H82" i="37"/>
  <c r="G82" i="37"/>
  <c r="C196" i="2"/>
  <c r="E85" i="37"/>
  <c r="F79" i="37"/>
  <c r="G79" i="37"/>
  <c r="H79" i="37"/>
  <c r="I79" i="37"/>
  <c r="J79" i="37"/>
  <c r="K79" i="37"/>
  <c r="L79" i="37"/>
  <c r="G55" i="37"/>
  <c r="H55" i="37"/>
  <c r="I55" i="37"/>
  <c r="J55" i="37"/>
  <c r="K55" i="37"/>
  <c r="L55" i="37"/>
  <c r="F61" i="37"/>
  <c r="F62" i="37"/>
  <c r="H145" i="37"/>
  <c r="H146" i="37"/>
  <c r="D48" i="37"/>
  <c r="D49" i="37"/>
  <c r="D50" i="37"/>
  <c r="E48" i="37"/>
  <c r="H107" i="37"/>
  <c r="G107" i="37"/>
  <c r="K4" i="37"/>
  <c r="J11" i="37"/>
  <c r="C193" i="2"/>
  <c r="G44" i="37"/>
  <c r="H44" i="37"/>
  <c r="H46" i="37"/>
  <c r="G46" i="37"/>
  <c r="G41" i="37"/>
  <c r="I44" i="37"/>
  <c r="L122" i="37"/>
  <c r="D208" i="2"/>
  <c r="E13" i="37"/>
  <c r="E14" i="37"/>
  <c r="G32" i="37"/>
  <c r="H32" i="37"/>
  <c r="I34" i="37"/>
  <c r="I2" i="37"/>
  <c r="J59" i="37"/>
  <c r="K52" i="37"/>
  <c r="E58" i="37"/>
  <c r="L82" i="37"/>
  <c r="J96" i="37"/>
  <c r="J119" i="37"/>
  <c r="G142" i="37"/>
  <c r="F161" i="37"/>
  <c r="E168" i="37"/>
  <c r="E169" i="37"/>
  <c r="E170" i="37"/>
  <c r="H214" i="37"/>
  <c r="G214" i="37"/>
  <c r="L46" i="37"/>
  <c r="H71" i="37"/>
  <c r="G71" i="37"/>
  <c r="K96" i="37"/>
  <c r="K97" i="37"/>
  <c r="K98" i="37"/>
  <c r="I144" i="37"/>
  <c r="I145" i="37"/>
  <c r="I146" i="37"/>
  <c r="J137" i="37"/>
  <c r="H227" i="37"/>
  <c r="G227" i="37"/>
  <c r="F5" i="37"/>
  <c r="H16" i="37"/>
  <c r="G31" i="37"/>
  <c r="H31" i="37"/>
  <c r="I32" i="37"/>
  <c r="D36" i="37"/>
  <c r="D37" i="37"/>
  <c r="D38" i="37"/>
  <c r="G58" i="37"/>
  <c r="H88" i="37"/>
  <c r="K89" i="37"/>
  <c r="J99" i="37"/>
  <c r="C208" i="2"/>
  <c r="J27" i="37"/>
  <c r="I96" i="37"/>
  <c r="I97" i="37"/>
  <c r="I98" i="37"/>
  <c r="J101" i="37"/>
  <c r="D120" i="37"/>
  <c r="D121" i="37"/>
  <c r="D122" i="37"/>
  <c r="K124" i="37"/>
  <c r="K135" i="37"/>
  <c r="D194" i="2"/>
  <c r="E4" i="37"/>
  <c r="I12" i="37"/>
  <c r="I13" i="37"/>
  <c r="I14" i="37"/>
  <c r="G29" i="37"/>
  <c r="I31" i="37"/>
  <c r="E65" i="37"/>
  <c r="J71" i="37"/>
  <c r="D97" i="37"/>
  <c r="D98" i="37"/>
  <c r="E118" i="37"/>
  <c r="E122" i="37"/>
  <c r="D118" i="37"/>
  <c r="F120" i="37"/>
  <c r="F121" i="37"/>
  <c r="F122" i="37"/>
  <c r="D132" i="37"/>
  <c r="D133" i="37"/>
  <c r="D134" i="37"/>
  <c r="E143" i="37"/>
  <c r="D143" i="37"/>
  <c r="A143" i="37"/>
  <c r="J178" i="37"/>
  <c r="K171" i="37"/>
  <c r="K208" i="37"/>
  <c r="J215" i="37"/>
  <c r="G221" i="37"/>
  <c r="H228" i="37"/>
  <c r="H229" i="37"/>
  <c r="F228" i="37"/>
  <c r="D196" i="2"/>
  <c r="E196" i="2"/>
  <c r="D43" i="37"/>
  <c r="E43" i="37"/>
  <c r="F43" i="37"/>
  <c r="K51" i="37"/>
  <c r="J53" i="37"/>
  <c r="G60" i="37"/>
  <c r="G61" i="37"/>
  <c r="G62" i="37"/>
  <c r="K71" i="37"/>
  <c r="E82" i="37"/>
  <c r="D82" i="37"/>
  <c r="G113" i="37"/>
  <c r="H120" i="37"/>
  <c r="H121" i="37"/>
  <c r="I121" i="37"/>
  <c r="I122" i="37"/>
  <c r="E125" i="37"/>
  <c r="H143" i="37"/>
  <c r="G143" i="37"/>
  <c r="E145" i="37"/>
  <c r="E154" i="37"/>
  <c r="D154" i="37"/>
  <c r="D179" i="37"/>
  <c r="E172" i="37"/>
  <c r="C200" i="2"/>
  <c r="L5" i="37"/>
  <c r="I11" i="37"/>
  <c r="G15" i="37"/>
  <c r="D17" i="37"/>
  <c r="D59" i="37"/>
  <c r="J63" i="37"/>
  <c r="H70" i="37"/>
  <c r="D94" i="37"/>
  <c r="G111" i="37"/>
  <c r="F145" i="37"/>
  <c r="F146" i="37"/>
  <c r="F166" i="37"/>
  <c r="G159" i="37"/>
  <c r="E206" i="37"/>
  <c r="E226" i="37"/>
  <c r="D226" i="37"/>
  <c r="D202" i="2"/>
  <c r="J15" i="37"/>
  <c r="G28" i="37"/>
  <c r="J46" i="37"/>
  <c r="I60" i="37"/>
  <c r="I61" i="37"/>
  <c r="I62" i="37"/>
  <c r="I73" i="37"/>
  <c r="I74" i="37"/>
  <c r="D72" i="37"/>
  <c r="D73" i="37"/>
  <c r="D74" i="37"/>
  <c r="D84" i="37"/>
  <c r="G87" i="37"/>
  <c r="E109" i="37"/>
  <c r="E110" i="37"/>
  <c r="G123" i="37"/>
  <c r="J132" i="37"/>
  <c r="J133" i="37"/>
  <c r="J134" i="37"/>
  <c r="E130" i="37"/>
  <c r="G144" i="37"/>
  <c r="E151" i="37"/>
  <c r="D157" i="37"/>
  <c r="D158" i="37"/>
  <c r="G173" i="37"/>
  <c r="G180" i="37"/>
  <c r="G181" i="37"/>
  <c r="G182" i="37"/>
  <c r="F180" i="37"/>
  <c r="F181" i="37"/>
  <c r="F182" i="37"/>
  <c r="D22" i="37"/>
  <c r="G34" i="37"/>
  <c r="K46" i="37"/>
  <c r="G52" i="37"/>
  <c r="J65" i="37"/>
  <c r="G84" i="37"/>
  <c r="G85" i="37"/>
  <c r="G86" i="37"/>
  <c r="F84" i="37"/>
  <c r="H84" i="37"/>
  <c r="I94" i="37"/>
  <c r="J87" i="37"/>
  <c r="L107" i="37"/>
  <c r="K107" i="37"/>
  <c r="F108" i="37"/>
  <c r="F109" i="37"/>
  <c r="F110" i="37"/>
  <c r="K125" i="37"/>
  <c r="L132" i="37"/>
  <c r="L133" i="37"/>
  <c r="L134" i="37"/>
  <c r="E142" i="37"/>
  <c r="F168" i="37"/>
  <c r="F169" i="37"/>
  <c r="F170" i="37"/>
  <c r="J202" i="37"/>
  <c r="K195" i="37"/>
  <c r="J238" i="37"/>
  <c r="K231" i="37"/>
  <c r="D193" i="2"/>
  <c r="E193" i="2"/>
  <c r="E34" i="37"/>
  <c r="E2" i="37"/>
  <c r="D32" i="37"/>
  <c r="E32" i="37"/>
  <c r="F32" i="37"/>
  <c r="D31" i="37"/>
  <c r="E31" i="37"/>
  <c r="F31" i="37"/>
  <c r="F37" i="37"/>
  <c r="F38" i="37"/>
  <c r="J44" i="37"/>
  <c r="K44" i="37"/>
  <c r="L44" i="37"/>
  <c r="I84" i="37"/>
  <c r="I85" i="37"/>
  <c r="I86" i="37"/>
  <c r="D109" i="37"/>
  <c r="D110" i="37"/>
  <c r="H106" i="37"/>
  <c r="H110" i="37"/>
  <c r="G112" i="37"/>
  <c r="F119" i="37"/>
  <c r="L130" i="37"/>
  <c r="K130" i="37"/>
  <c r="F142" i="37"/>
  <c r="G185" i="37"/>
  <c r="G192" i="37"/>
  <c r="E203" i="37"/>
  <c r="D203" i="37"/>
  <c r="E166" i="37"/>
  <c r="F190" i="37"/>
  <c r="G183" i="37"/>
  <c r="L226" i="37"/>
  <c r="K203" i="37"/>
  <c r="K207" i="37"/>
  <c r="C207" i="2"/>
  <c r="J214" i="37"/>
  <c r="H226" i="37"/>
  <c r="G226" i="37"/>
  <c r="J228" i="37"/>
  <c r="J229" i="37"/>
  <c r="J230" i="37"/>
  <c r="I228" i="37"/>
  <c r="I229" i="37"/>
  <c r="I230" i="37"/>
  <c r="E230" i="37"/>
  <c r="K159" i="37"/>
  <c r="J166" i="37"/>
  <c r="J221" i="37"/>
  <c r="F227" i="37"/>
  <c r="E215" i="37"/>
  <c r="F208" i="37"/>
  <c r="F238" i="37"/>
  <c r="G231" i="37"/>
  <c r="F156" i="37"/>
  <c r="E167" i="37"/>
  <c r="E180" i="37"/>
  <c r="E181" i="37"/>
  <c r="E182" i="37"/>
  <c r="D180" i="37"/>
  <c r="D181" i="37"/>
  <c r="D182" i="37"/>
  <c r="E202" i="37"/>
  <c r="D202" i="37"/>
  <c r="I240" i="37"/>
  <c r="F149" i="37"/>
  <c r="G160" i="37"/>
  <c r="D229" i="37"/>
  <c r="D230" i="37"/>
  <c r="J233" i="37"/>
  <c r="D83" i="37"/>
  <c r="K120" i="37"/>
  <c r="K121" i="37"/>
  <c r="K122" i="37"/>
  <c r="F143" i="37"/>
  <c r="K147" i="37"/>
  <c r="H184" i="37"/>
  <c r="F204" i="37"/>
  <c r="I214" i="37"/>
  <c r="I216" i="37"/>
  <c r="I217" i="37"/>
  <c r="I218" i="37"/>
  <c r="F70" i="37"/>
  <c r="F2" i="37"/>
  <c r="G197" i="37"/>
  <c r="H204" i="37"/>
  <c r="H205" i="37"/>
  <c r="H206" i="37"/>
  <c r="J216" i="37"/>
  <c r="J217" i="37"/>
  <c r="J218" i="37"/>
  <c r="G76" i="37"/>
  <c r="E148" i="37"/>
  <c r="J197" i="37"/>
  <c r="I204" i="37"/>
  <c r="I205" i="37"/>
  <c r="I206" i="37"/>
  <c r="D216" i="37"/>
  <c r="D217" i="37"/>
  <c r="D218" i="37"/>
  <c r="E209" i="37"/>
  <c r="J220" i="37"/>
  <c r="J226" i="37"/>
  <c r="H239" i="37"/>
  <c r="G239" i="37"/>
  <c r="G196" i="37"/>
  <c r="E124" i="37"/>
  <c r="J232" i="37"/>
  <c r="D207" i="2"/>
  <c r="C204" i="2"/>
  <c r="C201" i="2"/>
  <c r="D204" i="2"/>
  <c r="D201" i="2"/>
  <c r="C205" i="2"/>
  <c r="AS2" i="34"/>
  <c r="AM49" i="34"/>
  <c r="AM50" i="34"/>
  <c r="AC49" i="34"/>
  <c r="AC50" i="34"/>
  <c r="S43" i="34"/>
  <c r="S49" i="34"/>
  <c r="S50" i="34"/>
  <c r="I43" i="34"/>
  <c r="I49" i="34"/>
  <c r="I50" i="34"/>
  <c r="AM43" i="34"/>
  <c r="AC43" i="34"/>
  <c r="AE41" i="34"/>
  <c r="AE48" i="34"/>
  <c r="U41" i="34"/>
  <c r="U48" i="34"/>
  <c r="K48" i="34"/>
  <c r="AM37" i="34"/>
  <c r="AM38" i="34"/>
  <c r="AC37" i="34"/>
  <c r="AC38" i="34"/>
  <c r="S31" i="34"/>
  <c r="S37" i="34"/>
  <c r="S38" i="34"/>
  <c r="I31" i="34"/>
  <c r="I37" i="34"/>
  <c r="I38" i="34"/>
  <c r="AM31" i="34"/>
  <c r="AC31" i="34"/>
  <c r="AE29" i="34"/>
  <c r="AE36" i="34"/>
  <c r="U29" i="34"/>
  <c r="U36" i="34"/>
  <c r="K36" i="34"/>
  <c r="AM25" i="34"/>
  <c r="AM26" i="34"/>
  <c r="AC25" i="34"/>
  <c r="AC26" i="34"/>
  <c r="S19" i="34"/>
  <c r="S25" i="34"/>
  <c r="S26" i="34"/>
  <c r="I19" i="34"/>
  <c r="I25" i="34"/>
  <c r="I26" i="34"/>
  <c r="AM19" i="34"/>
  <c r="AC19" i="34"/>
  <c r="AE17" i="34"/>
  <c r="AE24" i="34"/>
  <c r="U17" i="34"/>
  <c r="U24" i="34"/>
  <c r="K24" i="34"/>
  <c r="C178" i="2"/>
  <c r="D178" i="2"/>
  <c r="E178" i="2"/>
  <c r="AG44" i="34"/>
  <c r="W44" i="34"/>
  <c r="M44" i="34"/>
  <c r="AG32" i="34"/>
  <c r="W32" i="34"/>
  <c r="M32" i="34"/>
  <c r="AG20" i="34"/>
  <c r="W20" i="34"/>
  <c r="M20" i="34"/>
  <c r="AH49" i="34"/>
  <c r="AH50" i="34"/>
  <c r="X49" i="34"/>
  <c r="X50" i="34"/>
  <c r="AF44" i="34"/>
  <c r="V44" i="34"/>
  <c r="L44" i="34"/>
  <c r="AH43" i="34"/>
  <c r="X43" i="34"/>
  <c r="N43" i="34"/>
  <c r="N49" i="34"/>
  <c r="N50" i="34"/>
  <c r="AH37" i="34"/>
  <c r="AH38" i="34"/>
  <c r="X37" i="34"/>
  <c r="X38" i="34"/>
  <c r="AF32" i="34"/>
  <c r="V32" i="34"/>
  <c r="L32" i="34"/>
  <c r="AH31" i="34"/>
  <c r="X31" i="34"/>
  <c r="N31" i="34"/>
  <c r="N37" i="34"/>
  <c r="N38" i="34"/>
  <c r="AH25" i="34"/>
  <c r="AH26" i="34"/>
  <c r="X25" i="34"/>
  <c r="X26" i="34"/>
  <c r="AF20" i="34"/>
  <c r="V20" i="34"/>
  <c r="L20" i="34"/>
  <c r="AH19" i="34"/>
  <c r="X19" i="34"/>
  <c r="N19" i="34"/>
  <c r="N25" i="34"/>
  <c r="N26" i="34"/>
  <c r="AN1" i="34"/>
  <c r="AO1" i="34"/>
  <c r="AP1" i="34"/>
  <c r="AQ1" i="34"/>
  <c r="AR1" i="34"/>
  <c r="AS1" i="34"/>
  <c r="D169" i="2"/>
  <c r="AN2" i="34"/>
  <c r="AF49" i="34"/>
  <c r="AF50" i="34"/>
  <c r="V49" i="34"/>
  <c r="V50" i="34"/>
  <c r="L43" i="34"/>
  <c r="L49" i="34"/>
  <c r="L50" i="34"/>
  <c r="AD44" i="34"/>
  <c r="T44" i="34"/>
  <c r="J44" i="34"/>
  <c r="AF43" i="34"/>
  <c r="V43" i="34"/>
  <c r="AF37" i="34"/>
  <c r="AF38" i="34"/>
  <c r="V37" i="34"/>
  <c r="V38" i="34"/>
  <c r="L31" i="34"/>
  <c r="L37" i="34"/>
  <c r="L38" i="34"/>
  <c r="AD32" i="34"/>
  <c r="T32" i="34"/>
  <c r="J32" i="34"/>
  <c r="AF31" i="34"/>
  <c r="V31" i="34"/>
  <c r="AF25" i="34"/>
  <c r="AF26" i="34"/>
  <c r="V25" i="34"/>
  <c r="V26" i="34"/>
  <c r="L19" i="34"/>
  <c r="L25" i="34"/>
  <c r="L26" i="34"/>
  <c r="AD20" i="34"/>
  <c r="T20" i="34"/>
  <c r="J20" i="34"/>
  <c r="AF19" i="34"/>
  <c r="V19" i="34"/>
  <c r="AE49" i="34"/>
  <c r="AE50" i="34"/>
  <c r="U49" i="34"/>
  <c r="U50" i="34"/>
  <c r="K49" i="34"/>
  <c r="K50" i="34"/>
  <c r="AE37" i="34"/>
  <c r="AE38" i="34"/>
  <c r="U37" i="34"/>
  <c r="U38" i="34"/>
  <c r="K37" i="34"/>
  <c r="K38" i="34"/>
  <c r="AE25" i="34"/>
  <c r="AE26" i="34"/>
  <c r="U25" i="34"/>
  <c r="U26" i="34"/>
  <c r="K25" i="34"/>
  <c r="K26" i="34"/>
  <c r="D184" i="2"/>
  <c r="AN32" i="34"/>
  <c r="AD49" i="34"/>
  <c r="AD50" i="34"/>
  <c r="T49" i="34"/>
  <c r="T50" i="34"/>
  <c r="J49" i="34"/>
  <c r="J50" i="34"/>
  <c r="AD37" i="34"/>
  <c r="AD38" i="34"/>
  <c r="T37" i="34"/>
  <c r="T38" i="34"/>
  <c r="J37" i="34"/>
  <c r="J38" i="34"/>
  <c r="AD25" i="34"/>
  <c r="AD26" i="34"/>
  <c r="T25" i="34"/>
  <c r="T26" i="34"/>
  <c r="J25" i="34"/>
  <c r="J26" i="34"/>
  <c r="AN49" i="34"/>
  <c r="AN50" i="34"/>
  <c r="AN43" i="34"/>
  <c r="AN31" i="34"/>
  <c r="A239" i="34"/>
  <c r="F96" i="34"/>
  <c r="F97" i="34"/>
  <c r="E96" i="34"/>
  <c r="F251" i="34"/>
  <c r="E251" i="34"/>
  <c r="F83" i="34"/>
  <c r="E83" i="34"/>
  <c r="F16" i="34"/>
  <c r="E23" i="34"/>
  <c r="E240" i="34"/>
  <c r="E241" i="34"/>
  <c r="E242" i="34"/>
  <c r="F70" i="34"/>
  <c r="E70" i="34"/>
  <c r="A70" i="34"/>
  <c r="F85" i="34"/>
  <c r="F118" i="34"/>
  <c r="E118" i="34"/>
  <c r="F204" i="34"/>
  <c r="F205" i="34"/>
  <c r="E204" i="34"/>
  <c r="E205" i="34"/>
  <c r="E206" i="34"/>
  <c r="F149" i="34"/>
  <c r="E156" i="34"/>
  <c r="E157" i="34"/>
  <c r="E158" i="34"/>
  <c r="F144" i="34"/>
  <c r="F145" i="34"/>
  <c r="E144" i="34"/>
  <c r="E145" i="34"/>
  <c r="E146" i="34"/>
  <c r="F226" i="34"/>
  <c r="E226" i="34"/>
  <c r="A226" i="34"/>
  <c r="D177" i="2"/>
  <c r="F266" i="34"/>
  <c r="E108" i="34"/>
  <c r="E109" i="34"/>
  <c r="E110" i="34"/>
  <c r="F228" i="34"/>
  <c r="F229" i="34"/>
  <c r="F230" i="34"/>
  <c r="C174" i="2"/>
  <c r="D170" i="2"/>
  <c r="E5" i="34"/>
  <c r="D19" i="34"/>
  <c r="D25" i="34"/>
  <c r="D26" i="34"/>
  <c r="E31" i="34"/>
  <c r="F31" i="34"/>
  <c r="E52" i="34"/>
  <c r="E100" i="34"/>
  <c r="F125" i="34"/>
  <c r="E147" i="34"/>
  <c r="E173" i="34"/>
  <c r="E208" i="34"/>
  <c r="F220" i="34"/>
  <c r="E11" i="34"/>
  <c r="E39" i="34"/>
  <c r="E65" i="34"/>
  <c r="F72" i="34"/>
  <c r="F73" i="34"/>
  <c r="F74" i="34"/>
  <c r="E87" i="34"/>
  <c r="E113" i="34"/>
  <c r="F120" i="34"/>
  <c r="F121" i="34"/>
  <c r="F122" i="34"/>
  <c r="E160" i="34"/>
  <c r="E166" i="34"/>
  <c r="E195" i="34"/>
  <c r="E233" i="34"/>
  <c r="D46" i="34"/>
  <c r="E58" i="34"/>
  <c r="E71" i="34"/>
  <c r="E84" i="34"/>
  <c r="E85" i="34"/>
  <c r="E86" i="34"/>
  <c r="E106" i="34"/>
  <c r="E119" i="34"/>
  <c r="A119" i="34"/>
  <c r="E179" i="34"/>
  <c r="A179" i="34"/>
  <c r="E192" i="34"/>
  <c r="E193" i="34"/>
  <c r="E194" i="34"/>
  <c r="E214" i="34"/>
  <c r="A214" i="34"/>
  <c r="D252" i="34"/>
  <c r="D253" i="34"/>
  <c r="D254" i="34"/>
  <c r="D176" i="2"/>
  <c r="E15" i="34"/>
  <c r="D20" i="34"/>
  <c r="E32" i="34"/>
  <c r="F32" i="34"/>
  <c r="E40" i="34"/>
  <c r="E53" i="34"/>
  <c r="E88" i="34"/>
  <c r="E101" i="34"/>
  <c r="D132" i="34"/>
  <c r="D133" i="34"/>
  <c r="D134" i="34"/>
  <c r="E135" i="34"/>
  <c r="F148" i="34"/>
  <c r="E161" i="34"/>
  <c r="F168" i="34"/>
  <c r="F169" i="34"/>
  <c r="F170" i="34"/>
  <c r="E196" i="34"/>
  <c r="E209" i="34"/>
  <c r="D37" i="34"/>
  <c r="D38" i="34"/>
  <c r="D41" i="34"/>
  <c r="D48" i="34"/>
  <c r="D49" i="34"/>
  <c r="D50" i="34"/>
  <c r="D72" i="34"/>
  <c r="D73" i="34"/>
  <c r="D74" i="34"/>
  <c r="E75" i="34"/>
  <c r="D120" i="34"/>
  <c r="D180" i="34"/>
  <c r="D181" i="34"/>
  <c r="D182" i="34"/>
  <c r="E183" i="34"/>
  <c r="E256" i="34"/>
  <c r="E262" i="34"/>
  <c r="A262" i="34"/>
  <c r="C184" i="2"/>
  <c r="E184" i="2"/>
  <c r="F184" i="2"/>
  <c r="K184" i="2"/>
  <c r="C177" i="2"/>
  <c r="D164" i="2"/>
  <c r="D34" i="34"/>
  <c r="E136" i="34"/>
  <c r="D240" i="34"/>
  <c r="D241" i="34"/>
  <c r="D242" i="34"/>
  <c r="E243" i="34"/>
  <c r="D22" i="34"/>
  <c r="E34" i="34"/>
  <c r="D168" i="34"/>
  <c r="D169" i="34"/>
  <c r="D170" i="34"/>
  <c r="D228" i="34"/>
  <c r="D229" i="34"/>
  <c r="D230" i="34"/>
  <c r="D173" i="2"/>
  <c r="E29" i="34"/>
  <c r="A191" i="34"/>
  <c r="D167" i="2"/>
  <c r="C163" i="2"/>
  <c r="C160" i="2"/>
  <c r="C175" i="2"/>
  <c r="C172" i="2"/>
  <c r="C169" i="2"/>
  <c r="E169" i="2"/>
  <c r="C166" i="2"/>
  <c r="D163" i="2"/>
  <c r="D175" i="2"/>
  <c r="D172" i="2"/>
  <c r="C171" i="2"/>
  <c r="D168" i="2"/>
  <c r="C165" i="2"/>
  <c r="C168" i="2"/>
  <c r="C162" i="2"/>
  <c r="C167" i="2"/>
  <c r="C164" i="2"/>
  <c r="C161" i="2"/>
  <c r="C176" i="2"/>
  <c r="C173" i="2"/>
  <c r="C170" i="2"/>
  <c r="D126" i="2"/>
  <c r="D124" i="2"/>
  <c r="D119" i="2"/>
  <c r="D118" i="2"/>
  <c r="E118" i="2" s="1"/>
  <c r="C118" i="2"/>
  <c r="AQ133" i="39"/>
  <c r="AQ134" i="39" s="1"/>
  <c r="C116" i="2"/>
  <c r="AQ125" i="39"/>
  <c r="AQ132" i="39" s="1"/>
  <c r="AP133" i="39"/>
  <c r="AP134" i="39" s="1"/>
  <c r="AQ128" i="39"/>
  <c r="AN127" i="39"/>
  <c r="D116" i="2"/>
  <c r="AO127" i="39"/>
  <c r="AP127" i="39"/>
  <c r="AN125" i="39"/>
  <c r="AN132" i="39" s="1"/>
  <c r="AO128" i="39"/>
  <c r="AR103" i="39"/>
  <c r="D114" i="2"/>
  <c r="E114" i="2" s="1"/>
  <c r="F114" i="2" s="1"/>
  <c r="K114" i="2" s="1"/>
  <c r="AN104" i="39"/>
  <c r="AR101" i="39"/>
  <c r="AR108" i="39" s="1"/>
  <c r="AR109" i="39"/>
  <c r="AR110" i="39" s="1"/>
  <c r="AN103" i="39"/>
  <c r="AR104" i="39"/>
  <c r="AN101" i="39"/>
  <c r="AN108" i="39" s="1"/>
  <c r="C114" i="2"/>
  <c r="AN89" i="39"/>
  <c r="AN96" i="39" s="1"/>
  <c r="AN97" i="39"/>
  <c r="AN98" i="39" s="1"/>
  <c r="D111" i="2"/>
  <c r="C111" i="2"/>
  <c r="AN91" i="39"/>
  <c r="AR80" i="39"/>
  <c r="AS77" i="39"/>
  <c r="AS84" i="39" s="1"/>
  <c r="AS85" i="39"/>
  <c r="AS86" i="39" s="1"/>
  <c r="AS80" i="39"/>
  <c r="AQ79" i="39"/>
  <c r="AR85" i="39"/>
  <c r="AR86" i="39" s="1"/>
  <c r="C110" i="2"/>
  <c r="AN55" i="39"/>
  <c r="AR56" i="39"/>
  <c r="AN53" i="39"/>
  <c r="AN60" i="39" s="1"/>
  <c r="AP55" i="39"/>
  <c r="AP61" i="39"/>
  <c r="AP62" i="39" s="1"/>
  <c r="D108" i="2"/>
  <c r="E108" i="2" s="1"/>
  <c r="C108" i="2"/>
  <c r="AP53" i="39"/>
  <c r="AP60" i="39" s="1"/>
  <c r="AR55" i="39"/>
  <c r="AR61" i="39"/>
  <c r="AR62" i="39" s="1"/>
  <c r="AS43" i="39"/>
  <c r="AQ49" i="39"/>
  <c r="AQ50" i="39" s="1"/>
  <c r="AR43" i="39"/>
  <c r="AR41" i="39"/>
  <c r="AR48" i="39"/>
  <c r="AR49" i="39"/>
  <c r="AR50" i="39" s="1"/>
  <c r="D107" i="2"/>
  <c r="AS49" i="39"/>
  <c r="AS50" i="39"/>
  <c r="AS41" i="39"/>
  <c r="AS48" i="39" s="1"/>
  <c r="AS44" i="39"/>
  <c r="AO29" i="39"/>
  <c r="AO36" i="39"/>
  <c r="D106" i="2"/>
  <c r="AO32" i="39"/>
  <c r="AO31" i="39"/>
  <c r="C105" i="2"/>
  <c r="AS19" i="39"/>
  <c r="AS25" i="39"/>
  <c r="AS26" i="39" s="1"/>
  <c r="C119" i="2"/>
  <c r="C115" i="2"/>
  <c r="C107" i="2"/>
  <c r="A130" i="35"/>
  <c r="AP259" i="38"/>
  <c r="AP257" i="38"/>
  <c r="AP264" i="38" s="1"/>
  <c r="AP248" i="38"/>
  <c r="AS245" i="38"/>
  <c r="AS252" i="38" s="1"/>
  <c r="AR248" i="38"/>
  <c r="AS248" i="38"/>
  <c r="AP253" i="38"/>
  <c r="AP254" i="38" s="1"/>
  <c r="AP247" i="38"/>
  <c r="AP245" i="38"/>
  <c r="AP252" i="38"/>
  <c r="AR253" i="38"/>
  <c r="AR254" i="38" s="1"/>
  <c r="AR247" i="38"/>
  <c r="AS253" i="38"/>
  <c r="AS254" i="38" s="1"/>
  <c r="AS247" i="38"/>
  <c r="AS241" i="38"/>
  <c r="AS242" i="38" s="1"/>
  <c r="AS236" i="38"/>
  <c r="AR233" i="38"/>
  <c r="AR240" i="38" s="1"/>
  <c r="AP235" i="38"/>
  <c r="AS233" i="38"/>
  <c r="AS240" i="38" s="1"/>
  <c r="AQ235" i="38"/>
  <c r="AP241" i="38"/>
  <c r="AP242" i="38"/>
  <c r="AR235" i="38"/>
  <c r="AQ241" i="38"/>
  <c r="AQ242" i="38" s="1"/>
  <c r="D76" i="2"/>
  <c r="AN221" i="38"/>
  <c r="AN228" i="38" s="1"/>
  <c r="C75" i="2"/>
  <c r="E75" i="2" s="1"/>
  <c r="AN229" i="38"/>
  <c r="AN230" i="38" s="1"/>
  <c r="AN223" i="38"/>
  <c r="AR217" i="38"/>
  <c r="AR218" i="38"/>
  <c r="AP209" i="38"/>
  <c r="AP216" i="38" s="1"/>
  <c r="AR212" i="38"/>
  <c r="AO211" i="38"/>
  <c r="AQ209" i="38"/>
  <c r="AQ216" i="38" s="1"/>
  <c r="AR209" i="38"/>
  <c r="AR216" i="38" s="1"/>
  <c r="AQ211" i="38"/>
  <c r="AQ212" i="38"/>
  <c r="AR211" i="38"/>
  <c r="AS200" i="38"/>
  <c r="AS205" i="38"/>
  <c r="AS206" i="38" s="1"/>
  <c r="AP188" i="38"/>
  <c r="AN188" i="38"/>
  <c r="AO188" i="38"/>
  <c r="AO185" i="38"/>
  <c r="AO192" i="38" s="1"/>
  <c r="AN187" i="38"/>
  <c r="AP185" i="38"/>
  <c r="AP192" i="38" s="1"/>
  <c r="AP187" i="38"/>
  <c r="AR188" i="38"/>
  <c r="AS188" i="38"/>
  <c r="D72" i="2"/>
  <c r="AR193" i="38"/>
  <c r="AR194" i="38" s="1"/>
  <c r="AS187" i="38"/>
  <c r="AS185" i="38"/>
  <c r="AS192" i="38" s="1"/>
  <c r="AS193" i="38"/>
  <c r="AS194" i="38" s="1"/>
  <c r="AO176" i="38"/>
  <c r="AO181" i="38"/>
  <c r="AO182" i="38" s="1"/>
  <c r="AN181" i="38"/>
  <c r="AN182" i="38" s="1"/>
  <c r="AO173" i="38"/>
  <c r="AO180" i="38" s="1"/>
  <c r="AN175" i="38"/>
  <c r="AN173" i="38"/>
  <c r="AN180" i="38" s="1"/>
  <c r="C71" i="2"/>
  <c r="C70" i="2"/>
  <c r="AP164" i="38"/>
  <c r="AP163" i="38"/>
  <c r="AP161" i="38"/>
  <c r="AP168" i="38" s="1"/>
  <c r="D70" i="2"/>
  <c r="E70" i="2" s="1"/>
  <c r="F70" i="2" s="1"/>
  <c r="K70" i="2" s="1"/>
  <c r="AR152" i="38"/>
  <c r="AN151" i="38"/>
  <c r="AP157" i="38"/>
  <c r="AP158" i="38" s="1"/>
  <c r="AN157" i="38"/>
  <c r="AN158" i="38" s="1"/>
  <c r="AP152" i="38"/>
  <c r="AR149" i="38"/>
  <c r="AR156" i="38" s="1"/>
  <c r="AP149" i="38"/>
  <c r="AP156" i="38"/>
  <c r="AR151" i="38"/>
  <c r="AP151" i="38"/>
  <c r="AR140" i="38"/>
  <c r="AS140" i="38"/>
  <c r="AS145" i="38"/>
  <c r="AS146" i="38" s="1"/>
  <c r="AR137" i="38"/>
  <c r="AR144" i="38" s="1"/>
  <c r="D68" i="2"/>
  <c r="D67" i="2"/>
  <c r="E67" i="2" s="1"/>
  <c r="AN103" i="38"/>
  <c r="AP104" i="38"/>
  <c r="AN109" i="38"/>
  <c r="AN110" i="38"/>
  <c r="AP109" i="38"/>
  <c r="AP110" i="38"/>
  <c r="C66" i="2"/>
  <c r="D66" i="2"/>
  <c r="E66" i="2" s="1"/>
  <c r="AP101" i="38"/>
  <c r="AP108" i="38" s="1"/>
  <c r="AP103" i="38"/>
  <c r="AN104" i="38"/>
  <c r="AQ79" i="38"/>
  <c r="C63" i="2"/>
  <c r="AN77" i="38"/>
  <c r="AN84" i="38" s="1"/>
  <c r="D63" i="2"/>
  <c r="AQ77" i="38"/>
  <c r="AQ84" i="38"/>
  <c r="AS79" i="38"/>
  <c r="AS77" i="38"/>
  <c r="AS84" i="38"/>
  <c r="AN80" i="38"/>
  <c r="AN85" i="38"/>
  <c r="AN86" i="38" s="1"/>
  <c r="AQ80" i="38"/>
  <c r="AS80" i="38"/>
  <c r="AR67" i="38"/>
  <c r="AR65" i="38"/>
  <c r="AR72" i="38" s="1"/>
  <c r="AP2" i="38"/>
  <c r="AO68" i="38"/>
  <c r="AO73" i="38"/>
  <c r="AO74" i="38"/>
  <c r="AQ67" i="38"/>
  <c r="AP68" i="38"/>
  <c r="AP73" i="38"/>
  <c r="AP74" i="38" s="1"/>
  <c r="AQ68" i="38"/>
  <c r="D62" i="2"/>
  <c r="E62" i="2" s="1"/>
  <c r="AR68" i="38"/>
  <c r="AO65" i="38"/>
  <c r="AO72" i="38"/>
  <c r="AS61" i="38"/>
  <c r="AS62" i="38"/>
  <c r="AS55" i="38"/>
  <c r="AS44" i="38"/>
  <c r="AQ43" i="38"/>
  <c r="AQ41" i="38"/>
  <c r="AQ48" i="38" s="1"/>
  <c r="AR49" i="38"/>
  <c r="AR50" i="38" s="1"/>
  <c r="AR43" i="38"/>
  <c r="AS49" i="38"/>
  <c r="AS50" i="38"/>
  <c r="AS43" i="38"/>
  <c r="AR41" i="38"/>
  <c r="AR48" i="38" s="1"/>
  <c r="AS41" i="38"/>
  <c r="AS48" i="38" s="1"/>
  <c r="C60" i="2"/>
  <c r="E60" i="2" s="1"/>
  <c r="AQ49" i="38"/>
  <c r="AQ50" i="38" s="1"/>
  <c r="AS37" i="38"/>
  <c r="AS38" i="38" s="1"/>
  <c r="AS31" i="38"/>
  <c r="D59" i="2"/>
  <c r="AR20" i="38"/>
  <c r="AS20" i="38"/>
  <c r="AN20" i="38"/>
  <c r="AO19" i="38"/>
  <c r="AO17" i="38"/>
  <c r="AO24" i="38" s="1"/>
  <c r="AO25" i="38"/>
  <c r="AO26" i="38" s="1"/>
  <c r="AR25" i="38"/>
  <c r="AR26" i="38" s="1"/>
  <c r="AR19" i="38"/>
  <c r="AS25" i="38"/>
  <c r="AS26" i="38" s="1"/>
  <c r="AS19" i="38"/>
  <c r="AR14" i="38"/>
  <c r="C78" i="2"/>
  <c r="AN262" i="38"/>
  <c r="D75" i="2"/>
  <c r="C76" i="2"/>
  <c r="E76" i="2" s="1"/>
  <c r="C58" i="2"/>
  <c r="AN211" i="38"/>
  <c r="C67" i="2"/>
  <c r="C61" i="2"/>
  <c r="E61" i="2"/>
  <c r="AN265" i="38"/>
  <c r="AN266" i="38" s="1"/>
  <c r="AO109" i="40"/>
  <c r="AO110" i="40" s="1"/>
  <c r="AS104" i="40"/>
  <c r="AS101" i="40"/>
  <c r="AS108" i="40" s="1"/>
  <c r="AO101" i="40"/>
  <c r="AO108" i="40" s="1"/>
  <c r="AS91" i="40"/>
  <c r="AN97" i="40"/>
  <c r="AN98" i="40" s="1"/>
  <c r="AM92" i="40"/>
  <c r="AM97" i="40"/>
  <c r="AM98" i="40" s="1"/>
  <c r="AN91" i="40"/>
  <c r="AN89" i="40"/>
  <c r="AN96" i="40" s="1"/>
  <c r="AM89" i="40"/>
  <c r="AM96" i="40" s="1"/>
  <c r="AP68" i="40"/>
  <c r="AP73" i="40"/>
  <c r="AP74" i="40" s="1"/>
  <c r="AP67" i="40"/>
  <c r="AM56" i="40"/>
  <c r="AN61" i="40"/>
  <c r="AN62" i="40" s="1"/>
  <c r="AN56" i="40"/>
  <c r="AM61" i="40"/>
  <c r="AM62" i="40" s="1"/>
  <c r="AN55" i="40"/>
  <c r="AM55" i="40"/>
  <c r="AM53" i="40"/>
  <c r="AM60" i="40"/>
  <c r="AM41" i="40"/>
  <c r="AM48" i="40" s="1"/>
  <c r="AS44" i="40"/>
  <c r="AS41" i="40"/>
  <c r="AS48" i="40" s="1"/>
  <c r="AM44" i="40"/>
  <c r="AM49" i="40"/>
  <c r="AM50" i="40"/>
  <c r="AM43" i="40"/>
  <c r="AM32" i="40"/>
  <c r="AN37" i="40"/>
  <c r="AN38" i="40"/>
  <c r="AM37" i="40"/>
  <c r="AM38" i="40"/>
  <c r="AN32" i="40"/>
  <c r="AN31" i="40"/>
  <c r="AM31" i="40"/>
  <c r="AN29" i="40"/>
  <c r="AN36" i="40"/>
  <c r="D93" i="2"/>
  <c r="E93" i="2" s="1"/>
  <c r="AP20" i="40"/>
  <c r="AP17" i="40"/>
  <c r="AP24" i="40" s="1"/>
  <c r="AO20" i="40"/>
  <c r="AP25" i="40"/>
  <c r="AP26" i="40" s="1"/>
  <c r="AO17" i="40"/>
  <c r="AO24" i="40" s="1"/>
  <c r="AN19" i="40"/>
  <c r="AO25" i="40"/>
  <c r="AO26" i="40" s="1"/>
  <c r="AM19" i="40"/>
  <c r="AN17" i="40"/>
  <c r="AN24" i="40"/>
  <c r="AP19" i="40"/>
  <c r="AM17" i="40"/>
  <c r="AM24" i="40" s="1"/>
  <c r="AO19" i="40"/>
  <c r="A47" i="40"/>
  <c r="AM104" i="40"/>
  <c r="C93" i="2"/>
  <c r="AO37" i="41"/>
  <c r="AO38" i="41" s="1"/>
  <c r="AP37" i="41"/>
  <c r="AP38" i="41" s="1"/>
  <c r="AP31" i="41"/>
  <c r="AO32" i="41"/>
  <c r="AP32" i="41"/>
  <c r="AP29" i="41"/>
  <c r="AP36" i="41" s="1"/>
  <c r="AS20" i="41"/>
  <c r="AS17" i="41"/>
  <c r="AS24" i="41" s="1"/>
  <c r="AS25" i="41"/>
  <c r="AS26" i="41"/>
  <c r="AQ41" i="41"/>
  <c r="AQ48" i="41" s="1"/>
  <c r="AR89" i="41"/>
  <c r="AR96" i="41" s="1"/>
  <c r="AO92" i="41"/>
  <c r="AQ43" i="41"/>
  <c r="AR17" i="41"/>
  <c r="AR24" i="41" s="1"/>
  <c r="AO19" i="41"/>
  <c r="AR91" i="41"/>
  <c r="AR97" i="41"/>
  <c r="AR98" i="41" s="1"/>
  <c r="AR19" i="41"/>
  <c r="AO31" i="41"/>
  <c r="AO25" i="41"/>
  <c r="AO26" i="41" s="1"/>
  <c r="AR20" i="41"/>
  <c r="AO17" i="41"/>
  <c r="AO24" i="41" s="1"/>
  <c r="AS49" i="41"/>
  <c r="AS50" i="41" s="1"/>
  <c r="AR44" i="41"/>
  <c r="AP89" i="41"/>
  <c r="AP96" i="41" s="1"/>
  <c r="AS41" i="41"/>
  <c r="AS48" i="41" s="1"/>
  <c r="AP97" i="41"/>
  <c r="AP98" i="41" s="1"/>
  <c r="AP19" i="41"/>
  <c r="D83" i="2"/>
  <c r="AQ92" i="41"/>
  <c r="AP53" i="41"/>
  <c r="AP60" i="41" s="1"/>
  <c r="AR79" i="41"/>
  <c r="AO91" i="41"/>
  <c r="C82" i="2"/>
  <c r="AP55" i="41"/>
  <c r="AR43" i="41"/>
  <c r="AP61" i="41"/>
  <c r="AP62" i="41" s="1"/>
  <c r="AS79" i="41"/>
  <c r="AR85" i="41"/>
  <c r="AR86" i="41" s="1"/>
  <c r="AP91" i="41"/>
  <c r="D82" i="2"/>
  <c r="AQ89" i="41"/>
  <c r="AQ96" i="41"/>
  <c r="C88" i="2"/>
  <c r="AQ19" i="41"/>
  <c r="AP25" i="41"/>
  <c r="AP26" i="41" s="1"/>
  <c r="AS43" i="41"/>
  <c r="AR77" i="41"/>
  <c r="AR84" i="41"/>
  <c r="AS85" i="41"/>
  <c r="AS86" i="41" s="1"/>
  <c r="AQ91" i="41"/>
  <c r="AQ97" i="41"/>
  <c r="AQ98" i="41"/>
  <c r="C84" i="2"/>
  <c r="AP92" i="41"/>
  <c r="AP20" i="41"/>
  <c r="AO56" i="41"/>
  <c r="AO89" i="41"/>
  <c r="AO96" i="41"/>
  <c r="D84" i="2"/>
  <c r="AQ20" i="41"/>
  <c r="AR41" i="41"/>
  <c r="AR48" i="41" s="1"/>
  <c r="AO97" i="41"/>
  <c r="AO98" i="41" s="1"/>
  <c r="E81" i="2"/>
  <c r="C86" i="2"/>
  <c r="AQ17" i="41"/>
  <c r="AQ24" i="41" s="1"/>
  <c r="AQ25" i="41"/>
  <c r="AQ26" i="41" s="1"/>
  <c r="AO53" i="41"/>
  <c r="AO60" i="41" s="1"/>
  <c r="C83" i="2"/>
  <c r="E83" i="2" s="1"/>
  <c r="E289" i="33"/>
  <c r="E290" i="33"/>
  <c r="E197" i="33"/>
  <c r="E202" i="33"/>
  <c r="F202" i="33"/>
  <c r="D2" i="33"/>
  <c r="G2" i="33"/>
  <c r="A119" i="33"/>
  <c r="E227" i="33"/>
  <c r="F220" i="33"/>
  <c r="E27" i="2"/>
  <c r="AE2" i="33"/>
  <c r="E199" i="33"/>
  <c r="F199" i="33"/>
  <c r="G199" i="33"/>
  <c r="H199" i="33"/>
  <c r="D145" i="33"/>
  <c r="D146" i="33"/>
  <c r="E37" i="2"/>
  <c r="E269" i="33"/>
  <c r="D276" i="33"/>
  <c r="D277" i="33"/>
  <c r="D278" i="33"/>
  <c r="D205" i="33"/>
  <c r="D206" i="33"/>
  <c r="G109" i="33"/>
  <c r="G110" i="33"/>
  <c r="AF2" i="33"/>
  <c r="M2" i="33"/>
  <c r="F370" i="33"/>
  <c r="E370" i="33"/>
  <c r="E367" i="33"/>
  <c r="F367" i="33"/>
  <c r="G367" i="33"/>
  <c r="H367" i="33"/>
  <c r="H300" i="33"/>
  <c r="G300" i="33"/>
  <c r="D229" i="33"/>
  <c r="D230" i="33"/>
  <c r="P2" i="33"/>
  <c r="D38" i="2"/>
  <c r="E38" i="2"/>
  <c r="D349" i="33"/>
  <c r="D350" i="33"/>
  <c r="E331" i="33"/>
  <c r="F331" i="33"/>
  <c r="G331" i="33"/>
  <c r="H331" i="33"/>
  <c r="G52" i="33"/>
  <c r="F59" i="33"/>
  <c r="F323" i="33"/>
  <c r="G316" i="33"/>
  <c r="W2" i="33"/>
  <c r="V2" i="33"/>
  <c r="K2" i="33"/>
  <c r="E191" i="33"/>
  <c r="A191" i="33"/>
  <c r="F191" i="33"/>
  <c r="E365" i="33"/>
  <c r="D372" i="33"/>
  <c r="D373" i="33"/>
  <c r="D374" i="33"/>
  <c r="AI2" i="33"/>
  <c r="T2" i="33"/>
  <c r="O2" i="33"/>
  <c r="F28" i="2"/>
  <c r="K28" i="2"/>
  <c r="AB2" i="33"/>
  <c r="AC2" i="33"/>
  <c r="E40" i="2"/>
  <c r="S2" i="33"/>
  <c r="J2" i="33"/>
  <c r="AD2" i="33"/>
  <c r="AL2" i="33"/>
  <c r="AO2" i="33"/>
  <c r="E32" i="2"/>
  <c r="E33" i="2"/>
  <c r="F32" i="2"/>
  <c r="K32" i="2"/>
  <c r="E187" i="33"/>
  <c r="F187" i="33"/>
  <c r="G187" i="33"/>
  <c r="H187" i="33"/>
  <c r="E188" i="33"/>
  <c r="F188" i="33"/>
  <c r="G188" i="33"/>
  <c r="H188" i="33"/>
  <c r="E185" i="33"/>
  <c r="F190" i="33"/>
  <c r="E190" i="33"/>
  <c r="D36" i="2"/>
  <c r="C36" i="2"/>
  <c r="G84" i="33"/>
  <c r="G85" i="33"/>
  <c r="G86" i="33"/>
  <c r="H77" i="33"/>
  <c r="H84" i="33"/>
  <c r="H85" i="33"/>
  <c r="H86" i="33"/>
  <c r="F94" i="33"/>
  <c r="E92" i="33"/>
  <c r="F92" i="33"/>
  <c r="G92" i="33"/>
  <c r="H92" i="33"/>
  <c r="E91" i="33"/>
  <c r="F91" i="33"/>
  <c r="G91" i="33"/>
  <c r="H91" i="33"/>
  <c r="E94" i="33"/>
  <c r="E89" i="33"/>
  <c r="F34" i="33"/>
  <c r="E34" i="33"/>
  <c r="A34" i="33"/>
  <c r="E29" i="33"/>
  <c r="E32" i="33"/>
  <c r="F32" i="33"/>
  <c r="G32" i="33"/>
  <c r="H32" i="33"/>
  <c r="E31" i="33"/>
  <c r="F31" i="33"/>
  <c r="G31" i="33"/>
  <c r="H31" i="33"/>
  <c r="D52" i="2"/>
  <c r="E52" i="2"/>
  <c r="D50" i="2"/>
  <c r="E50" i="2"/>
  <c r="A347" i="33"/>
  <c r="F358" i="33"/>
  <c r="E358" i="33"/>
  <c r="E355" i="33"/>
  <c r="F355" i="33"/>
  <c r="G355" i="33"/>
  <c r="H355" i="33"/>
  <c r="E353" i="33"/>
  <c r="E356" i="33"/>
  <c r="F356" i="33"/>
  <c r="G356" i="33"/>
  <c r="H356" i="33"/>
  <c r="D14" i="2"/>
  <c r="C14" i="2"/>
  <c r="F178" i="33"/>
  <c r="E178" i="33"/>
  <c r="E173" i="33"/>
  <c r="E175" i="33"/>
  <c r="F175" i="33"/>
  <c r="G175" i="33"/>
  <c r="H175" i="33"/>
  <c r="D35" i="2"/>
  <c r="E35" i="2"/>
  <c r="E176" i="33"/>
  <c r="F176" i="33"/>
  <c r="G176" i="33"/>
  <c r="H176" i="33"/>
  <c r="F166" i="33"/>
  <c r="E166" i="33"/>
  <c r="D34" i="2"/>
  <c r="E34" i="2"/>
  <c r="E163" i="33"/>
  <c r="F163" i="33"/>
  <c r="G163" i="33"/>
  <c r="H163" i="33"/>
  <c r="E161" i="33"/>
  <c r="E164" i="33"/>
  <c r="F164" i="33"/>
  <c r="G164" i="33"/>
  <c r="H164" i="33"/>
  <c r="A167" i="33"/>
  <c r="H2" i="33"/>
  <c r="F16" i="33"/>
  <c r="E23" i="33"/>
  <c r="E391" i="33"/>
  <c r="F391" i="33"/>
  <c r="G391" i="33"/>
  <c r="H391" i="33"/>
  <c r="H397" i="33"/>
  <c r="H398" i="33"/>
  <c r="F394" i="33"/>
  <c r="E394" i="33"/>
  <c r="E389" i="33"/>
  <c r="E392" i="33"/>
  <c r="F392" i="33"/>
  <c r="G392" i="33"/>
  <c r="H392" i="33"/>
  <c r="E295" i="33"/>
  <c r="F295" i="33"/>
  <c r="G295" i="33"/>
  <c r="E293" i="33"/>
  <c r="F298" i="33"/>
  <c r="E298" i="33"/>
  <c r="E296" i="33"/>
  <c r="F296" i="33"/>
  <c r="G296" i="33"/>
  <c r="H296" i="33"/>
  <c r="E101" i="33"/>
  <c r="I2" i="33"/>
  <c r="G289" i="33"/>
  <c r="G290" i="33"/>
  <c r="G28" i="33"/>
  <c r="F35" i="33"/>
  <c r="A179" i="33"/>
  <c r="G352" i="33"/>
  <c r="F359" i="33"/>
  <c r="E83" i="33"/>
  <c r="F83" i="33"/>
  <c r="E58" i="33"/>
  <c r="E55" i="33"/>
  <c r="F55" i="33"/>
  <c r="G55" i="33"/>
  <c r="F58" i="33"/>
  <c r="E53" i="33"/>
  <c r="E56" i="33"/>
  <c r="F56" i="33"/>
  <c r="G56" i="33"/>
  <c r="H56" i="33"/>
  <c r="F137" i="33"/>
  <c r="E144" i="33"/>
  <c r="E145" i="33"/>
  <c r="E146" i="33"/>
  <c r="E275" i="33"/>
  <c r="F275" i="33"/>
  <c r="E305" i="33"/>
  <c r="C26" i="2"/>
  <c r="E26" i="2"/>
  <c r="H365" i="33"/>
  <c r="H372" i="33"/>
  <c r="H373" i="33"/>
  <c r="H374" i="33"/>
  <c r="G372" i="33"/>
  <c r="G373" i="33"/>
  <c r="G374" i="33"/>
  <c r="E329" i="33"/>
  <c r="H311" i="33"/>
  <c r="G311" i="33"/>
  <c r="A310" i="33"/>
  <c r="C11" i="2"/>
  <c r="H276" i="33"/>
  <c r="H277" i="33"/>
  <c r="H278" i="33"/>
  <c r="G276" i="33"/>
  <c r="G277" i="33"/>
  <c r="G278" i="33"/>
  <c r="E322" i="33"/>
  <c r="E319" i="33"/>
  <c r="F319" i="33"/>
  <c r="G319" i="33"/>
  <c r="H319" i="33"/>
  <c r="E317" i="33"/>
  <c r="F322" i="33"/>
  <c r="E320" i="33"/>
  <c r="F320" i="33"/>
  <c r="G320" i="33"/>
  <c r="H320" i="33"/>
  <c r="E228" i="33"/>
  <c r="E229" i="33"/>
  <c r="E230" i="33"/>
  <c r="F221" i="33"/>
  <c r="F263" i="33"/>
  <c r="E263" i="33"/>
  <c r="E116" i="33"/>
  <c r="F116" i="33"/>
  <c r="G116" i="33"/>
  <c r="H116" i="33"/>
  <c r="E113" i="33"/>
  <c r="E115" i="33"/>
  <c r="F115" i="33"/>
  <c r="G115" i="33"/>
  <c r="H115" i="33"/>
  <c r="F118" i="33"/>
  <c r="D30" i="2"/>
  <c r="E118" i="33"/>
  <c r="C30" i="2"/>
  <c r="F11" i="33"/>
  <c r="G4" i="33"/>
  <c r="F12" i="33"/>
  <c r="F13" i="33"/>
  <c r="F14" i="33"/>
  <c r="G5" i="33"/>
  <c r="H324" i="33"/>
  <c r="H325" i="33"/>
  <c r="H326" i="33"/>
  <c r="G324" i="33"/>
  <c r="G325" i="33"/>
  <c r="G326" i="33"/>
  <c r="A82" i="33"/>
  <c r="G312" i="33"/>
  <c r="G313" i="33"/>
  <c r="G314" i="33"/>
  <c r="H312" i="33"/>
  <c r="H313" i="33"/>
  <c r="H314" i="33"/>
  <c r="E238" i="33"/>
  <c r="F238" i="33"/>
  <c r="E236" i="33"/>
  <c r="F236" i="33"/>
  <c r="G236" i="33"/>
  <c r="H236" i="33"/>
  <c r="E233" i="33"/>
  <c r="E235" i="33"/>
  <c r="F235" i="33"/>
  <c r="G235" i="33"/>
  <c r="H235" i="33"/>
  <c r="E287" i="33"/>
  <c r="F280" i="33"/>
  <c r="E127" i="33"/>
  <c r="F127" i="33"/>
  <c r="G127" i="33"/>
  <c r="H127" i="33"/>
  <c r="F130" i="33"/>
  <c r="A130" i="33"/>
  <c r="E130" i="33"/>
  <c r="E125" i="33"/>
  <c r="E128" i="33"/>
  <c r="F128" i="33"/>
  <c r="G128" i="33"/>
  <c r="H128" i="33"/>
  <c r="D31" i="2"/>
  <c r="C31" i="2"/>
  <c r="G336" i="33"/>
  <c r="G337" i="33"/>
  <c r="G338" i="33"/>
  <c r="H329" i="33"/>
  <c r="H336" i="33"/>
  <c r="H337" i="33"/>
  <c r="H338" i="33"/>
  <c r="E259" i="33"/>
  <c r="F259" i="33"/>
  <c r="G259" i="33"/>
  <c r="H259" i="33"/>
  <c r="E262" i="33"/>
  <c r="F262" i="33"/>
  <c r="E257" i="33"/>
  <c r="E260" i="33"/>
  <c r="F260" i="33"/>
  <c r="G260" i="33"/>
  <c r="H260" i="33"/>
  <c r="F250" i="33"/>
  <c r="E250" i="33"/>
  <c r="E247" i="33"/>
  <c r="F247" i="33"/>
  <c r="G247" i="33"/>
  <c r="H247" i="33"/>
  <c r="H253" i="33"/>
  <c r="H254" i="33"/>
  <c r="E248" i="33"/>
  <c r="F248" i="33"/>
  <c r="G248" i="33"/>
  <c r="H248" i="33"/>
  <c r="E245" i="33"/>
  <c r="F382" i="33"/>
  <c r="E382" i="33"/>
  <c r="E377" i="33"/>
  <c r="E380" i="33"/>
  <c r="F380" i="33"/>
  <c r="G380" i="33"/>
  <c r="H380" i="33"/>
  <c r="E379" i="33"/>
  <c r="F379" i="33"/>
  <c r="G379" i="33"/>
  <c r="H379" i="33"/>
  <c r="H384" i="33"/>
  <c r="G384" i="33"/>
  <c r="G385" i="33"/>
  <c r="G386" i="33"/>
  <c r="F95" i="33"/>
  <c r="E95" i="33"/>
  <c r="A95" i="33"/>
  <c r="E84" i="33"/>
  <c r="E85" i="33"/>
  <c r="E86" i="33"/>
  <c r="F84" i="33"/>
  <c r="F85" i="33"/>
  <c r="F86" i="33"/>
  <c r="D51" i="2"/>
  <c r="E67" i="33"/>
  <c r="F67" i="33"/>
  <c r="G67" i="33"/>
  <c r="E68" i="33"/>
  <c r="F68" i="33"/>
  <c r="G68" i="33"/>
  <c r="H68" i="33"/>
  <c r="E65" i="33"/>
  <c r="F70" i="33"/>
  <c r="E70" i="33"/>
  <c r="D39" i="2"/>
  <c r="E39" i="2"/>
  <c r="F47" i="33"/>
  <c r="E47" i="33"/>
  <c r="F239" i="33"/>
  <c r="E239" i="33"/>
  <c r="H240" i="33"/>
  <c r="G240" i="33"/>
  <c r="E44" i="2"/>
  <c r="F44" i="2"/>
  <c r="K44" i="2"/>
  <c r="D9" i="2"/>
  <c r="F289" i="33"/>
  <c r="F290" i="33"/>
  <c r="A288" i="33"/>
  <c r="D361" i="33"/>
  <c r="D362" i="33"/>
  <c r="E343" i="33"/>
  <c r="F343" i="33"/>
  <c r="G343" i="33"/>
  <c r="E344" i="33"/>
  <c r="F344" i="33"/>
  <c r="G344" i="33"/>
  <c r="H344" i="33"/>
  <c r="E341" i="33"/>
  <c r="F346" i="33"/>
  <c r="E346" i="33"/>
  <c r="A143" i="33"/>
  <c r="E19" i="33"/>
  <c r="F19" i="33"/>
  <c r="G19" i="33"/>
  <c r="H19" i="33"/>
  <c r="E20" i="33"/>
  <c r="F20" i="33"/>
  <c r="G20" i="33"/>
  <c r="H20" i="33"/>
  <c r="E17" i="33"/>
  <c r="F22" i="33"/>
  <c r="E22" i="33"/>
  <c r="F154" i="33"/>
  <c r="E151" i="33"/>
  <c r="F151" i="33"/>
  <c r="G151" i="33"/>
  <c r="H151" i="33"/>
  <c r="E152" i="33"/>
  <c r="F152" i="33"/>
  <c r="G152" i="33"/>
  <c r="H152" i="33"/>
  <c r="E149" i="33"/>
  <c r="E154" i="33"/>
  <c r="A154" i="33"/>
  <c r="F46" i="33"/>
  <c r="E43" i="33"/>
  <c r="F43" i="33"/>
  <c r="G43" i="33"/>
  <c r="E46" i="33"/>
  <c r="E41" i="33"/>
  <c r="E44" i="33"/>
  <c r="F44" i="33"/>
  <c r="G44" i="33"/>
  <c r="H44" i="33"/>
  <c r="H109" i="33"/>
  <c r="H110" i="33"/>
  <c r="E49" i="2"/>
  <c r="A334" i="33"/>
  <c r="A142" i="33"/>
  <c r="A226" i="33"/>
  <c r="C51" i="2"/>
  <c r="E51" i="2"/>
  <c r="E53" i="2"/>
  <c r="F52" i="2"/>
  <c r="K52" i="2"/>
  <c r="D11" i="2"/>
  <c r="A202" i="33"/>
  <c r="A107" i="33"/>
  <c r="A106" i="33"/>
  <c r="E12" i="2"/>
  <c r="D41" i="2"/>
  <c r="C41" i="2"/>
  <c r="A203" i="33"/>
  <c r="E25" i="2"/>
  <c r="A238" i="33"/>
  <c r="A133" i="35"/>
  <c r="Q2" i="41"/>
  <c r="G32" i="41"/>
  <c r="H32" i="41"/>
  <c r="G29" i="41"/>
  <c r="H34" i="41"/>
  <c r="G34" i="41"/>
  <c r="G31" i="41"/>
  <c r="H31" i="41"/>
  <c r="E96" i="41"/>
  <c r="E97" i="41"/>
  <c r="E98" i="41"/>
  <c r="D96" i="41"/>
  <c r="D97" i="41"/>
  <c r="D98" i="41"/>
  <c r="G11" i="41"/>
  <c r="H4" i="41"/>
  <c r="H11" i="41"/>
  <c r="G16" i="41"/>
  <c r="F23" i="41"/>
  <c r="G55" i="41"/>
  <c r="H55" i="41"/>
  <c r="E36" i="41"/>
  <c r="E37" i="41"/>
  <c r="E38" i="41"/>
  <c r="D36" i="41"/>
  <c r="D37" i="41"/>
  <c r="D38" i="41"/>
  <c r="H82" i="41"/>
  <c r="G82" i="41"/>
  <c r="G79" i="41"/>
  <c r="H79" i="41"/>
  <c r="G80" i="41"/>
  <c r="H80" i="41"/>
  <c r="G67" i="41"/>
  <c r="H67" i="41"/>
  <c r="G68" i="41"/>
  <c r="H68" i="41"/>
  <c r="G65" i="41"/>
  <c r="H70" i="41"/>
  <c r="G70" i="41"/>
  <c r="G92" i="41"/>
  <c r="H92" i="41"/>
  <c r="G89" i="41"/>
  <c r="H94" i="41"/>
  <c r="G94" i="41"/>
  <c r="G91" i="41"/>
  <c r="H91" i="41"/>
  <c r="H59" i="41"/>
  <c r="G59" i="41"/>
  <c r="F65" i="41"/>
  <c r="F72" i="41"/>
  <c r="F73" i="41"/>
  <c r="F74" i="41"/>
  <c r="G5" i="41"/>
  <c r="F12" i="41"/>
  <c r="F13" i="41"/>
  <c r="F14" i="41"/>
  <c r="H60" i="41"/>
  <c r="H61" i="41"/>
  <c r="H62" i="41"/>
  <c r="G60" i="41"/>
  <c r="G61" i="41"/>
  <c r="G62" i="41"/>
  <c r="E73" i="41"/>
  <c r="E74" i="41"/>
  <c r="D48" i="41"/>
  <c r="D49" i="41"/>
  <c r="D50" i="41"/>
  <c r="E41" i="41"/>
  <c r="H83" i="41"/>
  <c r="G83" i="41"/>
  <c r="E77" i="41"/>
  <c r="D84" i="41"/>
  <c r="D85" i="41"/>
  <c r="D86" i="41"/>
  <c r="E60" i="41"/>
  <c r="E61" i="41"/>
  <c r="E62" i="41"/>
  <c r="D60" i="41"/>
  <c r="D61" i="41"/>
  <c r="D62" i="41"/>
  <c r="G43" i="41"/>
  <c r="H43" i="41"/>
  <c r="G44" i="41"/>
  <c r="H44" i="41"/>
  <c r="H46" i="41"/>
  <c r="H2" i="41"/>
  <c r="G46" i="41"/>
  <c r="H24" i="41"/>
  <c r="H25" i="41"/>
  <c r="H26" i="41"/>
  <c r="G24" i="41"/>
  <c r="G25" i="41"/>
  <c r="G26" i="41"/>
  <c r="F95" i="41"/>
  <c r="G88" i="41"/>
  <c r="S2" i="40"/>
  <c r="R2" i="40"/>
  <c r="O2" i="40"/>
  <c r="Q2" i="40"/>
  <c r="D85" i="40"/>
  <c r="D86" i="40"/>
  <c r="H84" i="40"/>
  <c r="G84" i="40"/>
  <c r="G72" i="40"/>
  <c r="G73" i="40"/>
  <c r="G74" i="40"/>
  <c r="H72" i="40"/>
  <c r="H73" i="40"/>
  <c r="H74" i="40"/>
  <c r="G41" i="40"/>
  <c r="F109" i="40"/>
  <c r="F110" i="40"/>
  <c r="F5" i="40"/>
  <c r="E12" i="40"/>
  <c r="E13" i="40"/>
  <c r="E14" i="40"/>
  <c r="E72" i="40"/>
  <c r="E73" i="40"/>
  <c r="E74" i="40"/>
  <c r="D72" i="40"/>
  <c r="D73" i="40"/>
  <c r="D74" i="40"/>
  <c r="H35" i="40"/>
  <c r="G35" i="40"/>
  <c r="E53" i="40"/>
  <c r="D60" i="40"/>
  <c r="D61" i="40"/>
  <c r="D62" i="40"/>
  <c r="G29" i="40"/>
  <c r="H11" i="40"/>
  <c r="G11" i="40"/>
  <c r="G94" i="40"/>
  <c r="G91" i="40"/>
  <c r="H91" i="40"/>
  <c r="G92" i="40"/>
  <c r="H92" i="40"/>
  <c r="G89" i="40"/>
  <c r="H94" i="40"/>
  <c r="H2" i="40"/>
  <c r="H108" i="40"/>
  <c r="H109" i="40"/>
  <c r="H110" i="40"/>
  <c r="G108" i="40"/>
  <c r="G109" i="40"/>
  <c r="G110" i="40"/>
  <c r="G88" i="40"/>
  <c r="F95" i="40"/>
  <c r="H24" i="40"/>
  <c r="H25" i="40"/>
  <c r="H26" i="40"/>
  <c r="G24" i="40"/>
  <c r="G25" i="40"/>
  <c r="G26" i="40"/>
  <c r="E108" i="40"/>
  <c r="E109" i="40"/>
  <c r="E110" i="40"/>
  <c r="D108" i="40"/>
  <c r="D109" i="40"/>
  <c r="D110" i="40"/>
  <c r="F79" i="40"/>
  <c r="G79" i="40"/>
  <c r="H79" i="40"/>
  <c r="G2" i="40"/>
  <c r="H193" i="39"/>
  <c r="H194" i="39"/>
  <c r="F181" i="39"/>
  <c r="F182" i="39"/>
  <c r="H154" i="39"/>
  <c r="G154" i="39"/>
  <c r="H155" i="39"/>
  <c r="G155" i="39"/>
  <c r="H230" i="39"/>
  <c r="D36" i="39"/>
  <c r="D37" i="39"/>
  <c r="D38" i="39"/>
  <c r="E29" i="39"/>
  <c r="G4" i="39"/>
  <c r="F11" i="39"/>
  <c r="H47" i="39"/>
  <c r="G47" i="39"/>
  <c r="E96" i="39"/>
  <c r="E97" i="39"/>
  <c r="E98" i="39"/>
  <c r="D96" i="39"/>
  <c r="F137" i="39"/>
  <c r="G82" i="39"/>
  <c r="G79" i="39"/>
  <c r="H79" i="39"/>
  <c r="H82" i="39"/>
  <c r="G77" i="39"/>
  <c r="G80" i="39"/>
  <c r="H80" i="39"/>
  <c r="F143" i="39"/>
  <c r="G136" i="39"/>
  <c r="E179" i="39"/>
  <c r="F172" i="39"/>
  <c r="G132" i="39"/>
  <c r="G133" i="39"/>
  <c r="G134" i="39"/>
  <c r="H132" i="39"/>
  <c r="H133" i="39"/>
  <c r="H134" i="39"/>
  <c r="G209" i="39"/>
  <c r="H216" i="39"/>
  <c r="H217" i="39"/>
  <c r="H218" i="39"/>
  <c r="G216" i="39"/>
  <c r="G217" i="39"/>
  <c r="G218" i="39"/>
  <c r="E84" i="39"/>
  <c r="E85" i="39"/>
  <c r="E86" i="39"/>
  <c r="D84" i="39"/>
  <c r="D85" i="39"/>
  <c r="D86" i="39"/>
  <c r="F161" i="39"/>
  <c r="D117" i="2"/>
  <c r="E144" i="39"/>
  <c r="E145" i="39"/>
  <c r="E146" i="39"/>
  <c r="F133" i="39"/>
  <c r="F134" i="39"/>
  <c r="E24" i="39"/>
  <c r="E25" i="39"/>
  <c r="E26" i="39"/>
  <c r="D24" i="39"/>
  <c r="G55" i="39"/>
  <c r="H55" i="39"/>
  <c r="H58" i="39"/>
  <c r="G53" i="39"/>
  <c r="G58" i="39"/>
  <c r="G56" i="39"/>
  <c r="H56" i="39"/>
  <c r="H131" i="39"/>
  <c r="G131" i="39"/>
  <c r="H182" i="39"/>
  <c r="H96" i="39"/>
  <c r="H97" i="39"/>
  <c r="H98" i="39"/>
  <c r="G96" i="39"/>
  <c r="G97" i="39"/>
  <c r="G98" i="39"/>
  <c r="F12" i="39"/>
  <c r="F13" i="39"/>
  <c r="F14" i="39"/>
  <c r="G5" i="39"/>
  <c r="H240" i="39"/>
  <c r="H244" i="39"/>
  <c r="G240" i="39"/>
  <c r="G119" i="39"/>
  <c r="H119" i="39"/>
  <c r="H166" i="39"/>
  <c r="G166" i="39"/>
  <c r="A166" i="39"/>
  <c r="F2" i="39"/>
  <c r="E168" i="39"/>
  <c r="E169" i="39"/>
  <c r="E170" i="39"/>
  <c r="E132" i="39"/>
  <c r="E133" i="39"/>
  <c r="E134" i="39"/>
  <c r="D132" i="39"/>
  <c r="G95" i="39"/>
  <c r="H95" i="39"/>
  <c r="G20" i="39"/>
  <c r="H20" i="39"/>
  <c r="H22" i="39"/>
  <c r="G19" i="39"/>
  <c r="H19" i="39"/>
  <c r="G22" i="39"/>
  <c r="G17" i="39"/>
  <c r="D48" i="39"/>
  <c r="D49" i="39"/>
  <c r="D50" i="39"/>
  <c r="E41" i="39"/>
  <c r="G65" i="39"/>
  <c r="E215" i="39"/>
  <c r="F208" i="39"/>
  <c r="H120" i="39"/>
  <c r="H121" i="39"/>
  <c r="H122" i="39"/>
  <c r="G120" i="39"/>
  <c r="H190" i="39"/>
  <c r="G190" i="39"/>
  <c r="G106" i="39"/>
  <c r="G103" i="39"/>
  <c r="H103" i="39"/>
  <c r="H106" i="39"/>
  <c r="G101" i="39"/>
  <c r="G104" i="39"/>
  <c r="H104" i="39"/>
  <c r="H71" i="39"/>
  <c r="G71" i="39"/>
  <c r="E108" i="39"/>
  <c r="E109" i="39"/>
  <c r="E110" i="39"/>
  <c r="F101" i="39"/>
  <c r="F108" i="39"/>
  <c r="F109" i="39"/>
  <c r="F110" i="39"/>
  <c r="E107" i="2"/>
  <c r="A82" i="38"/>
  <c r="F127" i="38"/>
  <c r="F133" i="38"/>
  <c r="F134" i="38"/>
  <c r="D133" i="38"/>
  <c r="D134" i="38"/>
  <c r="G139" i="38"/>
  <c r="H139" i="38"/>
  <c r="G142" i="38"/>
  <c r="H142" i="38"/>
  <c r="G137" i="38"/>
  <c r="G140" i="38"/>
  <c r="H140" i="38"/>
  <c r="G187" i="38"/>
  <c r="H187" i="38"/>
  <c r="G185" i="38"/>
  <c r="G188" i="38"/>
  <c r="H188" i="38"/>
  <c r="H190" i="38"/>
  <c r="G190" i="38"/>
  <c r="H166" i="38"/>
  <c r="G166" i="38"/>
  <c r="G161" i="38"/>
  <c r="G163" i="38"/>
  <c r="H163" i="38"/>
  <c r="G164" i="38"/>
  <c r="H164" i="38"/>
  <c r="E25" i="38"/>
  <c r="E26" i="38"/>
  <c r="E113" i="38"/>
  <c r="D120" i="38"/>
  <c r="D121" i="38"/>
  <c r="D122" i="38"/>
  <c r="G128" i="38"/>
  <c r="G127" i="38"/>
  <c r="H127" i="38"/>
  <c r="H130" i="38"/>
  <c r="G125" i="38"/>
  <c r="G130" i="38"/>
  <c r="F175" i="38"/>
  <c r="F181" i="38"/>
  <c r="G17" i="38"/>
  <c r="H77" i="38"/>
  <c r="H84" i="38"/>
  <c r="H85" i="38"/>
  <c r="H86" i="38"/>
  <c r="G84" i="38"/>
  <c r="G85" i="38"/>
  <c r="G86" i="38"/>
  <c r="I2" i="38"/>
  <c r="H58" i="38"/>
  <c r="G56" i="38"/>
  <c r="H56" i="38"/>
  <c r="G55" i="38"/>
  <c r="H55" i="38"/>
  <c r="G58" i="38"/>
  <c r="G260" i="38"/>
  <c r="H260" i="38"/>
  <c r="G262" i="38"/>
  <c r="G259" i="38"/>
  <c r="H259" i="38"/>
  <c r="H262" i="38"/>
  <c r="G257" i="38"/>
  <c r="G245" i="38"/>
  <c r="G228" i="38"/>
  <c r="G229" i="38"/>
  <c r="G230" i="38"/>
  <c r="H228" i="38"/>
  <c r="H229" i="38"/>
  <c r="H230" i="38"/>
  <c r="G28" i="38"/>
  <c r="F35" i="38"/>
  <c r="G239" i="38"/>
  <c r="H239" i="38"/>
  <c r="H156" i="38"/>
  <c r="H157" i="38"/>
  <c r="H158" i="38"/>
  <c r="G156" i="38"/>
  <c r="G157" i="38"/>
  <c r="G158" i="38"/>
  <c r="E228" i="38"/>
  <c r="E229" i="38"/>
  <c r="E230" i="38"/>
  <c r="D228" i="38"/>
  <c r="D229" i="38"/>
  <c r="D230" i="38"/>
  <c r="G176" i="38"/>
  <c r="H176" i="38"/>
  <c r="G173" i="38"/>
  <c r="G178" i="38"/>
  <c r="H178" i="38"/>
  <c r="F240" i="38"/>
  <c r="F241" i="38"/>
  <c r="F242" i="38"/>
  <c r="G233" i="38"/>
  <c r="H88" i="38"/>
  <c r="H95" i="38"/>
  <c r="G95" i="38"/>
  <c r="G212" i="38"/>
  <c r="H212" i="38"/>
  <c r="H214" i="38"/>
  <c r="G214" i="38"/>
  <c r="G211" i="38"/>
  <c r="H211" i="38"/>
  <c r="G209" i="38"/>
  <c r="F71" i="38"/>
  <c r="G64" i="38"/>
  <c r="G184" i="38"/>
  <c r="F191" i="38"/>
  <c r="F23" i="38"/>
  <c r="G16" i="38"/>
  <c r="G68" i="38"/>
  <c r="H68" i="38"/>
  <c r="G70" i="38"/>
  <c r="G65" i="38"/>
  <c r="G67" i="38"/>
  <c r="H67" i="38"/>
  <c r="H70" i="38"/>
  <c r="D73" i="38"/>
  <c r="D74" i="38"/>
  <c r="F100" i="38"/>
  <c r="E107" i="38"/>
  <c r="G11" i="38"/>
  <c r="H11" i="38"/>
  <c r="G215" i="38"/>
  <c r="H208" i="38"/>
  <c r="H215" i="38"/>
  <c r="G112" i="38"/>
  <c r="F119" i="38"/>
  <c r="H46" i="38"/>
  <c r="G46" i="38"/>
  <c r="G43" i="38"/>
  <c r="H43" i="38"/>
  <c r="G41" i="38"/>
  <c r="G44" i="38"/>
  <c r="H44" i="38"/>
  <c r="E252" i="38"/>
  <c r="E253" i="38"/>
  <c r="E254" i="38"/>
  <c r="D252" i="38"/>
  <c r="E89" i="38"/>
  <c r="D96" i="38"/>
  <c r="D97" i="38"/>
  <c r="D98" i="38"/>
  <c r="H155" i="38"/>
  <c r="G155" i="38"/>
  <c r="D60" i="38"/>
  <c r="D61" i="38"/>
  <c r="D62" i="38"/>
  <c r="E53" i="38"/>
  <c r="G197" i="38"/>
  <c r="H202" i="38"/>
  <c r="G200" i="38"/>
  <c r="H200" i="38"/>
  <c r="G199" i="38"/>
  <c r="H199" i="38"/>
  <c r="G202" i="38"/>
  <c r="E168" i="38"/>
  <c r="E169" i="38"/>
  <c r="E170" i="38"/>
  <c r="D168" i="38"/>
  <c r="D169" i="38"/>
  <c r="D36" i="38"/>
  <c r="D37" i="38"/>
  <c r="D38" i="38"/>
  <c r="E29" i="38"/>
  <c r="E47" i="38"/>
  <c r="F40" i="38"/>
  <c r="G104" i="38"/>
  <c r="H104" i="38"/>
  <c r="G103" i="38"/>
  <c r="H103" i="38"/>
  <c r="H106" i="38"/>
  <c r="G106" i="38"/>
  <c r="H131" i="38"/>
  <c r="G131" i="38"/>
  <c r="E241" i="38"/>
  <c r="E242" i="38"/>
  <c r="D264" i="38"/>
  <c r="E264" i="38"/>
  <c r="E265" i="38"/>
  <c r="E266" i="38"/>
  <c r="G179" i="38"/>
  <c r="H172" i="38"/>
  <c r="H179" i="38"/>
  <c r="F101" i="38"/>
  <c r="F108" i="38"/>
  <c r="F109" i="38"/>
  <c r="F110" i="38"/>
  <c r="F196" i="38"/>
  <c r="E203" i="38"/>
  <c r="F13" i="38"/>
  <c r="F14" i="38"/>
  <c r="G7" i="38"/>
  <c r="H7" i="38"/>
  <c r="H13" i="38"/>
  <c r="H14" i="38"/>
  <c r="H118" i="38"/>
  <c r="G118" i="38"/>
  <c r="G115" i="38"/>
  <c r="H115" i="38"/>
  <c r="G116" i="38"/>
  <c r="H116" i="38"/>
  <c r="H34" i="38"/>
  <c r="G34" i="38"/>
  <c r="G32" i="38"/>
  <c r="H32" i="38"/>
  <c r="G31" i="38"/>
  <c r="H31" i="38"/>
  <c r="F94" i="36"/>
  <c r="E94" i="36"/>
  <c r="E92" i="36"/>
  <c r="F92" i="36"/>
  <c r="E91" i="36"/>
  <c r="F91" i="36"/>
  <c r="E89" i="36"/>
  <c r="C139" i="2"/>
  <c r="F238" i="36"/>
  <c r="E238" i="36"/>
  <c r="E235" i="36"/>
  <c r="F235" i="36"/>
  <c r="E236" i="36"/>
  <c r="F236" i="36"/>
  <c r="E113" i="36"/>
  <c r="F118" i="36"/>
  <c r="E118" i="36"/>
  <c r="E116" i="36"/>
  <c r="F116" i="36"/>
  <c r="E115" i="36"/>
  <c r="F115" i="36"/>
  <c r="E188" i="36"/>
  <c r="F188" i="36"/>
  <c r="E190" i="36"/>
  <c r="E187" i="36"/>
  <c r="F187" i="36"/>
  <c r="E185" i="36"/>
  <c r="F190" i="36"/>
  <c r="E77" i="36"/>
  <c r="E59" i="36"/>
  <c r="F59" i="36"/>
  <c r="E17" i="36"/>
  <c r="F22" i="36"/>
  <c r="E22" i="36"/>
  <c r="E20" i="36"/>
  <c r="F20" i="36"/>
  <c r="E19" i="36"/>
  <c r="F19" i="36"/>
  <c r="AE2" i="36"/>
  <c r="E223" i="36"/>
  <c r="F223" i="36"/>
  <c r="F226" i="36"/>
  <c r="E221" i="36"/>
  <c r="E226" i="36"/>
  <c r="E224" i="36"/>
  <c r="F224" i="36"/>
  <c r="U2" i="36"/>
  <c r="J2" i="36"/>
  <c r="Q2" i="36"/>
  <c r="T2" i="36"/>
  <c r="E142" i="36"/>
  <c r="E137" i="36"/>
  <c r="E139" i="36"/>
  <c r="F139" i="36"/>
  <c r="F142" i="36"/>
  <c r="E140" i="36"/>
  <c r="F60" i="36"/>
  <c r="F61" i="36"/>
  <c r="F62" i="36"/>
  <c r="E60" i="36"/>
  <c r="E61" i="36"/>
  <c r="E62" i="36"/>
  <c r="F72" i="36"/>
  <c r="F73" i="36"/>
  <c r="F74" i="36"/>
  <c r="E72" i="36"/>
  <c r="E73" i="36"/>
  <c r="E74" i="36"/>
  <c r="E139" i="2"/>
  <c r="AF2" i="36"/>
  <c r="E32" i="36"/>
  <c r="F32" i="36"/>
  <c r="E34" i="36"/>
  <c r="E31" i="36"/>
  <c r="F31" i="36"/>
  <c r="E29" i="36"/>
  <c r="F34" i="36"/>
  <c r="E128" i="36"/>
  <c r="F128" i="36"/>
  <c r="E130" i="36"/>
  <c r="F130" i="36"/>
  <c r="E127" i="36"/>
  <c r="F127" i="36"/>
  <c r="E125" i="36"/>
  <c r="F46" i="36"/>
  <c r="E46" i="36"/>
  <c r="E41" i="36"/>
  <c r="E43" i="36"/>
  <c r="F43" i="36"/>
  <c r="E44" i="36"/>
  <c r="F44" i="36"/>
  <c r="F239" i="36"/>
  <c r="F240" i="36"/>
  <c r="F241" i="36"/>
  <c r="F242" i="36"/>
  <c r="AD2" i="36"/>
  <c r="AG2" i="36"/>
  <c r="E103" i="36"/>
  <c r="D145" i="36"/>
  <c r="D146" i="36"/>
  <c r="E167" i="36"/>
  <c r="F167" i="36"/>
  <c r="E143" i="36"/>
  <c r="F136" i="36"/>
  <c r="F143" i="36"/>
  <c r="E197" i="36"/>
  <c r="F202" i="36"/>
  <c r="A202" i="36"/>
  <c r="E199" i="36"/>
  <c r="F199" i="36"/>
  <c r="E202" i="36"/>
  <c r="E2" i="36"/>
  <c r="E200" i="36"/>
  <c r="F200" i="36"/>
  <c r="N2" i="36"/>
  <c r="M2" i="36"/>
  <c r="E251" i="36"/>
  <c r="E252" i="36"/>
  <c r="E253" i="36"/>
  <c r="E254" i="36"/>
  <c r="F168" i="36"/>
  <c r="F169" i="36"/>
  <c r="F170" i="36"/>
  <c r="E168" i="36"/>
  <c r="E169" i="36"/>
  <c r="E170" i="36"/>
  <c r="G2" i="36"/>
  <c r="E173" i="36"/>
  <c r="P2" i="36"/>
  <c r="C147" i="2"/>
  <c r="D146" i="2"/>
  <c r="D148" i="2"/>
  <c r="C148" i="2"/>
  <c r="A191" i="36"/>
  <c r="D145" i="2"/>
  <c r="C142" i="2"/>
  <c r="A23" i="36"/>
  <c r="H2" i="36"/>
  <c r="C146" i="2"/>
  <c r="C141" i="2"/>
  <c r="E141" i="2"/>
  <c r="D153" i="2"/>
  <c r="E153" i="2"/>
  <c r="F153" i="2"/>
  <c r="K153" i="2"/>
  <c r="A119" i="36"/>
  <c r="C151" i="2"/>
  <c r="D151" i="2"/>
  <c r="C135" i="2"/>
  <c r="C137" i="2"/>
  <c r="C152" i="2"/>
  <c r="D136" i="2"/>
  <c r="D138" i="2"/>
  <c r="D152" i="2"/>
  <c r="C140" i="2"/>
  <c r="A142" i="36"/>
  <c r="A94" i="36"/>
  <c r="D135" i="2"/>
  <c r="C138" i="2"/>
  <c r="E208" i="2"/>
  <c r="F208" i="2"/>
  <c r="K208" i="2"/>
  <c r="G43" i="37"/>
  <c r="H43" i="37"/>
  <c r="I43" i="37"/>
  <c r="J43" i="37"/>
  <c r="K43" i="37"/>
  <c r="L43" i="37"/>
  <c r="F49" i="37"/>
  <c r="F50" i="37"/>
  <c r="G130" i="37"/>
  <c r="D200" i="2"/>
  <c r="E200" i="2"/>
  <c r="H130" i="37"/>
  <c r="H28" i="37"/>
  <c r="G35" i="37"/>
  <c r="L131" i="37"/>
  <c r="K131" i="37"/>
  <c r="H95" i="37"/>
  <c r="I88" i="37"/>
  <c r="K144" i="37"/>
  <c r="K145" i="37"/>
  <c r="K146" i="37"/>
  <c r="K137" i="37"/>
  <c r="L144" i="37"/>
  <c r="L145" i="37"/>
  <c r="L146" i="37"/>
  <c r="E49" i="37"/>
  <c r="E50" i="37"/>
  <c r="L166" i="37"/>
  <c r="K166" i="37"/>
  <c r="H190" i="37"/>
  <c r="G190" i="37"/>
  <c r="A190" i="37"/>
  <c r="K65" i="37"/>
  <c r="K72" i="37"/>
  <c r="K73" i="37"/>
  <c r="K74" i="37"/>
  <c r="J72" i="37"/>
  <c r="J73" i="37"/>
  <c r="J74" i="37"/>
  <c r="L12" i="37"/>
  <c r="L13" i="37"/>
  <c r="L14" i="37"/>
  <c r="F125" i="37"/>
  <c r="F132" i="37"/>
  <c r="F133" i="37"/>
  <c r="F134" i="37"/>
  <c r="F72" i="37"/>
  <c r="F73" i="37"/>
  <c r="F74" i="37"/>
  <c r="F65" i="37"/>
  <c r="D205" i="2"/>
  <c r="E205" i="2"/>
  <c r="L59" i="37"/>
  <c r="K59" i="37"/>
  <c r="L85" i="37"/>
  <c r="L86" i="37"/>
  <c r="E72" i="37"/>
  <c r="E73" i="37"/>
  <c r="E74" i="37"/>
  <c r="K233" i="37"/>
  <c r="L240" i="37"/>
  <c r="L241" i="37"/>
  <c r="K240" i="37"/>
  <c r="K241" i="37"/>
  <c r="K242" i="37"/>
  <c r="G119" i="37"/>
  <c r="A119" i="37"/>
  <c r="H119" i="37"/>
  <c r="G59" i="37"/>
  <c r="H59" i="37"/>
  <c r="H94" i="37"/>
  <c r="G94" i="37"/>
  <c r="J22" i="37"/>
  <c r="K15" i="37"/>
  <c r="J19" i="37"/>
  <c r="G118" i="37"/>
  <c r="C199" i="2"/>
  <c r="H118" i="37"/>
  <c r="K101" i="37"/>
  <c r="L108" i="37"/>
  <c r="L109" i="37"/>
  <c r="K108" i="37"/>
  <c r="K109" i="37"/>
  <c r="K110" i="37"/>
  <c r="J108" i="37"/>
  <c r="J109" i="37"/>
  <c r="J110" i="37"/>
  <c r="J144" i="37"/>
  <c r="J145" i="37"/>
  <c r="J146" i="37"/>
  <c r="E86" i="37"/>
  <c r="E62" i="37"/>
  <c r="E207" i="2"/>
  <c r="F207" i="2"/>
  <c r="K207" i="2"/>
  <c r="J227" i="37"/>
  <c r="K220" i="37"/>
  <c r="F157" i="37"/>
  <c r="F158" i="37"/>
  <c r="H173" i="37"/>
  <c r="H180" i="37"/>
  <c r="H181" i="37"/>
  <c r="H182" i="37"/>
  <c r="D85" i="37"/>
  <c r="D86" i="37"/>
  <c r="H122" i="37"/>
  <c r="L4" i="37"/>
  <c r="K11" i="37"/>
  <c r="F209" i="37"/>
  <c r="F216" i="37"/>
  <c r="F217" i="37"/>
  <c r="F218" i="37"/>
  <c r="E216" i="37"/>
  <c r="E217" i="37"/>
  <c r="E218" i="37"/>
  <c r="G167" i="37"/>
  <c r="H160" i="37"/>
  <c r="H238" i="37"/>
  <c r="H242" i="37"/>
  <c r="G238" i="37"/>
  <c r="A238" i="37"/>
  <c r="D209" i="2"/>
  <c r="C209" i="2"/>
  <c r="E209" i="2"/>
  <c r="F209" i="2"/>
  <c r="K209" i="2"/>
  <c r="D191" i="2"/>
  <c r="F172" i="37"/>
  <c r="E179" i="37"/>
  <c r="A82" i="37"/>
  <c r="F229" i="37"/>
  <c r="F230" i="37"/>
  <c r="E132" i="37"/>
  <c r="E133" i="37"/>
  <c r="E134" i="37"/>
  <c r="H41" i="37"/>
  <c r="G48" i="37"/>
  <c r="G49" i="37"/>
  <c r="G50" i="37"/>
  <c r="F205" i="37"/>
  <c r="F206" i="37"/>
  <c r="G149" i="37"/>
  <c r="D2" i="37"/>
  <c r="F151" i="37"/>
  <c r="G151" i="37"/>
  <c r="H151" i="37"/>
  <c r="I151" i="37"/>
  <c r="J151" i="37"/>
  <c r="K151" i="37"/>
  <c r="L151" i="37"/>
  <c r="E157" i="37"/>
  <c r="E158" i="37"/>
  <c r="J70" i="37"/>
  <c r="K63" i="37"/>
  <c r="G228" i="37"/>
  <c r="G229" i="37"/>
  <c r="G230" i="37"/>
  <c r="G36" i="37"/>
  <c r="G37" i="37"/>
  <c r="G38" i="37"/>
  <c r="H29" i="37"/>
  <c r="J31" i="37"/>
  <c r="K27" i="37"/>
  <c r="D192" i="2"/>
  <c r="J32" i="37"/>
  <c r="J34" i="37"/>
  <c r="G161" i="37"/>
  <c r="G168" i="37"/>
  <c r="G169" i="37"/>
  <c r="G170" i="37"/>
  <c r="F97" i="37"/>
  <c r="F98" i="37"/>
  <c r="A46" i="37"/>
  <c r="I40" i="37"/>
  <c r="H47" i="37"/>
  <c r="G204" i="37"/>
  <c r="G205" i="37"/>
  <c r="G206" i="37"/>
  <c r="I241" i="37"/>
  <c r="I242" i="37"/>
  <c r="F215" i="37"/>
  <c r="G208" i="37"/>
  <c r="G193" i="37"/>
  <c r="G194" i="37"/>
  <c r="L238" i="37"/>
  <c r="K238" i="37"/>
  <c r="J94" i="37"/>
  <c r="K87" i="37"/>
  <c r="D197" i="2"/>
  <c r="G145" i="37"/>
  <c r="G146" i="37"/>
  <c r="A144" i="37"/>
  <c r="A226" i="37"/>
  <c r="H230" i="37"/>
  <c r="G120" i="37"/>
  <c r="G121" i="37"/>
  <c r="G122" i="37"/>
  <c r="I16" i="37"/>
  <c r="H23" i="37"/>
  <c r="J85" i="37"/>
  <c r="J86" i="37"/>
  <c r="A71" i="37"/>
  <c r="J239" i="37"/>
  <c r="K232" i="37"/>
  <c r="K197" i="37"/>
  <c r="K204" i="37"/>
  <c r="K205" i="37"/>
  <c r="K206" i="37"/>
  <c r="J204" i="37"/>
  <c r="J205" i="37"/>
  <c r="J206" i="37"/>
  <c r="H191" i="37"/>
  <c r="I184" i="37"/>
  <c r="J240" i="37"/>
  <c r="J241" i="37"/>
  <c r="J242" i="37"/>
  <c r="H192" i="37"/>
  <c r="H193" i="37"/>
  <c r="H194" i="37"/>
  <c r="H185" i="37"/>
  <c r="A130" i="37"/>
  <c r="A118" i="37"/>
  <c r="F4" i="37"/>
  <c r="E11" i="37"/>
  <c r="G5" i="37"/>
  <c r="F12" i="37"/>
  <c r="F13" i="37"/>
  <c r="F14" i="37"/>
  <c r="F124" i="37"/>
  <c r="E131" i="37"/>
  <c r="E155" i="37"/>
  <c r="F148" i="37"/>
  <c r="L154" i="37"/>
  <c r="K154" i="37"/>
  <c r="C202" i="2"/>
  <c r="E202" i="2"/>
  <c r="L214" i="37"/>
  <c r="L218" i="37"/>
  <c r="K214" i="37"/>
  <c r="L202" i="37"/>
  <c r="K202" i="37"/>
  <c r="A202" i="37"/>
  <c r="D206" i="2"/>
  <c r="C206" i="2"/>
  <c r="H85" i="37"/>
  <c r="H86" i="37"/>
  <c r="E24" i="37"/>
  <c r="E25" i="37"/>
  <c r="E26" i="37"/>
  <c r="D24" i="37"/>
  <c r="E146" i="37"/>
  <c r="K53" i="37"/>
  <c r="L60" i="37"/>
  <c r="L61" i="37"/>
  <c r="L215" i="37"/>
  <c r="K215" i="37"/>
  <c r="J106" i="37"/>
  <c r="K99" i="37"/>
  <c r="J97" i="37"/>
  <c r="J98" i="37"/>
  <c r="G97" i="37"/>
  <c r="G98" i="37"/>
  <c r="A107" i="37"/>
  <c r="D195" i="2"/>
  <c r="H203" i="37"/>
  <c r="G203" i="37"/>
  <c r="A203" i="37"/>
  <c r="H76" i="37"/>
  <c r="G83" i="37"/>
  <c r="K228" i="37"/>
  <c r="K229" i="37"/>
  <c r="K230" i="37"/>
  <c r="K221" i="37"/>
  <c r="F85" i="37"/>
  <c r="F86" i="37"/>
  <c r="K132" i="37"/>
  <c r="K133" i="37"/>
  <c r="K134" i="37"/>
  <c r="H166" i="37"/>
  <c r="G166" i="37"/>
  <c r="A166" i="37"/>
  <c r="C203" i="2"/>
  <c r="D203" i="2"/>
  <c r="G17" i="37"/>
  <c r="G19" i="37"/>
  <c r="H19" i="37"/>
  <c r="I19" i="37"/>
  <c r="G20" i="37"/>
  <c r="H20" i="37"/>
  <c r="I20" i="37"/>
  <c r="J20" i="37"/>
  <c r="H22" i="37"/>
  <c r="G22" i="37"/>
  <c r="G2" i="37"/>
  <c r="K58" i="37"/>
  <c r="A58" i="37"/>
  <c r="L58" i="37"/>
  <c r="C194" i="2"/>
  <c r="E194" i="2"/>
  <c r="L178" i="37"/>
  <c r="K178" i="37"/>
  <c r="L142" i="37"/>
  <c r="K142" i="37"/>
  <c r="A142" i="37"/>
  <c r="L89" i="37"/>
  <c r="D199" i="2"/>
  <c r="E199" i="2"/>
  <c r="K85" i="37"/>
  <c r="K86" i="37"/>
  <c r="A214" i="37"/>
  <c r="A108" i="37"/>
  <c r="E201" i="2"/>
  <c r="E204" i="2"/>
  <c r="E176" i="2"/>
  <c r="E164" i="2"/>
  <c r="E170" i="2"/>
  <c r="E173" i="2"/>
  <c r="F95" i="34"/>
  <c r="E95" i="34"/>
  <c r="E215" i="34"/>
  <c r="F208" i="34"/>
  <c r="F98" i="34"/>
  <c r="F53" i="34"/>
  <c r="F60" i="34"/>
  <c r="F61" i="34"/>
  <c r="F62" i="34"/>
  <c r="F167" i="34"/>
  <c r="E167" i="34"/>
  <c r="F180" i="34"/>
  <c r="F181" i="34"/>
  <c r="F182" i="34"/>
  <c r="F173" i="34"/>
  <c r="D2" i="34"/>
  <c r="F47" i="34"/>
  <c r="E47" i="34"/>
  <c r="F154" i="34"/>
  <c r="E154" i="34"/>
  <c r="E250" i="34"/>
  <c r="D183" i="2"/>
  <c r="C183" i="2"/>
  <c r="F250" i="34"/>
  <c r="F254" i="34"/>
  <c r="F209" i="34"/>
  <c r="F216" i="34"/>
  <c r="F217" i="34"/>
  <c r="F218" i="34"/>
  <c r="E216" i="34"/>
  <c r="F94" i="34"/>
  <c r="E94" i="34"/>
  <c r="F132" i="34"/>
  <c r="F133" i="34"/>
  <c r="F134" i="34"/>
  <c r="E168" i="34"/>
  <c r="E169" i="34"/>
  <c r="E170" i="34"/>
  <c r="F23" i="34"/>
  <c r="E168" i="2"/>
  <c r="F203" i="34"/>
  <c r="E203" i="34"/>
  <c r="A203" i="34"/>
  <c r="E107" i="34"/>
  <c r="F100" i="34"/>
  <c r="E120" i="34"/>
  <c r="E121" i="34"/>
  <c r="E122" i="34"/>
  <c r="E180" i="34"/>
  <c r="E36" i="34"/>
  <c r="E37" i="34"/>
  <c r="E38" i="34"/>
  <c r="F29" i="34"/>
  <c r="F143" i="34"/>
  <c r="E143" i="34"/>
  <c r="A143" i="34"/>
  <c r="E263" i="34"/>
  <c r="F263" i="34"/>
  <c r="E22" i="34"/>
  <c r="E20" i="34"/>
  <c r="F20" i="34"/>
  <c r="E19" i="34"/>
  <c r="F19" i="34"/>
  <c r="F22" i="34"/>
  <c r="E17" i="34"/>
  <c r="E59" i="34"/>
  <c r="F52" i="34"/>
  <c r="E60" i="34"/>
  <c r="E72" i="34"/>
  <c r="E73" i="34"/>
  <c r="E74" i="34"/>
  <c r="F190" i="34"/>
  <c r="F194" i="34"/>
  <c r="E190" i="34"/>
  <c r="D174" i="2"/>
  <c r="E174" i="2"/>
  <c r="F155" i="34"/>
  <c r="E43" i="34"/>
  <c r="F43" i="34"/>
  <c r="E41" i="34"/>
  <c r="F46" i="34"/>
  <c r="E46" i="34"/>
  <c r="E44" i="34"/>
  <c r="F44" i="34"/>
  <c r="E167" i="2"/>
  <c r="F167" i="2"/>
  <c r="K167" i="2"/>
  <c r="F142" i="34"/>
  <c r="F146" i="34"/>
  <c r="E142" i="34"/>
  <c r="E177" i="2"/>
  <c r="F86" i="34"/>
  <c r="D160" i="2"/>
  <c r="E160" i="2"/>
  <c r="D121" i="34"/>
  <c r="F240" i="34"/>
  <c r="F241" i="34"/>
  <c r="F242" i="34"/>
  <c r="F233" i="34"/>
  <c r="F12" i="34"/>
  <c r="F13" i="34"/>
  <c r="F14" i="34"/>
  <c r="E12" i="34"/>
  <c r="E163" i="2"/>
  <c r="A71" i="34"/>
  <c r="F82" i="34"/>
  <c r="E82" i="34"/>
  <c r="F101" i="34"/>
  <c r="F108" i="34"/>
  <c r="F202" i="34"/>
  <c r="F206" i="34"/>
  <c r="E202" i="34"/>
  <c r="F227" i="34"/>
  <c r="D166" i="2"/>
  <c r="E166" i="2"/>
  <c r="F156" i="34"/>
  <c r="E97" i="34"/>
  <c r="A96" i="34"/>
  <c r="A166" i="34"/>
  <c r="D171" i="2"/>
  <c r="E171" i="2"/>
  <c r="A202" i="34"/>
  <c r="A199" i="34"/>
  <c r="A58" i="34"/>
  <c r="A35" i="34"/>
  <c r="A252" i="34"/>
  <c r="E172" i="2"/>
  <c r="A131" i="34"/>
  <c r="D162" i="2"/>
  <c r="E162" i="2"/>
  <c r="E175" i="2"/>
  <c r="A251" i="34"/>
  <c r="D161" i="2"/>
  <c r="E161" i="2"/>
  <c r="D165" i="2"/>
  <c r="E165" i="2"/>
  <c r="A226" i="38"/>
  <c r="A166" i="38"/>
  <c r="A130" i="38"/>
  <c r="A106" i="38"/>
  <c r="E84" i="2"/>
  <c r="E82" i="2"/>
  <c r="A262" i="33"/>
  <c r="F227" i="33"/>
  <c r="G220" i="33"/>
  <c r="A166" i="33"/>
  <c r="A46" i="33"/>
  <c r="F276" i="33"/>
  <c r="F277" i="33"/>
  <c r="F278" i="33"/>
  <c r="E276" i="33"/>
  <c r="E277" i="33"/>
  <c r="E278" i="33"/>
  <c r="G323" i="33"/>
  <c r="A323" i="33"/>
  <c r="H323" i="33"/>
  <c r="A22" i="33"/>
  <c r="G241" i="33"/>
  <c r="G242" i="33"/>
  <c r="H385" i="33"/>
  <c r="H386" i="33"/>
  <c r="G397" i="33"/>
  <c r="G398" i="33"/>
  <c r="E204" i="33"/>
  <c r="E205" i="33"/>
  <c r="E206" i="33"/>
  <c r="F197" i="33"/>
  <c r="A239" i="33"/>
  <c r="F372" i="33"/>
  <c r="F373" i="33"/>
  <c r="F374" i="33"/>
  <c r="E372" i="33"/>
  <c r="E373" i="33"/>
  <c r="E374" i="33"/>
  <c r="H59" i="33"/>
  <c r="G59" i="33"/>
  <c r="E30" i="2"/>
  <c r="F24" i="2"/>
  <c r="K24" i="2"/>
  <c r="A131" i="33"/>
  <c r="F2" i="33"/>
  <c r="F72" i="33"/>
  <c r="F73" i="33"/>
  <c r="F74" i="33"/>
  <c r="E72" i="33"/>
  <c r="F113" i="33"/>
  <c r="E120" i="33"/>
  <c r="E121" i="33"/>
  <c r="E122" i="33"/>
  <c r="F336" i="33"/>
  <c r="F337" i="33"/>
  <c r="F338" i="33"/>
  <c r="E336" i="33"/>
  <c r="E337" i="33"/>
  <c r="E338" i="33"/>
  <c r="F144" i="33"/>
  <c r="F145" i="33"/>
  <c r="F146" i="33"/>
  <c r="G137" i="33"/>
  <c r="H359" i="33"/>
  <c r="G359" i="33"/>
  <c r="C9" i="2"/>
  <c r="E9" i="2"/>
  <c r="A358" i="33"/>
  <c r="F17" i="33"/>
  <c r="E24" i="33"/>
  <c r="E25" i="33"/>
  <c r="E26" i="33"/>
  <c r="E348" i="33"/>
  <c r="F348" i="33"/>
  <c r="F349" i="33"/>
  <c r="F350" i="33"/>
  <c r="E384" i="33"/>
  <c r="F384" i="33"/>
  <c r="F385" i="33"/>
  <c r="F386" i="33"/>
  <c r="F257" i="33"/>
  <c r="E264" i="33"/>
  <c r="E265" i="33"/>
  <c r="E266" i="33"/>
  <c r="H241" i="33"/>
  <c r="H242" i="33"/>
  <c r="H67" i="33"/>
  <c r="H73" i="33"/>
  <c r="H74" i="33"/>
  <c r="G73" i="33"/>
  <c r="G74" i="33"/>
  <c r="H11" i="33"/>
  <c r="G11" i="33"/>
  <c r="F60" i="33"/>
  <c r="F61" i="33"/>
  <c r="F62" i="33"/>
  <c r="E60" i="33"/>
  <c r="E61" i="33"/>
  <c r="E62" i="33"/>
  <c r="F173" i="33"/>
  <c r="E180" i="33"/>
  <c r="E181" i="33"/>
  <c r="E182" i="33"/>
  <c r="E96" i="33"/>
  <c r="E97" i="33"/>
  <c r="E98" i="33"/>
  <c r="F89" i="33"/>
  <c r="H343" i="33"/>
  <c r="H349" i="33"/>
  <c r="H350" i="33"/>
  <c r="G349" i="33"/>
  <c r="G350" i="33"/>
  <c r="F300" i="33"/>
  <c r="F301" i="33"/>
  <c r="F302" i="33"/>
  <c r="E300" i="33"/>
  <c r="E301" i="33"/>
  <c r="E302" i="33"/>
  <c r="A178" i="33"/>
  <c r="E36" i="2"/>
  <c r="F36" i="2"/>
  <c r="K36" i="2"/>
  <c r="E41" i="2"/>
  <c r="F149" i="33"/>
  <c r="E156" i="33"/>
  <c r="E157" i="33"/>
  <c r="E158" i="33"/>
  <c r="F252" i="33"/>
  <c r="F253" i="33"/>
  <c r="F254" i="33"/>
  <c r="E252" i="33"/>
  <c r="E253" i="33"/>
  <c r="E254" i="33"/>
  <c r="F287" i="33"/>
  <c r="G280" i="33"/>
  <c r="F228" i="33"/>
  <c r="F229" i="33"/>
  <c r="F230" i="33"/>
  <c r="G221" i="33"/>
  <c r="H55" i="33"/>
  <c r="H61" i="33"/>
  <c r="H62" i="33"/>
  <c r="G61" i="33"/>
  <c r="G62" i="33"/>
  <c r="H295" i="33"/>
  <c r="H301" i="33"/>
  <c r="H302" i="33"/>
  <c r="G301" i="33"/>
  <c r="G302" i="33"/>
  <c r="E168" i="33"/>
  <c r="E169" i="33"/>
  <c r="E170" i="33"/>
  <c r="F161" i="33"/>
  <c r="A190" i="33"/>
  <c r="A118" i="33"/>
  <c r="E312" i="33"/>
  <c r="F312" i="33"/>
  <c r="F313" i="33"/>
  <c r="F314" i="33"/>
  <c r="H35" i="33"/>
  <c r="G35" i="33"/>
  <c r="F34" i="2"/>
  <c r="K34" i="2"/>
  <c r="F185" i="33"/>
  <c r="E192" i="33"/>
  <c r="E193" i="33"/>
  <c r="E194" i="33"/>
  <c r="F48" i="33"/>
  <c r="F49" i="33"/>
  <c r="F50" i="33"/>
  <c r="E48" i="33"/>
  <c r="E31" i="2"/>
  <c r="F240" i="33"/>
  <c r="F241" i="33"/>
  <c r="F242" i="33"/>
  <c r="E240" i="33"/>
  <c r="E241" i="33"/>
  <c r="E242" i="33"/>
  <c r="G253" i="33"/>
  <c r="G254" i="33"/>
  <c r="F396" i="33"/>
  <c r="F397" i="33"/>
  <c r="F398" i="33"/>
  <c r="E396" i="33"/>
  <c r="E14" i="2"/>
  <c r="D16" i="2"/>
  <c r="A7" i="33"/>
  <c r="A58" i="33"/>
  <c r="A289" i="33"/>
  <c r="A290" i="33"/>
  <c r="A70" i="33"/>
  <c r="F324" i="33"/>
  <c r="F325" i="33"/>
  <c r="F326" i="33"/>
  <c r="E324" i="33"/>
  <c r="E325" i="33"/>
  <c r="E326" i="33"/>
  <c r="A322" i="33"/>
  <c r="G16" i="33"/>
  <c r="F23" i="33"/>
  <c r="E11" i="2"/>
  <c r="H43" i="33"/>
  <c r="H49" i="33"/>
  <c r="H50" i="33"/>
  <c r="G49" i="33"/>
  <c r="G50" i="33"/>
  <c r="E2" i="33"/>
  <c r="B2" i="33"/>
  <c r="E132" i="33"/>
  <c r="E133" i="33"/>
  <c r="E134" i="33"/>
  <c r="F125" i="33"/>
  <c r="H12" i="33"/>
  <c r="H13" i="33"/>
  <c r="H14" i="33"/>
  <c r="G12" i="33"/>
  <c r="G13" i="33"/>
  <c r="G14" i="33"/>
  <c r="F108" i="33"/>
  <c r="F109" i="33"/>
  <c r="F110" i="33"/>
  <c r="E108" i="33"/>
  <c r="E109" i="33"/>
  <c r="E110" i="33"/>
  <c r="E360" i="33"/>
  <c r="E361" i="33"/>
  <c r="E362" i="33"/>
  <c r="F353" i="33"/>
  <c r="E36" i="33"/>
  <c r="E37" i="33"/>
  <c r="E38" i="33"/>
  <c r="F29" i="33"/>
  <c r="A274" i="33"/>
  <c r="A216" i="33"/>
  <c r="F38" i="2"/>
  <c r="A94" i="33"/>
  <c r="A275" i="33"/>
  <c r="F48" i="2"/>
  <c r="A83" i="33"/>
  <c r="A250" i="33"/>
  <c r="A211" i="33"/>
  <c r="A84" i="33"/>
  <c r="G95" i="41"/>
  <c r="H88" i="41"/>
  <c r="H95" i="41"/>
  <c r="H5" i="41"/>
  <c r="H12" i="41"/>
  <c r="H13" i="41"/>
  <c r="H14" i="41"/>
  <c r="G12" i="41"/>
  <c r="G13" i="41"/>
  <c r="G14" i="41"/>
  <c r="H89" i="41"/>
  <c r="H96" i="41"/>
  <c r="H97" i="41"/>
  <c r="H98" i="41"/>
  <c r="G96" i="41"/>
  <c r="H65" i="41"/>
  <c r="H72" i="41"/>
  <c r="H73" i="41"/>
  <c r="H74" i="41"/>
  <c r="G72" i="41"/>
  <c r="G73" i="41"/>
  <c r="G74" i="41"/>
  <c r="F41" i="41"/>
  <c r="E48" i="41"/>
  <c r="E49" i="41"/>
  <c r="E50" i="41"/>
  <c r="G2" i="41"/>
  <c r="E84" i="41"/>
  <c r="F77" i="41"/>
  <c r="H23" i="41"/>
  <c r="G23" i="41"/>
  <c r="H29" i="41"/>
  <c r="H36" i="41"/>
  <c r="H37" i="41"/>
  <c r="H38" i="41"/>
  <c r="G36" i="41"/>
  <c r="H88" i="40"/>
  <c r="H95" i="40"/>
  <c r="G95" i="40"/>
  <c r="G5" i="40"/>
  <c r="F12" i="40"/>
  <c r="F13" i="40"/>
  <c r="F14" i="40"/>
  <c r="H29" i="40"/>
  <c r="H36" i="40"/>
  <c r="H37" i="40"/>
  <c r="H38" i="40"/>
  <c r="G36" i="40"/>
  <c r="G37" i="40"/>
  <c r="G38" i="40"/>
  <c r="H41" i="40"/>
  <c r="H48" i="40"/>
  <c r="H49" i="40"/>
  <c r="H50" i="40"/>
  <c r="G48" i="40"/>
  <c r="G49" i="40"/>
  <c r="G50" i="40"/>
  <c r="F53" i="40"/>
  <c r="E60" i="40"/>
  <c r="E61" i="40"/>
  <c r="E62" i="40"/>
  <c r="H89" i="40"/>
  <c r="H96" i="40"/>
  <c r="H97" i="40"/>
  <c r="H98" i="40"/>
  <c r="G96" i="40"/>
  <c r="G97" i="40"/>
  <c r="G98" i="40"/>
  <c r="G85" i="40"/>
  <c r="G86" i="40"/>
  <c r="H85" i="40"/>
  <c r="H86" i="40"/>
  <c r="F85" i="40"/>
  <c r="F86" i="40"/>
  <c r="C99" i="2"/>
  <c r="D99" i="2"/>
  <c r="D94" i="2"/>
  <c r="E94" i="2" s="1"/>
  <c r="C94" i="2"/>
  <c r="C95" i="2"/>
  <c r="D97" i="2"/>
  <c r="C97" i="2"/>
  <c r="E97" i="2"/>
  <c r="C92" i="2"/>
  <c r="C98" i="2"/>
  <c r="A154" i="39"/>
  <c r="G121" i="39"/>
  <c r="G122" i="39"/>
  <c r="H84" i="39"/>
  <c r="H85" i="39"/>
  <c r="H86" i="39"/>
  <c r="G84" i="39"/>
  <c r="H2" i="39"/>
  <c r="G144" i="39"/>
  <c r="G145" i="39"/>
  <c r="G146" i="39"/>
  <c r="G137" i="39"/>
  <c r="H144" i="39"/>
  <c r="H145" i="39"/>
  <c r="H146" i="39"/>
  <c r="F144" i="39"/>
  <c r="F145" i="39"/>
  <c r="F146" i="39"/>
  <c r="D97" i="39"/>
  <c r="D98" i="39"/>
  <c r="H4" i="39"/>
  <c r="H11" i="39"/>
  <c r="G11" i="39"/>
  <c r="H72" i="39"/>
  <c r="H73" i="39"/>
  <c r="H74" i="39"/>
  <c r="G72" i="39"/>
  <c r="H60" i="39"/>
  <c r="H61" i="39"/>
  <c r="H62" i="39"/>
  <c r="G60" i="39"/>
  <c r="G61" i="39"/>
  <c r="G62" i="39"/>
  <c r="E36" i="39"/>
  <c r="E37" i="39"/>
  <c r="E38" i="39"/>
  <c r="F29" i="39"/>
  <c r="G208" i="39"/>
  <c r="F215" i="39"/>
  <c r="E48" i="39"/>
  <c r="E49" i="39"/>
  <c r="E50" i="39"/>
  <c r="F41" i="39"/>
  <c r="D133" i="39"/>
  <c r="G12" i="39"/>
  <c r="G13" i="39"/>
  <c r="G14" i="39"/>
  <c r="H5" i="39"/>
  <c r="H12" i="39"/>
  <c r="H13" i="39"/>
  <c r="H14" i="39"/>
  <c r="F179" i="39"/>
  <c r="G172" i="39"/>
  <c r="H108" i="39"/>
  <c r="H109" i="39"/>
  <c r="H110" i="39"/>
  <c r="G108" i="39"/>
  <c r="G109" i="39"/>
  <c r="G110" i="39"/>
  <c r="H17" i="39"/>
  <c r="H24" i="39"/>
  <c r="H25" i="39"/>
  <c r="H26" i="39"/>
  <c r="G24" i="39"/>
  <c r="G25" i="39"/>
  <c r="G26" i="39"/>
  <c r="G168" i="39"/>
  <c r="G169" i="39"/>
  <c r="G170" i="39"/>
  <c r="G161" i="39"/>
  <c r="G143" i="39"/>
  <c r="H143" i="39"/>
  <c r="G2" i="39"/>
  <c r="D25" i="39"/>
  <c r="F168" i="39"/>
  <c r="F169" i="39"/>
  <c r="F170" i="39"/>
  <c r="F182" i="38"/>
  <c r="G101" i="38"/>
  <c r="F89" i="38"/>
  <c r="E96" i="38"/>
  <c r="E97" i="38"/>
  <c r="E98" i="38"/>
  <c r="F107" i="38"/>
  <c r="G100" i="38"/>
  <c r="H16" i="38"/>
  <c r="H23" i="38"/>
  <c r="G23" i="38"/>
  <c r="G175" i="38"/>
  <c r="H175" i="38"/>
  <c r="E120" i="38"/>
  <c r="E121" i="38"/>
  <c r="E122" i="38"/>
  <c r="F113" i="38"/>
  <c r="H168" i="38"/>
  <c r="H169" i="38"/>
  <c r="H170" i="38"/>
  <c r="G168" i="38"/>
  <c r="G169" i="38"/>
  <c r="G170" i="38"/>
  <c r="H191" i="38"/>
  <c r="G191" i="38"/>
  <c r="H28" i="38"/>
  <c r="H35" i="38"/>
  <c r="G35" i="38"/>
  <c r="G144" i="38"/>
  <c r="G145" i="38"/>
  <c r="G146" i="38"/>
  <c r="H137" i="38"/>
  <c r="H144" i="38"/>
  <c r="H145" i="38"/>
  <c r="H146" i="38"/>
  <c r="F2" i="38"/>
  <c r="G71" i="38"/>
  <c r="H64" i="38"/>
  <c r="H71" i="38"/>
  <c r="H173" i="38"/>
  <c r="H180" i="38"/>
  <c r="H181" i="38"/>
  <c r="H182" i="38"/>
  <c r="G180" i="38"/>
  <c r="A58" i="38"/>
  <c r="D265" i="38"/>
  <c r="F47" i="38"/>
  <c r="G40" i="38"/>
  <c r="G119" i="38"/>
  <c r="H119" i="38"/>
  <c r="H204" i="38"/>
  <c r="H205" i="38"/>
  <c r="H206" i="38"/>
  <c r="G204" i="38"/>
  <c r="G205" i="38"/>
  <c r="G206" i="38"/>
  <c r="E60" i="38"/>
  <c r="E61" i="38"/>
  <c r="E62" i="38"/>
  <c r="F53" i="38"/>
  <c r="D253" i="38"/>
  <c r="H209" i="38"/>
  <c r="H216" i="38"/>
  <c r="H217" i="38"/>
  <c r="H218" i="38"/>
  <c r="G216" i="38"/>
  <c r="G217" i="38"/>
  <c r="G218" i="38"/>
  <c r="H132" i="38"/>
  <c r="H133" i="38"/>
  <c r="H134" i="38"/>
  <c r="G132" i="38"/>
  <c r="E36" i="38"/>
  <c r="E37" i="38"/>
  <c r="E38" i="38"/>
  <c r="F29" i="38"/>
  <c r="G252" i="38"/>
  <c r="G253" i="38"/>
  <c r="G254" i="38"/>
  <c r="H252" i="38"/>
  <c r="H253" i="38"/>
  <c r="H254" i="38"/>
  <c r="H17" i="38"/>
  <c r="H24" i="38"/>
  <c r="H25" i="38"/>
  <c r="H26" i="38"/>
  <c r="G24" i="38"/>
  <c r="G25" i="38"/>
  <c r="G26" i="38"/>
  <c r="G13" i="38"/>
  <c r="G14" i="38"/>
  <c r="H65" i="38"/>
  <c r="H72" i="38"/>
  <c r="H73" i="38"/>
  <c r="H74" i="38"/>
  <c r="G72" i="38"/>
  <c r="H240" i="38"/>
  <c r="H241" i="38"/>
  <c r="H242" i="38"/>
  <c r="G240" i="38"/>
  <c r="G241" i="38"/>
  <c r="G242" i="38"/>
  <c r="G264" i="38"/>
  <c r="G265" i="38"/>
  <c r="G266" i="38"/>
  <c r="H257" i="38"/>
  <c r="H264" i="38"/>
  <c r="H265" i="38"/>
  <c r="H266" i="38"/>
  <c r="G196" i="38"/>
  <c r="F203" i="38"/>
  <c r="D170" i="38"/>
  <c r="H41" i="38"/>
  <c r="H48" i="38"/>
  <c r="H49" i="38"/>
  <c r="H50" i="38"/>
  <c r="G48" i="38"/>
  <c r="G192" i="38"/>
  <c r="G193" i="38"/>
  <c r="G194" i="38"/>
  <c r="H192" i="38"/>
  <c r="H193" i="38"/>
  <c r="H194" i="38"/>
  <c r="E228" i="36"/>
  <c r="E229" i="36"/>
  <c r="E230" i="36"/>
  <c r="F221" i="36"/>
  <c r="F228" i="36"/>
  <c r="F229" i="36"/>
  <c r="F230" i="36"/>
  <c r="F24" i="36"/>
  <c r="F25" i="36"/>
  <c r="F26" i="36"/>
  <c r="E24" i="36"/>
  <c r="E25" i="36"/>
  <c r="E26" i="36"/>
  <c r="E180" i="36"/>
  <c r="E181" i="36"/>
  <c r="E182" i="36"/>
  <c r="F173" i="36"/>
  <c r="F180" i="36"/>
  <c r="F181" i="36"/>
  <c r="F182" i="36"/>
  <c r="F137" i="36"/>
  <c r="F144" i="36"/>
  <c r="F145" i="36"/>
  <c r="F146" i="36"/>
  <c r="E144" i="36"/>
  <c r="E145" i="36"/>
  <c r="E146" i="36"/>
  <c r="E151" i="2"/>
  <c r="F2" i="36"/>
  <c r="E148" i="2"/>
  <c r="F197" i="36"/>
  <c r="F204" i="36"/>
  <c r="F205" i="36"/>
  <c r="F206" i="36"/>
  <c r="E204" i="36"/>
  <c r="E205" i="36"/>
  <c r="E206" i="36"/>
  <c r="F89" i="36"/>
  <c r="F96" i="36"/>
  <c r="F97" i="36"/>
  <c r="F98" i="36"/>
  <c r="E96" i="36"/>
  <c r="E97" i="36"/>
  <c r="E98" i="36"/>
  <c r="F84" i="36"/>
  <c r="F85" i="36"/>
  <c r="F86" i="36"/>
  <c r="E84" i="36"/>
  <c r="E85" i="36"/>
  <c r="E86" i="36"/>
  <c r="F48" i="36"/>
  <c r="F49" i="36"/>
  <c r="F50" i="36"/>
  <c r="E48" i="36"/>
  <c r="E49" i="36"/>
  <c r="E50" i="36"/>
  <c r="E36" i="36"/>
  <c r="E37" i="36"/>
  <c r="E38" i="36"/>
  <c r="F36" i="36"/>
  <c r="F37" i="36"/>
  <c r="F38" i="36"/>
  <c r="E138" i="2"/>
  <c r="E192" i="36"/>
  <c r="E193" i="36"/>
  <c r="E194" i="36"/>
  <c r="F192" i="36"/>
  <c r="F193" i="36"/>
  <c r="F194" i="36"/>
  <c r="E120" i="36"/>
  <c r="E121" i="36"/>
  <c r="E122" i="36"/>
  <c r="F120" i="36"/>
  <c r="F121" i="36"/>
  <c r="F122" i="36"/>
  <c r="E241" i="36"/>
  <c r="E242" i="36"/>
  <c r="F103" i="36"/>
  <c r="F109" i="36"/>
  <c r="F110" i="36"/>
  <c r="E109" i="36"/>
  <c r="E110" i="36"/>
  <c r="E132" i="36"/>
  <c r="E133" i="36"/>
  <c r="E134" i="36"/>
  <c r="F132" i="36"/>
  <c r="F133" i="36"/>
  <c r="F134" i="36"/>
  <c r="A155" i="36"/>
  <c r="A83" i="36"/>
  <c r="C145" i="2"/>
  <c r="E145" i="2"/>
  <c r="A34" i="36"/>
  <c r="D134" i="2"/>
  <c r="C134" i="2"/>
  <c r="A214" i="36"/>
  <c r="D149" i="2"/>
  <c r="C149" i="2"/>
  <c r="A167" i="36"/>
  <c r="A226" i="36"/>
  <c r="D150" i="2"/>
  <c r="E146" i="2"/>
  <c r="D137" i="2"/>
  <c r="E137" i="2"/>
  <c r="D147" i="2"/>
  <c r="E147" i="2"/>
  <c r="C150" i="2"/>
  <c r="D142" i="2"/>
  <c r="E142" i="2"/>
  <c r="E152" i="2"/>
  <c r="A143" i="36"/>
  <c r="A22" i="36"/>
  <c r="A58" i="36"/>
  <c r="A82" i="36"/>
  <c r="A95" i="36"/>
  <c r="A204" i="36"/>
  <c r="A70" i="36"/>
  <c r="A46" i="36"/>
  <c r="C136" i="2"/>
  <c r="E136" i="2"/>
  <c r="D144" i="2"/>
  <c r="C144" i="2"/>
  <c r="A35" i="36"/>
  <c r="A203" i="36"/>
  <c r="A118" i="36"/>
  <c r="A154" i="36"/>
  <c r="E135" i="2"/>
  <c r="A238" i="36"/>
  <c r="A250" i="36"/>
  <c r="D140" i="2"/>
  <c r="E140" i="2"/>
  <c r="F139" i="2"/>
  <c r="K139" i="2"/>
  <c r="E206" i="2"/>
  <c r="F206" i="2"/>
  <c r="K206" i="2"/>
  <c r="E203" i="2"/>
  <c r="I191" i="37"/>
  <c r="J184" i="37"/>
  <c r="G172" i="37"/>
  <c r="F179" i="37"/>
  <c r="G209" i="37"/>
  <c r="H216" i="37"/>
  <c r="H217" i="37"/>
  <c r="H218" i="37"/>
  <c r="F202" i="2"/>
  <c r="K202" i="2"/>
  <c r="I76" i="37"/>
  <c r="H83" i="37"/>
  <c r="K106" i="37"/>
  <c r="L106" i="37"/>
  <c r="C198" i="2"/>
  <c r="D198" i="2"/>
  <c r="E198" i="2"/>
  <c r="F198" i="2"/>
  <c r="K198" i="2"/>
  <c r="G4" i="37"/>
  <c r="F11" i="37"/>
  <c r="K31" i="37"/>
  <c r="L31" i="37"/>
  <c r="K32" i="37"/>
  <c r="L32" i="37"/>
  <c r="L34" i="37"/>
  <c r="K34" i="37"/>
  <c r="A34" i="37"/>
  <c r="C192" i="2"/>
  <c r="E192" i="2"/>
  <c r="C191" i="2"/>
  <c r="E191" i="2"/>
  <c r="A154" i="37"/>
  <c r="L11" i="37"/>
  <c r="L220" i="37"/>
  <c r="K227" i="37"/>
  <c r="G125" i="37"/>
  <c r="H132" i="37"/>
  <c r="H133" i="37"/>
  <c r="H134" i="37"/>
  <c r="I95" i="37"/>
  <c r="J88" i="37"/>
  <c r="J40" i="37"/>
  <c r="I47" i="37"/>
  <c r="I41" i="37"/>
  <c r="H48" i="37"/>
  <c r="L197" i="37"/>
  <c r="L204" i="37"/>
  <c r="G215" i="37"/>
  <c r="H215" i="37"/>
  <c r="K19" i="37"/>
  <c r="L19" i="37"/>
  <c r="K20" i="37"/>
  <c r="L20" i="37"/>
  <c r="L22" i="37"/>
  <c r="K22" i="37"/>
  <c r="F155" i="37"/>
  <c r="G148" i="37"/>
  <c r="K239" i="37"/>
  <c r="L239" i="37"/>
  <c r="H36" i="37"/>
  <c r="I29" i="37"/>
  <c r="A178" i="37"/>
  <c r="L96" i="37"/>
  <c r="L62" i="37"/>
  <c r="A240" i="37"/>
  <c r="H149" i="37"/>
  <c r="H156" i="37"/>
  <c r="H157" i="37"/>
  <c r="H158" i="37"/>
  <c r="H167" i="37"/>
  <c r="I160" i="37"/>
  <c r="L110" i="37"/>
  <c r="J2" i="37"/>
  <c r="H2" i="37"/>
  <c r="K60" i="37"/>
  <c r="I192" i="37"/>
  <c r="I185" i="37"/>
  <c r="C197" i="2"/>
  <c r="E197" i="2"/>
  <c r="G156" i="37"/>
  <c r="G157" i="37"/>
  <c r="G158" i="37"/>
  <c r="L242" i="37"/>
  <c r="L65" i="37"/>
  <c r="L72" i="37"/>
  <c r="L73" i="37"/>
  <c r="L74" i="37"/>
  <c r="I28" i="37"/>
  <c r="H35" i="37"/>
  <c r="A59" i="37"/>
  <c r="L221" i="37"/>
  <c r="L228" i="37"/>
  <c r="L229" i="37"/>
  <c r="L230" i="37"/>
  <c r="G124" i="37"/>
  <c r="F131" i="37"/>
  <c r="L94" i="37"/>
  <c r="K94" i="37"/>
  <c r="A94" i="37"/>
  <c r="H168" i="37"/>
  <c r="H169" i="37"/>
  <c r="H170" i="37"/>
  <c r="H161" i="37"/>
  <c r="K70" i="37"/>
  <c r="L70" i="37"/>
  <c r="C195" i="2"/>
  <c r="E195" i="2"/>
  <c r="I173" i="37"/>
  <c r="I180" i="37"/>
  <c r="I181" i="37"/>
  <c r="I182" i="37"/>
  <c r="H17" i="37"/>
  <c r="G24" i="37"/>
  <c r="G25" i="37"/>
  <c r="G26" i="37"/>
  <c r="D25" i="37"/>
  <c r="D26" i="37"/>
  <c r="H12" i="37"/>
  <c r="H13" i="37"/>
  <c r="H14" i="37"/>
  <c r="G12" i="37"/>
  <c r="G13" i="37"/>
  <c r="G14" i="37"/>
  <c r="J16" i="37"/>
  <c r="I23" i="37"/>
  <c r="G65" i="37"/>
  <c r="H72" i="37"/>
  <c r="H73" i="37"/>
  <c r="H74" i="37"/>
  <c r="A215" i="37"/>
  <c r="F175" i="2"/>
  <c r="K175" i="2"/>
  <c r="F157" i="34"/>
  <c r="A156" i="34"/>
  <c r="A83" i="34"/>
  <c r="E181" i="34"/>
  <c r="A155" i="34"/>
  <c r="F107" i="34"/>
  <c r="E183" i="2"/>
  <c r="F183" i="2"/>
  <c r="K183" i="2"/>
  <c r="D122" i="34"/>
  <c r="A250" i="34"/>
  <c r="F215" i="34"/>
  <c r="A190" i="34"/>
  <c r="E61" i="34"/>
  <c r="F59" i="34"/>
  <c r="A263" i="34"/>
  <c r="A94" i="34"/>
  <c r="F109" i="34"/>
  <c r="E2" i="34"/>
  <c r="E217" i="34"/>
  <c r="E13" i="34"/>
  <c r="E24" i="34"/>
  <c r="E25" i="34"/>
  <c r="E26" i="34"/>
  <c r="F17" i="34"/>
  <c r="F36" i="34"/>
  <c r="F37" i="34"/>
  <c r="F38" i="34"/>
  <c r="F163" i="2"/>
  <c r="K163" i="2"/>
  <c r="A22" i="34"/>
  <c r="E98" i="34"/>
  <c r="F2" i="34"/>
  <c r="A142" i="34"/>
  <c r="F48" i="34"/>
  <c r="F49" i="34"/>
  <c r="F50" i="34"/>
  <c r="E48" i="34"/>
  <c r="E49" i="34"/>
  <c r="E50" i="34"/>
  <c r="A34" i="34"/>
  <c r="A46" i="34"/>
  <c r="A95" i="34"/>
  <c r="A118" i="34"/>
  <c r="A82" i="34"/>
  <c r="A106" i="34"/>
  <c r="A103" i="34"/>
  <c r="A47" i="34"/>
  <c r="F171" i="2"/>
  <c r="K171" i="2"/>
  <c r="F159" i="2"/>
  <c r="A154" i="34"/>
  <c r="F30" i="2"/>
  <c r="K30" i="2"/>
  <c r="A60" i="33"/>
  <c r="F204" i="33"/>
  <c r="F205" i="33"/>
  <c r="F206" i="33"/>
  <c r="G197" i="33"/>
  <c r="A13" i="33"/>
  <c r="A14" i="33"/>
  <c r="A35" i="33"/>
  <c r="H220" i="33"/>
  <c r="H227" i="33"/>
  <c r="G227" i="33"/>
  <c r="A227" i="33"/>
  <c r="B400" i="33"/>
  <c r="A400" i="33"/>
  <c r="A55" i="33"/>
  <c r="F360" i="33"/>
  <c r="F361" i="33"/>
  <c r="F362" i="33"/>
  <c r="G353" i="33"/>
  <c r="F132" i="33"/>
  <c r="F133" i="33"/>
  <c r="F134" i="33"/>
  <c r="G125" i="33"/>
  <c r="A335" i="33"/>
  <c r="A359" i="33"/>
  <c r="C17" i="2"/>
  <c r="B401" i="33"/>
  <c r="A47" i="33"/>
  <c r="F192" i="33"/>
  <c r="F193" i="33"/>
  <c r="F194" i="33"/>
  <c r="G185" i="33"/>
  <c r="G144" i="33"/>
  <c r="G145" i="33"/>
  <c r="G146" i="33"/>
  <c r="H137" i="33"/>
  <c r="H144" i="33"/>
  <c r="H145" i="33"/>
  <c r="H146" i="33"/>
  <c r="A395" i="33"/>
  <c r="G173" i="33"/>
  <c r="F180" i="33"/>
  <c r="A382" i="33"/>
  <c r="G23" i="33"/>
  <c r="H23" i="33"/>
  <c r="A240" i="33"/>
  <c r="A324" i="33"/>
  <c r="F156" i="33"/>
  <c r="F157" i="33"/>
  <c r="F158" i="33"/>
  <c r="G149" i="33"/>
  <c r="E349" i="33"/>
  <c r="F168" i="33"/>
  <c r="F169" i="33"/>
  <c r="F170" i="33"/>
  <c r="G161" i="33"/>
  <c r="G228" i="33"/>
  <c r="G229" i="33"/>
  <c r="G230" i="33"/>
  <c r="H221" i="33"/>
  <c r="H228" i="33"/>
  <c r="H229" i="33"/>
  <c r="H230" i="33"/>
  <c r="D17" i="2"/>
  <c r="A336" i="33"/>
  <c r="A61" i="33"/>
  <c r="A62" i="33"/>
  <c r="C16" i="2"/>
  <c r="E16" i="2"/>
  <c r="F16" i="2"/>
  <c r="K16" i="2"/>
  <c r="F264" i="33"/>
  <c r="F265" i="33"/>
  <c r="F266" i="33"/>
  <c r="G257" i="33"/>
  <c r="G17" i="33"/>
  <c r="F24" i="33"/>
  <c r="F25" i="33"/>
  <c r="F26" i="33"/>
  <c r="A298" i="33"/>
  <c r="A283" i="33"/>
  <c r="A72" i="33"/>
  <c r="E73" i="33"/>
  <c r="F8" i="2"/>
  <c r="E313" i="33"/>
  <c r="A312" i="33"/>
  <c r="H287" i="33"/>
  <c r="G287" i="33"/>
  <c r="G113" i="33"/>
  <c r="F120" i="33"/>
  <c r="F96" i="33"/>
  <c r="F97" i="33"/>
  <c r="F98" i="33"/>
  <c r="G89" i="33"/>
  <c r="E385" i="33"/>
  <c r="F36" i="33"/>
  <c r="F37" i="33"/>
  <c r="F38" i="33"/>
  <c r="G29" i="33"/>
  <c r="E397" i="33"/>
  <c r="A48" i="33"/>
  <c r="E49" i="33"/>
  <c r="A11" i="33"/>
  <c r="A217" i="33"/>
  <c r="A218" i="33"/>
  <c r="A259" i="33"/>
  <c r="A401" i="33"/>
  <c r="A85" i="33"/>
  <c r="A86" i="33"/>
  <c r="K48" i="2"/>
  <c r="F46" i="2"/>
  <c r="K38" i="2"/>
  <c r="F22" i="2"/>
  <c r="A276" i="33"/>
  <c r="A337" i="33"/>
  <c r="A338" i="33"/>
  <c r="A252" i="33"/>
  <c r="A12" i="33"/>
  <c r="A241" i="33"/>
  <c r="A242" i="33"/>
  <c r="F48" i="41"/>
  <c r="F49" i="41"/>
  <c r="F50" i="41"/>
  <c r="G41" i="41"/>
  <c r="F84" i="41"/>
  <c r="F85" i="41"/>
  <c r="F86" i="41"/>
  <c r="G77" i="41"/>
  <c r="E85" i="41"/>
  <c r="G97" i="41"/>
  <c r="G37" i="41"/>
  <c r="G53" i="40"/>
  <c r="F60" i="40"/>
  <c r="F61" i="40"/>
  <c r="F62" i="40"/>
  <c r="H5" i="40"/>
  <c r="H12" i="40"/>
  <c r="H13" i="40"/>
  <c r="H14" i="40"/>
  <c r="G12" i="40"/>
  <c r="G13" i="40"/>
  <c r="G14" i="40"/>
  <c r="C96" i="2"/>
  <c r="D98" i="2"/>
  <c r="E98" i="2" s="1"/>
  <c r="D92" i="2"/>
  <c r="E92" i="2" s="1"/>
  <c r="D26" i="39"/>
  <c r="H215" i="39"/>
  <c r="G215" i="39"/>
  <c r="G85" i="39"/>
  <c r="F36" i="39"/>
  <c r="F37" i="39"/>
  <c r="F38" i="39"/>
  <c r="G29" i="39"/>
  <c r="D134" i="39"/>
  <c r="G73" i="39"/>
  <c r="G74" i="39"/>
  <c r="H161" i="39"/>
  <c r="H168" i="39"/>
  <c r="H169" i="39"/>
  <c r="H170" i="39"/>
  <c r="F48" i="39"/>
  <c r="F49" i="39"/>
  <c r="F50" i="39"/>
  <c r="G41" i="39"/>
  <c r="H179" i="39"/>
  <c r="G179" i="39"/>
  <c r="A179" i="39"/>
  <c r="A145" i="39"/>
  <c r="A180" i="39"/>
  <c r="A13" i="39"/>
  <c r="A14" i="39"/>
  <c r="A181" i="39"/>
  <c r="F36" i="38"/>
  <c r="F37" i="38"/>
  <c r="F38" i="38"/>
  <c r="G29" i="38"/>
  <c r="F60" i="38"/>
  <c r="F61" i="38"/>
  <c r="F62" i="38"/>
  <c r="G53" i="38"/>
  <c r="G107" i="38"/>
  <c r="H100" i="38"/>
  <c r="H107" i="38"/>
  <c r="G49" i="38"/>
  <c r="G50" i="38"/>
  <c r="H2" i="38"/>
  <c r="F120" i="38"/>
  <c r="F121" i="38"/>
  <c r="F122" i="38"/>
  <c r="G113" i="38"/>
  <c r="F96" i="38"/>
  <c r="G89" i="38"/>
  <c r="G73" i="38"/>
  <c r="H203" i="38"/>
  <c r="G203" i="38"/>
  <c r="G47" i="38"/>
  <c r="H47" i="38"/>
  <c r="G108" i="38"/>
  <c r="H101" i="38"/>
  <c r="H108" i="38"/>
  <c r="H109" i="38"/>
  <c r="H110" i="38"/>
  <c r="G181" i="38"/>
  <c r="G133" i="38"/>
  <c r="G134" i="38"/>
  <c r="G2" i="38"/>
  <c r="D266" i="38"/>
  <c r="D254" i="38"/>
  <c r="F151" i="2"/>
  <c r="K151" i="2"/>
  <c r="A96" i="36"/>
  <c r="A11" i="36"/>
  <c r="A131" i="36"/>
  <c r="E144" i="2"/>
  <c r="F143" i="2"/>
  <c r="K143" i="2"/>
  <c r="B2" i="36"/>
  <c r="A97" i="36"/>
  <c r="A98" i="36"/>
  <c r="A178" i="36"/>
  <c r="E149" i="2"/>
  <c r="E134" i="2"/>
  <c r="F134" i="2"/>
  <c r="K134" i="2"/>
  <c r="A215" i="36"/>
  <c r="A130" i="36"/>
  <c r="A190" i="36"/>
  <c r="A187" i="36"/>
  <c r="E150" i="2"/>
  <c r="A166" i="36"/>
  <c r="A24" i="36"/>
  <c r="A205" i="36"/>
  <c r="A206" i="36"/>
  <c r="A12" i="36"/>
  <c r="A43" i="36"/>
  <c r="A13" i="36"/>
  <c r="A14" i="36"/>
  <c r="A106" i="36"/>
  <c r="A216" i="36"/>
  <c r="A192" i="36"/>
  <c r="F135" i="2"/>
  <c r="F194" i="2"/>
  <c r="K194" i="2"/>
  <c r="A151" i="37"/>
  <c r="L205" i="37"/>
  <c r="L206" i="37"/>
  <c r="H131" i="37"/>
  <c r="G131" i="37"/>
  <c r="H37" i="37"/>
  <c r="H38" i="37"/>
  <c r="J95" i="37"/>
  <c r="K88" i="37"/>
  <c r="J76" i="37"/>
  <c r="I83" i="37"/>
  <c r="K2" i="37"/>
  <c r="H49" i="37"/>
  <c r="F190" i="2"/>
  <c r="G179" i="37"/>
  <c r="H172" i="37"/>
  <c r="H24" i="37"/>
  <c r="H25" i="37"/>
  <c r="H26" i="37"/>
  <c r="I17" i="37"/>
  <c r="J192" i="37"/>
  <c r="J193" i="37"/>
  <c r="J194" i="37"/>
  <c r="J185" i="37"/>
  <c r="A239" i="37"/>
  <c r="L2" i="37"/>
  <c r="J41" i="37"/>
  <c r="I48" i="37"/>
  <c r="I49" i="37"/>
  <c r="I50" i="37"/>
  <c r="G132" i="37"/>
  <c r="G133" i="37"/>
  <c r="G134" i="37"/>
  <c r="A70" i="37"/>
  <c r="A55" i="37"/>
  <c r="I193" i="37"/>
  <c r="I194" i="37"/>
  <c r="G155" i="37"/>
  <c r="H148" i="37"/>
  <c r="K16" i="37"/>
  <c r="J23" i="37"/>
  <c r="I161" i="37"/>
  <c r="K61" i="37"/>
  <c r="K62" i="37"/>
  <c r="A60" i="37"/>
  <c r="H11" i="37"/>
  <c r="G11" i="37"/>
  <c r="A22" i="37"/>
  <c r="A7" i="37"/>
  <c r="L227" i="37"/>
  <c r="J28" i="37"/>
  <c r="I35" i="37"/>
  <c r="J173" i="37"/>
  <c r="J180" i="37"/>
  <c r="J181" i="37"/>
  <c r="J182" i="37"/>
  <c r="L97" i="37"/>
  <c r="L98" i="37"/>
  <c r="K40" i="37"/>
  <c r="J47" i="37"/>
  <c r="K184" i="37"/>
  <c r="J191" i="37"/>
  <c r="G72" i="37"/>
  <c r="A106" i="37"/>
  <c r="A103" i="37"/>
  <c r="G216" i="37"/>
  <c r="G217" i="37"/>
  <c r="G218" i="37"/>
  <c r="I167" i="37"/>
  <c r="J160" i="37"/>
  <c r="A131" i="37"/>
  <c r="I149" i="37"/>
  <c r="I36" i="37"/>
  <c r="I37" i="37"/>
  <c r="I38" i="37"/>
  <c r="J29" i="37"/>
  <c r="A132" i="37"/>
  <c r="A7" i="34"/>
  <c r="A55" i="34"/>
  <c r="F24" i="34"/>
  <c r="F25" i="34"/>
  <c r="F26" i="34"/>
  <c r="E182" i="34"/>
  <c r="E218" i="34"/>
  <c r="F158" i="34"/>
  <c r="A84" i="34"/>
  <c r="F110" i="34"/>
  <c r="E62" i="34"/>
  <c r="A107" i="34"/>
  <c r="E14" i="34"/>
  <c r="A151" i="34"/>
  <c r="A36" i="34"/>
  <c r="A48" i="34"/>
  <c r="K159" i="2"/>
  <c r="F158" i="2"/>
  <c r="H197" i="33"/>
  <c r="H204" i="33"/>
  <c r="H205" i="33"/>
  <c r="H206" i="33"/>
  <c r="G204" i="33"/>
  <c r="G205" i="33"/>
  <c r="G206" i="33"/>
  <c r="A108" i="33"/>
  <c r="G192" i="33"/>
  <c r="H185" i="33"/>
  <c r="H192" i="33"/>
  <c r="H193" i="33"/>
  <c r="H194" i="33"/>
  <c r="D13" i="2"/>
  <c r="C13" i="2"/>
  <c r="E74" i="33"/>
  <c r="A73" i="33"/>
  <c r="A74" i="33"/>
  <c r="H113" i="33"/>
  <c r="H120" i="33"/>
  <c r="H121" i="33"/>
  <c r="H122" i="33"/>
  <c r="G120" i="33"/>
  <c r="G121" i="33"/>
  <c r="G122" i="33"/>
  <c r="E314" i="33"/>
  <c r="A313" i="33"/>
  <c r="A314" i="33"/>
  <c r="H149" i="33"/>
  <c r="H156" i="33"/>
  <c r="H157" i="33"/>
  <c r="H158" i="33"/>
  <c r="G156" i="33"/>
  <c r="G157" i="33"/>
  <c r="G158" i="33"/>
  <c r="F181" i="33"/>
  <c r="A180" i="33"/>
  <c r="A263" i="33"/>
  <c r="E350" i="33"/>
  <c r="F121" i="33"/>
  <c r="E50" i="33"/>
  <c r="A49" i="33"/>
  <c r="A50" i="33"/>
  <c r="D15" i="2"/>
  <c r="G168" i="33"/>
  <c r="H161" i="33"/>
  <c r="H168" i="33"/>
  <c r="H169" i="33"/>
  <c r="H170" i="33"/>
  <c r="H125" i="33"/>
  <c r="H132" i="33"/>
  <c r="H133" i="33"/>
  <c r="H134" i="33"/>
  <c r="G132" i="33"/>
  <c r="E398" i="33"/>
  <c r="C15" i="2"/>
  <c r="H36" i="33"/>
  <c r="H37" i="33"/>
  <c r="H38" i="33"/>
  <c r="G36" i="33"/>
  <c r="G37" i="33"/>
  <c r="G38" i="33"/>
  <c r="H89" i="33"/>
  <c r="H96" i="33"/>
  <c r="H97" i="33"/>
  <c r="H98" i="33"/>
  <c r="G96" i="33"/>
  <c r="G97" i="33"/>
  <c r="G98" i="33"/>
  <c r="H173" i="33"/>
  <c r="H180" i="33"/>
  <c r="H181" i="33"/>
  <c r="H182" i="33"/>
  <c r="G180" i="33"/>
  <c r="G181" i="33"/>
  <c r="G182" i="33"/>
  <c r="A371" i="33"/>
  <c r="H360" i="33"/>
  <c r="H361" i="33"/>
  <c r="H362" i="33"/>
  <c r="G360" i="33"/>
  <c r="K8" i="2"/>
  <c r="E386" i="33"/>
  <c r="H17" i="33"/>
  <c r="H24" i="33"/>
  <c r="H25" i="33"/>
  <c r="H26" i="33"/>
  <c r="G24" i="33"/>
  <c r="E17" i="2"/>
  <c r="F17" i="2"/>
  <c r="K17" i="2"/>
  <c r="G264" i="33"/>
  <c r="G265" i="33"/>
  <c r="G266" i="33"/>
  <c r="H257" i="33"/>
  <c r="H264" i="33"/>
  <c r="H265" i="33"/>
  <c r="H266" i="33"/>
  <c r="A277" i="33"/>
  <c r="A278" i="33"/>
  <c r="A156" i="33"/>
  <c r="A253" i="33"/>
  <c r="A254" i="33"/>
  <c r="A229" i="33"/>
  <c r="A230" i="33"/>
  <c r="A205" i="33"/>
  <c r="A206" i="33"/>
  <c r="A325" i="33"/>
  <c r="A326" i="33"/>
  <c r="A228" i="33"/>
  <c r="A144" i="33"/>
  <c r="A36" i="33"/>
  <c r="A59" i="33"/>
  <c r="A37" i="33"/>
  <c r="A38" i="33"/>
  <c r="A204" i="33"/>
  <c r="G38" i="41"/>
  <c r="E86" i="41"/>
  <c r="H84" i="41"/>
  <c r="H85" i="41"/>
  <c r="H86" i="41"/>
  <c r="G84" i="41"/>
  <c r="G85" i="41"/>
  <c r="G86" i="41"/>
  <c r="H48" i="41"/>
  <c r="H49" i="41"/>
  <c r="H50" i="41"/>
  <c r="G48" i="41"/>
  <c r="G98" i="41"/>
  <c r="H53" i="40"/>
  <c r="H60" i="40"/>
  <c r="H61" i="40"/>
  <c r="H62" i="40"/>
  <c r="G60" i="40"/>
  <c r="G61" i="40"/>
  <c r="G62" i="40"/>
  <c r="H41" i="39"/>
  <c r="H48" i="39"/>
  <c r="H49" i="39"/>
  <c r="H50" i="39"/>
  <c r="G48" i="39"/>
  <c r="G49" i="39"/>
  <c r="G50" i="39"/>
  <c r="G36" i="39"/>
  <c r="H36" i="39"/>
  <c r="H37" i="39"/>
  <c r="H38" i="39"/>
  <c r="G86" i="39"/>
  <c r="G109" i="38"/>
  <c r="H89" i="38"/>
  <c r="H96" i="38"/>
  <c r="H97" i="38"/>
  <c r="H98" i="38"/>
  <c r="G96" i="38"/>
  <c r="G97" i="38"/>
  <c r="G98" i="38"/>
  <c r="H53" i="38"/>
  <c r="H60" i="38"/>
  <c r="H61" i="38"/>
  <c r="H62" i="38"/>
  <c r="G60" i="38"/>
  <c r="G61" i="38"/>
  <c r="G62" i="38"/>
  <c r="F97" i="38"/>
  <c r="H120" i="38"/>
  <c r="H121" i="38"/>
  <c r="H122" i="38"/>
  <c r="G120" i="38"/>
  <c r="G121" i="38"/>
  <c r="G122" i="38"/>
  <c r="H29" i="38"/>
  <c r="H36" i="38"/>
  <c r="H37" i="38"/>
  <c r="H38" i="38"/>
  <c r="G36" i="38"/>
  <c r="G182" i="38"/>
  <c r="G74" i="38"/>
  <c r="F147" i="2"/>
  <c r="K147" i="2"/>
  <c r="A139" i="36"/>
  <c r="A36" i="36"/>
  <c r="A91" i="36"/>
  <c r="A228" i="36"/>
  <c r="A168" i="36"/>
  <c r="A180" i="36"/>
  <c r="K135" i="2"/>
  <c r="F128" i="2"/>
  <c r="A193" i="36"/>
  <c r="A194" i="36"/>
  <c r="A217" i="36"/>
  <c r="A218" i="36"/>
  <c r="A25" i="36"/>
  <c r="A26" i="36"/>
  <c r="A84" i="36"/>
  <c r="A156" i="36"/>
  <c r="I24" i="37"/>
  <c r="J17" i="37"/>
  <c r="H50" i="37"/>
  <c r="J161" i="37"/>
  <c r="K173" i="37"/>
  <c r="L180" i="37"/>
  <c r="L181" i="37"/>
  <c r="L182" i="37"/>
  <c r="K180" i="37"/>
  <c r="K181" i="37"/>
  <c r="K182" i="37"/>
  <c r="I168" i="37"/>
  <c r="I169" i="37"/>
  <c r="I170" i="37"/>
  <c r="K95" i="37"/>
  <c r="L88" i="37"/>
  <c r="A11" i="37"/>
  <c r="L47" i="37"/>
  <c r="K47" i="37"/>
  <c r="I172" i="37"/>
  <c r="H179" i="37"/>
  <c r="K23" i="37"/>
  <c r="L23" i="37"/>
  <c r="A23" i="37"/>
  <c r="J36" i="37"/>
  <c r="J37" i="37"/>
  <c r="J38" i="37"/>
  <c r="K29" i="37"/>
  <c r="J35" i="37"/>
  <c r="K28" i="37"/>
  <c r="K185" i="37"/>
  <c r="K192" i="37"/>
  <c r="K193" i="37"/>
  <c r="K194" i="37"/>
  <c r="G73" i="37"/>
  <c r="A72" i="37"/>
  <c r="K190" i="2"/>
  <c r="F187" i="2"/>
  <c r="J149" i="37"/>
  <c r="J167" i="37"/>
  <c r="K160" i="37"/>
  <c r="I148" i="37"/>
  <c r="H155" i="37"/>
  <c r="K76" i="37"/>
  <c r="J83" i="37"/>
  <c r="I156" i="37"/>
  <c r="I157" i="37"/>
  <c r="I158" i="37"/>
  <c r="A216" i="37"/>
  <c r="L184" i="37"/>
  <c r="K191" i="37"/>
  <c r="J48" i="37"/>
  <c r="K41" i="37"/>
  <c r="A12" i="37"/>
  <c r="A108" i="34"/>
  <c r="A215" i="34"/>
  <c r="E13" i="2"/>
  <c r="G361" i="33"/>
  <c r="A360" i="33"/>
  <c r="G193" i="33"/>
  <c r="A192" i="33"/>
  <c r="F182" i="33"/>
  <c r="A181" i="33"/>
  <c r="A182" i="33"/>
  <c r="G133" i="33"/>
  <c r="A132" i="33"/>
  <c r="E15" i="2"/>
  <c r="F12" i="2"/>
  <c r="A346" i="33"/>
  <c r="A370" i="33"/>
  <c r="G25" i="33"/>
  <c r="A24" i="33"/>
  <c r="A384" i="33"/>
  <c r="A264" i="33"/>
  <c r="A383" i="33"/>
  <c r="G169" i="33"/>
  <c r="A168" i="33"/>
  <c r="A300" i="33"/>
  <c r="A301" i="33"/>
  <c r="A302" i="33"/>
  <c r="A120" i="33"/>
  <c r="A394" i="33"/>
  <c r="A299" i="33"/>
  <c r="F122" i="33"/>
  <c r="A121" i="33"/>
  <c r="A122" i="33"/>
  <c r="A109" i="33"/>
  <c r="A110" i="33"/>
  <c r="A145" i="33"/>
  <c r="A146" i="33"/>
  <c r="A157" i="33"/>
  <c r="A158" i="33"/>
  <c r="A96" i="33"/>
  <c r="A97" i="33"/>
  <c r="A98" i="33"/>
  <c r="A265" i="33"/>
  <c r="A266" i="33"/>
  <c r="G49" i="41"/>
  <c r="G37" i="39"/>
  <c r="F98" i="38"/>
  <c r="G37" i="38"/>
  <c r="G110" i="38"/>
  <c r="A229" i="36"/>
  <c r="A230" i="36"/>
  <c r="A169" i="36"/>
  <c r="A170" i="36"/>
  <c r="A181" i="36"/>
  <c r="A182" i="36"/>
  <c r="A85" i="36"/>
  <c r="A86" i="36"/>
  <c r="K149" i="37"/>
  <c r="K156" i="37"/>
  <c r="K157" i="37"/>
  <c r="K158" i="37"/>
  <c r="L191" i="37"/>
  <c r="K161" i="37"/>
  <c r="K168" i="37"/>
  <c r="K169" i="37"/>
  <c r="K170" i="37"/>
  <c r="L28" i="37"/>
  <c r="K35" i="37"/>
  <c r="J172" i="37"/>
  <c r="I179" i="37"/>
  <c r="J168" i="37"/>
  <c r="J169" i="37"/>
  <c r="J170" i="37"/>
  <c r="L95" i="37"/>
  <c r="L48" i="37"/>
  <c r="L49" i="37"/>
  <c r="L50" i="37"/>
  <c r="K48" i="37"/>
  <c r="K49" i="37"/>
  <c r="K50" i="37"/>
  <c r="J49" i="37"/>
  <c r="A48" i="37"/>
  <c r="A204" i="37"/>
  <c r="L160" i="37"/>
  <c r="K167" i="37"/>
  <c r="L83" i="37"/>
  <c r="K83" i="37"/>
  <c r="A83" i="37"/>
  <c r="A227" i="37"/>
  <c r="J148" i="37"/>
  <c r="I155" i="37"/>
  <c r="L185" i="37"/>
  <c r="A47" i="37"/>
  <c r="J24" i="37"/>
  <c r="J25" i="37"/>
  <c r="J26" i="37"/>
  <c r="K17" i="37"/>
  <c r="G74" i="37"/>
  <c r="L29" i="37"/>
  <c r="K36" i="37"/>
  <c r="J156" i="37"/>
  <c r="J157" i="37"/>
  <c r="J158" i="37"/>
  <c r="I25" i="37"/>
  <c r="I26" i="37"/>
  <c r="A23" i="34"/>
  <c r="B402" i="33"/>
  <c r="B403" i="33"/>
  <c r="A402" i="33"/>
  <c r="A403" i="33"/>
  <c r="K12" i="2"/>
  <c r="A372" i="33"/>
  <c r="A397" i="33"/>
  <c r="A398" i="33"/>
  <c r="A348" i="33"/>
  <c r="G170" i="33"/>
  <c r="A169" i="33"/>
  <c r="A170" i="33"/>
  <c r="A331" i="33"/>
  <c r="A385" i="33"/>
  <c r="A386" i="33"/>
  <c r="A373" i="33"/>
  <c r="A374" i="33"/>
  <c r="G134" i="33"/>
  <c r="A133" i="33"/>
  <c r="A134" i="33"/>
  <c r="G194" i="33"/>
  <c r="A193" i="33"/>
  <c r="A194" i="33"/>
  <c r="G362" i="33"/>
  <c r="A361" i="33"/>
  <c r="A362" i="33"/>
  <c r="A349" i="33"/>
  <c r="A350" i="33"/>
  <c r="G26" i="33"/>
  <c r="A25" i="33"/>
  <c r="A26" i="33"/>
  <c r="A155" i="33"/>
  <c r="A396" i="33"/>
  <c r="G50" i="41"/>
  <c r="G38" i="39"/>
  <c r="G38" i="38"/>
  <c r="A227" i="36"/>
  <c r="L36" i="37"/>
  <c r="L37" i="37"/>
  <c r="L38" i="37"/>
  <c r="J50" i="37"/>
  <c r="L161" i="37"/>
  <c r="K172" i="37"/>
  <c r="J179" i="37"/>
  <c r="L35" i="37"/>
  <c r="A228" i="37"/>
  <c r="L149" i="37"/>
  <c r="L156" i="37"/>
  <c r="L157" i="37"/>
  <c r="L158" i="37"/>
  <c r="K148" i="37"/>
  <c r="J155" i="37"/>
  <c r="K37" i="37"/>
  <c r="K38" i="37"/>
  <c r="L24" i="37"/>
  <c r="L25" i="37"/>
  <c r="L26" i="37"/>
  <c r="K24" i="37"/>
  <c r="L192" i="37"/>
  <c r="L167" i="37"/>
  <c r="A144" i="34"/>
  <c r="K155" i="37"/>
  <c r="L148" i="37"/>
  <c r="L168" i="37"/>
  <c r="L169" i="37"/>
  <c r="L170" i="37"/>
  <c r="A96" i="37"/>
  <c r="K25" i="37"/>
  <c r="A24" i="37"/>
  <c r="A191" i="37"/>
  <c r="L193" i="37"/>
  <c r="L194" i="37"/>
  <c r="L179" i="37"/>
  <c r="K179" i="37"/>
  <c r="A71" i="33"/>
  <c r="A71" i="41"/>
  <c r="K26" i="37"/>
  <c r="L155" i="37"/>
  <c r="A84" i="37"/>
  <c r="A85" i="37"/>
  <c r="A86" i="37"/>
  <c r="A192" i="37"/>
  <c r="A179" i="37"/>
  <c r="A167" i="37"/>
  <c r="A228" i="34"/>
  <c r="A24" i="34"/>
  <c r="A167" i="34"/>
  <c r="A11" i="34"/>
  <c r="A227" i="34"/>
  <c r="A168" i="37"/>
  <c r="A180" i="37"/>
  <c r="A97" i="37"/>
  <c r="A98" i="37"/>
  <c r="A155" i="37"/>
  <c r="A95" i="37"/>
  <c r="A120" i="37"/>
  <c r="A168" i="34"/>
  <c r="A60" i="34"/>
  <c r="A311" i="33"/>
  <c r="A217" i="37"/>
  <c r="A218" i="37"/>
  <c r="A241" i="37"/>
  <c r="A242" i="37"/>
  <c r="A205" i="37"/>
  <c r="A206" i="37"/>
  <c r="A181" i="37"/>
  <c r="A182" i="37"/>
  <c r="A121" i="37"/>
  <c r="A122" i="37"/>
  <c r="A59" i="34"/>
  <c r="A61" i="37"/>
  <c r="A62" i="37"/>
  <c r="A35" i="37"/>
  <c r="A36" i="37"/>
  <c r="A193" i="37"/>
  <c r="A194" i="37"/>
  <c r="A73" i="37"/>
  <c r="A74" i="37"/>
  <c r="A229" i="37"/>
  <c r="A230" i="37"/>
  <c r="A12" i="40"/>
  <c r="A13" i="37"/>
  <c r="A14" i="37"/>
  <c r="A133" i="37"/>
  <c r="A134" i="37"/>
  <c r="A169" i="37"/>
  <c r="A170" i="37"/>
  <c r="A37" i="37"/>
  <c r="A38" i="37"/>
  <c r="A109" i="37"/>
  <c r="A110" i="37"/>
  <c r="A11" i="40"/>
  <c r="A145" i="37"/>
  <c r="A146" i="37"/>
  <c r="A287" i="33"/>
  <c r="A169" i="34"/>
  <c r="A170" i="34"/>
  <c r="A49" i="37"/>
  <c r="A50" i="37"/>
  <c r="A23" i="33"/>
  <c r="A25" i="37"/>
  <c r="A26" i="37"/>
  <c r="A145" i="34"/>
  <c r="A146" i="34"/>
  <c r="A61" i="34"/>
  <c r="A62" i="34"/>
  <c r="A229" i="34"/>
  <c r="A230" i="34"/>
  <c r="A107" i="36"/>
  <c r="A85" i="34"/>
  <c r="A86" i="34"/>
  <c r="A156" i="37"/>
  <c r="A157" i="37"/>
  <c r="A158" i="37"/>
  <c r="A25" i="34"/>
  <c r="A26" i="34"/>
  <c r="A193" i="34"/>
  <c r="A194" i="34"/>
  <c r="A157" i="34"/>
  <c r="A158" i="34"/>
  <c r="A121" i="34"/>
  <c r="A122" i="34" s="1"/>
  <c r="A97" i="34"/>
  <c r="A98" i="34"/>
  <c r="A109" i="34"/>
  <c r="A110" i="34"/>
  <c r="A181" i="34"/>
  <c r="A182" i="34" s="1"/>
  <c r="A217" i="34"/>
  <c r="A218" i="34"/>
  <c r="A37" i="34"/>
  <c r="A38" i="34"/>
  <c r="A253" i="34"/>
  <c r="A254" i="34"/>
  <c r="A49" i="34"/>
  <c r="A50" i="34"/>
  <c r="P25" i="41"/>
  <c r="Q19" i="41"/>
  <c r="R77" i="41"/>
  <c r="R84" i="41"/>
  <c r="R85" i="41"/>
  <c r="R86" i="41"/>
  <c r="Q84" i="41"/>
  <c r="R67" i="41"/>
  <c r="R73" i="41"/>
  <c r="R74" i="41"/>
  <c r="Q73" i="41"/>
  <c r="P97" i="41"/>
  <c r="A9" i="41"/>
  <c r="R29" i="40"/>
  <c r="R36" i="40"/>
  <c r="R37" i="40"/>
  <c r="R38" i="40"/>
  <c r="Q36" i="40"/>
  <c r="Q61" i="40"/>
  <c r="R61" i="40"/>
  <c r="R62" i="40"/>
  <c r="P109" i="40"/>
  <c r="R101" i="40"/>
  <c r="R108" i="40"/>
  <c r="R109" i="40"/>
  <c r="R110" i="40"/>
  <c r="Q108" i="40"/>
  <c r="Q43" i="40"/>
  <c r="P49" i="40"/>
  <c r="Q96" i="40"/>
  <c r="R89" i="40"/>
  <c r="R96" i="40"/>
  <c r="R97" i="40"/>
  <c r="R98" i="40"/>
  <c r="Q84" i="40"/>
  <c r="R77" i="40"/>
  <c r="R84" i="40"/>
  <c r="R85" i="40"/>
  <c r="R86" i="40"/>
  <c r="A9" i="40"/>
  <c r="R240" i="39"/>
  <c r="Q240" i="39"/>
  <c r="P240" i="39"/>
  <c r="A225" i="39"/>
  <c r="A177" i="39"/>
  <c r="A165" i="39"/>
  <c r="A153" i="39"/>
  <c r="R2" i="39"/>
  <c r="Q2" i="39"/>
  <c r="P2" i="39"/>
  <c r="A9" i="39"/>
  <c r="A9" i="38"/>
  <c r="O48" i="36"/>
  <c r="O49" i="36"/>
  <c r="O50" i="36"/>
  <c r="P41" i="36"/>
  <c r="P48" i="36"/>
  <c r="P49" i="36"/>
  <c r="P50" i="36"/>
  <c r="O37" i="36"/>
  <c r="O38" i="36"/>
  <c r="P37" i="36"/>
  <c r="P38" i="36"/>
  <c r="N73" i="36"/>
  <c r="N74" i="36"/>
  <c r="O72" i="36"/>
  <c r="O73" i="36"/>
  <c r="O74" i="36"/>
  <c r="P65" i="36"/>
  <c r="P72" i="36"/>
  <c r="P73" i="36"/>
  <c r="P74" i="36"/>
  <c r="N37" i="36"/>
  <c r="O132" i="36"/>
  <c r="P125" i="36"/>
  <c r="P132" i="36"/>
  <c r="P133" i="36"/>
  <c r="P134" i="36"/>
  <c r="N121" i="36"/>
  <c r="P113" i="36"/>
  <c r="P120" i="36"/>
  <c r="P121" i="36"/>
  <c r="P122" i="36"/>
  <c r="O120" i="36"/>
  <c r="O103" i="36"/>
  <c r="P103" i="36"/>
  <c r="N109" i="36"/>
  <c r="O108" i="36"/>
  <c r="P101" i="36"/>
  <c r="P108" i="36"/>
  <c r="P109" i="36"/>
  <c r="P110" i="36"/>
  <c r="O144" i="36"/>
  <c r="P137" i="36"/>
  <c r="P144" i="36"/>
  <c r="P145" i="36"/>
  <c r="P146" i="36"/>
  <c r="N157" i="36"/>
  <c r="O157" i="36"/>
  <c r="O158" i="36"/>
  <c r="O251" i="36"/>
  <c r="O252" i="36"/>
  <c r="O253" i="36"/>
  <c r="O254" i="36"/>
  <c r="N251" i="36"/>
  <c r="P239" i="36"/>
  <c r="A9" i="36"/>
  <c r="A1" i="36"/>
  <c r="A237" i="37"/>
  <c r="A225" i="37"/>
  <c r="A213" i="37"/>
  <c r="A201" i="37"/>
  <c r="A189" i="37"/>
  <c r="A177" i="37"/>
  <c r="A165" i="37"/>
  <c r="A153" i="37"/>
  <c r="A141" i="37"/>
  <c r="A129" i="37"/>
  <c r="A117" i="37"/>
  <c r="A105" i="37"/>
  <c r="A93" i="37"/>
  <c r="A81" i="37"/>
  <c r="A69" i="37"/>
  <c r="W2" i="37"/>
  <c r="A9" i="37"/>
  <c r="A57" i="37"/>
  <c r="A1" i="37"/>
  <c r="V2" i="37"/>
  <c r="B2" i="37"/>
  <c r="P2" i="34"/>
  <c r="A261" i="34"/>
  <c r="A249" i="34"/>
  <c r="A237" i="34"/>
  <c r="A225" i="34"/>
  <c r="A213" i="34"/>
  <c r="A201" i="34"/>
  <c r="A189" i="34"/>
  <c r="A177" i="34"/>
  <c r="A165" i="34"/>
  <c r="A153" i="34"/>
  <c r="A141" i="34"/>
  <c r="A129" i="34"/>
  <c r="A117" i="34"/>
  <c r="A105" i="34"/>
  <c r="A93" i="34"/>
  <c r="A81" i="34"/>
  <c r="O2" i="34"/>
  <c r="A57" i="34"/>
  <c r="A9" i="34"/>
  <c r="A69" i="34"/>
  <c r="N2" i="34"/>
  <c r="B2" i="34"/>
  <c r="A1" i="34"/>
  <c r="P98" i="41"/>
  <c r="Q74" i="41"/>
  <c r="Q85" i="41"/>
  <c r="Q25" i="41"/>
  <c r="Q26" i="41"/>
  <c r="R19" i="41"/>
  <c r="R25" i="41"/>
  <c r="R26" i="41"/>
  <c r="P26" i="41"/>
  <c r="Q85" i="40"/>
  <c r="Q97" i="40"/>
  <c r="P50" i="40"/>
  <c r="R43" i="40"/>
  <c r="R49" i="40"/>
  <c r="R50" i="40"/>
  <c r="Q49" i="40"/>
  <c r="Q109" i="40"/>
  <c r="Q110" i="40"/>
  <c r="P110" i="40"/>
  <c r="Q62" i="40"/>
  <c r="Q37" i="40"/>
  <c r="P240" i="36"/>
  <c r="A239" i="36"/>
  <c r="N252" i="36"/>
  <c r="A251" i="36"/>
  <c r="N158" i="36"/>
  <c r="A157" i="36"/>
  <c r="A158" i="36"/>
  <c r="O145" i="36"/>
  <c r="A144" i="36"/>
  <c r="O109" i="36"/>
  <c r="O110" i="36"/>
  <c r="A108" i="36"/>
  <c r="N110" i="36"/>
  <c r="A109" i="36"/>
  <c r="A110" i="36"/>
  <c r="O121" i="36"/>
  <c r="O122" i="36"/>
  <c r="A120" i="36"/>
  <c r="N122" i="36"/>
  <c r="A121" i="36"/>
  <c r="A122" i="36"/>
  <c r="O133" i="36"/>
  <c r="A132" i="36"/>
  <c r="N38" i="36"/>
  <c r="A37" i="36"/>
  <c r="A38" i="36"/>
  <c r="Q86" i="41"/>
  <c r="Q38" i="40"/>
  <c r="Q50" i="40"/>
  <c r="Q98" i="40"/>
  <c r="Q86" i="40"/>
  <c r="O134" i="36"/>
  <c r="A133" i="36"/>
  <c r="A134" i="36"/>
  <c r="O146" i="36"/>
  <c r="A145" i="36"/>
  <c r="A146" i="36"/>
  <c r="N253" i="36"/>
  <c r="A252" i="36"/>
  <c r="P241" i="36"/>
  <c r="A240" i="36"/>
  <c r="P242" i="36"/>
  <c r="A241" i="36"/>
  <c r="A242" i="36"/>
  <c r="N254" i="36"/>
  <c r="A253" i="36"/>
  <c r="A254" i="36"/>
  <c r="A156" i="39" l="1"/>
  <c r="A242" i="39"/>
  <c r="C126" i="2"/>
  <c r="E126" i="2"/>
  <c r="D125" i="2"/>
  <c r="C125" i="2"/>
  <c r="C124" i="2"/>
  <c r="E124" i="2" s="1"/>
  <c r="A214" i="39"/>
  <c r="C122" i="2"/>
  <c r="E122" i="2" s="1"/>
  <c r="A201" i="39"/>
  <c r="A191" i="39"/>
  <c r="D121" i="2"/>
  <c r="E121" i="2" s="1"/>
  <c r="D120" i="2"/>
  <c r="E120" i="2" s="1"/>
  <c r="A182" i="39"/>
  <c r="E119" i="2"/>
  <c r="V157" i="39"/>
  <c r="A155" i="39"/>
  <c r="A144" i="39"/>
  <c r="A131" i="39"/>
  <c r="AD127" i="39"/>
  <c r="AM133" i="39"/>
  <c r="AM134" i="39" s="1"/>
  <c r="AD128" i="39"/>
  <c r="AC127" i="39"/>
  <c r="AM125" i="39"/>
  <c r="AM132" i="39" s="1"/>
  <c r="AL133" i="39"/>
  <c r="AL134" i="39" s="1"/>
  <c r="AA133" i="39"/>
  <c r="AA134" i="39" s="1"/>
  <c r="AM127" i="39"/>
  <c r="AL125" i="39"/>
  <c r="AL132" i="39" s="1"/>
  <c r="AA125" i="39"/>
  <c r="AA132" i="39" s="1"/>
  <c r="AG130" i="39"/>
  <c r="AJ133" i="39"/>
  <c r="AJ134" i="39" s="1"/>
  <c r="AL128" i="39"/>
  <c r="AA128" i="39"/>
  <c r="Z127" i="39"/>
  <c r="AJ125" i="39"/>
  <c r="AJ132" i="39" s="1"/>
  <c r="AR130" i="39"/>
  <c r="A130" i="39" s="1"/>
  <c r="W133" i="39"/>
  <c r="W134" i="39" s="1"/>
  <c r="AJ128" i="39"/>
  <c r="AI127" i="39"/>
  <c r="X127" i="39"/>
  <c r="W125" i="39"/>
  <c r="W132" i="39" s="1"/>
  <c r="E116" i="2"/>
  <c r="F116" i="2" s="1"/>
  <c r="K116" i="2" s="1"/>
  <c r="AG133" i="39"/>
  <c r="AG134" i="39" s="1"/>
  <c r="AI128" i="39"/>
  <c r="X128" i="39"/>
  <c r="A119" i="39"/>
  <c r="AN113" i="39"/>
  <c r="AN120" i="39" s="1"/>
  <c r="AQ113" i="39"/>
  <c r="AQ120" i="39" s="1"/>
  <c r="Y113" i="39"/>
  <c r="Y120" i="39" s="1"/>
  <c r="AA121" i="39"/>
  <c r="AA122" i="39" s="1"/>
  <c r="AA116" i="39"/>
  <c r="AH115" i="39"/>
  <c r="AN115" i="39"/>
  <c r="AI118" i="39"/>
  <c r="AC118" i="39"/>
  <c r="AH113" i="39"/>
  <c r="AH120" i="39" s="1"/>
  <c r="AH118" i="39"/>
  <c r="AH121" i="39"/>
  <c r="AH122" i="39" s="1"/>
  <c r="AJ113" i="39"/>
  <c r="AJ120" i="39" s="1"/>
  <c r="X113" i="39"/>
  <c r="X120" i="39" s="1"/>
  <c r="AP116" i="39"/>
  <c r="AJ115" i="39"/>
  <c r="X115" i="39"/>
  <c r="W113" i="39"/>
  <c r="W120" i="39" s="1"/>
  <c r="AJ121" i="39"/>
  <c r="AJ122" i="39" s="1"/>
  <c r="X121" i="39"/>
  <c r="X122" i="39" s="1"/>
  <c r="AJ116" i="39"/>
  <c r="X116" i="39"/>
  <c r="AI115" i="39"/>
  <c r="W115" i="39"/>
  <c r="AP121" i="39"/>
  <c r="AP122" i="39" s="1"/>
  <c r="AI121" i="39"/>
  <c r="AI122" i="39" s="1"/>
  <c r="W121" i="39"/>
  <c r="W122" i="39" s="1"/>
  <c r="W116" i="39"/>
  <c r="D115" i="2"/>
  <c r="E115" i="2" s="1"/>
  <c r="F115" i="2" s="1"/>
  <c r="K115" i="2" s="1"/>
  <c r="AO115" i="39"/>
  <c r="AP113" i="39"/>
  <c r="AP120" i="39" s="1"/>
  <c r="AC113" i="39"/>
  <c r="AC120" i="39" s="1"/>
  <c r="AP115" i="39"/>
  <c r="AC115" i="39"/>
  <c r="AB113" i="39"/>
  <c r="AB120" i="39" s="1"/>
  <c r="AC121" i="39"/>
  <c r="AC122" i="39" s="1"/>
  <c r="AB115" i="39"/>
  <c r="AG109" i="39"/>
  <c r="AG110" i="39" s="1"/>
  <c r="AG103" i="39"/>
  <c r="AF101" i="39"/>
  <c r="AF108" i="39" s="1"/>
  <c r="AF109" i="39"/>
  <c r="AF110" i="39" s="1"/>
  <c r="AF103" i="39"/>
  <c r="AE101" i="39"/>
  <c r="AE108" i="39" s="1"/>
  <c r="AQ101" i="39"/>
  <c r="AQ108" i="39" s="1"/>
  <c r="AE109" i="39"/>
  <c r="AE110" i="39" s="1"/>
  <c r="AG104" i="39"/>
  <c r="AE103" i="39"/>
  <c r="AF104" i="39"/>
  <c r="AB101" i="39"/>
  <c r="AB108" i="39" s="1"/>
  <c r="AB106" i="39"/>
  <c r="Z109" i="39"/>
  <c r="Z110" i="39" s="1"/>
  <c r="Z103" i="39"/>
  <c r="Y101" i="39"/>
  <c r="Y108" i="39" s="1"/>
  <c r="AQ109" i="39"/>
  <c r="AQ110" i="39" s="1"/>
  <c r="Z104" i="39"/>
  <c r="AF92" i="39"/>
  <c r="AC91" i="39"/>
  <c r="AJ89" i="39"/>
  <c r="AJ96" i="39" s="1"/>
  <c r="X89" i="39"/>
  <c r="X96" i="39" s="1"/>
  <c r="AF94" i="39"/>
  <c r="E111" i="2"/>
  <c r="AJ97" i="39"/>
  <c r="AJ98" i="39" s="1"/>
  <c r="W97" i="39"/>
  <c r="W98" i="39" s="1"/>
  <c r="AI97" i="39"/>
  <c r="AI98" i="39" s="1"/>
  <c r="AC92" i="39"/>
  <c r="AJ91" i="39"/>
  <c r="X91" i="39"/>
  <c r="AG89" i="39"/>
  <c r="AG96" i="39" s="1"/>
  <c r="AI91" i="39"/>
  <c r="W91" i="39"/>
  <c r="AF89" i="39"/>
  <c r="AF96" i="39" s="1"/>
  <c r="AP94" i="39"/>
  <c r="AJ94" i="39"/>
  <c r="AJ2" i="39" s="1"/>
  <c r="X94" i="39"/>
  <c r="A93" i="39" s="1"/>
  <c r="AI92" i="39"/>
  <c r="AD79" i="39"/>
  <c r="AE80" i="39"/>
  <c r="AC79" i="39"/>
  <c r="AL85" i="39"/>
  <c r="AL86" i="39" s="1"/>
  <c r="AD80" i="39"/>
  <c r="AL77" i="39"/>
  <c r="AL84" i="39" s="1"/>
  <c r="AK85" i="39"/>
  <c r="AK86" i="39" s="1"/>
  <c r="AK77" i="39"/>
  <c r="AK84" i="39" s="1"/>
  <c r="AS79" i="39"/>
  <c r="AL79" i="39"/>
  <c r="AR79" i="39"/>
  <c r="AD68" i="39"/>
  <c r="AD70" i="39"/>
  <c r="C109" i="2"/>
  <c r="AD73" i="39"/>
  <c r="AD74" i="39" s="1"/>
  <c r="AJ65" i="39"/>
  <c r="AJ72" i="39" s="1"/>
  <c r="X65" i="39"/>
  <c r="X72" i="39" s="1"/>
  <c r="W70" i="39"/>
  <c r="D109" i="2"/>
  <c r="E109" i="2" s="1"/>
  <c r="AJ67" i="39"/>
  <c r="X67" i="39"/>
  <c r="AQ68" i="39"/>
  <c r="AJ68" i="39"/>
  <c r="X68" i="39"/>
  <c r="AI67" i="39"/>
  <c r="W67" i="39"/>
  <c r="AI68" i="39"/>
  <c r="W68" i="39"/>
  <c r="AJ73" i="39"/>
  <c r="AJ74" i="39" s="1"/>
  <c r="AD65" i="39"/>
  <c r="AD72" i="39" s="1"/>
  <c r="Y70" i="39"/>
  <c r="Y2" i="39" s="1"/>
  <c r="AP67" i="39"/>
  <c r="AC67" i="39"/>
  <c r="AA56" i="39"/>
  <c r="AH53" i="39"/>
  <c r="AH60" i="39" s="1"/>
  <c r="AS2" i="39"/>
  <c r="AP56" i="39"/>
  <c r="X55" i="39"/>
  <c r="X56" i="39"/>
  <c r="X58" i="39"/>
  <c r="X2" i="39" s="1"/>
  <c r="X61" i="39"/>
  <c r="X62" i="39" s="1"/>
  <c r="AH56" i="39"/>
  <c r="AN58" i="39"/>
  <c r="W49" i="39"/>
  <c r="W50" i="39" s="1"/>
  <c r="AJ49" i="39"/>
  <c r="AJ50" i="39" s="1"/>
  <c r="X44" i="39"/>
  <c r="AJ44" i="39"/>
  <c r="W44" i="39"/>
  <c r="X41" i="39"/>
  <c r="X48" i="39" s="1"/>
  <c r="AD43" i="39"/>
  <c r="AK41" i="39"/>
  <c r="AK48" i="39" s="1"/>
  <c r="W41" i="39"/>
  <c r="W48" i="39" s="1"/>
  <c r="AN37" i="39"/>
  <c r="AN38" i="39" s="1"/>
  <c r="AQ2" i="39"/>
  <c r="AN31" i="39"/>
  <c r="AG31" i="39"/>
  <c r="Z29" i="39"/>
  <c r="Z36" i="39" s="1"/>
  <c r="Z32" i="39"/>
  <c r="AN29" i="39"/>
  <c r="AN36" i="39" s="1"/>
  <c r="AG37" i="39"/>
  <c r="AG38" i="39" s="1"/>
  <c r="AE31" i="39"/>
  <c r="C106" i="2"/>
  <c r="E106" i="2" s="1"/>
  <c r="AN32" i="39"/>
  <c r="AE37" i="39"/>
  <c r="AE38" i="39" s="1"/>
  <c r="AM32" i="39"/>
  <c r="Z31" i="39"/>
  <c r="AE29" i="39"/>
  <c r="AE36" i="39" s="1"/>
  <c r="Z37" i="39"/>
  <c r="Z38" i="39" s="1"/>
  <c r="AP2" i="39"/>
  <c r="AP25" i="39"/>
  <c r="AP26" i="39" s="1"/>
  <c r="AP19" i="39"/>
  <c r="AP17" i="39"/>
  <c r="AP24" i="39" s="1"/>
  <c r="AH20" i="39"/>
  <c r="AA19" i="39"/>
  <c r="D105" i="2"/>
  <c r="E105" i="2" s="1"/>
  <c r="Z19" i="39"/>
  <c r="AO20" i="39"/>
  <c r="AH25" i="39"/>
  <c r="AH26" i="39" s="1"/>
  <c r="Y19" i="39"/>
  <c r="AP20" i="39"/>
  <c r="AA20" i="39"/>
  <c r="AN2" i="39"/>
  <c r="Z20" i="39"/>
  <c r="V158" i="39"/>
  <c r="A157" i="39"/>
  <c r="A158" i="39" s="1"/>
  <c r="A107" i="39"/>
  <c r="A11" i="39"/>
  <c r="V217" i="39"/>
  <c r="A216" i="39"/>
  <c r="A142" i="39"/>
  <c r="A141" i="39"/>
  <c r="A105" i="39"/>
  <c r="A71" i="39"/>
  <c r="A59" i="39"/>
  <c r="A47" i="39"/>
  <c r="A81" i="39"/>
  <c r="V244" i="39"/>
  <c r="A243" i="39"/>
  <c r="A239" i="39"/>
  <c r="A240" i="39"/>
  <c r="V229" i="39"/>
  <c r="A228" i="39"/>
  <c r="V206" i="39"/>
  <c r="A205" i="39"/>
  <c r="A206" i="39" s="1"/>
  <c r="A189" i="39"/>
  <c r="A190" i="39"/>
  <c r="A187" i="39" s="1"/>
  <c r="AK2" i="39"/>
  <c r="A83" i="39"/>
  <c r="V193" i="39"/>
  <c r="A192" i="39"/>
  <c r="A35" i="39"/>
  <c r="A95" i="39"/>
  <c r="E125" i="2"/>
  <c r="F125" i="2" s="1"/>
  <c r="K125" i="2" s="1"/>
  <c r="V169" i="39"/>
  <c r="A168" i="39"/>
  <c r="V85" i="39"/>
  <c r="A23" i="39"/>
  <c r="A12" i="39"/>
  <c r="AA2" i="39"/>
  <c r="V97" i="39"/>
  <c r="A106" i="39"/>
  <c r="AI29" i="39"/>
  <c r="AI36" i="39" s="1"/>
  <c r="AI31" i="39"/>
  <c r="A129" i="39"/>
  <c r="AE55" i="39"/>
  <c r="AE56" i="39"/>
  <c r="AE61" i="39"/>
  <c r="AE62" i="39" s="1"/>
  <c r="AC41" i="39"/>
  <c r="AC48" i="39" s="1"/>
  <c r="AC46" i="39"/>
  <c r="AC44" i="39"/>
  <c r="AC49" i="39"/>
  <c r="AC50" i="39" s="1"/>
  <c r="AC37" i="39"/>
  <c r="AC38" i="39" s="1"/>
  <c r="AG17" i="39"/>
  <c r="AG24" i="39" s="1"/>
  <c r="AG19" i="39"/>
  <c r="V29" i="39"/>
  <c r="V36" i="39" s="1"/>
  <c r="V37" i="39" s="1"/>
  <c r="V34" i="39"/>
  <c r="V32" i="39"/>
  <c r="AF70" i="39"/>
  <c r="AF65" i="39"/>
  <c r="AF72" i="39" s="1"/>
  <c r="V41" i="39"/>
  <c r="V48" i="39" s="1"/>
  <c r="V43" i="39"/>
  <c r="AR22" i="39"/>
  <c r="Z2" i="39"/>
  <c r="AH29" i="39"/>
  <c r="AH36" i="39" s="1"/>
  <c r="AH31" i="39"/>
  <c r="AH32" i="39"/>
  <c r="AH37" i="39"/>
  <c r="AH38" i="39" s="1"/>
  <c r="AO118" i="39"/>
  <c r="AO2" i="39" s="1"/>
  <c r="AD118" i="39"/>
  <c r="AD2" i="39" s="1"/>
  <c r="AK94" i="39"/>
  <c r="AH82" i="39"/>
  <c r="A82" i="39" s="1"/>
  <c r="AI58" i="39"/>
  <c r="AD53" i="39"/>
  <c r="AD60" i="39" s="1"/>
  <c r="AD56" i="39"/>
  <c r="AD61" i="39"/>
  <c r="AD62" i="39" s="1"/>
  <c r="AM41" i="39"/>
  <c r="AM48" i="39" s="1"/>
  <c r="AM46" i="39"/>
  <c r="AM44" i="39"/>
  <c r="AM49" i="39"/>
  <c r="AM50" i="39" s="1"/>
  <c r="AE53" i="39"/>
  <c r="AE60" i="39" s="1"/>
  <c r="AC43" i="39"/>
  <c r="AL20" i="39"/>
  <c r="AL25" i="39"/>
  <c r="AL26" i="39" s="1"/>
  <c r="AA44" i="39"/>
  <c r="AA49" i="39"/>
  <c r="AA50" i="39" s="1"/>
  <c r="C123" i="2"/>
  <c r="E123" i="2" s="1"/>
  <c r="AJ85" i="39"/>
  <c r="AJ86" i="39" s="1"/>
  <c r="AJ80" i="39"/>
  <c r="AE22" i="39"/>
  <c r="AE19" i="39"/>
  <c r="AE20" i="39"/>
  <c r="AE25" i="39"/>
  <c r="AE26" i="39" s="1"/>
  <c r="W58" i="39"/>
  <c r="W53" i="39"/>
  <c r="W60" i="39" s="1"/>
  <c r="W55" i="39"/>
  <c r="D110" i="2"/>
  <c r="E110" i="2" s="1"/>
  <c r="C117" i="2"/>
  <c r="E117" i="2" s="1"/>
  <c r="F117" i="2" s="1"/>
  <c r="K117" i="2" s="1"/>
  <c r="AS32" i="39"/>
  <c r="AO53" i="39"/>
  <c r="AO60" i="39" s="1"/>
  <c r="AO103" i="39"/>
  <c r="AR133" i="39"/>
  <c r="AR134" i="39" s="1"/>
  <c r="AK97" i="39"/>
  <c r="AK98" i="39" s="1"/>
  <c r="AA97" i="39"/>
  <c r="AA98" i="39" s="1"/>
  <c r="AK92" i="39"/>
  <c r="AA92" i="39"/>
  <c r="AL91" i="39"/>
  <c r="AJ79" i="39"/>
  <c r="AD55" i="39"/>
  <c r="AM43" i="39"/>
  <c r="AA43" i="39"/>
  <c r="AM29" i="39"/>
  <c r="AM36" i="39" s="1"/>
  <c r="AF29" i="39"/>
  <c r="AF36" i="39" s="1"/>
  <c r="AF34" i="39"/>
  <c r="AF32" i="39"/>
  <c r="AF37" i="39"/>
  <c r="AF38" i="39" s="1"/>
  <c r="AB56" i="39"/>
  <c r="AB61" i="39"/>
  <c r="AB58" i="39"/>
  <c r="AB2" i="39" s="1"/>
  <c r="AF41" i="39"/>
  <c r="AF48" i="39" s="1"/>
  <c r="AF43" i="39"/>
  <c r="AO55" i="39"/>
  <c r="AP68" i="39"/>
  <c r="AO101" i="39"/>
  <c r="AO108" i="39" s="1"/>
  <c r="AR44" i="39"/>
  <c r="AE121" i="39"/>
  <c r="AE122" i="39" s="1"/>
  <c r="AE116" i="39"/>
  <c r="AM109" i="39"/>
  <c r="AM110" i="39" s="1"/>
  <c r="AC109" i="39"/>
  <c r="AM104" i="39"/>
  <c r="AC104" i="39"/>
  <c r="AM103" i="39"/>
  <c r="AC103" i="39"/>
  <c r="AK91" i="39"/>
  <c r="AA91" i="39"/>
  <c r="AH85" i="39"/>
  <c r="AH86" i="39" s="1"/>
  <c r="AH80" i="39"/>
  <c r="AJ77" i="39"/>
  <c r="AJ84" i="39" s="1"/>
  <c r="AK37" i="39"/>
  <c r="AK38" i="39" s="1"/>
  <c r="AI32" i="39"/>
  <c r="AC31" i="39"/>
  <c r="W20" i="39"/>
  <c r="AC22" i="39"/>
  <c r="Y29" i="39"/>
  <c r="Y36" i="39" s="1"/>
  <c r="Y31" i="39"/>
  <c r="AG58" i="39"/>
  <c r="AG2" i="39" s="1"/>
  <c r="AG53" i="39"/>
  <c r="AG60" i="39" s="1"/>
  <c r="AG55" i="39"/>
  <c r="AK44" i="39"/>
  <c r="AK49" i="39"/>
  <c r="AK50" i="39" s="1"/>
  <c r="AR17" i="39"/>
  <c r="AR24" i="39" s="1"/>
  <c r="AR25" i="39"/>
  <c r="AR26" i="39" s="1"/>
  <c r="AP65" i="39"/>
  <c r="AP72" i="39" s="1"/>
  <c r="AO79" i="39"/>
  <c r="AP125" i="39"/>
  <c r="AP132" i="39" s="1"/>
  <c r="AF133" i="39"/>
  <c r="AF134" i="39" s="1"/>
  <c r="AF128" i="39"/>
  <c r="V128" i="39"/>
  <c r="AD121" i="39"/>
  <c r="AD116" i="39"/>
  <c r="AE115" i="39"/>
  <c r="AM101" i="39"/>
  <c r="AM108" i="39" s="1"/>
  <c r="AC101" i="39"/>
  <c r="AC108" i="39" s="1"/>
  <c r="Y97" i="39"/>
  <c r="Y98" i="39" s="1"/>
  <c r="Y92" i="39"/>
  <c r="W85" i="39"/>
  <c r="W86" i="39" s="1"/>
  <c r="W80" i="39"/>
  <c r="AH79" i="39"/>
  <c r="V49" i="39"/>
  <c r="AH41" i="39"/>
  <c r="AH48" i="39" s="1"/>
  <c r="AG25" i="39"/>
  <c r="AG26" i="39" s="1"/>
  <c r="AM17" i="39"/>
  <c r="AM24" i="39" s="1"/>
  <c r="W17" i="39"/>
  <c r="W24" i="39" s="1"/>
  <c r="W19" i="39"/>
  <c r="AC65" i="39"/>
  <c r="AC72" i="39" s="1"/>
  <c r="AC68" i="39"/>
  <c r="AL56" i="39"/>
  <c r="AL61" i="39"/>
  <c r="AL62" i="39" s="1"/>
  <c r="AL58" i="39"/>
  <c r="AL2" i="39" s="1"/>
  <c r="AE41" i="39"/>
  <c r="AE48" i="39" s="1"/>
  <c r="AE43" i="39"/>
  <c r="AE44" i="39"/>
  <c r="AE49" i="39"/>
  <c r="AE50" i="39" s="1"/>
  <c r="AR68" i="39"/>
  <c r="AO77" i="39"/>
  <c r="AO84" i="39" s="1"/>
  <c r="AO85" i="39"/>
  <c r="AO86" i="39" s="1"/>
  <c r="AP89" i="39"/>
  <c r="AP96" i="39" s="1"/>
  <c r="AP97" i="39"/>
  <c r="AP98" i="39" s="1"/>
  <c r="AO116" i="39"/>
  <c r="AF127" i="39"/>
  <c r="V127" i="39"/>
  <c r="AD115" i="39"/>
  <c r="Y91" i="39"/>
  <c r="W79" i="39"/>
  <c r="AF73" i="39"/>
  <c r="AF74" i="39" s="1"/>
  <c r="AF68" i="39"/>
  <c r="AF67" i="39"/>
  <c r="AH49" i="39"/>
  <c r="AH50" i="39" s="1"/>
  <c r="AI37" i="39"/>
  <c r="AI38" i="39" s="1"/>
  <c r="AA31" i="39"/>
  <c r="AG20" i="39"/>
  <c r="AL17" i="39"/>
  <c r="AL24" i="39" s="1"/>
  <c r="Z17" i="39"/>
  <c r="Z24" i="39" s="1"/>
  <c r="AH22" i="39"/>
  <c r="AH2" i="39" s="1"/>
  <c r="AD32" i="39"/>
  <c r="AD37" i="39"/>
  <c r="AD38" i="39" s="1"/>
  <c r="X29" i="39"/>
  <c r="X36" i="39" s="1"/>
  <c r="X31" i="39"/>
  <c r="X32" i="39"/>
  <c r="X37" i="39"/>
  <c r="X38" i="39" s="1"/>
  <c r="AM70" i="39"/>
  <c r="AP73" i="39"/>
  <c r="AP74" i="39" s="1"/>
  <c r="AO104" i="39"/>
  <c r="AR127" i="39"/>
  <c r="AF125" i="39"/>
  <c r="AF132" i="39" s="1"/>
  <c r="V125" i="39"/>
  <c r="V132" i="39" s="1"/>
  <c r="AG97" i="39"/>
  <c r="AG98" i="39" s="1"/>
  <c r="AG92" i="39"/>
  <c r="Y89" i="39"/>
  <c r="Y96" i="39" s="1"/>
  <c r="AC32" i="39"/>
  <c r="AB20" i="39"/>
  <c r="AB25" i="39"/>
  <c r="AI34" i="39"/>
  <c r="AI2" i="39" s="1"/>
  <c r="V70" i="39"/>
  <c r="V65" i="39"/>
  <c r="V72" i="39" s="1"/>
  <c r="AE58" i="39"/>
  <c r="A143" i="35"/>
  <c r="O2" i="35"/>
  <c r="A138" i="35"/>
  <c r="F112" i="2"/>
  <c r="K112" i="2"/>
  <c r="AO262" i="38"/>
  <c r="AR260" i="38"/>
  <c r="AI265" i="38"/>
  <c r="AI266" i="38" s="1"/>
  <c r="AO265" i="38"/>
  <c r="AO266" i="38" s="1"/>
  <c r="AP262" i="38"/>
  <c r="AG265" i="38"/>
  <c r="AG266" i="38" s="1"/>
  <c r="AG262" i="38"/>
  <c r="AL260" i="38"/>
  <c r="AG257" i="38"/>
  <c r="AG264" i="38" s="1"/>
  <c r="AO257" i="38"/>
  <c r="AO264" i="38" s="1"/>
  <c r="AO260" i="38"/>
  <c r="AG260" i="38"/>
  <c r="AC262" i="38"/>
  <c r="AB260" i="38"/>
  <c r="AJ259" i="38"/>
  <c r="Z257" i="38"/>
  <c r="Z264" i="38" s="1"/>
  <c r="Y245" i="38"/>
  <c r="Y252" i="38" s="1"/>
  <c r="AR245" i="38"/>
  <c r="AR252" i="38" s="1"/>
  <c r="AM253" i="38"/>
  <c r="AM254" i="38" s="1"/>
  <c r="AF248" i="38"/>
  <c r="AL253" i="38"/>
  <c r="AL254" i="38" s="1"/>
  <c r="AE248" i="38"/>
  <c r="AF247" i="38"/>
  <c r="AE247" i="38"/>
  <c r="AF245" i="38"/>
  <c r="AF252" i="38" s="1"/>
  <c r="Z253" i="38"/>
  <c r="Z254" i="38" s="1"/>
  <c r="AM248" i="38"/>
  <c r="AE245" i="38"/>
  <c r="AE252" i="38" s="1"/>
  <c r="Z250" i="38"/>
  <c r="A250" i="38"/>
  <c r="Y247" i="38"/>
  <c r="AK236" i="38"/>
  <c r="AL235" i="38"/>
  <c r="AK233" i="38"/>
  <c r="AK240" i="38" s="1"/>
  <c r="AK235" i="38"/>
  <c r="A238" i="38"/>
  <c r="AC236" i="38"/>
  <c r="AD235" i="38"/>
  <c r="AL233" i="38"/>
  <c r="AL240" i="38" s="1"/>
  <c r="AL2" i="38" s="1"/>
  <c r="AC235" i="38"/>
  <c r="AC233" i="38"/>
  <c r="AC240" i="38" s="1"/>
  <c r="AC2" i="38" s="1"/>
  <c r="AG229" i="38"/>
  <c r="AG230" i="38" s="1"/>
  <c r="AG224" i="38"/>
  <c r="AF229" i="38"/>
  <c r="AF230" i="38" s="1"/>
  <c r="AF224" i="38"/>
  <c r="AG223" i="38"/>
  <c r="AE229" i="38"/>
  <c r="AE230" i="38" s="1"/>
  <c r="AE224" i="38"/>
  <c r="AF223" i="38"/>
  <c r="AG221" i="38"/>
  <c r="AG228" i="38" s="1"/>
  <c r="A228" i="38" s="1"/>
  <c r="W229" i="38"/>
  <c r="D74" i="2"/>
  <c r="AH211" i="38"/>
  <c r="AI209" i="38"/>
  <c r="AI216" i="38" s="1"/>
  <c r="Y209" i="38"/>
  <c r="Y216" i="38" s="1"/>
  <c r="AN212" i="38"/>
  <c r="AH209" i="38"/>
  <c r="AH216" i="38" s="1"/>
  <c r="Z214" i="38"/>
  <c r="A214" i="38" s="1"/>
  <c r="AD217" i="38"/>
  <c r="AD218" i="38" s="1"/>
  <c r="AD212" i="38"/>
  <c r="AD211" i="38"/>
  <c r="AM211" i="38"/>
  <c r="AC211" i="38"/>
  <c r="AD209" i="38"/>
  <c r="AD216" i="38" s="1"/>
  <c r="C74" i="2"/>
  <c r="AN209" i="38"/>
  <c r="AN216" i="38" s="1"/>
  <c r="AM209" i="38"/>
  <c r="AM216" i="38" s="1"/>
  <c r="AC209" i="38"/>
  <c r="AC216" i="38" s="1"/>
  <c r="A216" i="38" s="1"/>
  <c r="AN217" i="38"/>
  <c r="AN218" i="38" s="1"/>
  <c r="Z217" i="38"/>
  <c r="Z218" i="38" s="1"/>
  <c r="W204" i="38"/>
  <c r="V204" i="38"/>
  <c r="V205" i="38" s="1"/>
  <c r="V206" i="38" s="1"/>
  <c r="U204" i="38"/>
  <c r="U205" i="38" s="1"/>
  <c r="U206" i="38" s="1"/>
  <c r="AE197" i="38"/>
  <c r="AE204" i="38" s="1"/>
  <c r="AF205" i="38"/>
  <c r="AF206" i="38" s="1"/>
  <c r="AK202" i="38"/>
  <c r="A202" i="38" s="1"/>
  <c r="C73" i="2"/>
  <c r="AE205" i="38"/>
  <c r="AE206" i="38" s="1"/>
  <c r="A201" i="38"/>
  <c r="AO205" i="38"/>
  <c r="AO206" i="38" s="1"/>
  <c r="AN205" i="38"/>
  <c r="AN206" i="38" s="1"/>
  <c r="AK199" i="38"/>
  <c r="AA199" i="38"/>
  <c r="AL197" i="38"/>
  <c r="AL204" i="38" s="1"/>
  <c r="AB197" i="38"/>
  <c r="AB204" i="38" s="1"/>
  <c r="AO200" i="38"/>
  <c r="AC205" i="38"/>
  <c r="AC206" i="38" s="1"/>
  <c r="AK197" i="38"/>
  <c r="AK204" i="38" s="1"/>
  <c r="AA197" i="38"/>
  <c r="AA204" i="38" s="1"/>
  <c r="AN200" i="38"/>
  <c r="AL205" i="38"/>
  <c r="AL206" i="38" s="1"/>
  <c r="AB205" i="38"/>
  <c r="AB206" i="38" s="1"/>
  <c r="AO197" i="38"/>
  <c r="AO204" i="38" s="1"/>
  <c r="AN199" i="38"/>
  <c r="AA205" i="38"/>
  <c r="AA206" i="38" s="1"/>
  <c r="AF200" i="38"/>
  <c r="D73" i="2"/>
  <c r="E73" i="2" s="1"/>
  <c r="AE200" i="38"/>
  <c r="AF199" i="38"/>
  <c r="W205" i="38"/>
  <c r="AO199" i="38"/>
  <c r="AE199" i="38"/>
  <c r="AF197" i="38"/>
  <c r="AF204" i="38" s="1"/>
  <c r="A204" i="38" s="1"/>
  <c r="W194" i="38"/>
  <c r="C72" i="2"/>
  <c r="E72" i="2" s="1"/>
  <c r="AR185" i="38"/>
  <c r="AR192" i="38" s="1"/>
  <c r="AK188" i="38"/>
  <c r="AA188" i="38"/>
  <c r="AK193" i="38"/>
  <c r="AK194" i="38" s="1"/>
  <c r="AA193" i="38"/>
  <c r="AA194" i="38" s="1"/>
  <c r="AJ188" i="38"/>
  <c r="Z188" i="38"/>
  <c r="AK187" i="38"/>
  <c r="AA187" i="38"/>
  <c r="AJ193" i="38"/>
  <c r="AJ194" i="38" s="1"/>
  <c r="Z193" i="38"/>
  <c r="Z194" i="38" s="1"/>
  <c r="AI188" i="38"/>
  <c r="Y188" i="38"/>
  <c r="AJ187" i="38"/>
  <c r="Z187" i="38"/>
  <c r="AK185" i="38"/>
  <c r="AK192" i="38" s="1"/>
  <c r="AA185" i="38"/>
  <c r="AA192" i="38" s="1"/>
  <c r="AI193" i="38"/>
  <c r="AI194" i="38" s="1"/>
  <c r="Y193" i="38"/>
  <c r="Y194" i="38" s="1"/>
  <c r="AH188" i="38"/>
  <c r="X188" i="38"/>
  <c r="AI187" i="38"/>
  <c r="Y187" i="38"/>
  <c r="AJ185" i="38"/>
  <c r="AJ192" i="38" s="1"/>
  <c r="Z185" i="38"/>
  <c r="Z192" i="38" s="1"/>
  <c r="AH193" i="38"/>
  <c r="AH194" i="38" s="1"/>
  <c r="X193" i="38"/>
  <c r="X194" i="38" s="1"/>
  <c r="AH187" i="38"/>
  <c r="X187" i="38"/>
  <c r="AI185" i="38"/>
  <c r="AI192" i="38" s="1"/>
  <c r="Y185" i="38"/>
  <c r="Y192" i="38" s="1"/>
  <c r="AR187" i="38"/>
  <c r="AH185" i="38"/>
  <c r="AH192" i="38" s="1"/>
  <c r="X185" i="38"/>
  <c r="X192" i="38" s="1"/>
  <c r="W181" i="38"/>
  <c r="X181" i="38"/>
  <c r="X182" i="38" s="1"/>
  <c r="AN176" i="38"/>
  <c r="AI176" i="38"/>
  <c r="AS176" i="38"/>
  <c r="AR173" i="38"/>
  <c r="AR180" i="38" s="1"/>
  <c r="AG181" i="38"/>
  <c r="AG182" i="38" s="1"/>
  <c r="AI175" i="38"/>
  <c r="AS173" i="38"/>
  <c r="AS180" i="38" s="1"/>
  <c r="AD175" i="38"/>
  <c r="Y176" i="38"/>
  <c r="AI173" i="38"/>
  <c r="AI180" i="38" s="1"/>
  <c r="AD181" i="38"/>
  <c r="AD182" i="38" s="1"/>
  <c r="X176" i="38"/>
  <c r="AD173" i="38"/>
  <c r="AD180" i="38" s="1"/>
  <c r="AM152" i="38"/>
  <c r="AM151" i="38"/>
  <c r="AC151" i="38"/>
  <c r="AD149" i="38"/>
  <c r="AD156" i="38" s="1"/>
  <c r="AM149" i="38"/>
  <c r="AM156" i="38" s="1"/>
  <c r="AC149" i="38"/>
  <c r="AC156" i="38" s="1"/>
  <c r="AN152" i="38"/>
  <c r="AN149" i="38"/>
  <c r="AN156" i="38" s="1"/>
  <c r="AD157" i="38"/>
  <c r="AD158" i="38" s="1"/>
  <c r="AK151" i="38"/>
  <c r="AL149" i="38"/>
  <c r="AL156" i="38" s="1"/>
  <c r="AB149" i="38"/>
  <c r="AB156" i="38" s="1"/>
  <c r="AM157" i="38"/>
  <c r="AM158" i="38" s="1"/>
  <c r="AC157" i="38"/>
  <c r="AC158" i="38" s="1"/>
  <c r="AK149" i="38"/>
  <c r="AK156" i="38" s="1"/>
  <c r="AL157" i="38"/>
  <c r="AL158" i="38" s="1"/>
  <c r="AB157" i="38"/>
  <c r="AB158" i="38" s="1"/>
  <c r="AK157" i="38"/>
  <c r="AK158" i="38" s="1"/>
  <c r="D65" i="2"/>
  <c r="C65" i="2"/>
  <c r="D71" i="2"/>
  <c r="E71" i="2" s="1"/>
  <c r="AQ176" i="38"/>
  <c r="AH181" i="38"/>
  <c r="AH182" i="38" s="1"/>
  <c r="AB176" i="38"/>
  <c r="AM175" i="38"/>
  <c r="AQ173" i="38"/>
  <c r="AQ180" i="38" s="1"/>
  <c r="AA176" i="38"/>
  <c r="AL175" i="38"/>
  <c r="AM176" i="38"/>
  <c r="AK175" i="38"/>
  <c r="AC173" i="38"/>
  <c r="AC180" i="38" s="1"/>
  <c r="AL176" i="38"/>
  <c r="AB173" i="38"/>
  <c r="AB180" i="38" s="1"/>
  <c r="AK176" i="38"/>
  <c r="AQ181" i="38"/>
  <c r="AQ182" i="38" s="1"/>
  <c r="AK181" i="38"/>
  <c r="AK182" i="38" s="1"/>
  <c r="AA181" i="38"/>
  <c r="AA182" i="38" s="1"/>
  <c r="AH176" i="38"/>
  <c r="AB175" i="38"/>
  <c r="AL173" i="38"/>
  <c r="AL180" i="38" s="1"/>
  <c r="AA175" i="38"/>
  <c r="AK173" i="38"/>
  <c r="AK180" i="38" s="1"/>
  <c r="A178" i="38"/>
  <c r="AG176" i="38"/>
  <c r="AH175" i="38"/>
  <c r="X175" i="38"/>
  <c r="Y173" i="38"/>
  <c r="Y180" i="38" s="1"/>
  <c r="AF176" i="38"/>
  <c r="AG175" i="38"/>
  <c r="AH173" i="38"/>
  <c r="AH180" i="38" s="1"/>
  <c r="X173" i="38"/>
  <c r="X180" i="38" s="1"/>
  <c r="AE176" i="38"/>
  <c r="AF175" i="38"/>
  <c r="AG173" i="38"/>
  <c r="AG180" i="38" s="1"/>
  <c r="AE175" i="38"/>
  <c r="AF173" i="38"/>
  <c r="AF180" i="38" s="1"/>
  <c r="AE173" i="38"/>
  <c r="AE180" i="38" s="1"/>
  <c r="AO175" i="38"/>
  <c r="Y181" i="38"/>
  <c r="Y182" i="38" s="1"/>
  <c r="A167" i="38"/>
  <c r="AF169" i="38"/>
  <c r="AF170" i="38" s="1"/>
  <c r="AF164" i="38"/>
  <c r="AG163" i="38"/>
  <c r="X161" i="38"/>
  <c r="X168" i="38" s="1"/>
  <c r="AE169" i="38"/>
  <c r="AE170" i="38" s="1"/>
  <c r="AE164" i="38"/>
  <c r="AF163" i="38"/>
  <c r="AG161" i="38"/>
  <c r="AG168" i="38" s="1"/>
  <c r="AE163" i="38"/>
  <c r="AF161" i="38"/>
  <c r="AF168" i="38" s="1"/>
  <c r="AE161" i="38"/>
  <c r="AE168" i="38" s="1"/>
  <c r="AA169" i="38"/>
  <c r="AA170" i="38" s="1"/>
  <c r="AA164" i="38"/>
  <c r="AP169" i="38"/>
  <c r="AP170" i="38" s="1"/>
  <c r="AJ169" i="38"/>
  <c r="AJ170" i="38" s="1"/>
  <c r="AJ164" i="38"/>
  <c r="AA163" i="38"/>
  <c r="A165" i="38"/>
  <c r="AP139" i="38"/>
  <c r="C69" i="2"/>
  <c r="E69" i="2" s="1"/>
  <c r="F66" i="2" s="1"/>
  <c r="K66" i="2" s="1"/>
  <c r="AO140" i="38"/>
  <c r="AG145" i="38"/>
  <c r="AG146" i="38" s="1"/>
  <c r="AP140" i="38"/>
  <c r="AF145" i="38"/>
  <c r="AF146" i="38" s="1"/>
  <c r="AE145" i="38"/>
  <c r="AE146" i="38" s="1"/>
  <c r="AP137" i="38"/>
  <c r="AP144" i="38" s="1"/>
  <c r="AD145" i="38"/>
  <c r="AD146" i="38" s="1"/>
  <c r="AG140" i="38"/>
  <c r="AF140" i="38"/>
  <c r="AG139" i="38"/>
  <c r="AN145" i="38"/>
  <c r="AN146" i="38" s="1"/>
  <c r="AE140" i="38"/>
  <c r="AF139" i="38"/>
  <c r="AG137" i="38"/>
  <c r="AG144" i="38" s="1"/>
  <c r="AK127" i="38"/>
  <c r="AA127" i="38"/>
  <c r="AI128" i="38"/>
  <c r="Y128" i="38"/>
  <c r="AK125" i="38"/>
  <c r="AK132" i="38" s="1"/>
  <c r="AA125" i="38"/>
  <c r="AA132" i="38" s="1"/>
  <c r="AK133" i="38"/>
  <c r="AK134" i="38" s="1"/>
  <c r="AA133" i="38"/>
  <c r="AA134" i="38" s="1"/>
  <c r="AI127" i="38"/>
  <c r="Y127" i="38"/>
  <c r="AI133" i="38"/>
  <c r="AI134" i="38" s="1"/>
  <c r="Y133" i="38"/>
  <c r="Y134" i="38" s="1"/>
  <c r="AF128" i="38"/>
  <c r="AF127" i="38"/>
  <c r="AE127" i="38"/>
  <c r="AF125" i="38"/>
  <c r="AF132" i="38" s="1"/>
  <c r="AF133" i="38"/>
  <c r="AF134" i="38" s="1"/>
  <c r="AE125" i="38"/>
  <c r="AE132" i="38" s="1"/>
  <c r="A132" i="38" s="1"/>
  <c r="A118" i="38"/>
  <c r="AK116" i="38"/>
  <c r="AL115" i="38"/>
  <c r="AB115" i="38"/>
  <c r="AC113" i="38"/>
  <c r="AC120" i="38" s="1"/>
  <c r="AC121" i="38"/>
  <c r="AC122" i="38" s="1"/>
  <c r="AK115" i="38"/>
  <c r="AL113" i="38"/>
  <c r="AL120" i="38" s="1"/>
  <c r="AB113" i="38"/>
  <c r="AB120" i="38" s="1"/>
  <c r="AL121" i="38"/>
  <c r="AL122" i="38" s="1"/>
  <c r="AB121" i="38"/>
  <c r="AB122" i="38" s="1"/>
  <c r="AI116" i="38"/>
  <c r="AJ115" i="38"/>
  <c r="Z115" i="38"/>
  <c r="AK113" i="38"/>
  <c r="AK120" i="38" s="1"/>
  <c r="AA113" i="38"/>
  <c r="AA120" i="38" s="1"/>
  <c r="A120" i="38" s="1"/>
  <c r="A117" i="38"/>
  <c r="AK121" i="38"/>
  <c r="AK122" i="38" s="1"/>
  <c r="AA121" i="38"/>
  <c r="AA122" i="38" s="1"/>
  <c r="AI115" i="38"/>
  <c r="AJ113" i="38"/>
  <c r="AJ120" i="38" s="1"/>
  <c r="Z113" i="38"/>
  <c r="Z120" i="38" s="1"/>
  <c r="AJ121" i="38"/>
  <c r="AJ122" i="38" s="1"/>
  <c r="Z121" i="38"/>
  <c r="Z122" i="38" s="1"/>
  <c r="AI113" i="38"/>
  <c r="AI120" i="38" s="1"/>
  <c r="AI121" i="38"/>
  <c r="AI122" i="38" s="1"/>
  <c r="W121" i="38"/>
  <c r="A103" i="38"/>
  <c r="AO101" i="38"/>
  <c r="AO108" i="38" s="1"/>
  <c r="AG109" i="38"/>
  <c r="AG110" i="38" s="1"/>
  <c r="AO103" i="38"/>
  <c r="AQ101" i="38"/>
  <c r="AQ108" i="38" s="1"/>
  <c r="AE109" i="38"/>
  <c r="AE110" i="38" s="1"/>
  <c r="AG104" i="38"/>
  <c r="AG103" i="38"/>
  <c r="AQ103" i="38"/>
  <c r="AG101" i="38"/>
  <c r="AG108" i="38" s="1"/>
  <c r="A108" i="38" s="1"/>
  <c r="W109" i="38"/>
  <c r="W110" i="38" s="1"/>
  <c r="AL109" i="38"/>
  <c r="AL110" i="38" s="1"/>
  <c r="AB109" i="38"/>
  <c r="AB110" i="38" s="1"/>
  <c r="AE101" i="38"/>
  <c r="AE108" i="38" s="1"/>
  <c r="AQ104" i="38"/>
  <c r="AO109" i="38"/>
  <c r="AO110" i="38" s="1"/>
  <c r="A109" i="38"/>
  <c r="A110" i="38" s="1"/>
  <c r="AL104" i="38"/>
  <c r="AB104" i="38"/>
  <c r="AL103" i="38"/>
  <c r="AB103" i="38"/>
  <c r="AM101" i="38"/>
  <c r="AM108" i="38" s="1"/>
  <c r="AC101" i="38"/>
  <c r="AC108" i="38" s="1"/>
  <c r="AS91" i="38"/>
  <c r="AI97" i="38"/>
  <c r="AI98" i="38" s="1"/>
  <c r="AS97" i="38"/>
  <c r="AS98" i="38" s="1"/>
  <c r="D64" i="2"/>
  <c r="AS89" i="38"/>
  <c r="AS96" i="38" s="1"/>
  <c r="AJ92" i="38"/>
  <c r="Z92" i="38"/>
  <c r="AA91" i="38"/>
  <c r="A93" i="38"/>
  <c r="AS92" i="38"/>
  <c r="AI92" i="38"/>
  <c r="Y92" i="38"/>
  <c r="AJ91" i="38"/>
  <c r="Z91" i="38"/>
  <c r="AA89" i="38"/>
  <c r="AA96" i="38" s="1"/>
  <c r="AH92" i="38"/>
  <c r="X92" i="38"/>
  <c r="AI91" i="38"/>
  <c r="Y91" i="38"/>
  <c r="AJ89" i="38"/>
  <c r="AJ96" i="38" s="1"/>
  <c r="Z89" i="38"/>
  <c r="Z96" i="38" s="1"/>
  <c r="C64" i="2"/>
  <c r="E64" i="2" s="1"/>
  <c r="F61" i="2" s="1"/>
  <c r="K61" i="2" s="1"/>
  <c r="AS2" i="38"/>
  <c r="AG92" i="38"/>
  <c r="AH91" i="38"/>
  <c r="X91" i="38"/>
  <c r="AI89" i="38"/>
  <c r="AI96" i="38" s="1"/>
  <c r="Y89" i="38"/>
  <c r="Y96" i="38" s="1"/>
  <c r="AA97" i="38"/>
  <c r="AA98" i="38" s="1"/>
  <c r="AG91" i="38"/>
  <c r="AH89" i="38"/>
  <c r="AH96" i="38" s="1"/>
  <c r="X89" i="38"/>
  <c r="X96" i="38" s="1"/>
  <c r="AJ97" i="38"/>
  <c r="AJ98" i="38" s="1"/>
  <c r="Z97" i="38"/>
  <c r="Z98" i="38" s="1"/>
  <c r="AG89" i="38"/>
  <c r="AG96" i="38" s="1"/>
  <c r="AI85" i="38"/>
  <c r="AI86" i="38" s="1"/>
  <c r="Y85" i="38"/>
  <c r="Y86" i="38" s="1"/>
  <c r="AJ80" i="38"/>
  <c r="Z80" i="38"/>
  <c r="AK79" i="38"/>
  <c r="AA79" i="38"/>
  <c r="AL77" i="38"/>
  <c r="AL84" i="38" s="1"/>
  <c r="AB77" i="38"/>
  <c r="AB84" i="38" s="1"/>
  <c r="AI80" i="38"/>
  <c r="Y80" i="38"/>
  <c r="AJ79" i="38"/>
  <c r="Z79" i="38"/>
  <c r="AK77" i="38"/>
  <c r="AK84" i="38" s="1"/>
  <c r="AA77" i="38"/>
  <c r="AA84" i="38" s="1"/>
  <c r="E63" i="2"/>
  <c r="AI79" i="38"/>
  <c r="Y79" i="38"/>
  <c r="AJ77" i="38"/>
  <c r="AJ84" i="38" s="1"/>
  <c r="Z77" i="38"/>
  <c r="Z84" i="38" s="1"/>
  <c r="A84" i="38" s="1"/>
  <c r="AI77" i="38"/>
  <c r="AI84" i="38" s="1"/>
  <c r="Y77" i="38"/>
  <c r="Y84" i="38" s="1"/>
  <c r="AS85" i="38"/>
  <c r="AS86" i="38" s="1"/>
  <c r="AS65" i="38"/>
  <c r="AS72" i="38" s="1"/>
  <c r="AQ2" i="38"/>
  <c r="AI73" i="38"/>
  <c r="AI74" i="38" s="1"/>
  <c r="Y73" i="38"/>
  <c r="Y74" i="38" s="1"/>
  <c r="AK68" i="38"/>
  <c r="AA68" i="38"/>
  <c r="AL67" i="38"/>
  <c r="AB67" i="38"/>
  <c r="AM65" i="38"/>
  <c r="AM72" i="38" s="1"/>
  <c r="AB2" i="38"/>
  <c r="AK67" i="38"/>
  <c r="AA67" i="38"/>
  <c r="AL65" i="38"/>
  <c r="AL72" i="38" s="1"/>
  <c r="AB65" i="38"/>
  <c r="AB72" i="38" s="1"/>
  <c r="AS73" i="38"/>
  <c r="AS74" i="38" s="1"/>
  <c r="AI68" i="38"/>
  <c r="Y68" i="38"/>
  <c r="AK65" i="38"/>
  <c r="AK72" i="38" s="1"/>
  <c r="AA65" i="38"/>
  <c r="AA72" i="38" s="1"/>
  <c r="A72" i="38" s="1"/>
  <c r="AI67" i="38"/>
  <c r="Y67" i="38"/>
  <c r="AD73" i="38"/>
  <c r="AD74" i="38" s="1"/>
  <c r="AK73" i="38"/>
  <c r="AK74" i="38" s="1"/>
  <c r="AA73" i="38"/>
  <c r="AA74" i="38" s="1"/>
  <c r="AM68" i="38"/>
  <c r="AD67" i="38"/>
  <c r="A57" i="38"/>
  <c r="AO2" i="38"/>
  <c r="A55" i="38"/>
  <c r="AE56" i="38"/>
  <c r="AE55" i="38"/>
  <c r="AF53" i="38"/>
  <c r="AF60" i="38" s="1"/>
  <c r="AJ61" i="38"/>
  <c r="AJ62" i="38" s="1"/>
  <c r="Z61" i="38"/>
  <c r="Z62" i="38" s="1"/>
  <c r="AE53" i="38"/>
  <c r="AE60" i="38" s="1"/>
  <c r="AF61" i="38"/>
  <c r="AF62" i="38" s="1"/>
  <c r="AJ56" i="38"/>
  <c r="Z56" i="38"/>
  <c r="AJ55" i="38"/>
  <c r="Z55" i="38"/>
  <c r="AE61" i="38"/>
  <c r="AE62" i="38" s="1"/>
  <c r="AJ53" i="38"/>
  <c r="AJ60" i="38" s="1"/>
  <c r="Z53" i="38"/>
  <c r="Z60" i="38" s="1"/>
  <c r="AN43" i="38"/>
  <c r="AJ49" i="38"/>
  <c r="AJ50" i="38" s="1"/>
  <c r="Z49" i="38"/>
  <c r="Z50" i="38" s="1"/>
  <c r="AJ43" i="38"/>
  <c r="Z43" i="38"/>
  <c r="AJ41" i="38"/>
  <c r="AJ48" i="38" s="1"/>
  <c r="Z41" i="38"/>
  <c r="Z48" i="38" s="1"/>
  <c r="A48" i="38" s="1"/>
  <c r="AO43" i="38"/>
  <c r="AO41" i="38"/>
  <c r="AO48" i="38" s="1"/>
  <c r="AO44" i="38"/>
  <c r="AE44" i="38"/>
  <c r="AN49" i="38"/>
  <c r="AN50" i="38" s="1"/>
  <c r="AE49" i="38"/>
  <c r="AE50" i="38" s="1"/>
  <c r="AD44" i="38"/>
  <c r="AE43" i="38"/>
  <c r="AD49" i="38"/>
  <c r="AD50" i="38" s="1"/>
  <c r="AM44" i="38"/>
  <c r="AC44" i="38"/>
  <c r="AD43" i="38"/>
  <c r="AE41" i="38"/>
  <c r="AE48" i="38" s="1"/>
  <c r="AR2" i="38"/>
  <c r="AM34" i="38"/>
  <c r="A34" i="38" s="1"/>
  <c r="AN29" i="38"/>
  <c r="AN36" i="38" s="1"/>
  <c r="AH37" i="38"/>
  <c r="AH38" i="38" s="1"/>
  <c r="AN32" i="38"/>
  <c r="AH32" i="38"/>
  <c r="AH31" i="38"/>
  <c r="AE37" i="38"/>
  <c r="AE38" i="38" s="1"/>
  <c r="AH29" i="38"/>
  <c r="AH36" i="38" s="1"/>
  <c r="A36" i="38"/>
  <c r="AM37" i="38"/>
  <c r="AM38" i="38" s="1"/>
  <c r="AC37" i="38"/>
  <c r="AC38" i="38" s="1"/>
  <c r="AD32" i="38"/>
  <c r="AE31" i="38"/>
  <c r="AC32" i="38"/>
  <c r="AD31" i="38"/>
  <c r="AE29" i="38"/>
  <c r="AE36" i="38" s="1"/>
  <c r="AG2" i="38"/>
  <c r="A22" i="38"/>
  <c r="AG25" i="38"/>
  <c r="AG26" i="38" s="1"/>
  <c r="AJ19" i="38"/>
  <c r="AA17" i="38"/>
  <c r="AA24" i="38" s="1"/>
  <c r="AN19" i="38"/>
  <c r="AN2" i="38"/>
  <c r="AJ17" i="38"/>
  <c r="AJ24" i="38" s="1"/>
  <c r="A24" i="38" s="1"/>
  <c r="D58" i="2"/>
  <c r="E58" i="2" s="1"/>
  <c r="F57" i="2" s="1"/>
  <c r="K57" i="2" s="1"/>
  <c r="AE25" i="38"/>
  <c r="AE26" i="38" s="1"/>
  <c r="AD25" i="38"/>
  <c r="AD26" i="38" s="1"/>
  <c r="AG19" i="38"/>
  <c r="AS17" i="38"/>
  <c r="AS24" i="38" s="1"/>
  <c r="AM25" i="38"/>
  <c r="AM26" i="38" s="1"/>
  <c r="AE20" i="38"/>
  <c r="AG17" i="38"/>
  <c r="AG24" i="38" s="1"/>
  <c r="AN25" i="38"/>
  <c r="AN26" i="38" s="1"/>
  <c r="AN17" i="38"/>
  <c r="AN24" i="38" s="1"/>
  <c r="A7" i="38"/>
  <c r="AD20" i="38"/>
  <c r="AE19" i="38"/>
  <c r="AE17" i="38"/>
  <c r="AE24" i="38" s="1"/>
  <c r="AJ25" i="38"/>
  <c r="AJ26" i="38" s="1"/>
  <c r="AM19" i="38"/>
  <c r="AD17" i="38"/>
  <c r="AD24" i="38" s="1"/>
  <c r="A11" i="38"/>
  <c r="A179" i="38"/>
  <c r="W169" i="38"/>
  <c r="W254" i="38"/>
  <c r="A203" i="38"/>
  <c r="A251" i="38"/>
  <c r="W265" i="38"/>
  <c r="A215" i="38"/>
  <c r="A191" i="38"/>
  <c r="A96" i="38"/>
  <c r="W38" i="38"/>
  <c r="A60" i="38"/>
  <c r="A71" i="38"/>
  <c r="A23" i="38"/>
  <c r="A35" i="38"/>
  <c r="W218" i="38"/>
  <c r="A217" i="38"/>
  <c r="A218" i="38" s="1"/>
  <c r="W158" i="38"/>
  <c r="A157" i="38"/>
  <c r="A158" i="38" s="1"/>
  <c r="A47" i="38"/>
  <c r="A155" i="38"/>
  <c r="A263" i="38"/>
  <c r="A227" i="38"/>
  <c r="A107" i="38"/>
  <c r="A59" i="38"/>
  <c r="A252" i="38"/>
  <c r="W182" i="38"/>
  <c r="A119" i="38"/>
  <c r="W49" i="38"/>
  <c r="A12" i="38"/>
  <c r="A143" i="38"/>
  <c r="A239" i="38"/>
  <c r="A131" i="38"/>
  <c r="A95" i="38"/>
  <c r="A85" i="38"/>
  <c r="A86" i="38" s="1"/>
  <c r="W86" i="38"/>
  <c r="AM265" i="38"/>
  <c r="AM266" i="38" s="1"/>
  <c r="AF260" i="38"/>
  <c r="AF262" i="38"/>
  <c r="AF265" i="38"/>
  <c r="AF266" i="38" s="1"/>
  <c r="Z110" i="38"/>
  <c r="Y2" i="38"/>
  <c r="AD2" i="38"/>
  <c r="AM260" i="38"/>
  <c r="A249" i="38"/>
  <c r="AF2" i="38"/>
  <c r="A241" i="38"/>
  <c r="A242" i="38" s="1"/>
  <c r="A141" i="38"/>
  <c r="A129" i="38"/>
  <c r="A105" i="38"/>
  <c r="D78" i="2"/>
  <c r="E78" i="2" s="1"/>
  <c r="F75" i="2" s="1"/>
  <c r="K75" i="2" s="1"/>
  <c r="AP260" i="38"/>
  <c r="A153" i="38"/>
  <c r="AM2" i="38"/>
  <c r="AH265" i="38"/>
  <c r="AH266" i="38" s="1"/>
  <c r="AH260" i="38"/>
  <c r="AF259" i="38"/>
  <c r="AE257" i="38"/>
  <c r="AE264" i="38" s="1"/>
  <c r="W145" i="38"/>
  <c r="W73" i="38"/>
  <c r="A237" i="38"/>
  <c r="A189" i="38"/>
  <c r="AE259" i="38"/>
  <c r="AD257" i="38"/>
  <c r="AD264" i="38" s="1"/>
  <c r="W2" i="38"/>
  <c r="AI2" i="38"/>
  <c r="AE265" i="38"/>
  <c r="AE266" i="38" s="1"/>
  <c r="AM262" i="38"/>
  <c r="X262" i="38"/>
  <c r="AD259" i="38"/>
  <c r="AC257" i="38"/>
  <c r="AC264" i="38" s="1"/>
  <c r="AH2" i="38"/>
  <c r="A177" i="38"/>
  <c r="AE2" i="38"/>
  <c r="AK2" i="38"/>
  <c r="AA2" i="38"/>
  <c r="AD265" i="38"/>
  <c r="AD266" i="38" s="1"/>
  <c r="AM259" i="38"/>
  <c r="AC259" i="38"/>
  <c r="AI260" i="38"/>
  <c r="AI262" i="38"/>
  <c r="Y260" i="38"/>
  <c r="Y262" i="38"/>
  <c r="Y265" i="38"/>
  <c r="Y266" i="38" s="1"/>
  <c r="A21" i="38"/>
  <c r="A225" i="38"/>
  <c r="AJ2" i="38"/>
  <c r="A81" i="38"/>
  <c r="A13" i="38"/>
  <c r="A14" i="38" s="1"/>
  <c r="AC265" i="38"/>
  <c r="AC266" i="38" s="1"/>
  <c r="A33" i="38"/>
  <c r="X2" i="38"/>
  <c r="AJ265" i="38"/>
  <c r="AJ266" i="38" s="1"/>
  <c r="Z265" i="38"/>
  <c r="Z266" i="38" s="1"/>
  <c r="AJ262" i="38"/>
  <c r="Z262" i="38"/>
  <c r="A69" i="38"/>
  <c r="A45" i="38"/>
  <c r="V110" i="40"/>
  <c r="AE104" i="40"/>
  <c r="AE101" i="40"/>
  <c r="AE108" i="40" s="1"/>
  <c r="AD104" i="40"/>
  <c r="AE109" i="40"/>
  <c r="AE110" i="40" s="1"/>
  <c r="X104" i="40"/>
  <c r="AD101" i="40"/>
  <c r="AD108" i="40" s="1"/>
  <c r="A106" i="40"/>
  <c r="E99" i="2"/>
  <c r="F99" i="2" s="1"/>
  <c r="K99" i="2" s="1"/>
  <c r="AO104" i="40"/>
  <c r="X109" i="40"/>
  <c r="X110" i="40" s="1"/>
  <c r="AD109" i="40"/>
  <c r="AD110" i="40" s="1"/>
  <c r="AH103" i="40"/>
  <c r="AH109" i="40"/>
  <c r="AH110" i="40" s="1"/>
  <c r="X101" i="40"/>
  <c r="X108" i="40" s="1"/>
  <c r="AO103" i="40"/>
  <c r="AH104" i="40"/>
  <c r="AE103" i="40"/>
  <c r="V97" i="40"/>
  <c r="V98" i="40" s="1"/>
  <c r="AP91" i="40"/>
  <c r="AH91" i="40"/>
  <c r="AN92" i="40"/>
  <c r="AH97" i="40"/>
  <c r="AH98" i="40" s="1"/>
  <c r="Z92" i="40"/>
  <c r="AK89" i="40"/>
  <c r="AK96" i="40" s="1"/>
  <c r="AP97" i="40"/>
  <c r="AP98" i="40" s="1"/>
  <c r="W94" i="40"/>
  <c r="A93" i="40" s="1"/>
  <c r="AL2" i="40"/>
  <c r="W92" i="40"/>
  <c r="AH89" i="40"/>
  <c r="AH96" i="40" s="1"/>
  <c r="A96" i="40" s="1"/>
  <c r="Z97" i="40"/>
  <c r="Z98" i="40" s="1"/>
  <c r="AK97" i="40"/>
  <c r="AK98" i="40" s="1"/>
  <c r="AK91" i="40"/>
  <c r="AO2" i="40"/>
  <c r="AP2" i="40"/>
  <c r="AI2" i="40"/>
  <c r="Z80" i="40"/>
  <c r="AE79" i="40"/>
  <c r="AD80" i="40"/>
  <c r="Y85" i="40"/>
  <c r="Y86" i="40" s="1"/>
  <c r="Y80" i="40"/>
  <c r="AE77" i="40"/>
  <c r="AE84" i="40" s="1"/>
  <c r="AD77" i="40"/>
  <c r="AD84" i="40" s="1"/>
  <c r="AR2" i="40"/>
  <c r="Z79" i="40"/>
  <c r="A81" i="40"/>
  <c r="Z77" i="40"/>
  <c r="Z84" i="40" s="1"/>
  <c r="A84" i="40" s="1"/>
  <c r="AK77" i="40"/>
  <c r="AK84" i="40" s="1"/>
  <c r="A70" i="40"/>
  <c r="AB2" i="40"/>
  <c r="AA67" i="40"/>
  <c r="AG73" i="40"/>
  <c r="AG74" i="40" s="1"/>
  <c r="D96" i="2"/>
  <c r="E96" i="2" s="1"/>
  <c r="AR67" i="40"/>
  <c r="AM68" i="40"/>
  <c r="AG65" i="40"/>
  <c r="AG72" i="40" s="1"/>
  <c r="V73" i="40"/>
  <c r="V74" i="40" s="1"/>
  <c r="AA65" i="40"/>
  <c r="AA72" i="40" s="1"/>
  <c r="A72" i="40" s="1"/>
  <c r="AN2" i="40"/>
  <c r="AB68" i="40"/>
  <c r="AR65" i="40"/>
  <c r="AR72" i="40" s="1"/>
  <c r="AF73" i="40"/>
  <c r="AF74" i="40" s="1"/>
  <c r="AF65" i="40"/>
  <c r="AF72" i="40" s="1"/>
  <c r="AQ73" i="40"/>
  <c r="AQ74" i="40" s="1"/>
  <c r="AB65" i="40"/>
  <c r="AB72" i="40" s="1"/>
  <c r="AM67" i="40"/>
  <c r="AQ67" i="40"/>
  <c r="AB73" i="40"/>
  <c r="AB74" i="40" s="1"/>
  <c r="AR73" i="40"/>
  <c r="AR74" i="40" s="1"/>
  <c r="AB67" i="40"/>
  <c r="AQ65" i="40"/>
  <c r="AQ72" i="40" s="1"/>
  <c r="AM73" i="40"/>
  <c r="AM74" i="40" s="1"/>
  <c r="AA68" i="40"/>
  <c r="Z65" i="40"/>
  <c r="Z72" i="40" s="1"/>
  <c r="AS61" i="40"/>
  <c r="AS62" i="40" s="1"/>
  <c r="AH56" i="40"/>
  <c r="AS56" i="40"/>
  <c r="AB61" i="40"/>
  <c r="AB62" i="40" s="1"/>
  <c r="AG56" i="40"/>
  <c r="AR56" i="40"/>
  <c r="AR61" i="40"/>
  <c r="AR62" i="40" s="1"/>
  <c r="AA61" i="40"/>
  <c r="AA62" i="40" s="1"/>
  <c r="AB56" i="40"/>
  <c r="AF2" i="40"/>
  <c r="AH61" i="40"/>
  <c r="AH62" i="40" s="1"/>
  <c r="AH53" i="40"/>
  <c r="AH60" i="40" s="1"/>
  <c r="AJ53" i="40"/>
  <c r="AJ60" i="40" s="1"/>
  <c r="AJ58" i="40"/>
  <c r="A58" i="40" s="1"/>
  <c r="D95" i="2"/>
  <c r="E95" i="2" s="1"/>
  <c r="AB53" i="40"/>
  <c r="AB60" i="40" s="1"/>
  <c r="AS53" i="40"/>
  <c r="AS60" i="40" s="1"/>
  <c r="AG61" i="40"/>
  <c r="AG62" i="40" s="1"/>
  <c r="AG53" i="40"/>
  <c r="AG60" i="40" s="1"/>
  <c r="AB55" i="40"/>
  <c r="AS55" i="40"/>
  <c r="AH55" i="40"/>
  <c r="AL61" i="40"/>
  <c r="AL62" i="40" s="1"/>
  <c r="AG55" i="40"/>
  <c r="AO43" i="40"/>
  <c r="Y49" i="40"/>
  <c r="Y50" i="40" s="1"/>
  <c r="X49" i="40"/>
  <c r="AH2" i="40"/>
  <c r="AD44" i="40"/>
  <c r="AQ2" i="40"/>
  <c r="AD43" i="40"/>
  <c r="A48" i="40"/>
  <c r="A46" i="40"/>
  <c r="X44" i="40"/>
  <c r="AJ2" i="40"/>
  <c r="Z2" i="40"/>
  <c r="AE34" i="40"/>
  <c r="AG37" i="40"/>
  <c r="AG38" i="40" s="1"/>
  <c r="W37" i="40"/>
  <c r="AL32" i="40"/>
  <c r="W29" i="40"/>
  <c r="W36" i="40" s="1"/>
  <c r="A36" i="40" s="1"/>
  <c r="AE31" i="40"/>
  <c r="AE37" i="40"/>
  <c r="AE38" i="40" s="1"/>
  <c r="AG32" i="40"/>
  <c r="AD31" i="40"/>
  <c r="A34" i="40"/>
  <c r="W31" i="40"/>
  <c r="AG29" i="40"/>
  <c r="AG36" i="40" s="1"/>
  <c r="W32" i="40"/>
  <c r="A23" i="40"/>
  <c r="AC2" i="40"/>
  <c r="A22" i="40"/>
  <c r="AS25" i="40"/>
  <c r="AS26" i="40" s="1"/>
  <c r="AB20" i="40"/>
  <c r="AS2" i="40"/>
  <c r="AM2" i="40"/>
  <c r="AL19" i="40"/>
  <c r="AS17" i="40"/>
  <c r="AS24" i="40" s="1"/>
  <c r="A24" i="40" s="1"/>
  <c r="AK19" i="40"/>
  <c r="AJ25" i="40"/>
  <c r="AJ26" i="40" s="1"/>
  <c r="AL20" i="40"/>
  <c r="AJ17" i="40"/>
  <c r="AJ24" i="40" s="1"/>
  <c r="F91" i="2"/>
  <c r="A107" i="40"/>
  <c r="A83" i="40"/>
  <c r="AG2" i="40"/>
  <c r="V85" i="40"/>
  <c r="V62" i="40"/>
  <c r="A45" i="40"/>
  <c r="AE2" i="40"/>
  <c r="A21" i="40"/>
  <c r="A60" i="40"/>
  <c r="Y2" i="40"/>
  <c r="X2" i="40"/>
  <c r="AK2" i="40"/>
  <c r="A82" i="40"/>
  <c r="A13" i="40"/>
  <c r="A14" i="40" s="1"/>
  <c r="A105" i="40"/>
  <c r="A57" i="40"/>
  <c r="A33" i="40"/>
  <c r="A69" i="40"/>
  <c r="A95" i="41"/>
  <c r="AA94" i="41"/>
  <c r="AK89" i="41"/>
  <c r="AK96" i="41" s="1"/>
  <c r="AI97" i="41"/>
  <c r="AI98" i="41" s="1"/>
  <c r="AI89" i="41"/>
  <c r="AI96" i="41" s="1"/>
  <c r="X79" i="41"/>
  <c r="AL85" i="41"/>
  <c r="AL86" i="41" s="1"/>
  <c r="AN80" i="41"/>
  <c r="W79" i="41"/>
  <c r="AD77" i="41"/>
  <c r="AD84" i="41" s="1"/>
  <c r="AL79" i="41"/>
  <c r="AI82" i="41"/>
  <c r="AS77" i="41"/>
  <c r="AS84" i="41" s="1"/>
  <c r="AL80" i="41"/>
  <c r="AI85" i="41"/>
  <c r="AI86" i="41" s="1"/>
  <c r="X85" i="41"/>
  <c r="X86" i="41" s="1"/>
  <c r="AI79" i="41"/>
  <c r="AN77" i="41"/>
  <c r="AN84" i="41" s="1"/>
  <c r="W77" i="41"/>
  <c r="W84" i="41" s="1"/>
  <c r="AB79" i="41"/>
  <c r="AD85" i="41"/>
  <c r="AD86" i="41" s="1"/>
  <c r="W85" i="41"/>
  <c r="W86" i="41" s="1"/>
  <c r="AB80" i="41"/>
  <c r="AB67" i="41"/>
  <c r="AO67" i="41"/>
  <c r="W67" i="41"/>
  <c r="AH68" i="41"/>
  <c r="W68" i="41"/>
  <c r="AB68" i="41"/>
  <c r="AB65" i="41"/>
  <c r="AB72" i="41" s="1"/>
  <c r="X53" i="41"/>
  <c r="X60" i="41" s="1"/>
  <c r="AK55" i="41"/>
  <c r="AS53" i="41"/>
  <c r="AS60" i="41" s="1"/>
  <c r="AE53" i="41"/>
  <c r="AE60" i="41" s="1"/>
  <c r="X61" i="41"/>
  <c r="X62" i="41" s="1"/>
  <c r="X56" i="41"/>
  <c r="AJ53" i="41"/>
  <c r="AJ60" i="41" s="1"/>
  <c r="AE61" i="41"/>
  <c r="AE62" i="41" s="1"/>
  <c r="AS55" i="41"/>
  <c r="AS61" i="41"/>
  <c r="AS62" i="41" s="1"/>
  <c r="AK61" i="41"/>
  <c r="AK62" i="41" s="1"/>
  <c r="AE55" i="41"/>
  <c r="AE56" i="41"/>
  <c r="AK56" i="41"/>
  <c r="AC53" i="41"/>
  <c r="AC60" i="41" s="1"/>
  <c r="A47" i="41"/>
  <c r="AE49" i="41"/>
  <c r="AE50" i="41" s="1"/>
  <c r="Y44" i="41"/>
  <c r="AE43" i="41"/>
  <c r="AD49" i="41"/>
  <c r="AD50" i="41" s="1"/>
  <c r="X44" i="41"/>
  <c r="AD41" i="41"/>
  <c r="AD48" i="41" s="1"/>
  <c r="AO43" i="41"/>
  <c r="Y43" i="41"/>
  <c r="Y41" i="41"/>
  <c r="Y48" i="41" s="1"/>
  <c r="X41" i="41"/>
  <c r="X48" i="41" s="1"/>
  <c r="AP46" i="41"/>
  <c r="AE46" i="41"/>
  <c r="A46" i="41" s="1"/>
  <c r="AJ43" i="41"/>
  <c r="AI41" i="41"/>
  <c r="AI48" i="41" s="1"/>
  <c r="AI49" i="41"/>
  <c r="AI50" i="41" s="1"/>
  <c r="AI44" i="41"/>
  <c r="AI43" i="41"/>
  <c r="A34" i="41"/>
  <c r="Y37" i="41"/>
  <c r="Y38" i="41" s="1"/>
  <c r="AD32" i="41"/>
  <c r="AJ37" i="41"/>
  <c r="AJ38" i="41" s="1"/>
  <c r="AJ29" i="41"/>
  <c r="AJ36" i="41" s="1"/>
  <c r="AE37" i="41"/>
  <c r="AE38" i="41" s="1"/>
  <c r="AI29" i="41"/>
  <c r="AI36" i="41" s="1"/>
  <c r="A36" i="41" s="1"/>
  <c r="AO2" i="41"/>
  <c r="A23" i="41"/>
  <c r="AH25" i="41"/>
  <c r="AH26" i="41" s="1"/>
  <c r="W20" i="41"/>
  <c r="W19" i="41"/>
  <c r="AJ17" i="41"/>
  <c r="AJ24" i="41" s="1"/>
  <c r="AS22" i="41"/>
  <c r="AH22" i="41"/>
  <c r="W22" i="41"/>
  <c r="AH17" i="41"/>
  <c r="AH24" i="41" s="1"/>
  <c r="AG22" i="41"/>
  <c r="AD25" i="41"/>
  <c r="AD26" i="41" s="1"/>
  <c r="AH20" i="41"/>
  <c r="F81" i="2"/>
  <c r="K81" i="2" s="1"/>
  <c r="AP17" i="41"/>
  <c r="AP24" i="41" s="1"/>
  <c r="W25" i="41"/>
  <c r="W26" i="41" s="1"/>
  <c r="AO20" i="41"/>
  <c r="AD20" i="41"/>
  <c r="AD19" i="41"/>
  <c r="A11" i="41"/>
  <c r="A59" i="41"/>
  <c r="AC2" i="41"/>
  <c r="V73" i="41"/>
  <c r="AC94" i="41"/>
  <c r="AC97" i="41"/>
  <c r="AC98" i="41" s="1"/>
  <c r="AK82" i="41"/>
  <c r="AK79" i="41"/>
  <c r="AK80" i="41"/>
  <c r="AK77" i="41"/>
  <c r="AK84" i="41" s="1"/>
  <c r="AK85" i="41"/>
  <c r="AK86" i="41" s="1"/>
  <c r="AD70" i="41"/>
  <c r="AD2" i="41" s="1"/>
  <c r="AD68" i="41"/>
  <c r="AD65" i="41"/>
  <c r="AD72" i="41" s="1"/>
  <c r="AD67" i="41"/>
  <c r="AD73" i="41"/>
  <c r="AD74" i="41" s="1"/>
  <c r="AL58" i="41"/>
  <c r="AL2" i="41" s="1"/>
  <c r="AL55" i="41"/>
  <c r="AL61" i="41"/>
  <c r="AL62" i="41" s="1"/>
  <c r="AL53" i="41"/>
  <c r="AL60" i="41" s="1"/>
  <c r="X2" i="41"/>
  <c r="V82" i="41"/>
  <c r="V80" i="41"/>
  <c r="V77" i="41"/>
  <c r="V84" i="41" s="1"/>
  <c r="W58" i="41"/>
  <c r="W55" i="41"/>
  <c r="W53" i="41"/>
  <c r="W60" i="41" s="1"/>
  <c r="W56" i="41"/>
  <c r="V61" i="41"/>
  <c r="AL56" i="41"/>
  <c r="A45" i="41"/>
  <c r="A33" i="41"/>
  <c r="AH94" i="41"/>
  <c r="AH89" i="41"/>
  <c r="AH96" i="41" s="1"/>
  <c r="AH91" i="41"/>
  <c r="AH92" i="41"/>
  <c r="AH97" i="41"/>
  <c r="AH98" i="41" s="1"/>
  <c r="AP82" i="41"/>
  <c r="AP2" i="41" s="1"/>
  <c r="AP77" i="41"/>
  <c r="AP84" i="41" s="1"/>
  <c r="AP79" i="41"/>
  <c r="AP85" i="41"/>
  <c r="AP86" i="41" s="1"/>
  <c r="AI70" i="41"/>
  <c r="AI73" i="41"/>
  <c r="AI74" i="41" s="1"/>
  <c r="AI65" i="41"/>
  <c r="AI72" i="41" s="1"/>
  <c r="AI67" i="41"/>
  <c r="AQ58" i="41"/>
  <c r="AQ2" i="41" s="1"/>
  <c r="AQ55" i="41"/>
  <c r="AQ61" i="41"/>
  <c r="AQ62" i="41" s="1"/>
  <c r="D87" i="2"/>
  <c r="A21" i="41"/>
  <c r="AA82" i="41"/>
  <c r="AA2" i="41" s="1"/>
  <c r="AA79" i="41"/>
  <c r="AA80" i="41"/>
  <c r="AB58" i="41"/>
  <c r="AB2" i="41" s="1"/>
  <c r="AB53" i="41"/>
  <c r="AB60" i="41" s="1"/>
  <c r="AB56" i="41"/>
  <c r="AB61" i="41"/>
  <c r="AB62" i="41" s="1"/>
  <c r="AB55" i="41"/>
  <c r="A12" i="41"/>
  <c r="V25" i="41"/>
  <c r="AQ53" i="41"/>
  <c r="AQ60" i="41" s="1"/>
  <c r="D85" i="2"/>
  <c r="C87" i="2"/>
  <c r="AM94" i="41"/>
  <c r="AM2" i="41" s="1"/>
  <c r="AM92" i="41"/>
  <c r="AM89" i="41"/>
  <c r="AM96" i="41" s="1"/>
  <c r="AM97" i="41"/>
  <c r="AM98" i="41" s="1"/>
  <c r="AN70" i="41"/>
  <c r="AN2" i="41" s="1"/>
  <c r="AN67" i="41"/>
  <c r="AN65" i="41"/>
  <c r="AN72" i="41" s="1"/>
  <c r="AN73" i="41"/>
  <c r="AN74" i="41" s="1"/>
  <c r="AN68" i="41"/>
  <c r="D88" i="2"/>
  <c r="E88" i="2" s="1"/>
  <c r="X94" i="41"/>
  <c r="X91" i="41"/>
  <c r="X92" i="41"/>
  <c r="X89" i="41"/>
  <c r="X96" i="41" s="1"/>
  <c r="X97" i="41"/>
  <c r="AF82" i="41"/>
  <c r="AF2" i="41" s="1"/>
  <c r="AF80" i="41"/>
  <c r="AF77" i="41"/>
  <c r="AF84" i="41" s="1"/>
  <c r="Y70" i="41"/>
  <c r="Y73" i="41"/>
  <c r="Y74" i="41" s="1"/>
  <c r="AG58" i="41"/>
  <c r="AG55" i="41"/>
  <c r="AG53" i="41"/>
  <c r="AG60" i="41" s="1"/>
  <c r="AG56" i="41"/>
  <c r="AG61" i="41"/>
  <c r="AG62" i="41" s="1"/>
  <c r="C85" i="2"/>
  <c r="W61" i="41"/>
  <c r="W62" i="41" s="1"/>
  <c r="D86" i="2"/>
  <c r="E86" i="2" s="1"/>
  <c r="A13" i="41"/>
  <c r="A14" i="41" s="1"/>
  <c r="AQ56" i="41"/>
  <c r="V79" i="41"/>
  <c r="AC89" i="41"/>
  <c r="AC96" i="41" s="1"/>
  <c r="AC92" i="41"/>
  <c r="AR94" i="41"/>
  <c r="AR2" i="41" s="1"/>
  <c r="AR92" i="41"/>
  <c r="AS70" i="41"/>
  <c r="AS2" i="41" s="1"/>
  <c r="AS73" i="41"/>
  <c r="AS74" i="41" s="1"/>
  <c r="AS65" i="41"/>
  <c r="AS72" i="41" s="1"/>
  <c r="AS68" i="41"/>
  <c r="AG94" i="41"/>
  <c r="W94" i="41"/>
  <c r="AJ82" i="41"/>
  <c r="AJ2" i="41" s="1"/>
  <c r="AE82" i="41"/>
  <c r="AE2" i="41" s="1"/>
  <c r="Z82" i="41"/>
  <c r="Z2" i="41" s="1"/>
  <c r="AH70" i="41"/>
  <c r="AH2" i="41" s="1"/>
  <c r="AC70" i="41"/>
  <c r="AK58" i="41"/>
  <c r="AK2" i="41" s="1"/>
  <c r="V58" i="41"/>
  <c r="AJ77" i="41"/>
  <c r="AJ84" i="41" s="1"/>
  <c r="AJ44" i="41"/>
  <c r="AC37" i="41"/>
  <c r="AC38" i="41" s="1"/>
  <c r="AN31" i="41"/>
  <c r="AG91" i="41"/>
  <c r="AC65" i="41"/>
  <c r="AC72" i="41" s="1"/>
  <c r="AE41" i="41"/>
  <c r="AE48" i="41" s="1"/>
  <c r="AM31" i="41"/>
  <c r="Y31" i="41"/>
  <c r="AG20" i="41"/>
  <c r="AC68" i="41"/>
  <c r="AN32" i="41"/>
  <c r="W89" i="41"/>
  <c r="W96" i="41" s="1"/>
  <c r="AJ49" i="41"/>
  <c r="AJ50" i="41" s="1"/>
  <c r="Z41" i="41"/>
  <c r="Z48" i="41" s="1"/>
  <c r="AG17" i="41"/>
  <c r="AG24" i="41" s="1"/>
  <c r="A24" i="41" s="1"/>
  <c r="A12" i="34"/>
  <c r="A221" i="35"/>
  <c r="F6" i="2"/>
  <c r="K7" i="2"/>
  <c r="X2" i="35"/>
  <c r="F121" i="2" l="1"/>
  <c r="K121" i="2" s="1"/>
  <c r="AR2" i="39"/>
  <c r="A132" i="39"/>
  <c r="A120" i="39"/>
  <c r="A108" i="39"/>
  <c r="A94" i="39"/>
  <c r="A96" i="39"/>
  <c r="A84" i="39"/>
  <c r="AM2" i="39"/>
  <c r="F108" i="2"/>
  <c r="K108" i="2" s="1"/>
  <c r="AE2" i="39"/>
  <c r="A46" i="39"/>
  <c r="F104" i="2"/>
  <c r="K104" i="2" s="1"/>
  <c r="V133" i="39"/>
  <c r="V73" i="39"/>
  <c r="A72" i="39"/>
  <c r="A33" i="39"/>
  <c r="V2" i="39"/>
  <c r="A34" i="39"/>
  <c r="A24" i="39"/>
  <c r="F101" i="2"/>
  <c r="AB26" i="39"/>
  <c r="A25" i="39"/>
  <c r="A26" i="39" s="1"/>
  <c r="AC2" i="39"/>
  <c r="AF2" i="39"/>
  <c r="A57" i="39"/>
  <c r="A58" i="39"/>
  <c r="W2" i="39"/>
  <c r="A244" i="39"/>
  <c r="A97" i="39"/>
  <c r="A98" i="39" s="1"/>
  <c r="V98" i="39"/>
  <c r="V218" i="39"/>
  <c r="A217" i="39"/>
  <c r="A218" i="39" s="1"/>
  <c r="V230" i="39"/>
  <c r="A229" i="39"/>
  <c r="A230" i="39" s="1"/>
  <c r="A60" i="39"/>
  <c r="A36" i="39"/>
  <c r="A22" i="39"/>
  <c r="V170" i="39"/>
  <c r="A169" i="39"/>
  <c r="A170" i="39" s="1"/>
  <c r="A139" i="39"/>
  <c r="A146" i="39"/>
  <c r="AC110" i="39"/>
  <c r="A109" i="39"/>
  <c r="A110" i="39" s="1"/>
  <c r="A193" i="39"/>
  <c r="A194" i="39" s="1"/>
  <c r="V194" i="39"/>
  <c r="V38" i="39"/>
  <c r="A37" i="39"/>
  <c r="A117" i="39"/>
  <c r="A85" i="39"/>
  <c r="A86" i="39" s="1"/>
  <c r="V86" i="39"/>
  <c r="A118" i="39"/>
  <c r="A45" i="39"/>
  <c r="AB62" i="39"/>
  <c r="A61" i="39"/>
  <c r="A69" i="39"/>
  <c r="A70" i="39"/>
  <c r="A21" i="39"/>
  <c r="V50" i="39"/>
  <c r="A49" i="39"/>
  <c r="A50" i="39" s="1"/>
  <c r="AD122" i="39"/>
  <c r="A121" i="39"/>
  <c r="A122" i="39" s="1"/>
  <c r="A48" i="39"/>
  <c r="A264" i="38"/>
  <c r="A253" i="38"/>
  <c r="A254" i="38" s="1"/>
  <c r="A240" i="38"/>
  <c r="W230" i="38"/>
  <c r="A229" i="38"/>
  <c r="A230" i="38" s="1"/>
  <c r="Z2" i="38"/>
  <c r="B2" i="38" s="1"/>
  <c r="A213" i="38"/>
  <c r="E74" i="2"/>
  <c r="A175" i="38"/>
  <c r="W206" i="38"/>
  <c r="A205" i="38"/>
  <c r="A206" i="38" s="1"/>
  <c r="A192" i="38"/>
  <c r="F71" i="2"/>
  <c r="K71" i="2" s="1"/>
  <c r="A193" i="38"/>
  <c r="A194" i="38" s="1"/>
  <c r="A181" i="38"/>
  <c r="A182" i="38" s="1"/>
  <c r="A156" i="38"/>
  <c r="E65" i="2"/>
  <c r="F65" i="2" s="1"/>
  <c r="K65" i="2" s="1"/>
  <c r="A180" i="38"/>
  <c r="A168" i="38"/>
  <c r="A144" i="38"/>
  <c r="A133" i="38"/>
  <c r="A134" i="38" s="1"/>
  <c r="W122" i="38"/>
  <c r="A121" i="38"/>
  <c r="A122" i="38" s="1"/>
  <c r="A97" i="38"/>
  <c r="A98" i="38" s="1"/>
  <c r="A61" i="38"/>
  <c r="A62" i="38" s="1"/>
  <c r="A37" i="38"/>
  <c r="A38" i="38" s="1"/>
  <c r="A25" i="38"/>
  <c r="A26" i="38" s="1"/>
  <c r="A1" i="38"/>
  <c r="A261" i="38"/>
  <c r="A262" i="38"/>
  <c r="A223" i="38" s="1"/>
  <c r="A145" i="38"/>
  <c r="A146" i="38" s="1"/>
  <c r="W146" i="38"/>
  <c r="A169" i="38"/>
  <c r="A170" i="38" s="1"/>
  <c r="W170" i="38"/>
  <c r="W50" i="38"/>
  <c r="A49" i="38"/>
  <c r="A50" i="38" s="1"/>
  <c r="W266" i="38"/>
  <c r="A265" i="38"/>
  <c r="A266" i="38" s="1"/>
  <c r="A73" i="38"/>
  <c r="A74" i="38" s="1"/>
  <c r="W74" i="38"/>
  <c r="A108" i="40"/>
  <c r="A109" i="40"/>
  <c r="A110" i="40" s="1"/>
  <c r="W2" i="40"/>
  <c r="A97" i="40"/>
  <c r="A98" i="40" s="1"/>
  <c r="A94" i="40"/>
  <c r="A55" i="40"/>
  <c r="A73" i="40"/>
  <c r="A74" i="40" s="1"/>
  <c r="F95" i="2"/>
  <c r="K95" i="2" s="1"/>
  <c r="A61" i="40"/>
  <c r="A62" i="40" s="1"/>
  <c r="X50" i="40"/>
  <c r="A49" i="40"/>
  <c r="A50" i="40" s="1"/>
  <c r="W38" i="40"/>
  <c r="A37" i="40"/>
  <c r="A38" i="40" s="1"/>
  <c r="A7" i="40"/>
  <c r="B2" i="40"/>
  <c r="A25" i="40"/>
  <c r="A26" i="40" s="1"/>
  <c r="V86" i="40"/>
  <c r="A85" i="40"/>
  <c r="A86" i="40" s="1"/>
  <c r="A1" i="40"/>
  <c r="K91" i="2"/>
  <c r="F90" i="2"/>
  <c r="E87" i="2"/>
  <c r="AI2" i="41"/>
  <c r="A72" i="41"/>
  <c r="A60" i="41"/>
  <c r="E85" i="2"/>
  <c r="A48" i="41"/>
  <c r="A22" i="41"/>
  <c r="A7" i="41" s="1"/>
  <c r="AG2" i="41"/>
  <c r="V62" i="41"/>
  <c r="A61" i="41"/>
  <c r="A70" i="41"/>
  <c r="Y2" i="41"/>
  <c r="A37" i="41"/>
  <c r="A38" i="41" s="1"/>
  <c r="W2" i="41"/>
  <c r="A94" i="41"/>
  <c r="A49" i="41"/>
  <c r="A50" i="41" s="1"/>
  <c r="A69" i="41"/>
  <c r="V26" i="41"/>
  <c r="A25" i="41"/>
  <c r="A26" i="41" s="1"/>
  <c r="F85" i="2"/>
  <c r="A84" i="41"/>
  <c r="A81" i="41"/>
  <c r="A82" i="41"/>
  <c r="A96" i="41"/>
  <c r="A93" i="41"/>
  <c r="A57" i="41"/>
  <c r="A58" i="41"/>
  <c r="V2" i="41"/>
  <c r="X98" i="41"/>
  <c r="A97" i="41"/>
  <c r="V85" i="41"/>
  <c r="V74" i="41"/>
  <c r="A73" i="41"/>
  <c r="A1" i="39" l="1"/>
  <c r="B2" i="39"/>
  <c r="A38" i="39"/>
  <c r="A55" i="39"/>
  <c r="A7" i="39"/>
  <c r="A62" i="39"/>
  <c r="A73" i="39"/>
  <c r="A74" i="39" s="1"/>
  <c r="V74" i="39"/>
  <c r="V134" i="39"/>
  <c r="A133" i="39"/>
  <c r="A134" i="39" s="1"/>
  <c r="F55" i="2"/>
  <c r="A1" i="41"/>
  <c r="A1" i="2" s="1"/>
  <c r="A2" i="2" s="1"/>
  <c r="A55" i="41"/>
  <c r="A74" i="41"/>
  <c r="V86" i="41"/>
  <c r="A85" i="41"/>
  <c r="A86" i="41" s="1"/>
  <c r="K85" i="2"/>
  <c r="F80" i="2"/>
  <c r="A62" i="41"/>
  <c r="A98" i="41"/>
  <c r="B2" i="41"/>
  <c r="F2" i="2" l="1"/>
  <c r="F1" i="2" s="1"/>
</calcChain>
</file>

<file path=xl/sharedStrings.xml><?xml version="1.0" encoding="utf-8"?>
<sst xmlns="http://schemas.openxmlformats.org/spreadsheetml/2006/main" count="3686" uniqueCount="431">
  <si>
    <t>日付</t>
  </si>
  <si>
    <t>鹿屋</t>
    <rPh sb="0" eb="2">
      <t>カノヤ</t>
    </rPh>
    <phoneticPr fontId="2"/>
  </si>
  <si>
    <t>100円</t>
  </si>
  <si>
    <t>BUZZ＃１</t>
    <phoneticPr fontId="2"/>
  </si>
  <si>
    <t>プライズ</t>
  </si>
  <si>
    <t>投入残</t>
  </si>
  <si>
    <t>機械合計</t>
  </si>
  <si>
    <t>補充</t>
  </si>
  <si>
    <t>単価</t>
  </si>
  <si>
    <t>月間予想</t>
    <rPh sb="0" eb="4">
      <t>ゲッカンヨソウ</t>
    </rPh>
    <phoneticPr fontId="2"/>
  </si>
  <si>
    <t>景品名</t>
    <rPh sb="0" eb="2">
      <t>ケイヒン</t>
    </rPh>
    <rPh sb="2" eb="3">
      <t>メイ</t>
    </rPh>
    <phoneticPr fontId="2"/>
  </si>
  <si>
    <t>電ブル</t>
  </si>
  <si>
    <t>設定</t>
  </si>
  <si>
    <t>百差</t>
    <rPh sb="0" eb="1">
      <t>ヒャク</t>
    </rPh>
    <phoneticPr fontId="2"/>
  </si>
  <si>
    <t>P差</t>
    <phoneticPr fontId="2"/>
  </si>
  <si>
    <t>払出</t>
  </si>
  <si>
    <t>払出額</t>
  </si>
  <si>
    <t>=</t>
  </si>
  <si>
    <t>原価率</t>
  </si>
  <si>
    <t/>
  </si>
  <si>
    <t>スンスンフェイスポーチ</t>
  </si>
  <si>
    <t>たまごっちマスコット</t>
  </si>
  <si>
    <t>AIモンスター</t>
  </si>
  <si>
    <t>BUZZ＃2</t>
    <phoneticPr fontId="2"/>
  </si>
  <si>
    <t>モンチッチキーケース</t>
  </si>
  <si>
    <t>BUZZ＃2</t>
  </si>
  <si>
    <t>柴犬たまご</t>
  </si>
  <si>
    <t>忍者飯</t>
  </si>
  <si>
    <t>ラブブ風キーホルダー</t>
  </si>
  <si>
    <t>ラブブMC</t>
  </si>
  <si>
    <t>BUZZ＃3</t>
    <phoneticPr fontId="2"/>
  </si>
  <si>
    <t>ジャグラーイヤホン</t>
  </si>
  <si>
    <t>BUZZ＃3</t>
  </si>
  <si>
    <t>キティサンダルキーホルダー</t>
  </si>
  <si>
    <t>ゲームアーク</t>
  </si>
  <si>
    <t>サンリオチャーム付スイーツ</t>
  </si>
  <si>
    <t>BUZZ＃4</t>
  </si>
  <si>
    <t>ギャルキティマスコット</t>
  </si>
  <si>
    <t>BUZZ＃4</t>
    <phoneticPr fontId="2"/>
  </si>
  <si>
    <t>バタースクイーズ</t>
  </si>
  <si>
    <t>アンパンマンマスコット</t>
  </si>
  <si>
    <t>キティストーンマスコット</t>
  </si>
  <si>
    <t>ジャリクレ＃１</t>
    <phoneticPr fontId="2"/>
  </si>
  <si>
    <t>モンチッチマスコット</t>
  </si>
  <si>
    <t>ジャリクレ＃１</t>
  </si>
  <si>
    <t>サンリオバンズクリップ</t>
  </si>
  <si>
    <t>キティフェイスポーチ</t>
  </si>
  <si>
    <t>ゲームスティック</t>
  </si>
  <si>
    <t>BUZZミニ＃1</t>
    <phoneticPr fontId="2"/>
  </si>
  <si>
    <t>サムエル（箱無し）</t>
  </si>
  <si>
    <t>BUZZミニ＃2</t>
    <phoneticPr fontId="2"/>
  </si>
  <si>
    <t>ボンボンドロップ</t>
  </si>
  <si>
    <t>集金</t>
    <rPh sb="0" eb="2">
      <t>シュウキn</t>
    </rPh>
    <phoneticPr fontId="2"/>
  </si>
  <si>
    <t>都城</t>
    <rPh sb="0" eb="2">
      <t>ミヤコノジョウ</t>
    </rPh>
    <phoneticPr fontId="2"/>
  </si>
  <si>
    <t>サンリオフェイスポーチ</t>
  </si>
  <si>
    <t>フルーツモンチッチマスコット</t>
  </si>
  <si>
    <t>ミニデジタルカメラ</t>
  </si>
  <si>
    <t>スライム</t>
  </si>
  <si>
    <t>アングリー</t>
  </si>
  <si>
    <t>PRO4イヤホン</t>
  </si>
  <si>
    <t>サンリオヒョウ柄キーケース</t>
  </si>
  <si>
    <t>サンリオブレスレット</t>
  </si>
  <si>
    <t>キティバンスクリップ</t>
  </si>
  <si>
    <t>ラブブマスコット</t>
  </si>
  <si>
    <t>ジャグラーサウンドボタン</t>
  </si>
  <si>
    <t>ジャグラーボタン</t>
  </si>
  <si>
    <t>サンリオスイーツ</t>
  </si>
  <si>
    <t>ギャルキティフェイスポーチ</t>
  </si>
  <si>
    <t>サミュエル</t>
  </si>
  <si>
    <t>サンリオ着ぐるみマスコット</t>
  </si>
  <si>
    <t>BUZZミニ＃3</t>
    <phoneticPr fontId="2"/>
  </si>
  <si>
    <t>ルララ</t>
  </si>
  <si>
    <t>BUZZミニ＃4</t>
    <phoneticPr fontId="2"/>
  </si>
  <si>
    <t>ボンドロ</t>
  </si>
  <si>
    <t>霧島</t>
    <rPh sb="0" eb="2">
      <t>キリシマ</t>
    </rPh>
    <phoneticPr fontId="2"/>
  </si>
  <si>
    <t>BUZZミニ</t>
    <phoneticPr fontId="2"/>
  </si>
  <si>
    <t>設定</t>
    <phoneticPr fontId="2"/>
  </si>
  <si>
    <t>BUZZミニ#2</t>
    <phoneticPr fontId="2"/>
  </si>
  <si>
    <t>サンリオマスコット</t>
  </si>
  <si>
    <t>クリスタル</t>
    <phoneticPr fontId="2"/>
  </si>
  <si>
    <t>ジャグラーフラッシュボタンミニ</t>
  </si>
  <si>
    <t>ぶるりんピンキーブラック</t>
  </si>
  <si>
    <t>ギャルキティMC</t>
  </si>
  <si>
    <t>スンスン　フェイスポーチ</t>
  </si>
  <si>
    <t>番長ボタン</t>
  </si>
  <si>
    <t>ガンキーホルダー</t>
  </si>
  <si>
    <t>NICI</t>
  </si>
  <si>
    <t>サンリオボアキーケース</t>
  </si>
  <si>
    <t>PRO4</t>
  </si>
  <si>
    <t>バーバーカット</t>
    <phoneticPr fontId="2"/>
  </si>
  <si>
    <t>プライズA</t>
    <phoneticPr fontId="2"/>
  </si>
  <si>
    <t>プライズB</t>
    <phoneticPr fontId="2"/>
  </si>
  <si>
    <t>プライズC</t>
    <phoneticPr fontId="2"/>
  </si>
  <si>
    <t>ボンボンドロップシール</t>
  </si>
  <si>
    <t>A景品</t>
  </si>
  <si>
    <t>宇宿</t>
    <rPh sb="0" eb="2">
      <t>ウスキ</t>
    </rPh>
    <phoneticPr fontId="2"/>
  </si>
  <si>
    <t>モンチッチマスコットフルーツ</t>
  </si>
  <si>
    <t>サンリオチャーム付ブレス</t>
  </si>
  <si>
    <t>BUZZミニ＃１</t>
    <phoneticPr fontId="2"/>
  </si>
  <si>
    <t>サンリオキーケース</t>
  </si>
  <si>
    <t>スンスンポーチ</t>
  </si>
  <si>
    <t>BUZZ＃6</t>
    <phoneticPr fontId="2"/>
  </si>
  <si>
    <t>キティストーン</t>
  </si>
  <si>
    <t>北斗ボタン</t>
  </si>
  <si>
    <t>集金</t>
  </si>
  <si>
    <t>川内</t>
    <rPh sb="0" eb="2">
      <t>センダイ</t>
    </rPh>
    <phoneticPr fontId="2"/>
  </si>
  <si>
    <t>ギャルキティケース</t>
  </si>
  <si>
    <t>　サンリオブレスレット</t>
  </si>
  <si>
    <t>ヤヤ　バースデイ</t>
  </si>
  <si>
    <t>ジャグラーサウンドフラッシュボタン</t>
  </si>
  <si>
    <t>サンリオスイーツマスコット</t>
  </si>
  <si>
    <t>サンリオバニティポーチ</t>
  </si>
  <si>
    <t>プクプクシール</t>
  </si>
  <si>
    <t>BUZZミニ＃２</t>
    <phoneticPr fontId="2"/>
  </si>
  <si>
    <t>モンチッチマルチケース</t>
  </si>
  <si>
    <t>サンリオがま口</t>
  </si>
  <si>
    <t>ジャリクレ＃２</t>
  </si>
  <si>
    <t>アングリーベア</t>
  </si>
  <si>
    <t>100円１P</t>
    <phoneticPr fontId="2"/>
  </si>
  <si>
    <t>トライデッキ</t>
    <phoneticPr fontId="2"/>
  </si>
  <si>
    <t>2P</t>
    <phoneticPr fontId="2"/>
  </si>
  <si>
    <t>トータル</t>
    <phoneticPr fontId="2"/>
  </si>
  <si>
    <t>中央</t>
    <rPh sb="0" eb="2">
      <t>チュウオウ</t>
    </rPh>
    <phoneticPr fontId="2"/>
  </si>
  <si>
    <t>BUZZ＃1</t>
    <phoneticPr fontId="2"/>
  </si>
  <si>
    <t>サンリオバンスクリップ</t>
  </si>
  <si>
    <t>柴犬スクイーズ</t>
  </si>
  <si>
    <t>天文館</t>
    <rPh sb="0" eb="3">
      <t>テンモンカン</t>
    </rPh>
    <phoneticPr fontId="2"/>
  </si>
  <si>
    <t>キーケース</t>
  </si>
  <si>
    <t>電ブルキュート</t>
  </si>
  <si>
    <t>宇宿①</t>
    <rPh sb="0" eb="2">
      <t>ウスキ</t>
    </rPh>
    <phoneticPr fontId="2"/>
  </si>
  <si>
    <t>宇宿②</t>
    <rPh sb="0" eb="2">
      <t>ウスキ</t>
    </rPh>
    <phoneticPr fontId="2"/>
  </si>
  <si>
    <t>霧島①</t>
    <rPh sb="0" eb="2">
      <t>キリシマ</t>
    </rPh>
    <phoneticPr fontId="2"/>
  </si>
  <si>
    <t>霧島②</t>
    <rPh sb="0" eb="2">
      <t>キリシマ</t>
    </rPh>
    <phoneticPr fontId="2"/>
  </si>
  <si>
    <t>霧島500</t>
    <rPh sb="0" eb="2">
      <t>キリシマ</t>
    </rPh>
    <phoneticPr fontId="2"/>
  </si>
  <si>
    <t>川内①</t>
    <phoneticPr fontId="2"/>
  </si>
  <si>
    <t>川内②</t>
  </si>
  <si>
    <t>川内500</t>
    <phoneticPr fontId="2"/>
  </si>
  <si>
    <t>都城①</t>
    <rPh sb="0" eb="2">
      <t>ミヤコノジョウ</t>
    </rPh>
    <phoneticPr fontId="2"/>
  </si>
  <si>
    <t>都城②</t>
    <rPh sb="0" eb="2">
      <t>ミヤコノジョウ</t>
    </rPh>
    <phoneticPr fontId="2"/>
  </si>
  <si>
    <t>鹿屋①</t>
    <rPh sb="0" eb="2">
      <t>カノヤ</t>
    </rPh>
    <phoneticPr fontId="8"/>
  </si>
  <si>
    <t>鹿屋②</t>
    <rPh sb="0" eb="2">
      <t>カノヤ</t>
    </rPh>
    <phoneticPr fontId="8"/>
  </si>
  <si>
    <t>鹿屋500</t>
    <rPh sb="0" eb="2">
      <t>カノヤ</t>
    </rPh>
    <phoneticPr fontId="8"/>
  </si>
  <si>
    <t>菊陽②</t>
  </si>
  <si>
    <t>合志</t>
  </si>
  <si>
    <t>南熊本</t>
    <rPh sb="0" eb="3">
      <t>ミナミクマモト</t>
    </rPh>
    <phoneticPr fontId="2"/>
  </si>
  <si>
    <t>下通</t>
  </si>
  <si>
    <t>今宿</t>
  </si>
  <si>
    <t>今宿➁</t>
  </si>
  <si>
    <t>八代</t>
  </si>
  <si>
    <t>佐世保</t>
  </si>
  <si>
    <t>別府</t>
  </si>
  <si>
    <t>行橋</t>
  </si>
  <si>
    <t>光吉</t>
  </si>
  <si>
    <t>進捗</t>
    <rPh sb="0" eb="2">
      <t>シンチョク</t>
    </rPh>
    <phoneticPr fontId="2"/>
  </si>
  <si>
    <t>1000円</t>
    <phoneticPr fontId="2"/>
  </si>
  <si>
    <t>ティアラ</t>
    <phoneticPr fontId="2"/>
  </si>
  <si>
    <t>カプセル</t>
    <phoneticPr fontId="2"/>
  </si>
  <si>
    <t>払出No</t>
    <rPh sb="0" eb="2">
      <t>ハライダシ</t>
    </rPh>
    <phoneticPr fontId="2"/>
  </si>
  <si>
    <t>備考</t>
    <rPh sb="0" eb="2">
      <t>ビコウ</t>
    </rPh>
    <phoneticPr fontId="2"/>
  </si>
  <si>
    <t>千差</t>
    <rPh sb="0" eb="1">
      <t>セン</t>
    </rPh>
    <phoneticPr fontId="2"/>
  </si>
  <si>
    <t>CP上差</t>
    <rPh sb="2" eb="3">
      <t>ウエ</t>
    </rPh>
    <phoneticPr fontId="2"/>
  </si>
  <si>
    <t>2000円</t>
  </si>
  <si>
    <t>2000GATCHA</t>
  </si>
  <si>
    <t>1000GATCHA</t>
    <phoneticPr fontId="2"/>
  </si>
  <si>
    <t>100円</t>
    <phoneticPr fontId="2"/>
  </si>
  <si>
    <t>500GATCHA</t>
    <phoneticPr fontId="2"/>
  </si>
  <si>
    <t>上</t>
    <rPh sb="0" eb="1">
      <t>ウエ</t>
    </rPh>
    <phoneticPr fontId="2"/>
  </si>
  <si>
    <t>下</t>
    <rPh sb="0" eb="1">
      <t>シタ</t>
    </rPh>
    <phoneticPr fontId="2"/>
  </si>
  <si>
    <t>菊陽</t>
    <rPh sb="0" eb="2">
      <t>キクヨウ</t>
    </rPh>
    <phoneticPr fontId="2"/>
  </si>
  <si>
    <t>ガチャコロ</t>
    <phoneticPr fontId="2"/>
  </si>
  <si>
    <t>カプセル上</t>
    <rPh sb="4" eb="5">
      <t>ウエ</t>
    </rPh>
    <phoneticPr fontId="2"/>
  </si>
  <si>
    <t>カプセル下</t>
    <rPh sb="4" eb="5">
      <t>シタ</t>
    </rPh>
    <phoneticPr fontId="2"/>
  </si>
  <si>
    <t>CP下差</t>
    <rPh sb="2" eb="3">
      <t>シタ</t>
    </rPh>
    <phoneticPr fontId="2"/>
  </si>
  <si>
    <t>合志</t>
    <rPh sb="0" eb="2">
      <t>コウシ</t>
    </rPh>
    <phoneticPr fontId="2"/>
  </si>
  <si>
    <t>下通</t>
    <rPh sb="0" eb="2">
      <t>シモドオリ</t>
    </rPh>
    <phoneticPr fontId="2"/>
  </si>
  <si>
    <t>%</t>
    <phoneticPr fontId="2"/>
  </si>
  <si>
    <t>ロッカー</t>
    <phoneticPr fontId="2"/>
  </si>
  <si>
    <t>BUZZ＃1</t>
  </si>
  <si>
    <t>サンリオバンズ</t>
  </si>
  <si>
    <t>サンリオミラー</t>
  </si>
  <si>
    <t>海外シール</t>
  </si>
  <si>
    <t>ケーキSQ</t>
  </si>
  <si>
    <t>GAMETWS</t>
  </si>
  <si>
    <t>モンチッチMC</t>
  </si>
  <si>
    <t>しば犬たまご</t>
  </si>
  <si>
    <t>バターSQ</t>
  </si>
  <si>
    <t>たまごっちMC</t>
  </si>
  <si>
    <t>セサミ＃１</t>
    <phoneticPr fontId="2"/>
  </si>
  <si>
    <t>じゃがりこ財布</t>
  </si>
  <si>
    <t>セサミ＃１</t>
  </si>
  <si>
    <t>サンリオキャラクターズ</t>
  </si>
  <si>
    <t>セサミ＃２</t>
    <phoneticPr fontId="2"/>
  </si>
  <si>
    <t>ファー</t>
  </si>
  <si>
    <t>ベビー</t>
  </si>
  <si>
    <t>セサミ＃3</t>
    <phoneticPr fontId="2"/>
  </si>
  <si>
    <t>手錠</t>
  </si>
  <si>
    <t>セサミ＃3</t>
  </si>
  <si>
    <t>ピクセルサングラス</t>
  </si>
  <si>
    <t>セサミ＃4</t>
    <phoneticPr fontId="2"/>
  </si>
  <si>
    <t>しんちゃんアソート</t>
  </si>
  <si>
    <t>セサミ＃4</t>
  </si>
  <si>
    <t>AIモンスターMC</t>
  </si>
  <si>
    <t>キティミラー</t>
  </si>
  <si>
    <t>BUZZスリム</t>
    <phoneticPr fontId="2"/>
  </si>
  <si>
    <t>サンリオ</t>
  </si>
  <si>
    <t>BUZZスリム</t>
  </si>
  <si>
    <t>ジャグラーフラッシュボタン</t>
  </si>
  <si>
    <t>キティファー付</t>
  </si>
  <si>
    <t>南熊本</t>
  </si>
  <si>
    <t>管理番号</t>
    <rPh sb="0" eb="2">
      <t>カンリ</t>
    </rPh>
    <rPh sb="2" eb="4">
      <t>バンゴウ</t>
    </rPh>
    <phoneticPr fontId="2"/>
  </si>
  <si>
    <t>前回M</t>
    <rPh sb="0" eb="1">
      <t>ゼン</t>
    </rPh>
    <phoneticPr fontId="2"/>
  </si>
  <si>
    <t>今回M</t>
    <phoneticPr fontId="2"/>
  </si>
  <si>
    <t>枚数</t>
    <rPh sb="0" eb="2">
      <t>マイスウ</t>
    </rPh>
    <phoneticPr fontId="2"/>
  </si>
  <si>
    <t>千</t>
  </si>
  <si>
    <t>五百</t>
  </si>
  <si>
    <t>百</t>
  </si>
  <si>
    <t>金額</t>
    <rPh sb="0" eb="2">
      <t>キンガク</t>
    </rPh>
    <phoneticPr fontId="2"/>
  </si>
  <si>
    <t>立替</t>
    <phoneticPr fontId="2"/>
  </si>
  <si>
    <t>総額</t>
    <rPh sb="0" eb="2">
      <t>ソウガク</t>
    </rPh>
    <phoneticPr fontId="2"/>
  </si>
  <si>
    <t>機械名</t>
    <rPh sb="0" eb="2">
      <t>キカイ</t>
    </rPh>
    <rPh sb="2" eb="3">
      <t>メイ</t>
    </rPh>
    <phoneticPr fontId="2"/>
  </si>
  <si>
    <t>定休</t>
    <rPh sb="0" eb="2">
      <t>テイキュウキュウ</t>
    </rPh>
    <phoneticPr fontId="2"/>
  </si>
  <si>
    <t>熊本</t>
    <rPh sb="0" eb="2">
      <t>クマモト</t>
    </rPh>
    <phoneticPr fontId="2"/>
  </si>
  <si>
    <t>ジャリクレ</t>
  </si>
  <si>
    <t>下通り店</t>
    <rPh sb="3" eb="4">
      <t>テn</t>
    </rPh>
    <phoneticPr fontId="2"/>
  </si>
  <si>
    <t>ドン・キホーテ下通店　</t>
    <rPh sb="0" eb="4">
      <t>ドン・キホーテシモ</t>
    </rPh>
    <phoneticPr fontId="2"/>
  </si>
  <si>
    <t>菊陽</t>
  </si>
  <si>
    <t>森本</t>
  </si>
  <si>
    <t>月金</t>
  </si>
  <si>
    <t>万</t>
    <rPh sb="0" eb="1">
      <t>マン</t>
    </rPh>
    <phoneticPr fontId="2"/>
  </si>
  <si>
    <t>ポケクレマルチ</t>
  </si>
  <si>
    <t>２千円ガチャ</t>
    <phoneticPr fontId="2"/>
  </si>
  <si>
    <t>清田畑本</t>
    <phoneticPr fontId="2"/>
  </si>
  <si>
    <t>5千</t>
    <rPh sb="1" eb="2">
      <t>セン</t>
    </rPh>
    <phoneticPr fontId="2"/>
  </si>
  <si>
    <t>中村</t>
  </si>
  <si>
    <t>土日</t>
  </si>
  <si>
    <t>千</t>
    <rPh sb="0" eb="1">
      <t>セン</t>
    </rPh>
    <phoneticPr fontId="2"/>
  </si>
  <si>
    <t>ドン・キホーテ南熊本店</t>
    <phoneticPr fontId="2"/>
  </si>
  <si>
    <t>立岩</t>
  </si>
  <si>
    <t>1000円ガチャ</t>
    <phoneticPr fontId="2"/>
  </si>
  <si>
    <t>川内</t>
  </si>
  <si>
    <t>岡</t>
  </si>
  <si>
    <t>BUZZ1</t>
  </si>
  <si>
    <t>R2068</t>
  </si>
  <si>
    <t>甲斐</t>
  </si>
  <si>
    <t>中央</t>
  </si>
  <si>
    <t>宇宿</t>
  </si>
  <si>
    <t>上鍋</t>
  </si>
  <si>
    <t>月木</t>
  </si>
  <si>
    <t>持留</t>
  </si>
  <si>
    <t>鹿児島</t>
    <rPh sb="0" eb="3">
      <t>カゴシマ</t>
    </rPh>
    <phoneticPr fontId="2"/>
  </si>
  <si>
    <t>R2069</t>
  </si>
  <si>
    <t>松清</t>
  </si>
  <si>
    <t>トリプルクレーン</t>
  </si>
  <si>
    <t>都城</t>
  </si>
  <si>
    <t>高野</t>
    <rPh sb="0" eb="2">
      <t>タカノ</t>
    </rPh>
    <phoneticPr fontId="2"/>
  </si>
  <si>
    <t>延岡</t>
    <rPh sb="0" eb="2">
      <t>ノベオカ</t>
    </rPh>
    <phoneticPr fontId="2"/>
  </si>
  <si>
    <t>中田中山</t>
    <rPh sb="0" eb="2">
      <t>ナカタ</t>
    </rPh>
    <rPh sb="2" eb="4">
      <t>ナカヤマ</t>
    </rPh>
    <phoneticPr fontId="2"/>
  </si>
  <si>
    <t>八代</t>
    <phoneticPr fontId="2"/>
  </si>
  <si>
    <t>中村米村</t>
    <phoneticPr fontId="2"/>
  </si>
  <si>
    <t>Buzzミニ</t>
    <phoneticPr fontId="2"/>
  </si>
  <si>
    <t>R2078</t>
  </si>
  <si>
    <t>堀田伊藤</t>
    <rPh sb="0" eb="2">
      <t>ホッタ</t>
    </rPh>
    <rPh sb="2" eb="4">
      <t>イトウ</t>
    </rPh>
    <phoneticPr fontId="2"/>
  </si>
  <si>
    <t>R2079</t>
  </si>
  <si>
    <t>Dプラ</t>
  </si>
  <si>
    <t>芹澤</t>
    <rPh sb="0" eb="2">
      <t>セリザワ</t>
    </rPh>
    <phoneticPr fontId="2"/>
  </si>
  <si>
    <t>物販ガチャ200</t>
    <rPh sb="0" eb="2">
      <t>ブッパン</t>
    </rPh>
    <phoneticPr fontId="2"/>
  </si>
  <si>
    <t>BP0318</t>
  </si>
  <si>
    <t>尾崎</t>
    <rPh sb="0" eb="2">
      <t>オザキ</t>
    </rPh>
    <phoneticPr fontId="2"/>
  </si>
  <si>
    <t>BP0328</t>
  </si>
  <si>
    <t>大村</t>
    <phoneticPr fontId="2"/>
  </si>
  <si>
    <t>芹口</t>
  </si>
  <si>
    <t>BP0763</t>
  </si>
  <si>
    <t>佐世保</t>
    <phoneticPr fontId="2"/>
  </si>
  <si>
    <t>臼井</t>
  </si>
  <si>
    <t>BP1025</t>
  </si>
  <si>
    <t>八女</t>
  </si>
  <si>
    <t>梅野</t>
  </si>
  <si>
    <t>BP1027</t>
  </si>
  <si>
    <t>ドン・キホーテ合志店</t>
    <rPh sb="7" eb="10">
      <t>コウシテン</t>
    </rPh>
    <phoneticPr fontId="2"/>
  </si>
  <si>
    <t>佐賀</t>
  </si>
  <si>
    <t>柴田</t>
  </si>
  <si>
    <t>ガムガチャ100</t>
  </si>
  <si>
    <t>GB0139</t>
  </si>
  <si>
    <t>浜町</t>
  </si>
  <si>
    <t>田尻</t>
  </si>
  <si>
    <t>GB0303</t>
  </si>
  <si>
    <t>R2014</t>
    <phoneticPr fontId="2"/>
  </si>
  <si>
    <t>時津</t>
    <phoneticPr fontId="2"/>
  </si>
  <si>
    <t>平戸</t>
  </si>
  <si>
    <t>火</t>
  </si>
  <si>
    <t>GB0555</t>
  </si>
  <si>
    <t>両替機</t>
  </si>
  <si>
    <t>メーター</t>
  </si>
  <si>
    <t>GB0771</t>
  </si>
  <si>
    <t>集金時実数</t>
  </si>
  <si>
    <t>セサミW1</t>
  </si>
  <si>
    <t>R1005</t>
  </si>
  <si>
    <t>MEGAドン・キホーテ鹿屋店</t>
    <rPh sb="11" eb="14">
      <t>カノヤ</t>
    </rPh>
    <phoneticPr fontId="2"/>
  </si>
  <si>
    <t>集金後</t>
  </si>
  <si>
    <t>セサミW2</t>
  </si>
  <si>
    <t>R1006</t>
  </si>
  <si>
    <t>MEGAドン・キホーテ菊陽店</t>
    <rPh sb="11" eb="14">
      <t>キクヨウ</t>
    </rPh>
    <phoneticPr fontId="2"/>
  </si>
  <si>
    <t>セサミW3</t>
  </si>
  <si>
    <t>R1052</t>
  </si>
  <si>
    <t>霧島</t>
  </si>
  <si>
    <t>MEGAドン・キホーテ霧島隼人店</t>
    <rPh sb="11" eb="16">
      <t>キリシマ</t>
    </rPh>
    <phoneticPr fontId="2"/>
  </si>
  <si>
    <t>セサミW4</t>
  </si>
  <si>
    <t>R1053</t>
  </si>
  <si>
    <t>MEGAドン・キホーテ都城店</t>
    <rPh sb="11" eb="14">
      <t>ミヤ</t>
    </rPh>
    <phoneticPr fontId="2"/>
  </si>
  <si>
    <t>セサミW1</t>
    <phoneticPr fontId="2"/>
  </si>
  <si>
    <t>R1005</t>
    <phoneticPr fontId="2"/>
  </si>
  <si>
    <t>クリスタル</t>
  </si>
  <si>
    <t>R2001</t>
  </si>
  <si>
    <t>R2013</t>
  </si>
  <si>
    <t>セサミW2</t>
    <phoneticPr fontId="2"/>
  </si>
  <si>
    <t>R1006</t>
    <phoneticPr fontId="2"/>
  </si>
  <si>
    <t>R2014</t>
  </si>
  <si>
    <t>R2031</t>
  </si>
  <si>
    <t>セサミW3</t>
    <phoneticPr fontId="2"/>
  </si>
  <si>
    <t>R1052</t>
    <phoneticPr fontId="2"/>
  </si>
  <si>
    <t>R2034</t>
  </si>
  <si>
    <t>R2035</t>
  </si>
  <si>
    <t>セサミW4</t>
    <phoneticPr fontId="2"/>
  </si>
  <si>
    <t>R1053</t>
    <phoneticPr fontId="2"/>
  </si>
  <si>
    <t>BUZZ２</t>
  </si>
  <si>
    <t>R2036</t>
  </si>
  <si>
    <t>R2037</t>
  </si>
  <si>
    <t>BUZZ2</t>
    <phoneticPr fontId="2"/>
  </si>
  <si>
    <t>R2054</t>
    <phoneticPr fontId="2"/>
  </si>
  <si>
    <t>BUZZ2</t>
  </si>
  <si>
    <t>Ｒ2038</t>
  </si>
  <si>
    <t>Buzzミニ</t>
  </si>
  <si>
    <t>R2039</t>
  </si>
  <si>
    <t>R2040</t>
  </si>
  <si>
    <t>R2041</t>
  </si>
  <si>
    <t>アンパンマンライド</t>
  </si>
  <si>
    <t>R2042</t>
  </si>
  <si>
    <t>R2044</t>
  </si>
  <si>
    <t>R2055</t>
    <phoneticPr fontId="2"/>
  </si>
  <si>
    <t>R2045</t>
  </si>
  <si>
    <t>R2046</t>
  </si>
  <si>
    <t>BUZZ3</t>
  </si>
  <si>
    <t>R2048</t>
  </si>
  <si>
    <t>BUZZ4</t>
  </si>
  <si>
    <t>R2049</t>
  </si>
  <si>
    <t>R2058</t>
    <phoneticPr fontId="2"/>
  </si>
  <si>
    <t>バーバーカット</t>
  </si>
  <si>
    <t>R2050</t>
  </si>
  <si>
    <t>R2054</t>
  </si>
  <si>
    <t>R2055</t>
  </si>
  <si>
    <t>R2057</t>
  </si>
  <si>
    <t>R2062</t>
    <phoneticPr fontId="2"/>
  </si>
  <si>
    <t>R2058</t>
  </si>
  <si>
    <t>R2059</t>
  </si>
  <si>
    <t>R2060</t>
  </si>
  <si>
    <t>ドン・キホーテ鹿児島宇宿店</t>
    <phoneticPr fontId="2"/>
  </si>
  <si>
    <t>Ｒ2061</t>
  </si>
  <si>
    <t>R2062</t>
  </si>
  <si>
    <t>ジャリクレ＃1</t>
  </si>
  <si>
    <t>Ｒ2063</t>
  </si>
  <si>
    <t>Ｒ2064</t>
  </si>
  <si>
    <t>Ｒ2065</t>
  </si>
  <si>
    <t>Ｒ2066</t>
  </si>
  <si>
    <t>ジャリクレ＃2</t>
  </si>
  <si>
    <t>Ｒ2067</t>
  </si>
  <si>
    <t>R2070</t>
  </si>
  <si>
    <t>BUZZ6</t>
  </si>
  <si>
    <t>R2071</t>
  </si>
  <si>
    <t>BUZZ3</t>
    <phoneticPr fontId="2"/>
  </si>
  <si>
    <t>R2072</t>
  </si>
  <si>
    <t>R2073</t>
  </si>
  <si>
    <t>トライデッキ</t>
  </si>
  <si>
    <t>R2074</t>
  </si>
  <si>
    <t>R2075</t>
  </si>
  <si>
    <t>R2076</t>
  </si>
  <si>
    <t>BUZZ4</t>
    <phoneticPr fontId="2"/>
  </si>
  <si>
    <t>R2077</t>
  </si>
  <si>
    <t>R6001</t>
  </si>
  <si>
    <t>BUZZ6</t>
    <phoneticPr fontId="2"/>
  </si>
  <si>
    <t>R6002</t>
  </si>
  <si>
    <t>R6003</t>
  </si>
  <si>
    <t>R6004</t>
  </si>
  <si>
    <t>Buzzミニ1</t>
  </si>
  <si>
    <t>R6005</t>
  </si>
  <si>
    <t>Buzzミニ2</t>
  </si>
  <si>
    <t>R6006</t>
  </si>
  <si>
    <t>ドン・キホーテ天文館店</t>
    <phoneticPr fontId="2"/>
  </si>
  <si>
    <t>Buzzミニ3</t>
  </si>
  <si>
    <t>R6007</t>
  </si>
  <si>
    <t>Buzzミニ4</t>
  </si>
  <si>
    <t>R6008</t>
  </si>
  <si>
    <t>ガチャコロ</t>
  </si>
  <si>
    <t>ティアラ</t>
  </si>
  <si>
    <t>ドン・キホーテ薩摩川内店</t>
    <rPh sb="7" eb="12">
      <t>サツマセn</t>
    </rPh>
    <phoneticPr fontId="2"/>
  </si>
  <si>
    <t>ドン・キホーテ鹿児島宇宿店</t>
  </si>
  <si>
    <t>ドン・キホーテ鹿児島中央一番街店</t>
    <phoneticPr fontId="2"/>
  </si>
  <si>
    <t>ドン・キホーテ鹿児島中央一番街店</t>
  </si>
  <si>
    <t>ドン・キホーテ天文館店</t>
  </si>
  <si>
    <t>ドン・キホーテ南熊本店</t>
  </si>
  <si>
    <t>２千円ガチャ</t>
  </si>
  <si>
    <t>1000円ガチャ</t>
  </si>
  <si>
    <t>1000GATCHA</t>
  </si>
  <si>
    <t>500GATCHA</t>
  </si>
  <si>
    <t>R2031</t>
    <phoneticPr fontId="2"/>
  </si>
  <si>
    <t>ジャリクレ＃1</t>
    <phoneticPr fontId="2"/>
  </si>
  <si>
    <t>ジャリクレ＃2</t>
    <phoneticPr fontId="2"/>
  </si>
  <si>
    <t>体力測定</t>
    <rPh sb="0" eb="4">
      <t>タイリョクソクテイ</t>
    </rPh>
    <phoneticPr fontId="2"/>
  </si>
  <si>
    <t>アンパンマン</t>
    <phoneticPr fontId="2"/>
  </si>
  <si>
    <t>かくれんぼ大作戦</t>
    <rPh sb="5" eb="8">
      <t>ダイサクセン</t>
    </rPh>
    <phoneticPr fontId="2"/>
  </si>
  <si>
    <t>アンパンマン</t>
  </si>
  <si>
    <t>Buzzミニ1</t>
    <phoneticPr fontId="2"/>
  </si>
  <si>
    <t>日商</t>
    <rPh sb="0" eb="2">
      <t>ニッショウ</t>
    </rPh>
    <phoneticPr fontId="2"/>
  </si>
  <si>
    <t>霧島隼人</t>
    <rPh sb="0" eb="4">
      <t>キリシマハヤト</t>
    </rPh>
    <phoneticPr fontId="2"/>
  </si>
  <si>
    <t>ポケクレマルチ</t>
    <phoneticPr fontId="2"/>
  </si>
  <si>
    <t>トリプルクレーン</t>
    <phoneticPr fontId="2"/>
  </si>
  <si>
    <t>ジャリクレ</t>
    <phoneticPr fontId="2"/>
  </si>
  <si>
    <t>BP0318</t>
    <phoneticPr fontId="2"/>
  </si>
  <si>
    <t>BP0328</t>
    <phoneticPr fontId="2"/>
  </si>
  <si>
    <t>ガムガチャ100</t>
    <phoneticPr fontId="2"/>
  </si>
  <si>
    <t>GB0303</t>
    <phoneticPr fontId="2"/>
  </si>
  <si>
    <t>GB0555</t>
    <phoneticPr fontId="2"/>
  </si>
  <si>
    <t>BP0763</t>
    <phoneticPr fontId="2"/>
  </si>
  <si>
    <t>GB0771</t>
    <phoneticPr fontId="2"/>
  </si>
  <si>
    <t>1000円ガチャ</t>
    <rPh sb="4" eb="5">
      <t>エン</t>
    </rPh>
    <phoneticPr fontId="2"/>
  </si>
  <si>
    <t>BP1025</t>
    <phoneticPr fontId="2"/>
  </si>
  <si>
    <t>BP1027</t>
    <phoneticPr fontId="2"/>
  </si>
  <si>
    <t>GB0139</t>
    <phoneticPr fontId="2"/>
  </si>
  <si>
    <t>元祖ワッペミニポーチ</t>
  </si>
  <si>
    <t>サンリオファン</t>
  </si>
  <si>
    <t>ワールドペガサス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</si>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</sst>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6" formatCode="&quot;¥&quot;#,##0;[Red]&quot;¥&quot;\-#,##0"/>
    <numFmt numFmtId="176" formatCode="m/d;@"/>
    <numFmt numFmtId="177" formatCode="aaa"/>
    <numFmt numFmtId="178" formatCode="0_);[Red]\(0\)"/>
    <numFmt numFmtId="179" formatCode="yyyy/m/d/aaa"/>
    <numFmt numFmtId="180" formatCode="m/d/aaa"/>
    <numFmt numFmtId="181" formatCode="d;@"/>
  </numFmts>
  <fonts count="21">
    <font>
      <sz val="11"/>
      <color theme="1"/>
      <name val="Calibri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0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sz val="8"/>
      <name val="Meiryo UI"/>
      <family val="3"/>
      <charset val="128"/>
    </font>
    <font>
      <sz val="8"/>
      <color theme="1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6"/>
      <color theme="1"/>
      <name val="Meiryo UI"/>
      <family val="3"/>
      <charset val="128"/>
    </font>
    <font>
      <sz val="8"/>
      <color theme="1"/>
      <name val="ＭＳ Ｐゴシック"/>
      <family val="3"/>
      <charset val="128"/>
    </font>
    <font>
      <b/>
      <sz val="10"/>
      <color theme="1"/>
      <name val="Meiryo UI"/>
      <family val="3"/>
      <charset val="128"/>
    </font>
    <font>
      <sz val="8"/>
      <color theme="1"/>
      <name val="Meiryo"/>
      <family val="3"/>
      <charset val="128"/>
    </font>
    <font>
      <u/>
      <sz val="10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7"/>
      <color theme="1"/>
      <name val="Meiryo UI"/>
      <family val="3"/>
      <charset val="128"/>
    </font>
    <font>
      <sz val="11"/>
      <color theme="1"/>
      <name val="MS Gothic"/>
      <family val="2"/>
      <charset val="128"/>
    </font>
    <font>
      <sz val="11"/>
      <color rgb="FF000000"/>
      <name val="MS Gothic"/>
      <family val="2"/>
      <charset val="128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rgb="FFC5E0B3"/>
      </patternFill>
    </fill>
    <fill>
      <patternFill patternType="solid">
        <fgColor theme="9" tint="0.39997558519241921"/>
        <bgColor rgb="FFFBE4D5"/>
      </patternFill>
    </fill>
    <fill>
      <patternFill patternType="solid">
        <fgColor theme="4" tint="0.39997558519241921"/>
        <bgColor rgb="FFFBE4D5"/>
      </patternFill>
    </fill>
    <fill>
      <patternFill patternType="solid">
        <fgColor theme="8" tint="0.79998168889431442"/>
        <bgColor rgb="FFFBE4D5"/>
      </patternFill>
    </fill>
  </fills>
  <borders count="11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505050"/>
      </top>
      <bottom style="double">
        <color rgb="FF50505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3" fillId="0" borderId="1"/>
    <xf numFmtId="0" fontId="1" fillId="0" borderId="1">
      <alignment vertical="center"/>
    </xf>
    <xf numFmtId="9" fontId="3" fillId="0" borderId="1" applyFont="0" applyFill="0" applyBorder="0" applyAlignment="0" applyProtection="0">
      <alignment vertical="center"/>
    </xf>
    <xf numFmtId="38" fontId="3" fillId="0" borderId="1" applyFont="0" applyFill="0" applyBorder="0" applyAlignment="0" applyProtection="0">
      <alignment vertical="center"/>
    </xf>
    <xf numFmtId="0" fontId="3" fillId="0" borderId="1"/>
    <xf numFmtId="38" fontId="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</cellStyleXfs>
  <cellXfs count="415">
    <xf numFmtId="0" fontId="0" fillId="0" borderId="0" xfId="0" applyAlignment="1">
      <alignment vertical="center"/>
    </xf>
    <xf numFmtId="0" fontId="5" fillId="0" borderId="1" xfId="5" applyFont="1"/>
    <xf numFmtId="9" fontId="5" fillId="7" borderId="13" xfId="5" applyNumberFormat="1" applyFont="1" applyFill="1" applyBorder="1" applyAlignment="1">
      <alignment vertical="center"/>
    </xf>
    <xf numFmtId="38" fontId="5" fillId="7" borderId="13" xfId="5" applyNumberFormat="1" applyFont="1" applyFill="1" applyBorder="1" applyAlignment="1">
      <alignment horizontal="center" vertical="center"/>
    </xf>
    <xf numFmtId="10" fontId="5" fillId="0" borderId="14" xfId="3" applyNumberFormat="1" applyFont="1" applyBorder="1" applyAlignment="1">
      <alignment vertical="center"/>
    </xf>
    <xf numFmtId="38" fontId="5" fillId="7" borderId="15" xfId="5" applyNumberFormat="1" applyFont="1" applyFill="1" applyBorder="1" applyAlignment="1">
      <alignment vertical="center"/>
    </xf>
    <xf numFmtId="38" fontId="5" fillId="7" borderId="15" xfId="5" applyNumberFormat="1" applyFont="1" applyFill="1" applyBorder="1" applyAlignment="1">
      <alignment horizontal="center" vertical="center"/>
    </xf>
    <xf numFmtId="38" fontId="5" fillId="0" borderId="16" xfId="5" applyNumberFormat="1" applyFont="1" applyBorder="1" applyAlignment="1">
      <alignment vertical="center"/>
    </xf>
    <xf numFmtId="38" fontId="5" fillId="0" borderId="15" xfId="5" applyNumberFormat="1" applyFont="1" applyBorder="1" applyAlignment="1">
      <alignment vertical="center"/>
    </xf>
    <xf numFmtId="38" fontId="5" fillId="0" borderId="15" xfId="5" applyNumberFormat="1" applyFont="1" applyBorder="1" applyAlignment="1">
      <alignment horizontal="center" vertical="center"/>
    </xf>
    <xf numFmtId="38" fontId="5" fillId="0" borderId="17" xfId="4" applyFont="1" applyBorder="1" applyAlignment="1">
      <alignment shrinkToFit="1"/>
    </xf>
    <xf numFmtId="0" fontId="5" fillId="0" borderId="1" xfId="5" applyFont="1" applyAlignment="1">
      <alignment shrinkToFit="1"/>
    </xf>
    <xf numFmtId="9" fontId="5" fillId="0" borderId="15" xfId="5" applyNumberFormat="1" applyFont="1" applyBorder="1" applyAlignment="1">
      <alignment vertical="center" shrinkToFit="1"/>
    </xf>
    <xf numFmtId="38" fontId="5" fillId="0" borderId="15" xfId="5" applyNumberFormat="1" applyFont="1" applyBorder="1" applyAlignment="1">
      <alignment horizontal="center" vertical="center" shrinkToFit="1"/>
    </xf>
    <xf numFmtId="38" fontId="5" fillId="0" borderId="16" xfId="5" applyNumberFormat="1" applyFont="1" applyBorder="1" applyAlignment="1">
      <alignment horizontal="center" vertical="center"/>
    </xf>
    <xf numFmtId="0" fontId="5" fillId="0" borderId="17" xfId="5" applyFont="1" applyBorder="1" applyAlignment="1">
      <alignment horizontal="center"/>
    </xf>
    <xf numFmtId="0" fontId="6" fillId="4" borderId="17" xfId="5" applyFont="1" applyFill="1" applyBorder="1" applyAlignment="1">
      <alignment vertical="center"/>
    </xf>
    <xf numFmtId="178" fontId="5" fillId="0" borderId="17" xfId="5" applyNumberFormat="1" applyFont="1" applyBorder="1" applyAlignment="1">
      <alignment horizontal="center" vertical="center"/>
    </xf>
    <xf numFmtId="9" fontId="5" fillId="7" borderId="15" xfId="5" applyNumberFormat="1" applyFont="1" applyFill="1" applyBorder="1" applyAlignment="1">
      <alignment vertical="center"/>
    </xf>
    <xf numFmtId="10" fontId="5" fillId="0" borderId="16" xfId="3" applyNumberFormat="1" applyFont="1" applyBorder="1" applyAlignment="1">
      <alignment vertical="center"/>
    </xf>
    <xf numFmtId="38" fontId="5" fillId="0" borderId="18" xfId="5" applyNumberFormat="1" applyFont="1" applyBorder="1" applyAlignment="1">
      <alignment vertical="center"/>
    </xf>
    <xf numFmtId="38" fontId="5" fillId="0" borderId="18" xfId="5" applyNumberFormat="1" applyFont="1" applyBorder="1" applyAlignment="1">
      <alignment horizontal="center" vertical="center"/>
    </xf>
    <xf numFmtId="178" fontId="5" fillId="0" borderId="19" xfId="5" applyNumberFormat="1" applyFont="1" applyBorder="1" applyAlignment="1">
      <alignment horizontal="center" vertical="center"/>
    </xf>
    <xf numFmtId="9" fontId="5" fillId="7" borderId="7" xfId="5" applyNumberFormat="1" applyFont="1" applyFill="1" applyBorder="1" applyAlignment="1">
      <alignment vertical="center"/>
    </xf>
    <xf numFmtId="38" fontId="5" fillId="7" borderId="7" xfId="5" applyNumberFormat="1" applyFont="1" applyFill="1" applyBorder="1" applyAlignment="1">
      <alignment horizontal="center" vertical="center"/>
    </xf>
    <xf numFmtId="10" fontId="5" fillId="0" borderId="5" xfId="3" applyNumberFormat="1" applyFont="1" applyBorder="1" applyAlignment="1">
      <alignment vertical="center"/>
    </xf>
    <xf numFmtId="38" fontId="5" fillId="7" borderId="2" xfId="5" applyNumberFormat="1" applyFont="1" applyFill="1" applyBorder="1" applyAlignment="1">
      <alignment vertical="center"/>
    </xf>
    <xf numFmtId="38" fontId="5" fillId="7" borderId="2" xfId="5" applyNumberFormat="1" applyFont="1" applyFill="1" applyBorder="1" applyAlignment="1">
      <alignment horizontal="center" vertical="center"/>
    </xf>
    <xf numFmtId="38" fontId="5" fillId="0" borderId="8" xfId="5" applyNumberFormat="1" applyFont="1" applyBorder="1" applyAlignment="1">
      <alignment vertical="center"/>
    </xf>
    <xf numFmtId="38" fontId="5" fillId="0" borderId="2" xfId="5" applyNumberFormat="1" applyFont="1" applyBorder="1" applyAlignment="1">
      <alignment vertical="center"/>
    </xf>
    <xf numFmtId="38" fontId="5" fillId="0" borderId="2" xfId="5" applyNumberFormat="1" applyFont="1" applyBorder="1" applyAlignment="1">
      <alignment horizontal="center" vertical="center"/>
    </xf>
    <xf numFmtId="38" fontId="5" fillId="0" borderId="9" xfId="4" applyFont="1" applyBorder="1" applyAlignment="1">
      <alignment shrinkToFit="1"/>
    </xf>
    <xf numFmtId="9" fontId="5" fillId="0" borderId="2" xfId="5" applyNumberFormat="1" applyFont="1" applyBorder="1" applyAlignment="1">
      <alignment vertical="center" shrinkToFit="1"/>
    </xf>
    <xf numFmtId="38" fontId="5" fillId="0" borderId="2" xfId="5" applyNumberFormat="1" applyFont="1" applyBorder="1" applyAlignment="1">
      <alignment horizontal="center" vertical="center" shrinkToFit="1"/>
    </xf>
    <xf numFmtId="0" fontId="5" fillId="0" borderId="9" xfId="5" applyFont="1" applyBorder="1"/>
    <xf numFmtId="38" fontId="5" fillId="0" borderId="4" xfId="5" applyNumberFormat="1" applyFont="1" applyBorder="1" applyAlignment="1">
      <alignment vertical="center"/>
    </xf>
    <xf numFmtId="38" fontId="5" fillId="0" borderId="8" xfId="5" applyNumberFormat="1" applyFont="1" applyBorder="1" applyAlignment="1">
      <alignment horizontal="center" vertical="center"/>
    </xf>
    <xf numFmtId="0" fontId="6" fillId="4" borderId="10" xfId="5" applyFont="1" applyFill="1" applyBorder="1" applyAlignment="1">
      <alignment vertical="center"/>
    </xf>
    <xf numFmtId="38" fontId="5" fillId="0" borderId="11" xfId="5" applyNumberFormat="1" applyFont="1" applyBorder="1" applyAlignment="1">
      <alignment vertical="center"/>
    </xf>
    <xf numFmtId="38" fontId="5" fillId="0" borderId="11" xfId="5" applyNumberFormat="1" applyFont="1" applyBorder="1" applyAlignment="1">
      <alignment horizontal="center" vertical="center"/>
    </xf>
    <xf numFmtId="178" fontId="5" fillId="0" borderId="12" xfId="5" applyNumberFormat="1" applyFont="1" applyBorder="1" applyAlignment="1">
      <alignment horizontal="center" vertical="center"/>
    </xf>
    <xf numFmtId="0" fontId="5" fillId="0" borderId="9" xfId="5" applyFont="1" applyBorder="1" applyAlignment="1">
      <alignment horizontal="center"/>
    </xf>
    <xf numFmtId="38" fontId="5" fillId="0" borderId="4" xfId="5" applyNumberFormat="1" applyFont="1" applyBorder="1" applyAlignment="1">
      <alignment horizontal="center" vertical="center"/>
    </xf>
    <xf numFmtId="178" fontId="5" fillId="0" borderId="9" xfId="5" applyNumberFormat="1" applyFont="1" applyBorder="1" applyAlignment="1">
      <alignment horizontal="center" vertical="center"/>
    </xf>
    <xf numFmtId="9" fontId="5" fillId="7" borderId="2" xfId="5" applyNumberFormat="1" applyFont="1" applyFill="1" applyBorder="1" applyAlignment="1">
      <alignment vertical="center"/>
    </xf>
    <xf numFmtId="178" fontId="5" fillId="0" borderId="3" xfId="5" applyNumberFormat="1" applyFont="1" applyBorder="1" applyAlignment="1">
      <alignment vertical="center"/>
    </xf>
    <xf numFmtId="38" fontId="5" fillId="0" borderId="3" xfId="4" applyFont="1" applyBorder="1" applyAlignment="1">
      <alignment horizontal="center" vertical="center"/>
    </xf>
    <xf numFmtId="38" fontId="5" fillId="0" borderId="1" xfId="5" applyNumberFormat="1" applyFont="1"/>
    <xf numFmtId="180" fontId="5" fillId="0" borderId="2" xfId="5" applyNumberFormat="1" applyFont="1" applyBorder="1" applyAlignment="1">
      <alignment vertical="center"/>
    </xf>
    <xf numFmtId="179" fontId="5" fillId="0" borderId="2" xfId="5" applyNumberFormat="1" applyFont="1" applyBorder="1" applyAlignment="1">
      <alignment horizontal="center" vertical="center"/>
    </xf>
    <xf numFmtId="38" fontId="5" fillId="0" borderId="1" xfId="4" applyFont="1" applyAlignment="1">
      <alignment vertical="center"/>
    </xf>
    <xf numFmtId="0" fontId="7" fillId="0" borderId="1" xfId="5" applyFont="1"/>
    <xf numFmtId="9" fontId="5" fillId="6" borderId="7" xfId="5" applyNumberFormat="1" applyFont="1" applyFill="1" applyBorder="1" applyAlignment="1">
      <alignment vertical="center"/>
    </xf>
    <xf numFmtId="38" fontId="5" fillId="6" borderId="7" xfId="5" applyNumberFormat="1" applyFont="1" applyFill="1" applyBorder="1" applyAlignment="1">
      <alignment horizontal="center" vertical="center"/>
    </xf>
    <xf numFmtId="38" fontId="5" fillId="6" borderId="2" xfId="5" applyNumberFormat="1" applyFont="1" applyFill="1" applyBorder="1" applyAlignment="1">
      <alignment vertical="center"/>
    </xf>
    <xf numFmtId="38" fontId="5" fillId="6" borderId="2" xfId="5" applyNumberFormat="1" applyFont="1" applyFill="1" applyBorder="1" applyAlignment="1">
      <alignment horizontal="center" vertical="center"/>
    </xf>
    <xf numFmtId="0" fontId="6" fillId="4" borderId="10" xfId="5" applyFont="1" applyFill="1" applyBorder="1" applyAlignment="1">
      <alignment vertical="center" shrinkToFit="1"/>
    </xf>
    <xf numFmtId="9" fontId="5" fillId="6" borderId="13" xfId="5" applyNumberFormat="1" applyFont="1" applyFill="1" applyBorder="1" applyAlignment="1">
      <alignment vertical="center"/>
    </xf>
    <xf numFmtId="38" fontId="5" fillId="6" borderId="13" xfId="5" applyNumberFormat="1" applyFont="1" applyFill="1" applyBorder="1" applyAlignment="1">
      <alignment horizontal="center" vertical="center"/>
    </xf>
    <xf numFmtId="38" fontId="5" fillId="6" borderId="15" xfId="5" applyNumberFormat="1" applyFont="1" applyFill="1" applyBorder="1" applyAlignment="1">
      <alignment vertical="center"/>
    </xf>
    <xf numFmtId="38" fontId="5" fillId="6" borderId="15" xfId="5" applyNumberFormat="1" applyFont="1" applyFill="1" applyBorder="1" applyAlignment="1">
      <alignment horizontal="center" vertical="center"/>
    </xf>
    <xf numFmtId="0" fontId="6" fillId="4" borderId="17" xfId="5" applyFont="1" applyFill="1" applyBorder="1" applyAlignment="1">
      <alignment vertical="center" shrinkToFit="1"/>
    </xf>
    <xf numFmtId="9" fontId="5" fillId="6" borderId="15" xfId="5" applyNumberFormat="1" applyFont="1" applyFill="1" applyBorder="1" applyAlignment="1">
      <alignment vertical="center"/>
    </xf>
    <xf numFmtId="9" fontId="5" fillId="5" borderId="2" xfId="5" applyNumberFormat="1" applyFont="1" applyFill="1" applyBorder="1" applyAlignment="1">
      <alignment vertical="center" shrinkToFit="1"/>
    </xf>
    <xf numFmtId="38" fontId="5" fillId="5" borderId="2" xfId="5" applyNumberFormat="1" applyFont="1" applyFill="1" applyBorder="1" applyAlignment="1">
      <alignment vertical="center"/>
    </xf>
    <xf numFmtId="38" fontId="5" fillId="5" borderId="11" xfId="5" applyNumberFormat="1" applyFont="1" applyFill="1" applyBorder="1" applyAlignment="1">
      <alignment vertical="center"/>
    </xf>
    <xf numFmtId="9" fontId="5" fillId="5" borderId="7" xfId="5" applyNumberFormat="1" applyFont="1" applyFill="1" applyBorder="1" applyAlignment="1">
      <alignment vertical="center"/>
    </xf>
    <xf numFmtId="0" fontId="7" fillId="0" borderId="1" xfId="1" applyFont="1"/>
    <xf numFmtId="38" fontId="10" fillId="0" borderId="1" xfId="6" applyFont="1" applyBorder="1" applyAlignment="1"/>
    <xf numFmtId="38" fontId="7" fillId="0" borderId="1" xfId="6" applyFont="1" applyBorder="1" applyAlignment="1"/>
    <xf numFmtId="0" fontId="9" fillId="0" borderId="1" xfId="5" applyFont="1"/>
    <xf numFmtId="38" fontId="5" fillId="5" borderId="18" xfId="5" applyNumberFormat="1" applyFont="1" applyFill="1" applyBorder="1" applyAlignment="1">
      <alignment vertical="center"/>
    </xf>
    <xf numFmtId="38" fontId="5" fillId="5" borderId="15" xfId="5" applyNumberFormat="1" applyFont="1" applyFill="1" applyBorder="1" applyAlignment="1">
      <alignment vertical="center"/>
    </xf>
    <xf numFmtId="9" fontId="5" fillId="5" borderId="15" xfId="5" applyNumberFormat="1" applyFont="1" applyFill="1" applyBorder="1" applyAlignment="1">
      <alignment vertical="center" shrinkToFit="1"/>
    </xf>
    <xf numFmtId="9" fontId="5" fillId="5" borderId="15" xfId="5" applyNumberFormat="1" applyFont="1" applyFill="1" applyBorder="1" applyAlignment="1">
      <alignment vertical="center"/>
    </xf>
    <xf numFmtId="9" fontId="5" fillId="5" borderId="13" xfId="5" applyNumberFormat="1" applyFont="1" applyFill="1" applyBorder="1" applyAlignment="1">
      <alignment vertical="center"/>
    </xf>
    <xf numFmtId="38" fontId="9" fillId="0" borderId="1" xfId="6" applyFont="1" applyFill="1" applyBorder="1" applyAlignment="1">
      <alignment vertical="center"/>
    </xf>
    <xf numFmtId="0" fontId="4" fillId="0" borderId="0" xfId="0" applyFont="1" applyAlignment="1">
      <alignment vertical="center"/>
    </xf>
    <xf numFmtId="38" fontId="4" fillId="0" borderId="0" xfId="0" applyNumberFormat="1" applyFont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38" fontId="4" fillId="0" borderId="1" xfId="0" applyNumberFormat="1" applyFont="1" applyBorder="1" applyAlignment="1">
      <alignment vertical="center"/>
    </xf>
    <xf numFmtId="38" fontId="11" fillId="0" borderId="1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9" fontId="9" fillId="0" borderId="4" xfId="5" applyNumberFormat="1" applyFont="1" applyBorder="1" applyAlignment="1">
      <alignment horizontal="center" vertical="center"/>
    </xf>
    <xf numFmtId="180" fontId="9" fillId="0" borderId="4" xfId="5" applyNumberFormat="1" applyFont="1" applyBorder="1" applyAlignment="1">
      <alignment vertical="center"/>
    </xf>
    <xf numFmtId="38" fontId="12" fillId="2" borderId="1" xfId="0" applyNumberFormat="1" applyFont="1" applyFill="1" applyBorder="1" applyAlignment="1">
      <alignment horizontal="center" vertical="center"/>
    </xf>
    <xf numFmtId="38" fontId="5" fillId="8" borderId="1" xfId="0" applyNumberFormat="1" applyFont="1" applyFill="1" applyBorder="1" applyAlignment="1">
      <alignment horizontal="center" vertical="center"/>
    </xf>
    <xf numFmtId="38" fontId="5" fillId="9" borderId="1" xfId="0" applyNumberFormat="1" applyFont="1" applyFill="1" applyBorder="1" applyAlignment="1">
      <alignment horizontal="center" vertical="center"/>
    </xf>
    <xf numFmtId="0" fontId="5" fillId="0" borderId="0" xfId="5" applyFont="1" applyBorder="1"/>
    <xf numFmtId="0" fontId="5" fillId="0" borderId="0" xfId="5" applyFont="1" applyBorder="1" applyAlignment="1">
      <alignment shrinkToFit="1"/>
    </xf>
    <xf numFmtId="38" fontId="4" fillId="0" borderId="1" xfId="0" applyNumberFormat="1" applyFont="1" applyBorder="1" applyAlignment="1">
      <alignment vertical="center" shrinkToFit="1"/>
    </xf>
    <xf numFmtId="38" fontId="5" fillId="7" borderId="24" xfId="5" applyNumberFormat="1" applyFont="1" applyFill="1" applyBorder="1" applyAlignment="1">
      <alignment horizontal="center" vertical="center"/>
    </xf>
    <xf numFmtId="9" fontId="5" fillId="7" borderId="24" xfId="5" applyNumberFormat="1" applyFont="1" applyFill="1" applyBorder="1" applyAlignment="1">
      <alignment vertical="center"/>
    </xf>
    <xf numFmtId="178" fontId="5" fillId="0" borderId="25" xfId="5" applyNumberFormat="1" applyFont="1" applyBorder="1" applyAlignment="1">
      <alignment horizontal="center" vertical="center"/>
    </xf>
    <xf numFmtId="38" fontId="5" fillId="0" borderId="26" xfId="5" applyNumberFormat="1" applyFont="1" applyBorder="1" applyAlignment="1">
      <alignment horizontal="center" vertical="center"/>
    </xf>
    <xf numFmtId="38" fontId="5" fillId="0" borderId="26" xfId="5" applyNumberFormat="1" applyFont="1" applyBorder="1" applyAlignment="1">
      <alignment vertical="center"/>
    </xf>
    <xf numFmtId="0" fontId="5" fillId="3" borderId="9" xfId="5" applyFont="1" applyFill="1" applyBorder="1"/>
    <xf numFmtId="38" fontId="5" fillId="3" borderId="9" xfId="4" applyFont="1" applyFill="1" applyBorder="1" applyAlignment="1">
      <alignment shrinkToFit="1"/>
    </xf>
    <xf numFmtId="38" fontId="7" fillId="0" borderId="0" xfId="6" applyFont="1" applyAlignment="1"/>
    <xf numFmtId="38" fontId="7" fillId="0" borderId="1" xfId="1" applyNumberFormat="1" applyFont="1"/>
    <xf numFmtId="38" fontId="12" fillId="10" borderId="0" xfId="0" applyNumberFormat="1" applyFont="1" applyFill="1" applyAlignment="1">
      <alignment horizontal="center" vertical="center"/>
    </xf>
    <xf numFmtId="38" fontId="12" fillId="10" borderId="1" xfId="0" applyNumberFormat="1" applyFont="1" applyFill="1" applyBorder="1" applyAlignment="1">
      <alignment horizontal="center" vertical="center"/>
    </xf>
    <xf numFmtId="38" fontId="5" fillId="10" borderId="1" xfId="0" applyNumberFormat="1" applyFont="1" applyFill="1" applyBorder="1" applyAlignment="1">
      <alignment horizontal="center" vertical="center"/>
    </xf>
    <xf numFmtId="38" fontId="5" fillId="0" borderId="0" xfId="6" applyFont="1" applyAlignment="1"/>
    <xf numFmtId="9" fontId="5" fillId="5" borderId="24" xfId="5" applyNumberFormat="1" applyFont="1" applyFill="1" applyBorder="1" applyAlignment="1">
      <alignment vertical="center"/>
    </xf>
    <xf numFmtId="38" fontId="5" fillId="5" borderId="26" xfId="5" applyNumberFormat="1" applyFont="1" applyFill="1" applyBorder="1" applyAlignment="1">
      <alignment vertical="center"/>
    </xf>
    <xf numFmtId="0" fontId="7" fillId="0" borderId="0" xfId="1" applyFont="1" applyBorder="1"/>
    <xf numFmtId="38" fontId="5" fillId="11" borderId="1" xfId="0" applyNumberFormat="1" applyFont="1" applyFill="1" applyBorder="1" applyAlignment="1">
      <alignment horizontal="center" vertical="center"/>
    </xf>
    <xf numFmtId="38" fontId="5" fillId="11" borderId="0" xfId="0" applyNumberFormat="1" applyFont="1" applyFill="1" applyAlignment="1">
      <alignment horizontal="center" vertical="center"/>
    </xf>
    <xf numFmtId="178" fontId="5" fillId="5" borderId="3" xfId="5" applyNumberFormat="1" applyFont="1" applyFill="1" applyBorder="1" applyAlignment="1">
      <alignment vertical="center"/>
    </xf>
    <xf numFmtId="38" fontId="5" fillId="3" borderId="3" xfId="5" applyNumberFormat="1" applyFont="1" applyFill="1" applyBorder="1" applyAlignment="1">
      <alignment vertical="center"/>
    </xf>
    <xf numFmtId="38" fontId="4" fillId="0" borderId="29" xfId="0" applyNumberFormat="1" applyFont="1" applyBorder="1" applyAlignment="1">
      <alignment vertical="center" shrinkToFit="1"/>
    </xf>
    <xf numFmtId="38" fontId="4" fillId="0" borderId="30" xfId="0" applyNumberFormat="1" applyFont="1" applyBorder="1" applyAlignment="1">
      <alignment vertical="center"/>
    </xf>
    <xf numFmtId="38" fontId="4" fillId="0" borderId="3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shrinkToFit="1"/>
    </xf>
    <xf numFmtId="0" fontId="11" fillId="0" borderId="1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38" fontId="11" fillId="0" borderId="1" xfId="0" applyNumberFormat="1" applyFont="1" applyBorder="1" applyAlignment="1">
      <alignment horizontal="left" vertical="center"/>
    </xf>
    <xf numFmtId="38" fontId="5" fillId="0" borderId="1" xfId="0" applyNumberFormat="1" applyFont="1" applyBorder="1" applyAlignment="1">
      <alignment vertical="center"/>
    </xf>
    <xf numFmtId="38" fontId="11" fillId="0" borderId="30" xfId="0" applyNumberFormat="1" applyFont="1" applyBorder="1" applyAlignment="1">
      <alignment vertical="center"/>
    </xf>
    <xf numFmtId="38" fontId="4" fillId="0" borderId="32" xfId="0" applyNumberFormat="1" applyFont="1" applyBorder="1" applyAlignment="1">
      <alignment vertical="center" shrinkToFit="1"/>
    </xf>
    <xf numFmtId="38" fontId="4" fillId="0" borderId="33" xfId="0" applyNumberFormat="1" applyFont="1" applyBorder="1" applyAlignment="1">
      <alignment vertical="center"/>
    </xf>
    <xf numFmtId="38" fontId="11" fillId="0" borderId="33" xfId="0" applyNumberFormat="1" applyFont="1" applyBorder="1" applyAlignment="1">
      <alignment vertical="center"/>
    </xf>
    <xf numFmtId="38" fontId="4" fillId="0" borderId="34" xfId="0" applyNumberFormat="1" applyFont="1" applyBorder="1" applyAlignment="1">
      <alignment vertical="center"/>
    </xf>
    <xf numFmtId="0" fontId="4" fillId="0" borderId="35" xfId="0" applyFont="1" applyBorder="1" applyAlignment="1">
      <alignment vertical="center" shrinkToFit="1"/>
    </xf>
    <xf numFmtId="38" fontId="4" fillId="0" borderId="36" xfId="0" applyNumberFormat="1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38" fontId="4" fillId="0" borderId="38" xfId="0" applyNumberFormat="1" applyFont="1" applyBorder="1" applyAlignment="1">
      <alignment vertical="center" shrinkToFit="1"/>
    </xf>
    <xf numFmtId="38" fontId="4" fillId="0" borderId="39" xfId="0" applyNumberFormat="1" applyFont="1" applyBorder="1" applyAlignment="1">
      <alignment vertical="center"/>
    </xf>
    <xf numFmtId="38" fontId="11" fillId="0" borderId="39" xfId="0" applyNumberFormat="1" applyFont="1" applyBorder="1" applyAlignment="1">
      <alignment vertical="center"/>
    </xf>
    <xf numFmtId="0" fontId="11" fillId="0" borderId="39" xfId="0" applyFont="1" applyBorder="1" applyAlignment="1">
      <alignment vertical="center"/>
    </xf>
    <xf numFmtId="0" fontId="4" fillId="0" borderId="38" xfId="0" applyFont="1" applyBorder="1" applyAlignment="1">
      <alignment vertical="center" shrinkToFit="1"/>
    </xf>
    <xf numFmtId="38" fontId="4" fillId="0" borderId="41" xfId="0" applyNumberFormat="1" applyFont="1" applyBorder="1" applyAlignment="1">
      <alignment vertical="center" shrinkToFit="1"/>
    </xf>
    <xf numFmtId="38" fontId="4" fillId="0" borderId="42" xfId="0" applyNumberFormat="1" applyFont="1" applyBorder="1" applyAlignment="1">
      <alignment vertical="center"/>
    </xf>
    <xf numFmtId="0" fontId="4" fillId="0" borderId="42" xfId="0" applyFont="1" applyBorder="1" applyAlignment="1">
      <alignment vertical="center"/>
    </xf>
    <xf numFmtId="0" fontId="11" fillId="0" borderId="44" xfId="0" applyFont="1" applyBorder="1" applyAlignment="1">
      <alignment vertical="center"/>
    </xf>
    <xf numFmtId="38" fontId="4" fillId="0" borderId="44" xfId="0" applyNumberFormat="1" applyFont="1" applyBorder="1" applyAlignment="1">
      <alignment vertical="center"/>
    </xf>
    <xf numFmtId="38" fontId="11" fillId="0" borderId="44" xfId="0" applyNumberFormat="1" applyFont="1" applyBorder="1" applyAlignment="1">
      <alignment vertical="center"/>
    </xf>
    <xf numFmtId="38" fontId="4" fillId="0" borderId="45" xfId="0" applyNumberFormat="1" applyFont="1" applyBorder="1" applyAlignment="1">
      <alignment vertical="center" shrinkToFit="1"/>
    </xf>
    <xf numFmtId="38" fontId="4" fillId="0" borderId="46" xfId="0" applyNumberFormat="1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38" fontId="4" fillId="0" borderId="47" xfId="0" applyNumberFormat="1" applyFont="1" applyBorder="1" applyAlignment="1">
      <alignment vertical="center" shrinkToFit="1"/>
    </xf>
    <xf numFmtId="38" fontId="4" fillId="0" borderId="48" xfId="0" applyNumberFormat="1" applyFont="1" applyBorder="1" applyAlignment="1">
      <alignment vertical="center"/>
    </xf>
    <xf numFmtId="38" fontId="11" fillId="0" borderId="48" xfId="0" applyNumberFormat="1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38" fontId="4" fillId="0" borderId="49" xfId="0" applyNumberFormat="1" applyFont="1" applyBorder="1" applyAlignment="1">
      <alignment vertical="center"/>
    </xf>
    <xf numFmtId="38" fontId="4" fillId="0" borderId="35" xfId="0" applyNumberFormat="1" applyFont="1" applyBorder="1" applyAlignment="1">
      <alignment vertical="center" shrinkToFit="1"/>
    </xf>
    <xf numFmtId="38" fontId="11" fillId="0" borderId="37" xfId="0" applyNumberFormat="1" applyFont="1" applyBorder="1" applyAlignment="1">
      <alignment vertical="center"/>
    </xf>
    <xf numFmtId="38" fontId="11" fillId="0" borderId="40" xfId="0" applyNumberFormat="1" applyFont="1" applyBorder="1" applyAlignment="1">
      <alignment vertical="center"/>
    </xf>
    <xf numFmtId="38" fontId="11" fillId="0" borderId="43" xfId="0" applyNumberFormat="1" applyFont="1" applyBorder="1" applyAlignment="1">
      <alignment vertical="center"/>
    </xf>
    <xf numFmtId="38" fontId="4" fillId="0" borderId="50" xfId="0" applyNumberFormat="1" applyFont="1" applyBorder="1" applyAlignment="1">
      <alignment vertical="center"/>
    </xf>
    <xf numFmtId="38" fontId="11" fillId="0" borderId="51" xfId="0" applyNumberFormat="1" applyFont="1" applyBorder="1" applyAlignment="1">
      <alignment vertical="center"/>
    </xf>
    <xf numFmtId="38" fontId="11" fillId="0" borderId="52" xfId="0" applyNumberFormat="1" applyFont="1" applyBorder="1" applyAlignment="1">
      <alignment vertical="center"/>
    </xf>
    <xf numFmtId="38" fontId="11" fillId="0" borderId="53" xfId="0" applyNumberFormat="1" applyFont="1" applyBorder="1" applyAlignment="1">
      <alignment vertical="center"/>
    </xf>
    <xf numFmtId="38" fontId="4" fillId="0" borderId="54" xfId="0" applyNumberFormat="1" applyFont="1" applyBorder="1" applyAlignment="1">
      <alignment vertical="center" shrinkToFit="1"/>
    </xf>
    <xf numFmtId="0" fontId="4" fillId="0" borderId="55" xfId="0" applyFont="1" applyBorder="1" applyAlignment="1">
      <alignment vertical="center" shrinkToFit="1"/>
    </xf>
    <xf numFmtId="38" fontId="4" fillId="0" borderId="56" xfId="0" applyNumberFormat="1" applyFont="1" applyBorder="1" applyAlignment="1">
      <alignment vertical="center"/>
    </xf>
    <xf numFmtId="0" fontId="4" fillId="0" borderId="56" xfId="0" applyFont="1" applyBorder="1" applyAlignment="1">
      <alignment vertical="center"/>
    </xf>
    <xf numFmtId="38" fontId="4" fillId="0" borderId="57" xfId="0" applyNumberFormat="1" applyFont="1" applyBorder="1" applyAlignment="1">
      <alignment vertical="center"/>
    </xf>
    <xf numFmtId="0" fontId="11" fillId="0" borderId="58" xfId="0" applyFont="1" applyBorder="1" applyAlignment="1">
      <alignment vertical="center"/>
    </xf>
    <xf numFmtId="0" fontId="11" fillId="0" borderId="59" xfId="0" applyFont="1" applyBorder="1" applyAlignment="1">
      <alignment vertical="center"/>
    </xf>
    <xf numFmtId="38" fontId="4" fillId="0" borderId="59" xfId="0" applyNumberFormat="1" applyFont="1" applyBorder="1" applyAlignment="1">
      <alignment vertical="center"/>
    </xf>
    <xf numFmtId="38" fontId="4" fillId="0" borderId="60" xfId="0" applyNumberFormat="1" applyFont="1" applyBorder="1" applyAlignment="1">
      <alignment vertical="center"/>
    </xf>
    <xf numFmtId="38" fontId="4" fillId="0" borderId="61" xfId="0" applyNumberFormat="1" applyFont="1" applyBorder="1" applyAlignment="1">
      <alignment vertical="center" shrinkToFit="1"/>
    </xf>
    <xf numFmtId="38" fontId="4" fillId="0" borderId="62" xfId="0" applyNumberFormat="1" applyFont="1" applyBorder="1" applyAlignment="1">
      <alignment vertical="center"/>
    </xf>
    <xf numFmtId="38" fontId="4" fillId="0" borderId="63" xfId="0" applyNumberFormat="1" applyFont="1" applyBorder="1" applyAlignment="1">
      <alignment vertical="center" shrinkToFit="1"/>
    </xf>
    <xf numFmtId="38" fontId="4" fillId="0" borderId="64" xfId="0" applyNumberFormat="1" applyFont="1" applyBorder="1" applyAlignment="1">
      <alignment vertical="center" shrinkToFit="1"/>
    </xf>
    <xf numFmtId="38" fontId="4" fillId="0" borderId="65" xfId="0" applyNumberFormat="1" applyFont="1" applyBorder="1" applyAlignment="1">
      <alignment vertical="center" shrinkToFit="1"/>
    </xf>
    <xf numFmtId="38" fontId="4" fillId="0" borderId="66" xfId="0" applyNumberFormat="1" applyFont="1" applyBorder="1" applyAlignment="1">
      <alignment vertical="center" shrinkToFit="1"/>
    </xf>
    <xf numFmtId="0" fontId="4" fillId="0" borderId="65" xfId="0" applyFont="1" applyBorder="1" applyAlignment="1">
      <alignment vertical="center" shrinkToFit="1"/>
    </xf>
    <xf numFmtId="0" fontId="4" fillId="0" borderId="67" xfId="0" applyFont="1" applyBorder="1" applyAlignment="1">
      <alignment vertical="center" shrinkToFit="1"/>
    </xf>
    <xf numFmtId="38" fontId="4" fillId="0" borderId="68" xfId="0" applyNumberFormat="1" applyFont="1" applyBorder="1" applyAlignment="1">
      <alignment vertical="center" shrinkToFit="1"/>
    </xf>
    <xf numFmtId="38" fontId="4" fillId="0" borderId="69" xfId="0" applyNumberFormat="1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38" fontId="11" fillId="0" borderId="69" xfId="0" applyNumberFormat="1" applyFont="1" applyBorder="1" applyAlignment="1">
      <alignment vertical="center"/>
    </xf>
    <xf numFmtId="38" fontId="11" fillId="0" borderId="70" xfId="0" applyNumberFormat="1" applyFont="1" applyBorder="1" applyAlignment="1">
      <alignment vertical="center"/>
    </xf>
    <xf numFmtId="38" fontId="4" fillId="0" borderId="71" xfId="0" applyNumberFormat="1" applyFont="1" applyBorder="1" applyAlignment="1">
      <alignment vertical="center"/>
    </xf>
    <xf numFmtId="38" fontId="11" fillId="0" borderId="57" xfId="0" applyNumberFormat="1" applyFont="1" applyBorder="1" applyAlignment="1">
      <alignment vertical="center"/>
    </xf>
    <xf numFmtId="38" fontId="11" fillId="0" borderId="58" xfId="0" applyNumberFormat="1" applyFont="1" applyBorder="1" applyAlignment="1">
      <alignment vertical="center"/>
    </xf>
    <xf numFmtId="38" fontId="11" fillId="0" borderId="59" xfId="0" applyNumberFormat="1" applyFont="1" applyBorder="1" applyAlignment="1">
      <alignment vertical="center"/>
    </xf>
    <xf numFmtId="38" fontId="4" fillId="0" borderId="68" xfId="0" applyNumberFormat="1" applyFont="1" applyBorder="1" applyAlignment="1">
      <alignment vertical="center"/>
    </xf>
    <xf numFmtId="0" fontId="4" fillId="0" borderId="72" xfId="0" applyFont="1" applyBorder="1" applyAlignment="1">
      <alignment vertical="center" shrinkToFit="1"/>
    </xf>
    <xf numFmtId="0" fontId="4" fillId="0" borderId="59" xfId="0" applyFont="1" applyBorder="1" applyAlignment="1">
      <alignment vertical="center"/>
    </xf>
    <xf numFmtId="38" fontId="4" fillId="0" borderId="73" xfId="0" applyNumberFormat="1" applyFont="1" applyBorder="1" applyAlignment="1">
      <alignment vertical="center"/>
    </xf>
    <xf numFmtId="38" fontId="4" fillId="0" borderId="70" xfId="0" applyNumberFormat="1" applyFont="1" applyBorder="1" applyAlignment="1">
      <alignment vertical="center"/>
    </xf>
    <xf numFmtId="38" fontId="11" fillId="0" borderId="56" xfId="0" applyNumberFormat="1" applyFont="1" applyBorder="1" applyAlignment="1">
      <alignment vertical="center"/>
    </xf>
    <xf numFmtId="38" fontId="4" fillId="0" borderId="75" xfId="0" applyNumberFormat="1" applyFont="1" applyBorder="1" applyAlignment="1">
      <alignment vertical="center"/>
    </xf>
    <xf numFmtId="38" fontId="4" fillId="0" borderId="72" xfId="0" applyNumberFormat="1" applyFont="1" applyBorder="1" applyAlignment="1">
      <alignment vertical="center" shrinkToFit="1"/>
    </xf>
    <xf numFmtId="38" fontId="11" fillId="0" borderId="76" xfId="0" applyNumberFormat="1" applyFont="1" applyBorder="1" applyAlignment="1">
      <alignment vertical="center"/>
    </xf>
    <xf numFmtId="0" fontId="4" fillId="0" borderId="61" xfId="0" applyFont="1" applyBorder="1" applyAlignment="1">
      <alignment vertical="center" shrinkToFit="1"/>
    </xf>
    <xf numFmtId="38" fontId="4" fillId="0" borderId="73" xfId="0" applyNumberFormat="1" applyFont="1" applyBorder="1" applyAlignment="1">
      <alignment vertical="center" shrinkToFit="1"/>
    </xf>
    <xf numFmtId="0" fontId="4" fillId="0" borderId="70" xfId="0" applyFont="1" applyBorder="1" applyAlignment="1">
      <alignment vertical="center"/>
    </xf>
    <xf numFmtId="38" fontId="11" fillId="0" borderId="77" xfId="0" applyNumberFormat="1" applyFont="1" applyBorder="1" applyAlignment="1">
      <alignment vertical="center"/>
    </xf>
    <xf numFmtId="38" fontId="11" fillId="0" borderId="78" xfId="0" applyNumberFormat="1" applyFont="1" applyBorder="1" applyAlignment="1">
      <alignment vertical="center"/>
    </xf>
    <xf numFmtId="0" fontId="4" fillId="0" borderId="75" xfId="0" applyFont="1" applyBorder="1" applyAlignment="1">
      <alignment vertical="center"/>
    </xf>
    <xf numFmtId="38" fontId="11" fillId="0" borderId="79" xfId="0" applyNumberFormat="1" applyFont="1" applyBorder="1" applyAlignment="1">
      <alignment vertical="center"/>
    </xf>
    <xf numFmtId="38" fontId="4" fillId="0" borderId="55" xfId="0" applyNumberFormat="1" applyFont="1" applyBorder="1" applyAlignment="1">
      <alignment vertical="center"/>
    </xf>
    <xf numFmtId="38" fontId="4" fillId="0" borderId="67" xfId="0" applyNumberFormat="1" applyFont="1" applyBorder="1" applyAlignment="1">
      <alignment vertical="center"/>
    </xf>
    <xf numFmtId="0" fontId="4" fillId="0" borderId="80" xfId="0" applyFont="1" applyBorder="1" applyAlignment="1">
      <alignment vertical="center" shrinkToFit="1"/>
    </xf>
    <xf numFmtId="0" fontId="11" fillId="0" borderId="48" xfId="0" applyFont="1" applyBorder="1" applyAlignment="1">
      <alignment vertical="center"/>
    </xf>
    <xf numFmtId="0" fontId="11" fillId="0" borderId="75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0" fontId="11" fillId="0" borderId="51" xfId="0" applyFont="1" applyBorder="1" applyAlignment="1">
      <alignment vertical="center"/>
    </xf>
    <xf numFmtId="38" fontId="11" fillId="0" borderId="81" xfId="0" applyNumberFormat="1" applyFont="1" applyBorder="1" applyAlignment="1">
      <alignment vertical="center"/>
    </xf>
    <xf numFmtId="0" fontId="11" fillId="0" borderId="57" xfId="0" applyFont="1" applyBorder="1" applyAlignment="1">
      <alignment vertical="center"/>
    </xf>
    <xf numFmtId="0" fontId="4" fillId="0" borderId="82" xfId="0" applyFont="1" applyBorder="1" applyAlignment="1">
      <alignment vertical="center" shrinkToFit="1"/>
    </xf>
    <xf numFmtId="0" fontId="11" fillId="0" borderId="46" xfId="0" applyFont="1" applyBorder="1" applyAlignment="1">
      <alignment vertical="center"/>
    </xf>
    <xf numFmtId="0" fontId="11" fillId="0" borderId="37" xfId="0" applyFont="1" applyBorder="1" applyAlignment="1">
      <alignment vertical="center"/>
    </xf>
    <xf numFmtId="0" fontId="11" fillId="0" borderId="43" xfId="0" applyFont="1" applyBorder="1" applyAlignment="1">
      <alignment vertical="center"/>
    </xf>
    <xf numFmtId="38" fontId="4" fillId="0" borderId="80" xfId="0" applyNumberFormat="1" applyFont="1" applyBorder="1" applyAlignment="1">
      <alignment vertical="center"/>
    </xf>
    <xf numFmtId="38" fontId="4" fillId="0" borderId="61" xfId="0" applyNumberFormat="1" applyFont="1" applyBorder="1" applyAlignment="1">
      <alignment vertical="center"/>
    </xf>
    <xf numFmtId="38" fontId="4" fillId="0" borderId="64" xfId="0" applyNumberFormat="1" applyFont="1" applyBorder="1" applyAlignment="1">
      <alignment vertical="center"/>
    </xf>
    <xf numFmtId="0" fontId="4" fillId="0" borderId="73" xfId="0" applyFont="1" applyBorder="1" applyAlignment="1">
      <alignment vertical="center" shrinkToFit="1"/>
    </xf>
    <xf numFmtId="0" fontId="11" fillId="0" borderId="70" xfId="0" applyFont="1" applyBorder="1" applyAlignment="1">
      <alignment vertical="center"/>
    </xf>
    <xf numFmtId="0" fontId="4" fillId="0" borderId="71" xfId="0" applyFont="1" applyBorder="1" applyAlignment="1">
      <alignment vertical="center"/>
    </xf>
    <xf numFmtId="38" fontId="4" fillId="0" borderId="65" xfId="0" applyNumberFormat="1" applyFont="1" applyBorder="1" applyAlignment="1">
      <alignment vertical="center"/>
    </xf>
    <xf numFmtId="0" fontId="11" fillId="0" borderId="74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11" fillId="0" borderId="52" xfId="0" applyFont="1" applyBorder="1" applyAlignment="1">
      <alignment vertical="center"/>
    </xf>
    <xf numFmtId="0" fontId="11" fillId="0" borderId="53" xfId="0" applyFont="1" applyBorder="1" applyAlignment="1">
      <alignment vertical="center"/>
    </xf>
    <xf numFmtId="0" fontId="11" fillId="0" borderId="79" xfId="0" applyFont="1" applyBorder="1" applyAlignment="1">
      <alignment vertical="center"/>
    </xf>
    <xf numFmtId="0" fontId="11" fillId="0" borderId="76" xfId="0" applyFont="1" applyBorder="1" applyAlignment="1">
      <alignment vertical="center"/>
    </xf>
    <xf numFmtId="0" fontId="4" fillId="0" borderId="60" xfId="0" applyFont="1" applyBorder="1" applyAlignment="1">
      <alignment vertical="center"/>
    </xf>
    <xf numFmtId="0" fontId="4" fillId="0" borderId="62" xfId="0" applyFont="1" applyBorder="1" applyAlignment="1">
      <alignment vertical="center"/>
    </xf>
    <xf numFmtId="0" fontId="4" fillId="0" borderId="64" xfId="0" applyFont="1" applyBorder="1" applyAlignment="1">
      <alignment vertical="center"/>
    </xf>
    <xf numFmtId="0" fontId="4" fillId="0" borderId="65" xfId="0" applyFont="1" applyBorder="1" applyAlignment="1">
      <alignment vertical="center"/>
    </xf>
    <xf numFmtId="0" fontId="4" fillId="0" borderId="66" xfId="0" applyFont="1" applyBorder="1" applyAlignment="1">
      <alignment vertical="center"/>
    </xf>
    <xf numFmtId="0" fontId="4" fillId="0" borderId="61" xfId="0" applyFont="1" applyBorder="1" applyAlignment="1">
      <alignment vertical="center"/>
    </xf>
    <xf numFmtId="0" fontId="4" fillId="0" borderId="80" xfId="0" applyFont="1" applyBorder="1" applyAlignment="1">
      <alignment vertical="center"/>
    </xf>
    <xf numFmtId="0" fontId="4" fillId="0" borderId="67" xfId="0" applyFont="1" applyBorder="1" applyAlignment="1">
      <alignment vertical="center"/>
    </xf>
    <xf numFmtId="0" fontId="4" fillId="0" borderId="83" xfId="0" applyFont="1" applyBorder="1" applyAlignment="1">
      <alignment vertical="center"/>
    </xf>
    <xf numFmtId="0" fontId="4" fillId="0" borderId="72" xfId="0" applyFont="1" applyBorder="1" applyAlignment="1">
      <alignment vertical="center"/>
    </xf>
    <xf numFmtId="0" fontId="4" fillId="0" borderId="68" xfId="0" applyFont="1" applyBorder="1" applyAlignment="1">
      <alignment vertical="center" shrinkToFit="1"/>
    </xf>
    <xf numFmtId="0" fontId="11" fillId="0" borderId="69" xfId="0" applyFont="1" applyBorder="1" applyAlignment="1">
      <alignment vertical="center"/>
    </xf>
    <xf numFmtId="38" fontId="4" fillId="0" borderId="84" xfId="0" applyNumberFormat="1" applyFont="1" applyBorder="1" applyAlignment="1">
      <alignment vertical="center"/>
    </xf>
    <xf numFmtId="38" fontId="4" fillId="0" borderId="85" xfId="0" applyNumberFormat="1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38" fontId="4" fillId="0" borderId="87" xfId="0" applyNumberFormat="1" applyFont="1" applyBorder="1" applyAlignment="1">
      <alignment vertical="center"/>
    </xf>
    <xf numFmtId="38" fontId="4" fillId="0" borderId="88" xfId="0" applyNumberFormat="1" applyFont="1" applyBorder="1" applyAlignment="1">
      <alignment vertical="center"/>
    </xf>
    <xf numFmtId="38" fontId="4" fillId="0" borderId="89" xfId="0" applyNumberFormat="1" applyFont="1" applyBorder="1" applyAlignment="1">
      <alignment vertical="center"/>
    </xf>
    <xf numFmtId="38" fontId="4" fillId="0" borderId="90" xfId="0" applyNumberFormat="1" applyFont="1" applyBorder="1" applyAlignment="1">
      <alignment vertical="center"/>
    </xf>
    <xf numFmtId="38" fontId="4" fillId="0" borderId="91" xfId="0" applyNumberFormat="1" applyFont="1" applyBorder="1" applyAlignment="1">
      <alignment vertical="center"/>
    </xf>
    <xf numFmtId="38" fontId="4" fillId="0" borderId="92" xfId="0" applyNumberFormat="1" applyFont="1" applyBorder="1" applyAlignment="1">
      <alignment vertical="center"/>
    </xf>
    <xf numFmtId="38" fontId="4" fillId="0" borderId="93" xfId="0" applyNumberFormat="1" applyFont="1" applyBorder="1" applyAlignment="1">
      <alignment vertical="center"/>
    </xf>
    <xf numFmtId="38" fontId="4" fillId="0" borderId="86" xfId="0" applyNumberFormat="1" applyFont="1" applyBorder="1" applyAlignment="1">
      <alignment vertical="center"/>
    </xf>
    <xf numFmtId="38" fontId="4" fillId="0" borderId="94" xfId="0" applyNumberFormat="1" applyFont="1" applyBorder="1" applyAlignment="1">
      <alignment vertical="center"/>
    </xf>
    <xf numFmtId="38" fontId="4" fillId="0" borderId="95" xfId="0" applyNumberFormat="1" applyFont="1" applyBorder="1" applyAlignment="1">
      <alignment vertical="center"/>
    </xf>
    <xf numFmtId="38" fontId="4" fillId="0" borderId="96" xfId="0" applyNumberFormat="1" applyFont="1" applyBorder="1" applyAlignment="1">
      <alignment vertical="center"/>
    </xf>
    <xf numFmtId="0" fontId="4" fillId="0" borderId="92" xfId="0" applyFont="1" applyBorder="1" applyAlignment="1">
      <alignment vertical="center"/>
    </xf>
    <xf numFmtId="38" fontId="4" fillId="0" borderId="97" xfId="0" applyNumberFormat="1" applyFont="1" applyBorder="1" applyAlignment="1">
      <alignment vertical="center"/>
    </xf>
    <xf numFmtId="0" fontId="4" fillId="0" borderId="95" xfId="0" applyFont="1" applyBorder="1" applyAlignment="1">
      <alignment vertical="center"/>
    </xf>
    <xf numFmtId="0" fontId="4" fillId="0" borderId="94" xfId="0" applyFont="1" applyBorder="1" applyAlignment="1">
      <alignment vertical="center"/>
    </xf>
    <xf numFmtId="0" fontId="4" fillId="0" borderId="91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89" xfId="0" applyFont="1" applyBorder="1" applyAlignment="1">
      <alignment vertical="center"/>
    </xf>
    <xf numFmtId="0" fontId="4" fillId="0" borderId="90" xfId="0" applyFont="1" applyBorder="1" applyAlignment="1">
      <alignment vertical="center"/>
    </xf>
    <xf numFmtId="0" fontId="4" fillId="0" borderId="96" xfId="0" applyFont="1" applyBorder="1" applyAlignment="1">
      <alignment vertical="center"/>
    </xf>
    <xf numFmtId="0" fontId="4" fillId="0" borderId="93" xfId="0" applyFont="1" applyBorder="1" applyAlignment="1">
      <alignment vertical="center"/>
    </xf>
    <xf numFmtId="38" fontId="4" fillId="0" borderId="98" xfId="0" applyNumberFormat="1" applyFont="1" applyBorder="1" applyAlignment="1">
      <alignment vertical="center"/>
    </xf>
    <xf numFmtId="0" fontId="4" fillId="0" borderId="99" xfId="0" applyFont="1" applyBorder="1" applyAlignment="1">
      <alignment vertical="center"/>
    </xf>
    <xf numFmtId="38" fontId="4" fillId="0" borderId="100" xfId="0" applyNumberFormat="1" applyFont="1" applyBorder="1" applyAlignment="1">
      <alignment vertical="center"/>
    </xf>
    <xf numFmtId="38" fontId="4" fillId="0" borderId="101" xfId="0" applyNumberFormat="1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38" fontId="4" fillId="0" borderId="102" xfId="0" applyNumberFormat="1" applyFont="1" applyBorder="1" applyAlignment="1">
      <alignment vertical="center"/>
    </xf>
    <xf numFmtId="38" fontId="4" fillId="0" borderId="103" xfId="0" applyNumberFormat="1" applyFont="1" applyBorder="1" applyAlignment="1">
      <alignment vertical="center"/>
    </xf>
    <xf numFmtId="0" fontId="4" fillId="0" borderId="74" xfId="0" applyFont="1" applyBorder="1" applyAlignment="1">
      <alignment vertical="center"/>
    </xf>
    <xf numFmtId="0" fontId="4" fillId="0" borderId="102" xfId="0" applyFont="1" applyBorder="1" applyAlignment="1">
      <alignment vertical="center"/>
    </xf>
    <xf numFmtId="38" fontId="4" fillId="0" borderId="104" xfId="0" applyNumberFormat="1" applyFont="1" applyBorder="1" applyAlignment="1">
      <alignment vertical="center"/>
    </xf>
    <xf numFmtId="0" fontId="4" fillId="0" borderId="105" xfId="0" applyFont="1" applyBorder="1" applyAlignment="1">
      <alignment vertical="center"/>
    </xf>
    <xf numFmtId="38" fontId="4" fillId="0" borderId="105" xfId="0" applyNumberFormat="1" applyFont="1" applyBorder="1" applyAlignment="1">
      <alignment vertical="center"/>
    </xf>
    <xf numFmtId="38" fontId="4" fillId="0" borderId="74" xfId="0" applyNumberFormat="1" applyFont="1" applyBorder="1" applyAlignment="1">
      <alignment vertical="center"/>
    </xf>
    <xf numFmtId="38" fontId="4" fillId="0" borderId="58" xfId="0" applyNumberFormat="1" applyFont="1" applyBorder="1" applyAlignment="1">
      <alignment vertical="center"/>
    </xf>
    <xf numFmtId="0" fontId="4" fillId="0" borderId="78" xfId="0" applyFont="1" applyBorder="1" applyAlignment="1">
      <alignment vertical="center"/>
    </xf>
    <xf numFmtId="38" fontId="4" fillId="0" borderId="106" xfId="0" applyNumberFormat="1" applyFont="1" applyBorder="1" applyAlignment="1">
      <alignment vertical="center"/>
    </xf>
    <xf numFmtId="38" fontId="4" fillId="0" borderId="107" xfId="0" applyNumberFormat="1" applyFont="1" applyBorder="1" applyAlignment="1">
      <alignment vertical="center"/>
    </xf>
    <xf numFmtId="38" fontId="4" fillId="0" borderId="78" xfId="0" applyNumberFormat="1" applyFont="1" applyBorder="1" applyAlignment="1">
      <alignment vertical="center"/>
    </xf>
    <xf numFmtId="0" fontId="4" fillId="0" borderId="58" xfId="0" applyFont="1" applyBorder="1" applyAlignment="1">
      <alignment vertical="center"/>
    </xf>
    <xf numFmtId="0" fontId="4" fillId="0" borderId="101" xfId="0" applyFont="1" applyBorder="1" applyAlignment="1">
      <alignment vertical="center"/>
    </xf>
    <xf numFmtId="0" fontId="13" fillId="0" borderId="102" xfId="0" applyFont="1" applyBorder="1" applyAlignment="1">
      <alignment vertical="center"/>
    </xf>
    <xf numFmtId="0" fontId="4" fillId="0" borderId="103" xfId="0" applyFont="1" applyBorder="1" applyAlignment="1">
      <alignment vertical="center"/>
    </xf>
    <xf numFmtId="0" fontId="4" fillId="0" borderId="106" xfId="0" applyFont="1" applyBorder="1" applyAlignment="1">
      <alignment vertical="center"/>
    </xf>
    <xf numFmtId="0" fontId="4" fillId="0" borderId="104" xfId="0" applyFont="1" applyBorder="1" applyAlignment="1">
      <alignment vertical="center"/>
    </xf>
    <xf numFmtId="38" fontId="4" fillId="0" borderId="12" xfId="0" applyNumberFormat="1" applyFont="1" applyBorder="1" applyAlignment="1">
      <alignment vertical="center"/>
    </xf>
    <xf numFmtId="38" fontId="4" fillId="0" borderId="108" xfId="0" applyNumberFormat="1" applyFont="1" applyBorder="1" applyAlignment="1">
      <alignment vertical="center"/>
    </xf>
    <xf numFmtId="38" fontId="4" fillId="0" borderId="109" xfId="0" applyNumberFormat="1" applyFont="1" applyBorder="1" applyAlignment="1">
      <alignment vertical="center"/>
    </xf>
    <xf numFmtId="38" fontId="4" fillId="0" borderId="9" xfId="0" applyNumberFormat="1" applyFont="1" applyBorder="1" applyAlignment="1">
      <alignment vertical="center"/>
    </xf>
    <xf numFmtId="38" fontId="4" fillId="0" borderId="110" xfId="0" applyNumberFormat="1" applyFont="1" applyBorder="1" applyAlignment="1">
      <alignment vertical="center"/>
    </xf>
    <xf numFmtId="38" fontId="4" fillId="0" borderId="29" xfId="0" applyNumberFormat="1" applyFont="1" applyBorder="1" applyAlignment="1">
      <alignment vertical="center"/>
    </xf>
    <xf numFmtId="38" fontId="4" fillId="0" borderId="32" xfId="0" applyNumberFormat="1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0" fontId="4" fillId="0" borderId="111" xfId="0" applyFont="1" applyBorder="1" applyAlignment="1">
      <alignment vertical="center"/>
    </xf>
    <xf numFmtId="38" fontId="4" fillId="0" borderId="112" xfId="0" applyNumberFormat="1" applyFont="1" applyBorder="1" applyAlignment="1">
      <alignment vertical="center"/>
    </xf>
    <xf numFmtId="38" fontId="4" fillId="0" borderId="63" xfId="0" applyNumberFormat="1" applyFont="1" applyBorder="1" applyAlignment="1">
      <alignment vertical="center"/>
    </xf>
    <xf numFmtId="38" fontId="4" fillId="0" borderId="113" xfId="0" applyNumberFormat="1" applyFont="1" applyBorder="1" applyAlignment="1">
      <alignment vertical="center"/>
    </xf>
    <xf numFmtId="38" fontId="4" fillId="0" borderId="114" xfId="0" applyNumberFormat="1" applyFont="1" applyBorder="1" applyAlignment="1">
      <alignment vertical="center"/>
    </xf>
    <xf numFmtId="38" fontId="4" fillId="0" borderId="66" xfId="0" applyNumberFormat="1" applyFont="1" applyBorder="1" applyAlignment="1">
      <alignment vertical="center"/>
    </xf>
    <xf numFmtId="38" fontId="4" fillId="0" borderId="83" xfId="0" applyNumberFormat="1" applyFont="1" applyBorder="1" applyAlignment="1">
      <alignment vertical="center"/>
    </xf>
    <xf numFmtId="38" fontId="4" fillId="0" borderId="115" xfId="0" applyNumberFormat="1" applyFont="1" applyBorder="1" applyAlignment="1">
      <alignment vertical="center"/>
    </xf>
    <xf numFmtId="38" fontId="4" fillId="0" borderId="116" xfId="0" applyNumberFormat="1" applyFont="1" applyBorder="1" applyAlignment="1">
      <alignment vertical="center"/>
    </xf>
    <xf numFmtId="38" fontId="4" fillId="0" borderId="111" xfId="0" applyNumberFormat="1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10" xfId="0" applyFont="1" applyBorder="1" applyAlignment="1">
      <alignment horizontal="center" vertical="center"/>
    </xf>
    <xf numFmtId="38" fontId="4" fillId="0" borderId="72" xfId="0" applyNumberFormat="1" applyFont="1" applyBorder="1" applyAlignment="1">
      <alignment vertical="center"/>
    </xf>
    <xf numFmtId="38" fontId="4" fillId="0" borderId="117" xfId="0" applyNumberFormat="1" applyFont="1" applyBorder="1" applyAlignment="1">
      <alignment vertical="center"/>
    </xf>
    <xf numFmtId="0" fontId="4" fillId="0" borderId="115" xfId="0" applyFont="1" applyBorder="1" applyAlignment="1">
      <alignment vertical="center"/>
    </xf>
    <xf numFmtId="38" fontId="4" fillId="0" borderId="82" xfId="0" applyNumberFormat="1" applyFont="1" applyBorder="1" applyAlignment="1">
      <alignment vertical="center"/>
    </xf>
    <xf numFmtId="38" fontId="4" fillId="0" borderId="118" xfId="0" applyNumberFormat="1" applyFont="1" applyBorder="1" applyAlignment="1">
      <alignment vertical="center"/>
    </xf>
    <xf numFmtId="0" fontId="4" fillId="0" borderId="73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12" xfId="0" applyFont="1" applyBorder="1" applyAlignment="1">
      <alignment vertical="center"/>
    </xf>
    <xf numFmtId="0" fontId="4" fillId="0" borderId="113" xfId="0" applyFont="1" applyBorder="1" applyAlignment="1">
      <alignment vertical="center"/>
    </xf>
    <xf numFmtId="0" fontId="4" fillId="0" borderId="114" xfId="0" applyFont="1" applyBorder="1" applyAlignment="1">
      <alignment vertical="center"/>
    </xf>
    <xf numFmtId="0" fontId="4" fillId="0" borderId="117" xfId="0" applyFont="1" applyBorder="1" applyAlignment="1">
      <alignment vertical="center"/>
    </xf>
    <xf numFmtId="0" fontId="4" fillId="0" borderId="110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116" xfId="0" applyFont="1" applyBorder="1" applyAlignment="1">
      <alignment vertical="center"/>
    </xf>
    <xf numFmtId="38" fontId="5" fillId="0" borderId="1" xfId="0" applyNumberFormat="1" applyFont="1" applyBorder="1" applyAlignment="1">
      <alignment vertical="center" shrinkToFit="1"/>
    </xf>
    <xf numFmtId="38" fontId="5" fillId="0" borderId="30" xfId="0" applyNumberFormat="1" applyFont="1" applyBorder="1" applyAlignment="1">
      <alignment vertical="center" shrinkToFit="1"/>
    </xf>
    <xf numFmtId="38" fontId="5" fillId="0" borderId="33" xfId="0" applyNumberFormat="1" applyFont="1" applyBorder="1" applyAlignment="1">
      <alignment vertical="center" shrinkToFit="1"/>
    </xf>
    <xf numFmtId="0" fontId="5" fillId="0" borderId="56" xfId="0" applyFont="1" applyBorder="1" applyAlignment="1">
      <alignment vertical="center" shrinkToFit="1"/>
    </xf>
    <xf numFmtId="38" fontId="5" fillId="0" borderId="36" xfId="0" applyNumberFormat="1" applyFont="1" applyBorder="1" applyAlignment="1">
      <alignment vertical="center" shrinkToFit="1"/>
    </xf>
    <xf numFmtId="38" fontId="5" fillId="0" borderId="39" xfId="0" applyNumberFormat="1" applyFont="1" applyBorder="1" applyAlignment="1">
      <alignment vertical="center" shrinkToFit="1"/>
    </xf>
    <xf numFmtId="38" fontId="5" fillId="0" borderId="42" xfId="0" applyNumberFormat="1" applyFont="1" applyBorder="1" applyAlignment="1">
      <alignment vertical="center" shrinkToFit="1"/>
    </xf>
    <xf numFmtId="0" fontId="5" fillId="0" borderId="50" xfId="0" applyFont="1" applyBorder="1" applyAlignment="1">
      <alignment vertical="center" shrinkToFit="1"/>
    </xf>
    <xf numFmtId="38" fontId="5" fillId="0" borderId="48" xfId="0" applyNumberFormat="1" applyFont="1" applyBorder="1" applyAlignment="1">
      <alignment vertical="center" shrinkToFit="1"/>
    </xf>
    <xf numFmtId="38" fontId="5" fillId="0" borderId="46" xfId="0" applyNumberFormat="1" applyFont="1" applyBorder="1" applyAlignment="1">
      <alignment vertical="center" shrinkToFit="1"/>
    </xf>
    <xf numFmtId="0" fontId="5" fillId="0" borderId="48" xfId="0" applyFont="1" applyBorder="1" applyAlignment="1">
      <alignment vertical="center" shrinkToFit="1"/>
    </xf>
    <xf numFmtId="38" fontId="5" fillId="0" borderId="69" xfId="0" applyNumberFormat="1" applyFont="1" applyBorder="1" applyAlignment="1">
      <alignment vertical="center" shrinkToFit="1"/>
    </xf>
    <xf numFmtId="38" fontId="5" fillId="0" borderId="56" xfId="0" applyNumberFormat="1" applyFont="1" applyBorder="1" applyAlignment="1">
      <alignment vertical="center" shrinkToFit="1"/>
    </xf>
    <xf numFmtId="38" fontId="5" fillId="0" borderId="69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36" xfId="0" applyFont="1" applyBorder="1" applyAlignment="1">
      <alignment vertical="center" shrinkToFit="1"/>
    </xf>
    <xf numFmtId="0" fontId="5" fillId="0" borderId="39" xfId="0" applyFont="1" applyBorder="1" applyAlignment="1">
      <alignment vertical="center" shrinkToFit="1"/>
    </xf>
    <xf numFmtId="38" fontId="5" fillId="0" borderId="59" xfId="0" applyNumberFormat="1" applyFont="1" applyBorder="1" applyAlignment="1">
      <alignment vertical="center" shrinkToFit="1"/>
    </xf>
    <xf numFmtId="38" fontId="5" fillId="0" borderId="70" xfId="0" applyNumberFormat="1" applyFont="1" applyBorder="1" applyAlignment="1">
      <alignment vertical="center" shrinkToFit="1"/>
    </xf>
    <xf numFmtId="38" fontId="5" fillId="0" borderId="56" xfId="0" applyNumberFormat="1" applyFont="1" applyBorder="1" applyAlignment="1">
      <alignment vertical="center"/>
    </xf>
    <xf numFmtId="38" fontId="5" fillId="0" borderId="50" xfId="0" applyNumberFormat="1" applyFont="1" applyBorder="1" applyAlignment="1">
      <alignment vertical="center"/>
    </xf>
    <xf numFmtId="0" fontId="5" fillId="0" borderId="75" xfId="0" applyFont="1" applyBorder="1" applyAlignment="1">
      <alignment vertical="center" shrinkToFit="1"/>
    </xf>
    <xf numFmtId="0" fontId="5" fillId="0" borderId="49" xfId="0" applyFont="1" applyBorder="1" applyAlignment="1">
      <alignment vertical="center" shrinkToFit="1"/>
    </xf>
    <xf numFmtId="38" fontId="5" fillId="0" borderId="75" xfId="0" applyNumberFormat="1" applyFont="1" applyBorder="1" applyAlignment="1">
      <alignment vertical="center"/>
    </xf>
    <xf numFmtId="38" fontId="5" fillId="0" borderId="36" xfId="0" applyNumberFormat="1" applyFont="1" applyBorder="1" applyAlignment="1">
      <alignment vertical="center"/>
    </xf>
    <xf numFmtId="38" fontId="5" fillId="0" borderId="42" xfId="0" applyNumberFormat="1" applyFont="1" applyBorder="1" applyAlignment="1">
      <alignment vertical="center"/>
    </xf>
    <xf numFmtId="0" fontId="5" fillId="0" borderId="70" xfId="0" applyFont="1" applyBorder="1" applyAlignment="1">
      <alignment vertical="center" shrinkToFit="1"/>
    </xf>
    <xf numFmtId="38" fontId="5" fillId="0" borderId="48" xfId="0" applyNumberFormat="1" applyFont="1" applyBorder="1" applyAlignment="1">
      <alignment vertical="center"/>
    </xf>
    <xf numFmtId="38" fontId="5" fillId="0" borderId="70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59" xfId="0" applyFont="1" applyBorder="1" applyAlignment="1">
      <alignment vertical="center" shrinkToFit="1"/>
    </xf>
    <xf numFmtId="0" fontId="5" fillId="0" borderId="46" xfId="0" applyFont="1" applyBorder="1" applyAlignment="1">
      <alignment vertical="center" shrinkToFit="1"/>
    </xf>
    <xf numFmtId="0" fontId="5" fillId="0" borderId="42" xfId="0" applyFont="1" applyBorder="1" applyAlignment="1">
      <alignment vertical="center" shrinkToFit="1"/>
    </xf>
    <xf numFmtId="0" fontId="5" fillId="0" borderId="50" xfId="0" applyFont="1" applyBorder="1" applyAlignment="1">
      <alignment vertical="center"/>
    </xf>
    <xf numFmtId="0" fontId="5" fillId="0" borderId="75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69" xfId="0" applyFont="1" applyBorder="1" applyAlignment="1">
      <alignment vertical="center" shrinkToFit="1"/>
    </xf>
    <xf numFmtId="0" fontId="5" fillId="0" borderId="1" xfId="0" applyFont="1" applyBorder="1" applyAlignment="1">
      <alignment vertical="center" shrinkToFit="1"/>
    </xf>
    <xf numFmtId="38" fontId="5" fillId="0" borderId="0" xfId="0" applyNumberFormat="1" applyFont="1" applyAlignment="1">
      <alignment vertical="center" shrinkToFit="1"/>
    </xf>
    <xf numFmtId="38" fontId="4" fillId="0" borderId="0" xfId="6" applyFont="1" applyAlignment="1">
      <alignment vertical="center"/>
    </xf>
    <xf numFmtId="9" fontId="4" fillId="0" borderId="1" xfId="7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177" fontId="15" fillId="0" borderId="0" xfId="0" applyNumberFormat="1" applyFont="1" applyAlignment="1">
      <alignment horizontal="center" vertical="center"/>
    </xf>
    <xf numFmtId="20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20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27" xfId="0" applyFont="1" applyBorder="1" applyAlignment="1">
      <alignment vertical="center"/>
    </xf>
    <xf numFmtId="20" fontId="15" fillId="0" borderId="27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0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15" fillId="0" borderId="23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2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20" fontId="15" fillId="0" borderId="6" xfId="0" applyNumberFormat="1" applyFont="1" applyBorder="1" applyAlignment="1">
      <alignment horizontal="center" vertical="center"/>
    </xf>
    <xf numFmtId="14" fontId="15" fillId="0" borderId="6" xfId="0" applyNumberFormat="1" applyFont="1" applyBorder="1" applyAlignment="1">
      <alignment horizontal="center" vertical="center"/>
    </xf>
    <xf numFmtId="20" fontId="15" fillId="0" borderId="22" xfId="0" applyNumberFormat="1" applyFont="1" applyBorder="1" applyAlignment="1">
      <alignment horizontal="center" vertical="center"/>
    </xf>
    <xf numFmtId="176" fontId="15" fillId="0" borderId="22" xfId="0" applyNumberFormat="1" applyFont="1" applyBorder="1" applyAlignment="1">
      <alignment horizontal="center" vertical="center"/>
    </xf>
    <xf numFmtId="38" fontId="15" fillId="0" borderId="1" xfId="0" applyNumberFormat="1" applyFont="1" applyBorder="1" applyAlignment="1">
      <alignment vertical="center"/>
    </xf>
    <xf numFmtId="38" fontId="15" fillId="0" borderId="0" xfId="0" applyNumberFormat="1" applyFont="1" applyAlignment="1">
      <alignment vertical="center"/>
    </xf>
    <xf numFmtId="38" fontId="5" fillId="0" borderId="1" xfId="4" applyFont="1" applyBorder="1" applyAlignment="1">
      <alignment vertical="center"/>
    </xf>
    <xf numFmtId="0" fontId="17" fillId="0" borderId="59" xfId="0" applyFont="1" applyBorder="1" applyAlignment="1">
      <alignment vertical="center" shrinkToFit="1"/>
    </xf>
    <xf numFmtId="0" fontId="17" fillId="0" borderId="46" xfId="0" applyFont="1" applyBorder="1" applyAlignment="1">
      <alignment vertical="center" shrinkToFit="1"/>
    </xf>
    <xf numFmtId="0" fontId="17" fillId="0" borderId="36" xfId="0" applyFont="1" applyBorder="1" applyAlignment="1">
      <alignment vertical="center" shrinkToFit="1"/>
    </xf>
    <xf numFmtId="0" fontId="17" fillId="0" borderId="42" xfId="0" applyFont="1" applyBorder="1" applyAlignment="1">
      <alignment vertical="center" shrinkToFit="1"/>
    </xf>
    <xf numFmtId="0" fontId="17" fillId="0" borderId="75" xfId="0" applyFont="1" applyBorder="1" applyAlignment="1">
      <alignment vertical="center" shrinkToFit="1"/>
    </xf>
    <xf numFmtId="0" fontId="17" fillId="0" borderId="50" xfId="0" applyFont="1" applyBorder="1" applyAlignment="1">
      <alignment vertical="center" shrinkToFit="1"/>
    </xf>
    <xf numFmtId="0" fontId="17" fillId="0" borderId="20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75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17" fillId="0" borderId="48" xfId="0" applyFont="1" applyBorder="1" applyAlignment="1">
      <alignment vertical="center"/>
    </xf>
    <xf numFmtId="0" fontId="17" fillId="0" borderId="70" xfId="0" applyFont="1" applyBorder="1" applyAlignment="1">
      <alignment vertical="center" shrinkToFit="1"/>
    </xf>
    <xf numFmtId="180" fontId="5" fillId="5" borderId="2" xfId="5" applyNumberFormat="1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6" fontId="4" fillId="0" borderId="112" xfId="0" applyNumberFormat="1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10" fontId="5" fillId="0" borderId="1" xfId="3" applyNumberFormat="1" applyFont="1" applyBorder="1" applyAlignment="1">
      <alignment vertical="center"/>
    </xf>
    <xf numFmtId="38" fontId="5" fillId="7" borderId="1" xfId="5" applyNumberFormat="1" applyFont="1" applyFill="1" applyAlignment="1">
      <alignment horizontal="center" vertical="center"/>
    </xf>
    <xf numFmtId="9" fontId="5" fillId="7" borderId="1" xfId="5" applyNumberFormat="1" applyFont="1" applyFill="1" applyAlignment="1">
      <alignment vertical="center"/>
    </xf>
    <xf numFmtId="0" fontId="15" fillId="3" borderId="0" xfId="0" applyFont="1" applyFill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</cellXfs>
  <cellStyles count="8">
    <cellStyle name="パーセント" xfId="7" builtinId="5"/>
    <cellStyle name="パーセント 2" xfId="3" xr:uid="{E7C91BFF-44E4-458B-99D5-6EC0D8A9043B}"/>
    <cellStyle name="桁区切り" xfId="6" builtinId="6"/>
    <cellStyle name="桁区切り 2" xfId="4" xr:uid="{AC9FDEE1-8FA9-4D91-AF9B-C1469AF53988}"/>
    <cellStyle name="標準" xfId="0" builtinId="0"/>
    <cellStyle name="標準 2" xfId="1" xr:uid="{54393D08-B48C-4FDA-A8F4-095286B17836}"/>
    <cellStyle name="標準 2 2" xfId="2" xr:uid="{5DCD0585-1090-45C3-898C-26C55DDFA39E}"/>
    <cellStyle name="標準 2 2 2" xfId="5" xr:uid="{057410F9-5A28-4D4C-8B91-09C1D22E4948}"/>
  </cellStyles>
  <dxfs count="1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景品DB-style" pivot="0" count="3" xr9:uid="{00000000-0011-0000-FFFF-FFFF00000000}">
      <tableStyleElement type="headerRow" dxfId="151"/>
      <tableStyleElement type="firstRowStripe" dxfId="150"/>
      <tableStyleElement type="secondRowStripe" dxfId="14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30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B4775-C9BE-42CF-8AD3-CAFF7A0EF1FD}">
  <dimension ref="A1:AT267"/>
  <sheetViews>
    <sheetView zoomScale="110" zoomScaleNormal="110" workbookViewId="0">
      <pane xSplit="2" ySplit="2" topLeftCell="K3" activePane="bottomRight" state="frozen"/>
      <selection pane="topRight" activeCell="C11" sqref="C11"/>
      <selection pane="bottomLeft" activeCell="C11" sqref="C11"/>
      <selection pane="bottomRight" activeCell="C11" sqref="C11"/>
    </sheetView>
  </sheetViews>
  <sheetFormatPr baseColWidth="10" defaultColWidth="10.83203125" defaultRowHeight="11"/>
  <cols>
    <col min="1" max="1" width="11.5" style="1" customWidth="1"/>
    <col min="2" max="2" width="7.33203125" style="1" customWidth="1"/>
    <col min="3" max="3" width="8.1640625" style="1" customWidth="1"/>
    <col min="4" max="4" width="8.1640625" style="91" customWidth="1"/>
    <col min="5" max="6" width="8.6640625" style="91" customWidth="1"/>
    <col min="7" max="45" width="8.1640625" style="1" customWidth="1"/>
    <col min="46" max="16384" width="10.83203125" style="1"/>
  </cols>
  <sheetData>
    <row r="1" spans="1:46">
      <c r="A1" s="50">
        <f>SUM(A57,A69,A81,A93,A9,A21,A33,A45,A201,A213,A225,A237,A105,A117,A129,A141,A153,A165,A177,A189,A249,A261)</f>
        <v>1273333.3333333333</v>
      </c>
      <c r="B1" s="49" t="s">
        <v>0</v>
      </c>
      <c r="C1" s="48">
        <v>46100</v>
      </c>
      <c r="D1" s="48">
        <f t="shared" ref="D1" si="0">C1+1</f>
        <v>46101</v>
      </c>
      <c r="E1" s="48">
        <f t="shared" ref="E1" si="1">D1+1</f>
        <v>46102</v>
      </c>
      <c r="F1" s="48">
        <f t="shared" ref="F1" si="2">E1+1</f>
        <v>46103</v>
      </c>
      <c r="G1" s="48">
        <f t="shared" ref="G1" si="3">F1+1</f>
        <v>46104</v>
      </c>
      <c r="H1" s="48">
        <f t="shared" ref="H1" si="4">G1+1</f>
        <v>46105</v>
      </c>
      <c r="I1" s="48">
        <f t="shared" ref="I1" si="5">H1+1</f>
        <v>46106</v>
      </c>
      <c r="J1" s="48">
        <f t="shared" ref="J1" si="6">I1+1</f>
        <v>46107</v>
      </c>
      <c r="K1" s="48">
        <f t="shared" ref="K1" si="7">J1+1</f>
        <v>46108</v>
      </c>
      <c r="L1" s="48">
        <f t="shared" ref="L1" si="8">K1+1</f>
        <v>46109</v>
      </c>
      <c r="M1" s="48">
        <f t="shared" ref="M1" si="9">L1+1</f>
        <v>46110</v>
      </c>
      <c r="N1" s="48">
        <f t="shared" ref="N1" si="10">M1+1</f>
        <v>46111</v>
      </c>
      <c r="O1" s="48">
        <f t="shared" ref="O1" si="11">N1+1</f>
        <v>46112</v>
      </c>
      <c r="P1" s="48">
        <f t="shared" ref="P1" si="12">O1+1</f>
        <v>46113</v>
      </c>
      <c r="Q1" s="48">
        <f t="shared" ref="Q1" si="13">P1+1</f>
        <v>46114</v>
      </c>
      <c r="R1" s="48">
        <f t="shared" ref="R1" si="14">Q1+1</f>
        <v>46115</v>
      </c>
      <c r="S1" s="48">
        <f t="shared" ref="S1" si="15">R1+1</f>
        <v>46116</v>
      </c>
      <c r="T1" s="48">
        <f t="shared" ref="T1" si="16">S1+1</f>
        <v>46117</v>
      </c>
      <c r="U1" s="48">
        <f t="shared" ref="U1" si="17">T1+1</f>
        <v>46118</v>
      </c>
      <c r="V1" s="48">
        <f t="shared" ref="V1" si="18">U1+1</f>
        <v>46119</v>
      </c>
      <c r="W1" s="48">
        <f t="shared" ref="W1" si="19">V1+1</f>
        <v>46120</v>
      </c>
      <c r="X1" s="48">
        <f t="shared" ref="X1" si="20">W1+1</f>
        <v>46121</v>
      </c>
      <c r="Y1" s="48">
        <f t="shared" ref="Y1" si="21">X1+1</f>
        <v>46122</v>
      </c>
      <c r="Z1" s="48">
        <f t="shared" ref="Z1" si="22">Y1+1</f>
        <v>46123</v>
      </c>
      <c r="AA1" s="48">
        <f t="shared" ref="AA1" si="23">Z1+1</f>
        <v>46124</v>
      </c>
      <c r="AB1" s="48">
        <f t="shared" ref="AB1" si="24">AA1+1</f>
        <v>46125</v>
      </c>
      <c r="AC1" s="48">
        <f t="shared" ref="AC1" si="25">AB1+1</f>
        <v>46126</v>
      </c>
      <c r="AD1" s="48">
        <f t="shared" ref="AD1" si="26">AC1+1</f>
        <v>46127</v>
      </c>
      <c r="AE1" s="48">
        <f t="shared" ref="AE1" si="27">AD1+1</f>
        <v>46128</v>
      </c>
      <c r="AF1" s="48">
        <f t="shared" ref="AF1" si="28">AE1+1</f>
        <v>46129</v>
      </c>
      <c r="AG1" s="48">
        <f t="shared" ref="AG1" si="29">AF1+1</f>
        <v>46130</v>
      </c>
      <c r="AH1" s="48">
        <f t="shared" ref="AH1" si="30">AG1+1</f>
        <v>46131</v>
      </c>
      <c r="AI1" s="48">
        <f t="shared" ref="AI1" si="31">AH1+1</f>
        <v>46132</v>
      </c>
      <c r="AJ1" s="48">
        <f t="shared" ref="AJ1" si="32">AI1+1</f>
        <v>46133</v>
      </c>
      <c r="AK1" s="48">
        <f t="shared" ref="AK1" si="33">AJ1+1</f>
        <v>46134</v>
      </c>
      <c r="AL1" s="48">
        <f t="shared" ref="AL1" si="34">AK1+1</f>
        <v>46135</v>
      </c>
      <c r="AM1" s="48">
        <f t="shared" ref="AM1" si="35">AL1+1</f>
        <v>46136</v>
      </c>
      <c r="AN1" s="48">
        <f t="shared" ref="AN1" si="36">AM1+1</f>
        <v>46137</v>
      </c>
      <c r="AO1" s="48">
        <f t="shared" ref="AO1" si="37">AN1+1</f>
        <v>46138</v>
      </c>
      <c r="AP1" s="48">
        <f t="shared" ref="AP1" si="38">AO1+1</f>
        <v>46139</v>
      </c>
      <c r="AQ1" s="48">
        <f t="shared" ref="AQ1" si="39">AP1+1</f>
        <v>46140</v>
      </c>
      <c r="AR1" s="48">
        <f t="shared" ref="AR1" si="40">AQ1+1</f>
        <v>46141</v>
      </c>
      <c r="AS1" s="48">
        <f t="shared" ref="AS1" si="41">AR1+1</f>
        <v>46142</v>
      </c>
    </row>
    <row r="2" spans="1:46" ht="12" thickBot="1">
      <c r="A2" s="106"/>
      <c r="B2" s="46">
        <f>SUM(C2:AO2)</f>
        <v>7640</v>
      </c>
      <c r="C2" s="45">
        <v>0</v>
      </c>
      <c r="D2" s="45">
        <f t="shared" ref="D2:AN2" si="42">SUM(D58,D70,D82,D94,D10,D22,D34,D46,D202,D214,D226,D238,D190,D178,D166,D154,D142,D130,D118,D106,D250,D262)</f>
        <v>0</v>
      </c>
      <c r="E2" s="45">
        <f t="shared" si="42"/>
        <v>0</v>
      </c>
      <c r="F2" s="45">
        <f t="shared" si="42"/>
        <v>2122</v>
      </c>
      <c r="G2" s="45">
        <f t="shared" si="42"/>
        <v>0</v>
      </c>
      <c r="H2" s="45">
        <f t="shared" ref="H2:AM2" si="43">SUM(H58,H70,H82,H94,H10,H22,H34,H46,H202,H214,H226,H238,H190,H178,H166,H154,H142,H130,H118,H106,H250,H262)</f>
        <v>0</v>
      </c>
      <c r="I2" s="45">
        <f t="shared" si="43"/>
        <v>0</v>
      </c>
      <c r="J2" s="45">
        <f t="shared" si="43"/>
        <v>1355</v>
      </c>
      <c r="K2" s="45">
        <f t="shared" si="43"/>
        <v>0</v>
      </c>
      <c r="L2" s="45">
        <f t="shared" si="43"/>
        <v>0</v>
      </c>
      <c r="M2" s="45">
        <f t="shared" si="43"/>
        <v>1300</v>
      </c>
      <c r="N2" s="45">
        <f t="shared" si="43"/>
        <v>0</v>
      </c>
      <c r="O2" s="45">
        <f t="shared" si="43"/>
        <v>0</v>
      </c>
      <c r="P2" s="45">
        <f t="shared" si="43"/>
        <v>0</v>
      </c>
      <c r="Q2" s="45">
        <f t="shared" si="43"/>
        <v>1613</v>
      </c>
      <c r="R2" s="45">
        <f t="shared" si="43"/>
        <v>0</v>
      </c>
      <c r="S2" s="45">
        <f t="shared" si="43"/>
        <v>0</v>
      </c>
      <c r="T2" s="45">
        <f t="shared" si="43"/>
        <v>1250</v>
      </c>
      <c r="U2" s="45">
        <f t="shared" si="43"/>
        <v>0</v>
      </c>
      <c r="V2" s="45">
        <f t="shared" si="43"/>
        <v>0</v>
      </c>
      <c r="W2" s="45">
        <f t="shared" si="43"/>
        <v>0</v>
      </c>
      <c r="X2" s="45">
        <f t="shared" si="43"/>
        <v>0</v>
      </c>
      <c r="Y2" s="45">
        <f t="shared" si="43"/>
        <v>0</v>
      </c>
      <c r="Z2" s="45">
        <f t="shared" si="43"/>
        <v>0</v>
      </c>
      <c r="AA2" s="45">
        <f t="shared" si="43"/>
        <v>0</v>
      </c>
      <c r="AB2" s="45">
        <f t="shared" si="43"/>
        <v>0</v>
      </c>
      <c r="AC2" s="45">
        <f t="shared" si="43"/>
        <v>0</v>
      </c>
      <c r="AD2" s="45">
        <f t="shared" si="43"/>
        <v>0</v>
      </c>
      <c r="AE2" s="45">
        <f t="shared" si="43"/>
        <v>0</v>
      </c>
      <c r="AF2" s="45">
        <f t="shared" si="43"/>
        <v>0</v>
      </c>
      <c r="AG2" s="45">
        <f t="shared" si="43"/>
        <v>0</v>
      </c>
      <c r="AH2" s="45">
        <f t="shared" si="43"/>
        <v>0</v>
      </c>
      <c r="AI2" s="45">
        <f t="shared" si="43"/>
        <v>0</v>
      </c>
      <c r="AJ2" s="45">
        <f t="shared" si="43"/>
        <v>0</v>
      </c>
      <c r="AK2" s="45">
        <f t="shared" si="43"/>
        <v>0</v>
      </c>
      <c r="AL2" s="45">
        <f t="shared" si="43"/>
        <v>0</v>
      </c>
      <c r="AM2" s="45">
        <f t="shared" si="43"/>
        <v>0</v>
      </c>
      <c r="AN2" s="45">
        <f t="shared" si="42"/>
        <v>0</v>
      </c>
      <c r="AO2" s="45">
        <f t="shared" ref="AO2:AS2" si="44">SUM(AO58,AO70,AO82,AO94,AO10,AO22,AO34,AO46,AO202,AO214,AO226,AO238,AO190,AO178,AO166,AO154,AO142,AO130,AO118,AO106,AO250,AO262)</f>
        <v>0</v>
      </c>
      <c r="AP2" s="45">
        <f t="shared" si="44"/>
        <v>0</v>
      </c>
      <c r="AQ2" s="45">
        <f t="shared" si="44"/>
        <v>0</v>
      </c>
      <c r="AR2" s="45">
        <f t="shared" si="44"/>
        <v>0</v>
      </c>
      <c r="AS2" s="45">
        <f t="shared" si="44"/>
        <v>0</v>
      </c>
    </row>
    <row r="3" spans="1:46">
      <c r="A3" s="22" t="s">
        <v>1</v>
      </c>
      <c r="B3" s="21" t="s">
        <v>2</v>
      </c>
      <c r="C3" s="20">
        <v>4201</v>
      </c>
      <c r="D3" s="20">
        <v>4201</v>
      </c>
      <c r="E3" s="20">
        <v>4201</v>
      </c>
      <c r="F3" s="20">
        <v>4281</v>
      </c>
      <c r="G3" s="20">
        <v>4281</v>
      </c>
      <c r="H3" s="20">
        <v>4281</v>
      </c>
      <c r="I3" s="20">
        <v>4281</v>
      </c>
      <c r="J3" s="20">
        <v>4387</v>
      </c>
      <c r="K3" s="20">
        <v>4387</v>
      </c>
      <c r="L3" s="20">
        <v>4387</v>
      </c>
      <c r="M3" s="20">
        <v>4485</v>
      </c>
      <c r="N3" s="20">
        <v>4485</v>
      </c>
      <c r="O3" s="20">
        <v>4485</v>
      </c>
      <c r="P3" s="20">
        <v>4485</v>
      </c>
      <c r="Q3" s="20">
        <v>4534</v>
      </c>
      <c r="R3" s="20">
        <v>4534</v>
      </c>
      <c r="S3" s="20">
        <v>4534</v>
      </c>
      <c r="T3" s="20">
        <v>4595</v>
      </c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6">
      <c r="A4" s="16" t="s">
        <v>3</v>
      </c>
      <c r="B4" s="9" t="s">
        <v>4</v>
      </c>
      <c r="C4" s="8">
        <v>292</v>
      </c>
      <c r="D4" s="8">
        <f t="shared" ref="D4" si="45">IF(D3="","",C4)</f>
        <v>292</v>
      </c>
      <c r="E4" s="8">
        <f t="shared" ref="E4" si="46">IF(E3="","",D4)</f>
        <v>292</v>
      </c>
      <c r="F4" s="8">
        <v>296</v>
      </c>
      <c r="G4" s="8">
        <f t="shared" ref="G4" si="47">IF(G3="","",F4)</f>
        <v>296</v>
      </c>
      <c r="H4" s="8">
        <f t="shared" ref="H4" si="48">IF(H3="","",G4)</f>
        <v>296</v>
      </c>
      <c r="I4" s="8">
        <f t="shared" ref="I4" si="49">IF(I3="","",H4)</f>
        <v>296</v>
      </c>
      <c r="J4" s="8">
        <v>298</v>
      </c>
      <c r="K4" s="8">
        <f t="shared" ref="K4" si="50">IF(K3="","",J4)</f>
        <v>298</v>
      </c>
      <c r="L4" s="8">
        <f t="shared" ref="L4" si="51">IF(L3="","",K4)</f>
        <v>298</v>
      </c>
      <c r="M4" s="8">
        <v>300</v>
      </c>
      <c r="N4" s="8">
        <f t="shared" ref="N4" si="52">IF(N3="","",M4)</f>
        <v>300</v>
      </c>
      <c r="O4" s="8">
        <f t="shared" ref="O4" si="53">IF(O3="","",N4)</f>
        <v>300</v>
      </c>
      <c r="P4" s="8">
        <f t="shared" ref="P4" si="54">IF(P3="","",O4)</f>
        <v>300</v>
      </c>
      <c r="Q4" s="8">
        <v>303</v>
      </c>
      <c r="R4" s="8">
        <f t="shared" ref="R4" si="55">IF(R3="","",Q4)</f>
        <v>303</v>
      </c>
      <c r="S4" s="8">
        <f t="shared" ref="S4" si="56">IF(S3="","",R4)</f>
        <v>303</v>
      </c>
      <c r="T4" s="8">
        <v>307</v>
      </c>
      <c r="U4" s="8" t="str">
        <f t="shared" ref="U4" si="57">IF(U3="","",T4)</f>
        <v/>
      </c>
      <c r="V4" s="8" t="str">
        <f t="shared" ref="V4" si="58">IF(V3="","",U4)</f>
        <v/>
      </c>
      <c r="W4" s="8" t="str">
        <f t="shared" ref="W4" si="59">IF(W3="","",V4)</f>
        <v/>
      </c>
      <c r="X4" s="8" t="str">
        <f t="shared" ref="X4" si="60">IF(X3="","",W4)</f>
        <v/>
      </c>
      <c r="Y4" s="8" t="str">
        <f t="shared" ref="Y4" si="61">IF(Y3="","",X4)</f>
        <v/>
      </c>
      <c r="Z4" s="8" t="str">
        <f t="shared" ref="Z4" si="62">IF(Z3="","",Y4)</f>
        <v/>
      </c>
      <c r="AA4" s="8" t="str">
        <f t="shared" ref="AA4" si="63">IF(AA3="","",Z4)</f>
        <v/>
      </c>
      <c r="AB4" s="8" t="str">
        <f t="shared" ref="AB4" si="64">IF(AB3="","",AA4)</f>
        <v/>
      </c>
      <c r="AC4" s="8" t="str">
        <f t="shared" ref="AC4" si="65">IF(AC3="","",AB4)</f>
        <v/>
      </c>
      <c r="AD4" s="8" t="str">
        <f t="shared" ref="AD4" si="66">IF(AD3="","",AC4)</f>
        <v/>
      </c>
      <c r="AE4" s="8" t="str">
        <f t="shared" ref="AE4" si="67">IF(AE3="","",AD4)</f>
        <v/>
      </c>
      <c r="AF4" s="8" t="str">
        <f t="shared" ref="AF4" si="68">IF(AF3="","",AE4)</f>
        <v/>
      </c>
      <c r="AG4" s="8" t="str">
        <f t="shared" ref="AG4" si="69">IF(AG3="","",AF4)</f>
        <v/>
      </c>
      <c r="AH4" s="8" t="str">
        <f t="shared" ref="AH4" si="70">IF(AH3="","",AG4)</f>
        <v/>
      </c>
      <c r="AI4" s="8" t="str">
        <f t="shared" ref="AI4" si="71">IF(AI3="","",AH4)</f>
        <v/>
      </c>
      <c r="AJ4" s="8" t="str">
        <f t="shared" ref="AJ4" si="72">IF(AJ3="","",AI4)</f>
        <v/>
      </c>
      <c r="AK4" s="8" t="str">
        <f t="shared" ref="AK4" si="73">IF(AK3="","",AJ4)</f>
        <v/>
      </c>
      <c r="AL4" s="8" t="str">
        <f t="shared" ref="AL4" si="74">IF(AL3="","",AK4)</f>
        <v/>
      </c>
      <c r="AM4" s="8" t="str">
        <f t="shared" ref="AM4" si="75">IF(AM3="","",AL4)</f>
        <v/>
      </c>
      <c r="AN4" s="8" t="str">
        <f t="shared" ref="AN4" si="76">IF(AN3="","",AM4)</f>
        <v/>
      </c>
      <c r="AO4" s="8" t="str">
        <f t="shared" ref="AO4:AS4" si="77">IF(AO3="","",AN4)</f>
        <v/>
      </c>
      <c r="AP4" s="8" t="str">
        <f t="shared" si="77"/>
        <v/>
      </c>
      <c r="AQ4" s="8" t="str">
        <f t="shared" si="77"/>
        <v/>
      </c>
      <c r="AR4" s="8" t="str">
        <f t="shared" si="77"/>
        <v/>
      </c>
      <c r="AS4" s="8" t="str">
        <f t="shared" si="77"/>
        <v/>
      </c>
    </row>
    <row r="5" spans="1:46">
      <c r="A5" s="15">
        <v>1</v>
      </c>
      <c r="B5" s="9" t="s">
        <v>5</v>
      </c>
      <c r="C5" s="8">
        <v>15</v>
      </c>
      <c r="D5" s="8">
        <f t="shared" ref="D5" si="78">IF(D3="","",(C5+C6))</f>
        <v>15</v>
      </c>
      <c r="E5" s="8">
        <f t="shared" ref="E5" si="79">IF(E3="","",(D5+D6))</f>
        <v>15</v>
      </c>
      <c r="F5" s="8">
        <v>13</v>
      </c>
      <c r="G5" s="8">
        <f t="shared" ref="G5" si="80">IF(G3="","",(F5+F6))</f>
        <v>18</v>
      </c>
      <c r="H5" s="8">
        <f t="shared" ref="H5" si="81">IF(H3="","",(G5+G6))</f>
        <v>18</v>
      </c>
      <c r="I5" s="8">
        <f t="shared" ref="I5" si="82">IF(I3="","",(H5+H6))</f>
        <v>18</v>
      </c>
      <c r="J5" s="8">
        <v>16</v>
      </c>
      <c r="K5" s="8">
        <f t="shared" ref="K5" si="83">IF(K3="","",(J5+J6))</f>
        <v>21</v>
      </c>
      <c r="L5" s="8">
        <f t="shared" ref="L5" si="84">IF(L3="","",(K5+K6))</f>
        <v>21</v>
      </c>
      <c r="M5" s="8">
        <v>19</v>
      </c>
      <c r="N5" s="8">
        <f t="shared" ref="N5" si="85">IF(N3="","",(M5+M6))</f>
        <v>24</v>
      </c>
      <c r="O5" s="8">
        <f t="shared" ref="O5" si="86">IF(O3="","",(N5+N6))</f>
        <v>24</v>
      </c>
      <c r="P5" s="8">
        <f t="shared" ref="P5" si="87">IF(P3="","",(O5+O6))</f>
        <v>24</v>
      </c>
      <c r="Q5" s="8">
        <v>21</v>
      </c>
      <c r="R5" s="8">
        <f t="shared" ref="R5" si="88">IF(R3="","",(Q5+Q6))</f>
        <v>21</v>
      </c>
      <c r="S5" s="8">
        <f t="shared" ref="S5" si="89">IF(S3="","",(R5+R6))</f>
        <v>21</v>
      </c>
      <c r="T5" s="8">
        <v>17</v>
      </c>
      <c r="U5" s="8" t="str">
        <f t="shared" ref="U5" si="90">IF(U3="","",(T5+T6))</f>
        <v/>
      </c>
      <c r="V5" s="8" t="str">
        <f t="shared" ref="V5" si="91">IF(V3="","",(U5+U6))</f>
        <v/>
      </c>
      <c r="W5" s="8" t="str">
        <f t="shared" ref="W5" si="92">IF(W3="","",(V5+V6))</f>
        <v/>
      </c>
      <c r="X5" s="8" t="str">
        <f t="shared" ref="X5" si="93">IF(X3="","",(W5+W6))</f>
        <v/>
      </c>
      <c r="Y5" s="8" t="str">
        <f t="shared" ref="Y5" si="94">IF(Y3="","",(X5+X6))</f>
        <v/>
      </c>
      <c r="Z5" s="8" t="str">
        <f t="shared" ref="Z5" si="95">IF(Z3="","",(Y5+Y6))</f>
        <v/>
      </c>
      <c r="AA5" s="8" t="str">
        <f t="shared" ref="AA5" si="96">IF(AA3="","",(Z5+Z6))</f>
        <v/>
      </c>
      <c r="AB5" s="8" t="str">
        <f t="shared" ref="AB5" si="97">IF(AB3="","",(AA5+AA6))</f>
        <v/>
      </c>
      <c r="AC5" s="8" t="str">
        <f t="shared" ref="AC5" si="98">IF(AC3="","",(AB5+AB6))</f>
        <v/>
      </c>
      <c r="AD5" s="8" t="str">
        <f t="shared" ref="AD5" si="99">IF(AD3="","",(AC5+AC6))</f>
        <v/>
      </c>
      <c r="AE5" s="8" t="str">
        <f t="shared" ref="AE5" si="100">IF(AE3="","",(AD5+AD6))</f>
        <v/>
      </c>
      <c r="AF5" s="8" t="str">
        <f t="shared" ref="AF5" si="101">IF(AF3="","",(AE5+AE6))</f>
        <v/>
      </c>
      <c r="AG5" s="8" t="str">
        <f t="shared" ref="AG5" si="102">IF(AG3="","",(AF5+AF6))</f>
        <v/>
      </c>
      <c r="AH5" s="8" t="str">
        <f t="shared" ref="AH5" si="103">IF(AH3="","",(AG5+AG6))</f>
        <v/>
      </c>
      <c r="AI5" s="8" t="str">
        <f t="shared" ref="AI5" si="104">IF(AI3="","",(AH5+AH6))</f>
        <v/>
      </c>
      <c r="AJ5" s="8" t="str">
        <f t="shared" ref="AJ5" si="105">IF(AJ3="","",(AI5+AI6))</f>
        <v/>
      </c>
      <c r="AK5" s="8" t="str">
        <f t="shared" ref="AK5" si="106">IF(AK3="","",(AJ5+AJ6))</f>
        <v/>
      </c>
      <c r="AL5" s="8" t="str">
        <f t="shared" ref="AL5" si="107">IF(AL3="","",(AK5+AK6))</f>
        <v/>
      </c>
      <c r="AM5" s="8" t="str">
        <f t="shared" ref="AM5" si="108">IF(AM3="","",(AL5+AL6))</f>
        <v/>
      </c>
      <c r="AN5" s="8" t="str">
        <f t="shared" ref="AN5" si="109">IF(AN3="","",(AM5+AM6))</f>
        <v/>
      </c>
      <c r="AO5" s="8" t="str">
        <f t="shared" ref="AO5:AS5" si="110">IF(AO3="","",(AN5+AN6))</f>
        <v/>
      </c>
      <c r="AP5" s="8" t="str">
        <f t="shared" si="110"/>
        <v/>
      </c>
      <c r="AQ5" s="8" t="str">
        <f t="shared" si="110"/>
        <v/>
      </c>
      <c r="AR5" s="8" t="str">
        <f t="shared" si="110"/>
        <v/>
      </c>
      <c r="AS5" s="8" t="str">
        <f t="shared" si="110"/>
        <v/>
      </c>
    </row>
    <row r="6" spans="1:46">
      <c r="A6" s="99" t="s">
        <v>6</v>
      </c>
      <c r="B6" s="9" t="s">
        <v>7</v>
      </c>
      <c r="C6" s="8"/>
      <c r="D6" s="8"/>
      <c r="E6" s="8"/>
      <c r="F6" s="8">
        <v>5</v>
      </c>
      <c r="G6" s="8"/>
      <c r="H6" s="8"/>
      <c r="I6" s="8"/>
      <c r="J6" s="8">
        <v>5</v>
      </c>
      <c r="K6" s="8"/>
      <c r="L6" s="8"/>
      <c r="M6" s="8">
        <v>5</v>
      </c>
      <c r="N6" s="8"/>
      <c r="O6" s="8"/>
      <c r="P6" s="8"/>
      <c r="Q6" s="8"/>
      <c r="R6" s="8"/>
      <c r="S6" s="8"/>
      <c r="T6" s="8">
        <v>8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</row>
    <row r="7" spans="1:46">
      <c r="A7" s="100">
        <f>+(A10+A22+A34+A46)*100</f>
        <v>139100</v>
      </c>
      <c r="B7" s="9" t="s">
        <v>8</v>
      </c>
      <c r="C7" s="8">
        <v>500</v>
      </c>
      <c r="D7" s="8">
        <f t="shared" ref="D7" si="111">IF(D3="","",C7)</f>
        <v>500</v>
      </c>
      <c r="E7" s="8">
        <f t="shared" ref="E7" si="112">IF(E3="","",D7)</f>
        <v>500</v>
      </c>
      <c r="F7" s="8">
        <f t="shared" ref="F7" si="113">IF(F3="","",E7)</f>
        <v>500</v>
      </c>
      <c r="G7" s="8">
        <f t="shared" ref="G7" si="114">IF(G3="","",F7)</f>
        <v>500</v>
      </c>
      <c r="H7" s="8">
        <f t="shared" ref="H7" si="115">IF(H3="","",G7)</f>
        <v>500</v>
      </c>
      <c r="I7" s="8">
        <f t="shared" ref="I7" si="116">IF(I3="","",H7)</f>
        <v>500</v>
      </c>
      <c r="J7" s="8">
        <f t="shared" ref="J7" si="117">IF(J3="","",I7)</f>
        <v>500</v>
      </c>
      <c r="K7" s="8">
        <f t="shared" ref="K7" si="118">IF(K3="","",J7)</f>
        <v>500</v>
      </c>
      <c r="L7" s="8">
        <f t="shared" ref="L7" si="119">IF(L3="","",K7)</f>
        <v>500</v>
      </c>
      <c r="M7" s="8">
        <f t="shared" ref="M7" si="120">IF(M3="","",L7)</f>
        <v>500</v>
      </c>
      <c r="N7" s="8">
        <f t="shared" ref="N7" si="121">IF(N3="","",M7)</f>
        <v>500</v>
      </c>
      <c r="O7" s="8">
        <f t="shared" ref="O7" si="122">IF(O3="","",N7)</f>
        <v>500</v>
      </c>
      <c r="P7" s="8">
        <f t="shared" ref="P7" si="123">IF(P3="","",O7)</f>
        <v>500</v>
      </c>
      <c r="Q7" s="8">
        <f t="shared" ref="Q7" si="124">IF(Q3="","",P7)</f>
        <v>500</v>
      </c>
      <c r="R7" s="8">
        <f t="shared" ref="R7" si="125">IF(R3="","",Q7)</f>
        <v>500</v>
      </c>
      <c r="S7" s="8">
        <f t="shared" ref="S7" si="126">IF(S3="","",R7)</f>
        <v>500</v>
      </c>
      <c r="T7" s="8">
        <f t="shared" ref="T7" si="127">IF(T3="","",S7)</f>
        <v>500</v>
      </c>
      <c r="U7" s="8" t="str">
        <f t="shared" ref="U7" si="128">IF(U3="","",T7)</f>
        <v/>
      </c>
      <c r="V7" s="8" t="str">
        <f t="shared" ref="V7" si="129">IF(V3="","",U7)</f>
        <v/>
      </c>
      <c r="W7" s="8" t="str">
        <f t="shared" ref="W7" si="130">IF(W3="","",V7)</f>
        <v/>
      </c>
      <c r="X7" s="8" t="str">
        <f t="shared" ref="X7" si="131">IF(X3="","",W7)</f>
        <v/>
      </c>
      <c r="Y7" s="8" t="str">
        <f t="shared" ref="Y7" si="132">IF(Y3="","",X7)</f>
        <v/>
      </c>
      <c r="Z7" s="8" t="str">
        <f t="shared" ref="Z7" si="133">IF(Z3="","",Y7)</f>
        <v/>
      </c>
      <c r="AA7" s="8" t="str">
        <f t="shared" ref="AA7" si="134">IF(AA3="","",Z7)</f>
        <v/>
      </c>
      <c r="AB7" s="8" t="str">
        <f t="shared" ref="AB7" si="135">IF(AB3="","",AA7)</f>
        <v/>
      </c>
      <c r="AC7" s="8" t="str">
        <f t="shared" ref="AC7" si="136">IF(AC3="","",AB7)</f>
        <v/>
      </c>
      <c r="AD7" s="8" t="str">
        <f t="shared" ref="AD7" si="137">IF(AD3="","",AC7)</f>
        <v/>
      </c>
      <c r="AE7" s="8" t="str">
        <f t="shared" ref="AE7" si="138">IF(AE3="","",AD7)</f>
        <v/>
      </c>
      <c r="AF7" s="8" t="str">
        <f t="shared" ref="AF7" si="139">IF(AF3="","",AE7)</f>
        <v/>
      </c>
      <c r="AG7" s="8" t="str">
        <f t="shared" ref="AG7" si="140">IF(AG3="","",AF7)</f>
        <v/>
      </c>
      <c r="AH7" s="8" t="str">
        <f t="shared" ref="AH7" si="141">IF(AH3="","",AG7)</f>
        <v/>
      </c>
      <c r="AI7" s="8" t="str">
        <f t="shared" ref="AI7" si="142">IF(AI3="","",AH7)</f>
        <v/>
      </c>
      <c r="AJ7" s="8" t="str">
        <f t="shared" ref="AJ7" si="143">IF(AJ3="","",AI7)</f>
        <v/>
      </c>
      <c r="AK7" s="8" t="str">
        <f t="shared" ref="AK7" si="144">IF(AK3="","",AJ7)</f>
        <v/>
      </c>
      <c r="AL7" s="8" t="str">
        <f t="shared" ref="AL7" si="145">IF(AL3="","",AK7)</f>
        <v/>
      </c>
      <c r="AM7" s="8" t="str">
        <f t="shared" ref="AM7" si="146">IF(AM3="","",AL7)</f>
        <v/>
      </c>
      <c r="AN7" s="8" t="str">
        <f t="shared" ref="AN7" si="147">IF(AN3="","",AM7)</f>
        <v/>
      </c>
      <c r="AO7" s="8" t="str">
        <f t="shared" ref="AO7:AS7" si="148">IF(AO3="","",AN7)</f>
        <v/>
      </c>
      <c r="AP7" s="8" t="str">
        <f t="shared" si="148"/>
        <v/>
      </c>
      <c r="AQ7" s="8" t="str">
        <f t="shared" si="148"/>
        <v/>
      </c>
      <c r="AR7" s="8" t="str">
        <f t="shared" si="148"/>
        <v/>
      </c>
      <c r="AS7" s="8" t="str">
        <f t="shared" si="148"/>
        <v/>
      </c>
    </row>
    <row r="8" spans="1:46" s="92" customFormat="1">
      <c r="A8" s="14" t="s">
        <v>9</v>
      </c>
      <c r="B8" s="13" t="s">
        <v>10</v>
      </c>
      <c r="C8" s="12" t="s">
        <v>11</v>
      </c>
      <c r="D8" s="12" t="str">
        <f t="shared" ref="D8" si="149">IF(D3="","",C8)</f>
        <v>電ブル</v>
      </c>
      <c r="E8" s="12" t="str">
        <f t="shared" ref="E8" si="150">IF(E3="","",D8)</f>
        <v>電ブル</v>
      </c>
      <c r="F8" s="12" t="str">
        <f t="shared" ref="F8" si="151">IF(F3="","",E8)</f>
        <v>電ブル</v>
      </c>
      <c r="G8" s="12" t="str">
        <f t="shared" ref="G8" si="152">IF(G3="","",F8)</f>
        <v>電ブル</v>
      </c>
      <c r="H8" s="12" t="str">
        <f t="shared" ref="H8" si="153">IF(H3="","",G8)</f>
        <v>電ブル</v>
      </c>
      <c r="I8" s="12" t="str">
        <f t="shared" ref="I8" si="154">IF(I3="","",H8)</f>
        <v>電ブル</v>
      </c>
      <c r="J8" s="12" t="str">
        <f t="shared" ref="J8" si="155">IF(J3="","",I8)</f>
        <v>電ブル</v>
      </c>
      <c r="K8" s="12" t="str">
        <f t="shared" ref="K8" si="156">IF(K3="","",J8)</f>
        <v>電ブル</v>
      </c>
      <c r="L8" s="12" t="str">
        <f t="shared" ref="L8" si="157">IF(L3="","",K8)</f>
        <v>電ブル</v>
      </c>
      <c r="M8" s="12" t="str">
        <f t="shared" ref="M8" si="158">IF(M3="","",L8)</f>
        <v>電ブル</v>
      </c>
      <c r="N8" s="12" t="str">
        <f t="shared" ref="N8" si="159">IF(N3="","",M8)</f>
        <v>電ブル</v>
      </c>
      <c r="O8" s="12" t="str">
        <f t="shared" ref="O8" si="160">IF(O3="","",N8)</f>
        <v>電ブル</v>
      </c>
      <c r="P8" s="12" t="str">
        <f t="shared" ref="P8" si="161">IF(P3="","",O8)</f>
        <v>電ブル</v>
      </c>
      <c r="Q8" s="12" t="str">
        <f t="shared" ref="Q8" si="162">IF(Q3="","",P8)</f>
        <v>電ブル</v>
      </c>
      <c r="R8" s="12" t="str">
        <f t="shared" ref="R8" si="163">IF(R3="","",Q8)</f>
        <v>電ブル</v>
      </c>
      <c r="S8" s="12" t="str">
        <f t="shared" ref="S8" si="164">IF(S3="","",R8)</f>
        <v>電ブル</v>
      </c>
      <c r="T8" s="12" t="str">
        <f t="shared" ref="T8" si="165">IF(T3="","",S8)</f>
        <v>電ブル</v>
      </c>
      <c r="U8" s="12" t="str">
        <f t="shared" ref="U8" si="166">IF(U3="","",T8)</f>
        <v/>
      </c>
      <c r="V8" s="12" t="str">
        <f t="shared" ref="V8" si="167">IF(V3="","",U8)</f>
        <v/>
      </c>
      <c r="W8" s="12" t="str">
        <f t="shared" ref="W8" si="168">IF(W3="","",V8)</f>
        <v/>
      </c>
      <c r="X8" s="12" t="str">
        <f t="shared" ref="X8" si="169">IF(X3="","",W8)</f>
        <v/>
      </c>
      <c r="Y8" s="12" t="str">
        <f t="shared" ref="Y8" si="170">IF(Y3="","",X8)</f>
        <v/>
      </c>
      <c r="Z8" s="12" t="str">
        <f t="shared" ref="Z8" si="171">IF(Z3="","",Y8)</f>
        <v/>
      </c>
      <c r="AA8" s="12" t="str">
        <f t="shared" ref="AA8" si="172">IF(AA3="","",Z8)</f>
        <v/>
      </c>
      <c r="AB8" s="12" t="str">
        <f t="shared" ref="AB8" si="173">IF(AB3="","",AA8)</f>
        <v/>
      </c>
      <c r="AC8" s="12" t="str">
        <f t="shared" ref="AC8" si="174">IF(AC3="","",AB8)</f>
        <v/>
      </c>
      <c r="AD8" s="12" t="str">
        <f t="shared" ref="AD8" si="175">IF(AD3="","",AC8)</f>
        <v/>
      </c>
      <c r="AE8" s="12" t="str">
        <f t="shared" ref="AE8" si="176">IF(AE3="","",AD8)</f>
        <v/>
      </c>
      <c r="AF8" s="12" t="str">
        <f t="shared" ref="AF8" si="177">IF(AF3="","",AE8)</f>
        <v/>
      </c>
      <c r="AG8" s="12" t="str">
        <f t="shared" ref="AG8" si="178">IF(AG3="","",AF8)</f>
        <v/>
      </c>
      <c r="AH8" s="12" t="str">
        <f t="shared" ref="AH8" si="179">IF(AH3="","",AG8)</f>
        <v/>
      </c>
      <c r="AI8" s="12" t="str">
        <f t="shared" ref="AI8" si="180">IF(AI3="","",AH8)</f>
        <v/>
      </c>
      <c r="AJ8" s="12" t="str">
        <f t="shared" ref="AJ8" si="181">IF(AJ3="","",AI8)</f>
        <v/>
      </c>
      <c r="AK8" s="12" t="str">
        <f t="shared" ref="AK8" si="182">IF(AK3="","",AJ8)</f>
        <v/>
      </c>
      <c r="AL8" s="12" t="str">
        <f t="shared" ref="AL8" si="183">IF(AL3="","",AK8)</f>
        <v/>
      </c>
      <c r="AM8" s="12" t="str">
        <f t="shared" ref="AM8" si="184">IF(AM3="","",AL8)</f>
        <v/>
      </c>
      <c r="AN8" s="12" t="str">
        <f t="shared" ref="AN8" si="185">IF(AN3="","",AM8)</f>
        <v/>
      </c>
      <c r="AO8" s="12" t="str">
        <f t="shared" ref="AO8:AS8" si="186">IF(AO3="","",AN8)</f>
        <v/>
      </c>
      <c r="AP8" s="12" t="str">
        <f t="shared" si="186"/>
        <v/>
      </c>
      <c r="AQ8" s="12" t="str">
        <f t="shared" si="186"/>
        <v/>
      </c>
      <c r="AR8" s="12" t="str">
        <f t="shared" si="186"/>
        <v/>
      </c>
      <c r="AS8" s="12" t="str">
        <f t="shared" si="186"/>
        <v/>
      </c>
      <c r="AT8" s="11"/>
    </row>
    <row r="9" spans="1:46">
      <c r="A9" s="7">
        <f>AVERAGE(C10:AS10)*30*100</f>
        <v>65666.666666666657</v>
      </c>
      <c r="B9" s="9" t="s">
        <v>12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</row>
    <row r="10" spans="1:46">
      <c r="A10" s="7">
        <f>SUM(C10:AS10)</f>
        <v>394</v>
      </c>
      <c r="B10" s="6" t="s">
        <v>13</v>
      </c>
      <c r="C10" s="5">
        <v>0</v>
      </c>
      <c r="D10" s="5">
        <f t="shared" ref="D10:D11" si="187">IF(D3="","",D3-C3)</f>
        <v>0</v>
      </c>
      <c r="E10" s="5">
        <f t="shared" ref="E10:E11" si="188">IF(E3="","",E3-D3)</f>
        <v>0</v>
      </c>
      <c r="F10" s="5">
        <f t="shared" ref="F10:F11" si="189">IF(F3="","",F3-E3)</f>
        <v>80</v>
      </c>
      <c r="G10" s="5">
        <f t="shared" ref="G10:G11" si="190">IF(G3="","",G3-F3)</f>
        <v>0</v>
      </c>
      <c r="H10" s="5">
        <f t="shared" ref="H10:H11" si="191">IF(H3="","",H3-G3)</f>
        <v>0</v>
      </c>
      <c r="I10" s="5">
        <f t="shared" ref="I10:I11" si="192">IF(I3="","",I3-H3)</f>
        <v>0</v>
      </c>
      <c r="J10" s="5">
        <f t="shared" ref="J10:J11" si="193">IF(J3="","",J3-I3)</f>
        <v>106</v>
      </c>
      <c r="K10" s="5">
        <f t="shared" ref="K10:K11" si="194">IF(K3="","",K3-J3)</f>
        <v>0</v>
      </c>
      <c r="L10" s="5">
        <f t="shared" ref="L10:L11" si="195">IF(L3="","",L3-K3)</f>
        <v>0</v>
      </c>
      <c r="M10" s="5">
        <f t="shared" ref="M10:M11" si="196">IF(M3="","",M3-L3)</f>
        <v>98</v>
      </c>
      <c r="N10" s="5">
        <f t="shared" ref="N10:N11" si="197">IF(N3="","",N3-M3)</f>
        <v>0</v>
      </c>
      <c r="O10" s="5">
        <f t="shared" ref="O10:O11" si="198">IF(O3="","",O3-N3)</f>
        <v>0</v>
      </c>
      <c r="P10" s="5">
        <f t="shared" ref="P10:P11" si="199">IF(P3="","",P3-O3)</f>
        <v>0</v>
      </c>
      <c r="Q10" s="5">
        <f t="shared" ref="Q10:Q11" si="200">IF(Q3="","",Q3-P3)</f>
        <v>49</v>
      </c>
      <c r="R10" s="5">
        <f t="shared" ref="R10:R11" si="201">IF(R3="","",R3-Q3)</f>
        <v>0</v>
      </c>
      <c r="S10" s="5">
        <f t="shared" ref="S10:S11" si="202">IF(S3="","",S3-R3)</f>
        <v>0</v>
      </c>
      <c r="T10" s="5">
        <f t="shared" ref="T10:T11" si="203">IF(T3="","",T3-S3)</f>
        <v>61</v>
      </c>
      <c r="U10" s="5" t="str">
        <f t="shared" ref="U10:U11" si="204">IF(U3="","",U3-T3)</f>
        <v/>
      </c>
      <c r="V10" s="5" t="str">
        <f t="shared" ref="V10:V11" si="205">IF(V3="","",V3-U3)</f>
        <v/>
      </c>
      <c r="W10" s="5" t="str">
        <f t="shared" ref="W10:W11" si="206">IF(W3="","",W3-V3)</f>
        <v/>
      </c>
      <c r="X10" s="5" t="str">
        <f t="shared" ref="X10:X11" si="207">IF(X3="","",X3-W3)</f>
        <v/>
      </c>
      <c r="Y10" s="5" t="str">
        <f t="shared" ref="Y10:Y11" si="208">IF(Y3="","",Y3-X3)</f>
        <v/>
      </c>
      <c r="Z10" s="5" t="str">
        <f t="shared" ref="Z10:Z11" si="209">IF(Z3="","",Z3-Y3)</f>
        <v/>
      </c>
      <c r="AA10" s="5" t="str">
        <f t="shared" ref="AA10:AA11" si="210">IF(AA3="","",AA3-Z3)</f>
        <v/>
      </c>
      <c r="AB10" s="5" t="str">
        <f t="shared" ref="AB10:AB11" si="211">IF(AB3="","",AB3-AA3)</f>
        <v/>
      </c>
      <c r="AC10" s="5" t="str">
        <f t="shared" ref="AC10:AC11" si="212">IF(AC3="","",AC3-AB3)</f>
        <v/>
      </c>
      <c r="AD10" s="5" t="str">
        <f t="shared" ref="AD10:AD11" si="213">IF(AD3="","",AD3-AC3)</f>
        <v/>
      </c>
      <c r="AE10" s="5" t="str">
        <f t="shared" ref="AE10:AE11" si="214">IF(AE3="","",AE3-AD3)</f>
        <v/>
      </c>
      <c r="AF10" s="5" t="str">
        <f t="shared" ref="AF10:AF11" si="215">IF(AF3="","",AF3-AE3)</f>
        <v/>
      </c>
      <c r="AG10" s="5" t="str">
        <f t="shared" ref="AG10:AG11" si="216">IF(AG3="","",AG3-AF3)</f>
        <v/>
      </c>
      <c r="AH10" s="5" t="str">
        <f t="shared" ref="AH10:AH11" si="217">IF(AH3="","",AH3-AG3)</f>
        <v/>
      </c>
      <c r="AI10" s="5" t="str">
        <f t="shared" ref="AI10:AI11" si="218">IF(AI3="","",AI3-AH3)</f>
        <v/>
      </c>
      <c r="AJ10" s="5" t="str">
        <f t="shared" ref="AJ10:AJ11" si="219">IF(AJ3="","",AJ3-AI3)</f>
        <v/>
      </c>
      <c r="AK10" s="5" t="str">
        <f t="shared" ref="AK10:AK11" si="220">IF(AK3="","",AK3-AJ3)</f>
        <v/>
      </c>
      <c r="AL10" s="5" t="str">
        <f t="shared" ref="AL10:AL11" si="221">IF(AL3="","",AL3-AK3)</f>
        <v/>
      </c>
      <c r="AM10" s="5" t="str">
        <f t="shared" ref="AM10:AM11" si="222">IF(AM3="","",AM3-AL3)</f>
        <v/>
      </c>
      <c r="AN10" s="5" t="str">
        <f t="shared" ref="AN10:AN11" si="223">IF(AN3="","",AN3-AM3)</f>
        <v/>
      </c>
      <c r="AO10" s="5" t="str">
        <f t="shared" ref="AO10:AS10" si="224">IF(AO3="","",AO3-AN3)</f>
        <v/>
      </c>
      <c r="AP10" s="5" t="str">
        <f t="shared" si="224"/>
        <v/>
      </c>
      <c r="AQ10" s="5" t="str">
        <f t="shared" si="224"/>
        <v/>
      </c>
      <c r="AR10" s="5" t="str">
        <f t="shared" si="224"/>
        <v/>
      </c>
      <c r="AS10" s="5" t="str">
        <f t="shared" si="224"/>
        <v/>
      </c>
    </row>
    <row r="11" spans="1:46">
      <c r="A11" s="7">
        <f>SUM(C11:AS11)</f>
        <v>15</v>
      </c>
      <c r="B11" s="6" t="s">
        <v>14</v>
      </c>
      <c r="C11" s="5">
        <v>0</v>
      </c>
      <c r="D11" s="5">
        <f t="shared" si="187"/>
        <v>0</v>
      </c>
      <c r="E11" s="5">
        <f t="shared" si="188"/>
        <v>0</v>
      </c>
      <c r="F11" s="5">
        <f t="shared" si="189"/>
        <v>4</v>
      </c>
      <c r="G11" s="5">
        <f t="shared" si="190"/>
        <v>0</v>
      </c>
      <c r="H11" s="5">
        <f t="shared" si="191"/>
        <v>0</v>
      </c>
      <c r="I11" s="5">
        <f t="shared" si="192"/>
        <v>0</v>
      </c>
      <c r="J11" s="5">
        <f t="shared" si="193"/>
        <v>2</v>
      </c>
      <c r="K11" s="5">
        <f t="shared" si="194"/>
        <v>0</v>
      </c>
      <c r="L11" s="5">
        <f t="shared" si="195"/>
        <v>0</v>
      </c>
      <c r="M11" s="5">
        <f t="shared" si="196"/>
        <v>2</v>
      </c>
      <c r="N11" s="5">
        <f t="shared" si="197"/>
        <v>0</v>
      </c>
      <c r="O11" s="5">
        <f t="shared" si="198"/>
        <v>0</v>
      </c>
      <c r="P11" s="5">
        <f t="shared" si="199"/>
        <v>0</v>
      </c>
      <c r="Q11" s="5">
        <f t="shared" si="200"/>
        <v>3</v>
      </c>
      <c r="R11" s="5">
        <f t="shared" si="201"/>
        <v>0</v>
      </c>
      <c r="S11" s="5">
        <f t="shared" si="202"/>
        <v>0</v>
      </c>
      <c r="T11" s="5">
        <f t="shared" si="203"/>
        <v>4</v>
      </c>
      <c r="U11" s="5" t="str">
        <f t="shared" si="204"/>
        <v/>
      </c>
      <c r="V11" s="5" t="str">
        <f t="shared" si="205"/>
        <v/>
      </c>
      <c r="W11" s="5" t="str">
        <f t="shared" si="206"/>
        <v/>
      </c>
      <c r="X11" s="5" t="str">
        <f t="shared" si="207"/>
        <v/>
      </c>
      <c r="Y11" s="5" t="str">
        <f t="shared" si="208"/>
        <v/>
      </c>
      <c r="Z11" s="5" t="str">
        <f t="shared" si="209"/>
        <v/>
      </c>
      <c r="AA11" s="5" t="str">
        <f t="shared" si="210"/>
        <v/>
      </c>
      <c r="AB11" s="5" t="str">
        <f t="shared" si="211"/>
        <v/>
      </c>
      <c r="AC11" s="5" t="str">
        <f t="shared" si="212"/>
        <v/>
      </c>
      <c r="AD11" s="5" t="str">
        <f t="shared" si="213"/>
        <v/>
      </c>
      <c r="AE11" s="5" t="str">
        <f t="shared" si="214"/>
        <v/>
      </c>
      <c r="AF11" s="5" t="str">
        <f t="shared" si="215"/>
        <v/>
      </c>
      <c r="AG11" s="5" t="str">
        <f t="shared" si="216"/>
        <v/>
      </c>
      <c r="AH11" s="5" t="str">
        <f t="shared" si="217"/>
        <v/>
      </c>
      <c r="AI11" s="5" t="str">
        <f t="shared" si="218"/>
        <v/>
      </c>
      <c r="AJ11" s="5" t="str">
        <f t="shared" si="219"/>
        <v/>
      </c>
      <c r="AK11" s="5" t="str">
        <f t="shared" si="220"/>
        <v/>
      </c>
      <c r="AL11" s="5" t="str">
        <f t="shared" si="221"/>
        <v/>
      </c>
      <c r="AM11" s="5" t="str">
        <f t="shared" si="222"/>
        <v/>
      </c>
      <c r="AN11" s="5" t="str">
        <f t="shared" si="223"/>
        <v/>
      </c>
      <c r="AO11" s="5" t="str">
        <f t="shared" ref="AO11:AS11" si="225">IF(AO4="","",AO4-AN4)</f>
        <v/>
      </c>
      <c r="AP11" s="5" t="str">
        <f t="shared" si="225"/>
        <v/>
      </c>
      <c r="AQ11" s="5" t="str">
        <f t="shared" si="225"/>
        <v/>
      </c>
      <c r="AR11" s="5" t="str">
        <f t="shared" si="225"/>
        <v/>
      </c>
      <c r="AS11" s="5" t="str">
        <f t="shared" si="225"/>
        <v/>
      </c>
    </row>
    <row r="12" spans="1:46">
      <c r="A12" s="7">
        <f>SUM(C12:AS12)</f>
        <v>13</v>
      </c>
      <c r="B12" s="6" t="s">
        <v>15</v>
      </c>
      <c r="C12" s="5">
        <v>0</v>
      </c>
      <c r="D12" s="5">
        <f t="shared" ref="D12" si="226">IF(D5="","",C5+C6-D5)</f>
        <v>0</v>
      </c>
      <c r="E12" s="5">
        <f t="shared" ref="E12" si="227">IF(E5="","",D5+D6-E5)</f>
        <v>0</v>
      </c>
      <c r="F12" s="5">
        <f t="shared" ref="F12" si="228">IF(F5="","",E5+E6-F5)</f>
        <v>2</v>
      </c>
      <c r="G12" s="5">
        <f t="shared" ref="G12" si="229">IF(G5="","",F5+F6-G5)</f>
        <v>0</v>
      </c>
      <c r="H12" s="5">
        <f t="shared" ref="H12" si="230">IF(H5="","",G5+G6-H5)</f>
        <v>0</v>
      </c>
      <c r="I12" s="5">
        <f t="shared" ref="I12" si="231">IF(I5="","",H5+H6-I5)</f>
        <v>0</v>
      </c>
      <c r="J12" s="5">
        <f t="shared" ref="J12" si="232">IF(J5="","",I5+I6-J5)</f>
        <v>2</v>
      </c>
      <c r="K12" s="5">
        <f t="shared" ref="K12" si="233">IF(K5="","",J5+J6-K5)</f>
        <v>0</v>
      </c>
      <c r="L12" s="5">
        <f t="shared" ref="L12" si="234">IF(L5="","",K5+K6-L5)</f>
        <v>0</v>
      </c>
      <c r="M12" s="5">
        <f t="shared" ref="M12" si="235">IF(M5="","",L5+L6-M5)</f>
        <v>2</v>
      </c>
      <c r="N12" s="5">
        <f t="shared" ref="N12" si="236">IF(N5="","",M5+M6-N5)</f>
        <v>0</v>
      </c>
      <c r="O12" s="5">
        <f t="shared" ref="O12" si="237">IF(O5="","",N5+N6-O5)</f>
        <v>0</v>
      </c>
      <c r="P12" s="5">
        <f t="shared" ref="P12" si="238">IF(P5="","",O5+O6-P5)</f>
        <v>0</v>
      </c>
      <c r="Q12" s="5">
        <f t="shared" ref="Q12" si="239">IF(Q5="","",P5+P6-Q5)</f>
        <v>3</v>
      </c>
      <c r="R12" s="5">
        <f t="shared" ref="R12" si="240">IF(R5="","",Q5+Q6-R5)</f>
        <v>0</v>
      </c>
      <c r="S12" s="5">
        <f t="shared" ref="S12" si="241">IF(S5="","",R5+R6-S5)</f>
        <v>0</v>
      </c>
      <c r="T12" s="5">
        <f t="shared" ref="T12" si="242">IF(T5="","",S5+S6-T5)</f>
        <v>4</v>
      </c>
      <c r="U12" s="5" t="str">
        <f t="shared" ref="U12" si="243">IF(U5="","",T5+T6-U5)</f>
        <v/>
      </c>
      <c r="V12" s="5" t="str">
        <f t="shared" ref="V12" si="244">IF(V5="","",U5+U6-V5)</f>
        <v/>
      </c>
      <c r="W12" s="5" t="str">
        <f t="shared" ref="W12" si="245">IF(W5="","",V5+V6-W5)</f>
        <v/>
      </c>
      <c r="X12" s="5" t="str">
        <f t="shared" ref="X12" si="246">IF(X5="","",W5+W6-X5)</f>
        <v/>
      </c>
      <c r="Y12" s="5" t="str">
        <f t="shared" ref="Y12" si="247">IF(Y5="","",X5+X6-Y5)</f>
        <v/>
      </c>
      <c r="Z12" s="5" t="str">
        <f t="shared" ref="Z12" si="248">IF(Z5="","",Y5+Y6-Z5)</f>
        <v/>
      </c>
      <c r="AA12" s="5" t="str">
        <f t="shared" ref="AA12" si="249">IF(AA5="","",Z5+Z6-AA5)</f>
        <v/>
      </c>
      <c r="AB12" s="5" t="str">
        <f t="shared" ref="AB12" si="250">IF(AB5="","",AA5+AA6-AB5)</f>
        <v/>
      </c>
      <c r="AC12" s="5" t="str">
        <f t="shared" ref="AC12" si="251">IF(AC5="","",AB5+AB6-AC5)</f>
        <v/>
      </c>
      <c r="AD12" s="5" t="str">
        <f t="shared" ref="AD12" si="252">IF(AD5="","",AC5+AC6-AD5)</f>
        <v/>
      </c>
      <c r="AE12" s="5" t="str">
        <f t="shared" ref="AE12" si="253">IF(AE5="","",AD5+AD6-AE5)</f>
        <v/>
      </c>
      <c r="AF12" s="5" t="str">
        <f t="shared" ref="AF12" si="254">IF(AF5="","",AE5+AE6-AF5)</f>
        <v/>
      </c>
      <c r="AG12" s="5" t="str">
        <f t="shared" ref="AG12" si="255">IF(AG5="","",AF5+AF6-AG5)</f>
        <v/>
      </c>
      <c r="AH12" s="5" t="str">
        <f t="shared" ref="AH12" si="256">IF(AH5="","",AG5+AG6-AH5)</f>
        <v/>
      </c>
      <c r="AI12" s="5" t="str">
        <f t="shared" ref="AI12" si="257">IF(AI5="","",AH5+AH6-AI5)</f>
        <v/>
      </c>
      <c r="AJ12" s="5" t="str">
        <f t="shared" ref="AJ12" si="258">IF(AJ5="","",AI5+AI6-AJ5)</f>
        <v/>
      </c>
      <c r="AK12" s="5" t="str">
        <f t="shared" ref="AK12" si="259">IF(AK5="","",AJ5+AJ6-AK5)</f>
        <v/>
      </c>
      <c r="AL12" s="5" t="str">
        <f t="shared" ref="AL12" si="260">IF(AL5="","",AK5+AK6-AL5)</f>
        <v/>
      </c>
      <c r="AM12" s="5" t="str">
        <f t="shared" ref="AM12" si="261">IF(AM5="","",AL5+AL6-AM5)</f>
        <v/>
      </c>
      <c r="AN12" s="5" t="str">
        <f t="shared" ref="AN12" si="262">IF(AN5="","",AM5+AM6-AN5)</f>
        <v/>
      </c>
      <c r="AO12" s="5" t="str">
        <f t="shared" ref="AO12:AS12" si="263">IF(AO5="","",AN5+AN6-AO5)</f>
        <v/>
      </c>
      <c r="AP12" s="5" t="str">
        <f t="shared" si="263"/>
        <v/>
      </c>
      <c r="AQ12" s="5" t="str">
        <f t="shared" si="263"/>
        <v/>
      </c>
      <c r="AR12" s="5" t="str">
        <f t="shared" si="263"/>
        <v/>
      </c>
      <c r="AS12" s="5" t="str">
        <f t="shared" si="263"/>
        <v/>
      </c>
    </row>
    <row r="13" spans="1:46">
      <c r="A13" s="7">
        <f>SUM(C13:AS13)</f>
        <v>6500</v>
      </c>
      <c r="B13" s="6" t="s">
        <v>16</v>
      </c>
      <c r="C13" s="5">
        <v>0</v>
      </c>
      <c r="D13" s="5">
        <f t="shared" ref="D13:AN13" si="264">IF(D3="","",D12*D7)</f>
        <v>0</v>
      </c>
      <c r="E13" s="5">
        <f t="shared" si="264"/>
        <v>0</v>
      </c>
      <c r="F13" s="5">
        <f t="shared" si="264"/>
        <v>1000</v>
      </c>
      <c r="G13" s="5">
        <f t="shared" si="264"/>
        <v>0</v>
      </c>
      <c r="H13" s="5">
        <f t="shared" ref="H13:AM13" si="265">IF(H3="","",H12*H7)</f>
        <v>0</v>
      </c>
      <c r="I13" s="5">
        <f t="shared" si="265"/>
        <v>0</v>
      </c>
      <c r="J13" s="5">
        <f t="shared" si="265"/>
        <v>1000</v>
      </c>
      <c r="K13" s="5">
        <f t="shared" si="265"/>
        <v>0</v>
      </c>
      <c r="L13" s="5">
        <f t="shared" si="265"/>
        <v>0</v>
      </c>
      <c r="M13" s="5">
        <f t="shared" si="265"/>
        <v>1000</v>
      </c>
      <c r="N13" s="5">
        <f t="shared" si="265"/>
        <v>0</v>
      </c>
      <c r="O13" s="5">
        <f t="shared" si="265"/>
        <v>0</v>
      </c>
      <c r="P13" s="5">
        <f t="shared" si="265"/>
        <v>0</v>
      </c>
      <c r="Q13" s="5">
        <f t="shared" si="265"/>
        <v>1500</v>
      </c>
      <c r="R13" s="5">
        <f t="shared" si="265"/>
        <v>0</v>
      </c>
      <c r="S13" s="5">
        <f t="shared" si="265"/>
        <v>0</v>
      </c>
      <c r="T13" s="5">
        <f t="shared" si="265"/>
        <v>2000</v>
      </c>
      <c r="U13" s="5" t="str">
        <f t="shared" si="265"/>
        <v/>
      </c>
      <c r="V13" s="5" t="str">
        <f t="shared" si="265"/>
        <v/>
      </c>
      <c r="W13" s="5" t="str">
        <f t="shared" si="265"/>
        <v/>
      </c>
      <c r="X13" s="5" t="str">
        <f t="shared" si="265"/>
        <v/>
      </c>
      <c r="Y13" s="5" t="str">
        <f t="shared" si="265"/>
        <v/>
      </c>
      <c r="Z13" s="5" t="str">
        <f t="shared" si="265"/>
        <v/>
      </c>
      <c r="AA13" s="5" t="str">
        <f t="shared" si="265"/>
        <v/>
      </c>
      <c r="AB13" s="5" t="str">
        <f t="shared" si="265"/>
        <v/>
      </c>
      <c r="AC13" s="5" t="str">
        <f t="shared" si="265"/>
        <v/>
      </c>
      <c r="AD13" s="5" t="str">
        <f t="shared" si="265"/>
        <v/>
      </c>
      <c r="AE13" s="5" t="str">
        <f t="shared" si="265"/>
        <v/>
      </c>
      <c r="AF13" s="5" t="str">
        <f t="shared" si="265"/>
        <v/>
      </c>
      <c r="AG13" s="5" t="str">
        <f t="shared" si="265"/>
        <v/>
      </c>
      <c r="AH13" s="5" t="str">
        <f t="shared" si="265"/>
        <v/>
      </c>
      <c r="AI13" s="5" t="str">
        <f t="shared" si="265"/>
        <v/>
      </c>
      <c r="AJ13" s="5" t="str">
        <f t="shared" si="265"/>
        <v/>
      </c>
      <c r="AK13" s="5" t="str">
        <f t="shared" si="265"/>
        <v/>
      </c>
      <c r="AL13" s="5" t="str">
        <f t="shared" si="265"/>
        <v/>
      </c>
      <c r="AM13" s="5" t="str">
        <f t="shared" si="265"/>
        <v/>
      </c>
      <c r="AN13" s="5" t="str">
        <f t="shared" si="264"/>
        <v/>
      </c>
      <c r="AO13" s="5" t="str">
        <f t="shared" ref="AO13:AS13" si="266">IF(AO3="","",AO12*AO7)</f>
        <v/>
      </c>
      <c r="AP13" s="5" t="str">
        <f t="shared" si="266"/>
        <v/>
      </c>
      <c r="AQ13" s="5" t="str">
        <f t="shared" si="266"/>
        <v/>
      </c>
      <c r="AR13" s="5" t="str">
        <f t="shared" si="266"/>
        <v/>
      </c>
      <c r="AS13" s="5" t="str">
        <f t="shared" si="266"/>
        <v/>
      </c>
      <c r="AT13" s="1" t="s">
        <v>17</v>
      </c>
    </row>
    <row r="14" spans="1:46" ht="12" thickBot="1">
      <c r="A14" s="4">
        <f>IF(A13="","",A13/(A10*100))</f>
        <v>0.1649746192893401</v>
      </c>
      <c r="B14" s="6" t="s">
        <v>18</v>
      </c>
      <c r="C14" s="18" t="s">
        <v>19</v>
      </c>
      <c r="D14" s="18" t="str">
        <f t="shared" ref="D14:AN14" si="267">IF(D13="","",IF(D13=0,"",D13/(D10*100)))</f>
        <v/>
      </c>
      <c r="E14" s="18" t="str">
        <f t="shared" si="267"/>
        <v/>
      </c>
      <c r="F14" s="18">
        <f t="shared" si="267"/>
        <v>0.125</v>
      </c>
      <c r="G14" s="18" t="str">
        <f t="shared" si="267"/>
        <v/>
      </c>
      <c r="H14" s="18" t="str">
        <f t="shared" ref="H14:AM14" si="268">IF(H13="","",IF(H13=0,"",H13/(H10*100)))</f>
        <v/>
      </c>
      <c r="I14" s="18" t="str">
        <f t="shared" si="268"/>
        <v/>
      </c>
      <c r="J14" s="18">
        <f t="shared" si="268"/>
        <v>9.4339622641509441E-2</v>
      </c>
      <c r="K14" s="18" t="str">
        <f t="shared" si="268"/>
        <v/>
      </c>
      <c r="L14" s="18" t="str">
        <f t="shared" si="268"/>
        <v/>
      </c>
      <c r="M14" s="18">
        <f t="shared" si="268"/>
        <v>0.10204081632653061</v>
      </c>
      <c r="N14" s="18" t="str">
        <f t="shared" si="268"/>
        <v/>
      </c>
      <c r="O14" s="18" t="str">
        <f t="shared" si="268"/>
        <v/>
      </c>
      <c r="P14" s="18" t="str">
        <f t="shared" si="268"/>
        <v/>
      </c>
      <c r="Q14" s="18">
        <f t="shared" si="268"/>
        <v>0.30612244897959184</v>
      </c>
      <c r="R14" s="18" t="str">
        <f t="shared" si="268"/>
        <v/>
      </c>
      <c r="S14" s="18" t="str">
        <f t="shared" si="268"/>
        <v/>
      </c>
      <c r="T14" s="18">
        <f t="shared" si="268"/>
        <v>0.32786885245901637</v>
      </c>
      <c r="U14" s="18" t="str">
        <f t="shared" si="268"/>
        <v/>
      </c>
      <c r="V14" s="18" t="str">
        <f t="shared" si="268"/>
        <v/>
      </c>
      <c r="W14" s="18" t="str">
        <f t="shared" si="268"/>
        <v/>
      </c>
      <c r="X14" s="18" t="str">
        <f t="shared" si="268"/>
        <v/>
      </c>
      <c r="Y14" s="18" t="str">
        <f t="shared" si="268"/>
        <v/>
      </c>
      <c r="Z14" s="18" t="str">
        <f t="shared" si="268"/>
        <v/>
      </c>
      <c r="AA14" s="18" t="str">
        <f t="shared" si="268"/>
        <v/>
      </c>
      <c r="AB14" s="18" t="str">
        <f t="shared" si="268"/>
        <v/>
      </c>
      <c r="AC14" s="18" t="str">
        <f t="shared" si="268"/>
        <v/>
      </c>
      <c r="AD14" s="18" t="str">
        <f t="shared" si="268"/>
        <v/>
      </c>
      <c r="AE14" s="18" t="str">
        <f t="shared" si="268"/>
        <v/>
      </c>
      <c r="AF14" s="18" t="str">
        <f t="shared" si="268"/>
        <v/>
      </c>
      <c r="AG14" s="18" t="str">
        <f t="shared" si="268"/>
        <v/>
      </c>
      <c r="AH14" s="18" t="str">
        <f t="shared" si="268"/>
        <v/>
      </c>
      <c r="AI14" s="18" t="str">
        <f t="shared" si="268"/>
        <v/>
      </c>
      <c r="AJ14" s="18" t="str">
        <f t="shared" si="268"/>
        <v/>
      </c>
      <c r="AK14" s="18" t="str">
        <f t="shared" si="268"/>
        <v/>
      </c>
      <c r="AL14" s="18" t="str">
        <f t="shared" si="268"/>
        <v/>
      </c>
      <c r="AM14" s="18" t="str">
        <f t="shared" si="268"/>
        <v/>
      </c>
      <c r="AN14" s="18" t="str">
        <f t="shared" si="267"/>
        <v/>
      </c>
      <c r="AO14" s="18" t="str">
        <f t="shared" ref="AO14:AS14" si="269">IF(AO13="","",IF(AO13=0,"",AO13/(AO10*100)))</f>
        <v/>
      </c>
      <c r="AP14" s="18" t="str">
        <f t="shared" si="269"/>
        <v/>
      </c>
      <c r="AQ14" s="18" t="str">
        <f t="shared" si="269"/>
        <v/>
      </c>
      <c r="AR14" s="18" t="str">
        <f t="shared" si="269"/>
        <v/>
      </c>
      <c r="AS14" s="18" t="str">
        <f t="shared" si="269"/>
        <v/>
      </c>
    </row>
    <row r="15" spans="1:46">
      <c r="A15" s="17" t="s">
        <v>1</v>
      </c>
      <c r="B15" s="9" t="s">
        <v>2</v>
      </c>
      <c r="C15" s="8">
        <v>7200</v>
      </c>
      <c r="D15" s="8">
        <f t="shared" ref="D15" si="270">IF(D3="","",C15)</f>
        <v>7200</v>
      </c>
      <c r="E15" s="8">
        <f t="shared" ref="E15" si="271">IF(E3="","",D15)</f>
        <v>7200</v>
      </c>
      <c r="F15" s="8">
        <v>7258</v>
      </c>
      <c r="G15" s="8">
        <f t="shared" ref="G15" si="272">IF(G3="","",F15)</f>
        <v>7258</v>
      </c>
      <c r="H15" s="8">
        <f t="shared" ref="H15" si="273">IF(H3="","",G15)</f>
        <v>7258</v>
      </c>
      <c r="I15" s="8">
        <f t="shared" ref="I15" si="274">IF(I3="","",H15)</f>
        <v>7258</v>
      </c>
      <c r="J15" s="8">
        <v>7328</v>
      </c>
      <c r="K15" s="8">
        <f t="shared" ref="K15" si="275">IF(K3="","",J15)</f>
        <v>7328</v>
      </c>
      <c r="L15" s="8">
        <f t="shared" ref="L15" si="276">IF(L3="","",K15)</f>
        <v>7328</v>
      </c>
      <c r="M15" s="8">
        <v>7353</v>
      </c>
      <c r="N15" s="8">
        <f t="shared" ref="N15" si="277">IF(N3="","",M15)</f>
        <v>7353</v>
      </c>
      <c r="O15" s="8">
        <f t="shared" ref="O15" si="278">IF(O3="","",N15)</f>
        <v>7353</v>
      </c>
      <c r="P15" s="8">
        <f t="shared" ref="P15" si="279">IF(P3="","",O15)</f>
        <v>7353</v>
      </c>
      <c r="Q15" s="8">
        <v>7388</v>
      </c>
      <c r="R15" s="8">
        <f t="shared" ref="R15" si="280">IF(R3="","",Q15)</f>
        <v>7388</v>
      </c>
      <c r="S15" s="8">
        <f t="shared" ref="S15" si="281">IF(S3="","",R15)</f>
        <v>7388</v>
      </c>
      <c r="T15" s="8">
        <v>7420</v>
      </c>
      <c r="U15" s="8" t="str">
        <f t="shared" ref="U15" si="282">IF(U3="","",T15)</f>
        <v/>
      </c>
      <c r="V15" s="8" t="str">
        <f t="shared" ref="V15" si="283">IF(V3="","",U15)</f>
        <v/>
      </c>
      <c r="W15" s="8" t="str">
        <f t="shared" ref="W15" si="284">IF(W3="","",V15)</f>
        <v/>
      </c>
      <c r="X15" s="8" t="str">
        <f t="shared" ref="X15" si="285">IF(X3="","",W15)</f>
        <v/>
      </c>
      <c r="Y15" s="8" t="str">
        <f t="shared" ref="Y15" si="286">IF(Y3="","",X15)</f>
        <v/>
      </c>
      <c r="Z15" s="8" t="str">
        <f t="shared" ref="Z15" si="287">IF(Z3="","",Y15)</f>
        <v/>
      </c>
      <c r="AA15" s="8" t="str">
        <f t="shared" ref="AA15" si="288">IF(AA3="","",Z15)</f>
        <v/>
      </c>
      <c r="AB15" s="8" t="str">
        <f t="shared" ref="AB15" si="289">IF(AB3="","",AA15)</f>
        <v/>
      </c>
      <c r="AC15" s="8" t="str">
        <f t="shared" ref="AC15" si="290">IF(AC3="","",AB15)</f>
        <v/>
      </c>
      <c r="AD15" s="8" t="str">
        <f t="shared" ref="AD15" si="291">IF(AD3="","",AC15)</f>
        <v/>
      </c>
      <c r="AE15" s="8" t="str">
        <f t="shared" ref="AE15" si="292">IF(AE3="","",AD15)</f>
        <v/>
      </c>
      <c r="AF15" s="8" t="str">
        <f t="shared" ref="AF15" si="293">IF(AF3="","",AE15)</f>
        <v/>
      </c>
      <c r="AG15" s="8" t="str">
        <f t="shared" ref="AG15" si="294">IF(AG3="","",AF15)</f>
        <v/>
      </c>
      <c r="AH15" s="8" t="str">
        <f t="shared" ref="AH15" si="295">IF(AH3="","",AG15)</f>
        <v/>
      </c>
      <c r="AI15" s="8" t="str">
        <f t="shared" ref="AI15" si="296">IF(AI3="","",AH15)</f>
        <v/>
      </c>
      <c r="AJ15" s="8" t="str">
        <f t="shared" ref="AJ15" si="297">IF(AJ3="","",AI15)</f>
        <v/>
      </c>
      <c r="AK15" s="8" t="str">
        <f t="shared" ref="AK15" si="298">IF(AK3="","",AJ15)</f>
        <v/>
      </c>
      <c r="AL15" s="8" t="str">
        <f t="shared" ref="AL15" si="299">IF(AL3="","",AK15)</f>
        <v/>
      </c>
      <c r="AM15" s="8" t="str">
        <f t="shared" ref="AM15" si="300">IF(AM3="","",AL15)</f>
        <v/>
      </c>
      <c r="AN15" s="8" t="str">
        <f t="shared" ref="AN15" si="301">IF(AN3="","",AM15)</f>
        <v/>
      </c>
      <c r="AO15" s="8" t="str">
        <f t="shared" ref="AO15:AS15" si="302">IF(AO3="","",AN15)</f>
        <v/>
      </c>
      <c r="AP15" s="8" t="str">
        <f t="shared" si="302"/>
        <v/>
      </c>
      <c r="AQ15" s="8" t="str">
        <f t="shared" si="302"/>
        <v/>
      </c>
      <c r="AR15" s="8" t="str">
        <f t="shared" si="302"/>
        <v/>
      </c>
      <c r="AS15" s="8" t="str">
        <f t="shared" si="302"/>
        <v/>
      </c>
    </row>
    <row r="16" spans="1:46">
      <c r="A16" s="16" t="s">
        <v>3</v>
      </c>
      <c r="B16" s="9" t="s">
        <v>4</v>
      </c>
      <c r="C16" s="8">
        <v>313</v>
      </c>
      <c r="D16" s="8">
        <f t="shared" ref="D16" si="303">IF(D3="","",C16)</f>
        <v>313</v>
      </c>
      <c r="E16" s="8">
        <f t="shared" ref="E16" si="304">IF(E3="","",D16)</f>
        <v>313</v>
      </c>
      <c r="F16" s="8">
        <f t="shared" ref="F16" si="305">IF(F3="","",E16)</f>
        <v>313</v>
      </c>
      <c r="G16" s="8">
        <f t="shared" ref="G16" si="306">IF(G3="","",F16)</f>
        <v>313</v>
      </c>
      <c r="H16" s="8">
        <f t="shared" ref="H16" si="307">IF(H3="","",G16)</f>
        <v>313</v>
      </c>
      <c r="I16" s="8">
        <f t="shared" ref="I16" si="308">IF(I3="","",H16)</f>
        <v>313</v>
      </c>
      <c r="J16" s="8">
        <f t="shared" ref="J16" si="309">IF(J3="","",I16)</f>
        <v>313</v>
      </c>
      <c r="K16" s="8">
        <f t="shared" ref="K16" si="310">IF(K3="","",J16)</f>
        <v>313</v>
      </c>
      <c r="L16" s="8">
        <f t="shared" ref="L16" si="311">IF(L3="","",K16)</f>
        <v>313</v>
      </c>
      <c r="M16" s="8">
        <v>314</v>
      </c>
      <c r="N16" s="8">
        <f t="shared" ref="N16" si="312">IF(N3="","",M16)</f>
        <v>314</v>
      </c>
      <c r="O16" s="8">
        <f t="shared" ref="O16" si="313">IF(O3="","",N16)</f>
        <v>314</v>
      </c>
      <c r="P16" s="8">
        <f t="shared" ref="P16" si="314">IF(P3="","",O16)</f>
        <v>314</v>
      </c>
      <c r="Q16" s="8">
        <f t="shared" ref="Q16" si="315">IF(Q3="","",P16)</f>
        <v>314</v>
      </c>
      <c r="R16" s="8">
        <f t="shared" ref="R16" si="316">IF(R3="","",Q16)</f>
        <v>314</v>
      </c>
      <c r="S16" s="8">
        <f t="shared" ref="S16" si="317">IF(S3="","",R16)</f>
        <v>314</v>
      </c>
      <c r="T16" s="8">
        <f t="shared" ref="T16" si="318">IF(T3="","",S16)</f>
        <v>314</v>
      </c>
      <c r="U16" s="8" t="str">
        <f t="shared" ref="U16" si="319">IF(U3="","",T16)</f>
        <v/>
      </c>
      <c r="V16" s="8" t="str">
        <f t="shared" ref="V16" si="320">IF(V3="","",U16)</f>
        <v/>
      </c>
      <c r="W16" s="8" t="str">
        <f t="shared" ref="W16" si="321">IF(W3="","",V16)</f>
        <v/>
      </c>
      <c r="X16" s="8" t="str">
        <f t="shared" ref="X16" si="322">IF(X3="","",W16)</f>
        <v/>
      </c>
      <c r="Y16" s="8" t="str">
        <f t="shared" ref="Y16" si="323">IF(Y3="","",X16)</f>
        <v/>
      </c>
      <c r="Z16" s="8" t="str">
        <f t="shared" ref="Z16" si="324">IF(Z3="","",Y16)</f>
        <v/>
      </c>
      <c r="AA16" s="8" t="str">
        <f t="shared" ref="AA16" si="325">IF(AA3="","",Z16)</f>
        <v/>
      </c>
      <c r="AB16" s="8" t="str">
        <f t="shared" ref="AB16" si="326">IF(AB3="","",AA16)</f>
        <v/>
      </c>
      <c r="AC16" s="8" t="str">
        <f t="shared" ref="AC16" si="327">IF(AC3="","",AB16)</f>
        <v/>
      </c>
      <c r="AD16" s="8" t="str">
        <f t="shared" ref="AD16" si="328">IF(AD3="","",AC16)</f>
        <v/>
      </c>
      <c r="AE16" s="8" t="str">
        <f t="shared" ref="AE16" si="329">IF(AE3="","",AD16)</f>
        <v/>
      </c>
      <c r="AF16" s="8" t="str">
        <f t="shared" ref="AF16" si="330">IF(AF3="","",AE16)</f>
        <v/>
      </c>
      <c r="AG16" s="8" t="str">
        <f t="shared" ref="AG16" si="331">IF(AG3="","",AF16)</f>
        <v/>
      </c>
      <c r="AH16" s="8" t="str">
        <f t="shared" ref="AH16" si="332">IF(AH3="","",AG16)</f>
        <v/>
      </c>
      <c r="AI16" s="8" t="str">
        <f t="shared" ref="AI16" si="333">IF(AI3="","",AH16)</f>
        <v/>
      </c>
      <c r="AJ16" s="8" t="str">
        <f t="shared" ref="AJ16" si="334">IF(AJ3="","",AI16)</f>
        <v/>
      </c>
      <c r="AK16" s="8" t="str">
        <f t="shared" ref="AK16" si="335">IF(AK3="","",AJ16)</f>
        <v/>
      </c>
      <c r="AL16" s="8" t="str">
        <f t="shared" ref="AL16" si="336">IF(AL3="","",AK16)</f>
        <v/>
      </c>
      <c r="AM16" s="8" t="str">
        <f t="shared" ref="AM16" si="337">IF(AM3="","",AL16)</f>
        <v/>
      </c>
      <c r="AN16" s="8" t="str">
        <f t="shared" ref="AN16" si="338">IF(AN3="","",AM16)</f>
        <v/>
      </c>
      <c r="AO16" s="8" t="str">
        <f t="shared" ref="AO16:AS16" si="339">IF(AO3="","",AN16)</f>
        <v/>
      </c>
      <c r="AP16" s="8" t="str">
        <f t="shared" si="339"/>
        <v/>
      </c>
      <c r="AQ16" s="8" t="str">
        <f t="shared" si="339"/>
        <v/>
      </c>
      <c r="AR16" s="8" t="str">
        <f t="shared" si="339"/>
        <v/>
      </c>
      <c r="AS16" s="8" t="str">
        <f t="shared" si="339"/>
        <v/>
      </c>
    </row>
    <row r="17" spans="1:45">
      <c r="A17" s="15">
        <v>2</v>
      </c>
      <c r="B17" s="9" t="s">
        <v>5</v>
      </c>
      <c r="C17" s="8">
        <v>3</v>
      </c>
      <c r="D17" s="8">
        <f t="shared" ref="D17" si="340">IF(D15="","",(C17+C18))</f>
        <v>3</v>
      </c>
      <c r="E17" s="8">
        <f t="shared" ref="E17" si="341">IF(E15="","",(D17+D18))</f>
        <v>3</v>
      </c>
      <c r="F17" s="8">
        <f t="shared" ref="F17" si="342">IF(F15="","",(E17+E18))</f>
        <v>3</v>
      </c>
      <c r="G17" s="8">
        <f t="shared" ref="G17" si="343">IF(G15="","",(F17+F18))</f>
        <v>3</v>
      </c>
      <c r="H17" s="8">
        <f t="shared" ref="H17" si="344">IF(H15="","",(G17+G18))</f>
        <v>3</v>
      </c>
      <c r="I17" s="8">
        <f t="shared" ref="I17" si="345">IF(I15="","",(H17+H18))</f>
        <v>3</v>
      </c>
      <c r="J17" s="8">
        <f t="shared" ref="J17" si="346">IF(J15="","",(I17+I18))</f>
        <v>3</v>
      </c>
      <c r="K17" s="8">
        <f t="shared" ref="K17" si="347">IF(K15="","",(J17+J18))</f>
        <v>3</v>
      </c>
      <c r="L17" s="8">
        <f t="shared" ref="L17" si="348">IF(L15="","",(K17+K18))</f>
        <v>3</v>
      </c>
      <c r="M17" s="8">
        <v>2</v>
      </c>
      <c r="N17" s="8">
        <f t="shared" ref="N17" si="349">IF(N15="","",(M17+M18))</f>
        <v>2</v>
      </c>
      <c r="O17" s="8">
        <f t="shared" ref="O17" si="350">IF(O15="","",(N17+N18))</f>
        <v>2</v>
      </c>
      <c r="P17" s="8">
        <f t="shared" ref="P17" si="351">IF(P15="","",(O17+O18))</f>
        <v>2</v>
      </c>
      <c r="Q17" s="8">
        <f t="shared" ref="Q17" si="352">IF(Q15="","",(P17+P18))</f>
        <v>2</v>
      </c>
      <c r="R17" s="8">
        <f t="shared" ref="R17" si="353">IF(R15="","",(Q17+Q18))</f>
        <v>2</v>
      </c>
      <c r="S17" s="8">
        <f t="shared" ref="S17" si="354">IF(S15="","",(R17+R18))</f>
        <v>2</v>
      </c>
      <c r="T17" s="8">
        <f t="shared" ref="T17" si="355">IF(T15="","",(S17+S18))</f>
        <v>2</v>
      </c>
      <c r="U17" s="8" t="str">
        <f t="shared" ref="U17" si="356">IF(U15="","",(T17+T18))</f>
        <v/>
      </c>
      <c r="V17" s="8" t="str">
        <f t="shared" ref="V17" si="357">IF(V15="","",(U17+U18))</f>
        <v/>
      </c>
      <c r="W17" s="8" t="str">
        <f t="shared" ref="W17" si="358">IF(W15="","",(V17+V18))</f>
        <v/>
      </c>
      <c r="X17" s="8" t="str">
        <f t="shared" ref="X17" si="359">IF(X15="","",(W17+W18))</f>
        <v/>
      </c>
      <c r="Y17" s="8" t="str">
        <f t="shared" ref="Y17" si="360">IF(Y15="","",(X17+X18))</f>
        <v/>
      </c>
      <c r="Z17" s="8" t="str">
        <f t="shared" ref="Z17" si="361">IF(Z15="","",(Y17+Y18))</f>
        <v/>
      </c>
      <c r="AA17" s="8" t="str">
        <f t="shared" ref="AA17" si="362">IF(AA15="","",(Z17+Z18))</f>
        <v/>
      </c>
      <c r="AB17" s="8" t="str">
        <f t="shared" ref="AB17" si="363">IF(AB15="","",(AA17+AA18))</f>
        <v/>
      </c>
      <c r="AC17" s="8" t="str">
        <f t="shared" ref="AC17" si="364">IF(AC15="","",(AB17+AB18))</f>
        <v/>
      </c>
      <c r="AD17" s="8" t="str">
        <f t="shared" ref="AD17" si="365">IF(AD15="","",(AC17+AC18))</f>
        <v/>
      </c>
      <c r="AE17" s="8" t="str">
        <f t="shared" ref="AE17" si="366">IF(AE15="","",(AD17+AD18))</f>
        <v/>
      </c>
      <c r="AF17" s="8" t="str">
        <f t="shared" ref="AF17" si="367">IF(AF15="","",(AE17+AE18))</f>
        <v/>
      </c>
      <c r="AG17" s="8" t="str">
        <f t="shared" ref="AG17" si="368">IF(AG15="","",(AF17+AF18))</f>
        <v/>
      </c>
      <c r="AH17" s="8" t="str">
        <f t="shared" ref="AH17" si="369">IF(AH15="","",(AG17+AG18))</f>
        <v/>
      </c>
      <c r="AI17" s="8" t="str">
        <f t="shared" ref="AI17" si="370">IF(AI15="","",(AH17+AH18))</f>
        <v/>
      </c>
      <c r="AJ17" s="8" t="str">
        <f t="shared" ref="AJ17" si="371">IF(AJ15="","",(AI17+AI18))</f>
        <v/>
      </c>
      <c r="AK17" s="8" t="str">
        <f t="shared" ref="AK17" si="372">IF(AK15="","",(AJ17+AJ18))</f>
        <v/>
      </c>
      <c r="AL17" s="8" t="str">
        <f t="shared" ref="AL17" si="373">IF(AL15="","",(AK17+AK18))</f>
        <v/>
      </c>
      <c r="AM17" s="8" t="str">
        <f t="shared" ref="AM17" si="374">IF(AM15="","",(AL17+AL18))</f>
        <v/>
      </c>
      <c r="AN17" s="8" t="str">
        <f t="shared" ref="AN17" si="375">IF(AN15="","",(AM17+AM18))</f>
        <v/>
      </c>
      <c r="AO17" s="8" t="str">
        <f t="shared" ref="AO17:AS17" si="376">IF(AO15="","",(AN17+AN18))</f>
        <v/>
      </c>
      <c r="AP17" s="8" t="str">
        <f t="shared" si="376"/>
        <v/>
      </c>
      <c r="AQ17" s="8" t="str">
        <f t="shared" si="376"/>
        <v/>
      </c>
      <c r="AR17" s="8" t="str">
        <f t="shared" si="376"/>
        <v/>
      </c>
      <c r="AS17" s="8" t="str">
        <f t="shared" si="376"/>
        <v/>
      </c>
    </row>
    <row r="18" spans="1:45">
      <c r="A18" s="14"/>
      <c r="B18" s="9" t="s">
        <v>7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>
      <c r="A19" s="7"/>
      <c r="B19" s="9" t="s">
        <v>8</v>
      </c>
      <c r="C19" s="8">
        <v>750</v>
      </c>
      <c r="D19" s="8">
        <f t="shared" ref="D19" si="377">IF(D15="","",C19)</f>
        <v>750</v>
      </c>
      <c r="E19" s="8">
        <f t="shared" ref="E19" si="378">IF(E15="","",D19)</f>
        <v>750</v>
      </c>
      <c r="F19" s="8">
        <f t="shared" ref="F19" si="379">IF(F15="","",E19)</f>
        <v>750</v>
      </c>
      <c r="G19" s="8">
        <f t="shared" ref="G19" si="380">IF(G15="","",F19)</f>
        <v>750</v>
      </c>
      <c r="H19" s="8">
        <f t="shared" ref="H19" si="381">IF(H15="","",G19)</f>
        <v>750</v>
      </c>
      <c r="I19" s="8">
        <f t="shared" ref="I19" si="382">IF(I15="","",H19)</f>
        <v>750</v>
      </c>
      <c r="J19" s="8">
        <f t="shared" ref="J19" si="383">IF(J15="","",I19)</f>
        <v>750</v>
      </c>
      <c r="K19" s="8">
        <f t="shared" ref="K19" si="384">IF(K15="","",J19)</f>
        <v>750</v>
      </c>
      <c r="L19" s="8">
        <f t="shared" ref="L19" si="385">IF(L15="","",K19)</f>
        <v>750</v>
      </c>
      <c r="M19" s="8">
        <f t="shared" ref="M19" si="386">IF(M15="","",L19)</f>
        <v>750</v>
      </c>
      <c r="N19" s="8">
        <f t="shared" ref="N19" si="387">IF(N15="","",M19)</f>
        <v>750</v>
      </c>
      <c r="O19" s="8">
        <f t="shared" ref="O19" si="388">IF(O15="","",N19)</f>
        <v>750</v>
      </c>
      <c r="P19" s="8">
        <f t="shared" ref="P19" si="389">IF(P15="","",O19)</f>
        <v>750</v>
      </c>
      <c r="Q19" s="8">
        <f t="shared" ref="Q19" si="390">IF(Q15="","",P19)</f>
        <v>750</v>
      </c>
      <c r="R19" s="8">
        <f t="shared" ref="R19" si="391">IF(R15="","",Q19)</f>
        <v>750</v>
      </c>
      <c r="S19" s="8">
        <f t="shared" ref="S19" si="392">IF(S15="","",R19)</f>
        <v>750</v>
      </c>
      <c r="T19" s="8">
        <f t="shared" ref="T19" si="393">IF(T15="","",S19)</f>
        <v>750</v>
      </c>
      <c r="U19" s="8" t="str">
        <f t="shared" ref="U19" si="394">IF(U15="","",T19)</f>
        <v/>
      </c>
      <c r="V19" s="8" t="str">
        <f t="shared" ref="V19" si="395">IF(V15="","",U19)</f>
        <v/>
      </c>
      <c r="W19" s="8" t="str">
        <f t="shared" ref="W19" si="396">IF(W15="","",V19)</f>
        <v/>
      </c>
      <c r="X19" s="8" t="str">
        <f t="shared" ref="X19" si="397">IF(X15="","",W19)</f>
        <v/>
      </c>
      <c r="Y19" s="8" t="str">
        <f t="shared" ref="Y19" si="398">IF(Y15="","",X19)</f>
        <v/>
      </c>
      <c r="Z19" s="8" t="str">
        <f t="shared" ref="Z19" si="399">IF(Z15="","",Y19)</f>
        <v/>
      </c>
      <c r="AA19" s="8" t="str">
        <f t="shared" ref="AA19" si="400">IF(AA15="","",Z19)</f>
        <v/>
      </c>
      <c r="AB19" s="8" t="str">
        <f t="shared" ref="AB19" si="401">IF(AB15="","",AA19)</f>
        <v/>
      </c>
      <c r="AC19" s="8" t="str">
        <f t="shared" ref="AC19" si="402">IF(AC15="","",AB19)</f>
        <v/>
      </c>
      <c r="AD19" s="8" t="str">
        <f t="shared" ref="AD19" si="403">IF(AD15="","",AC19)</f>
        <v/>
      </c>
      <c r="AE19" s="8" t="str">
        <f t="shared" ref="AE19" si="404">IF(AE15="","",AD19)</f>
        <v/>
      </c>
      <c r="AF19" s="8" t="str">
        <f t="shared" ref="AF19" si="405">IF(AF15="","",AE19)</f>
        <v/>
      </c>
      <c r="AG19" s="8" t="str">
        <f t="shared" ref="AG19" si="406">IF(AG15="","",AF19)</f>
        <v/>
      </c>
      <c r="AH19" s="8" t="str">
        <f t="shared" ref="AH19" si="407">IF(AH15="","",AG19)</f>
        <v/>
      </c>
      <c r="AI19" s="8" t="str">
        <f t="shared" ref="AI19" si="408">IF(AI15="","",AH19)</f>
        <v/>
      </c>
      <c r="AJ19" s="8" t="str">
        <f t="shared" ref="AJ19" si="409">IF(AJ15="","",AI19)</f>
        <v/>
      </c>
      <c r="AK19" s="8" t="str">
        <f t="shared" ref="AK19" si="410">IF(AK15="","",AJ19)</f>
        <v/>
      </c>
      <c r="AL19" s="8" t="str">
        <f t="shared" ref="AL19" si="411">IF(AL15="","",AK19)</f>
        <v/>
      </c>
      <c r="AM19" s="8" t="str">
        <f t="shared" ref="AM19" si="412">IF(AM15="","",AL19)</f>
        <v/>
      </c>
      <c r="AN19" s="8" t="str">
        <f t="shared" ref="AN19" si="413">IF(AN15="","",AM19)</f>
        <v/>
      </c>
      <c r="AO19" s="8" t="str">
        <f t="shared" ref="AO19:AS19" si="414">IF(AO15="","",AN19)</f>
        <v/>
      </c>
      <c r="AP19" s="8" t="str">
        <f t="shared" si="414"/>
        <v/>
      </c>
      <c r="AQ19" s="8" t="str">
        <f t="shared" si="414"/>
        <v/>
      </c>
      <c r="AR19" s="8" t="str">
        <f t="shared" si="414"/>
        <v/>
      </c>
      <c r="AS19" s="8" t="str">
        <f t="shared" si="414"/>
        <v/>
      </c>
    </row>
    <row r="20" spans="1:45" s="92" customFormat="1">
      <c r="A20" s="14" t="s">
        <v>9</v>
      </c>
      <c r="B20" s="13" t="s">
        <v>10</v>
      </c>
      <c r="C20" s="12" t="s">
        <v>20</v>
      </c>
      <c r="D20" s="12" t="str">
        <f t="shared" ref="D20" si="415">IF(D15="","",C20)</f>
        <v>スンスンフェイスポーチ</v>
      </c>
      <c r="E20" s="12" t="str">
        <f t="shared" ref="E20" si="416">IF(E15="","",D20)</f>
        <v>スンスンフェイスポーチ</v>
      </c>
      <c r="F20" s="12" t="str">
        <f t="shared" ref="F20" si="417">IF(F15="","",E20)</f>
        <v>スンスンフェイスポーチ</v>
      </c>
      <c r="G20" s="12" t="str">
        <f t="shared" ref="G20" si="418">IF(G15="","",F20)</f>
        <v>スンスンフェイスポーチ</v>
      </c>
      <c r="H20" s="12" t="str">
        <f t="shared" ref="H20" si="419">IF(H15="","",G20)</f>
        <v>スンスンフェイスポーチ</v>
      </c>
      <c r="I20" s="12" t="str">
        <f t="shared" ref="I20" si="420">IF(I15="","",H20)</f>
        <v>スンスンフェイスポーチ</v>
      </c>
      <c r="J20" s="12" t="str">
        <f t="shared" ref="J20" si="421">IF(J15="","",I20)</f>
        <v>スンスンフェイスポーチ</v>
      </c>
      <c r="K20" s="12" t="str">
        <f t="shared" ref="K20" si="422">IF(K15="","",J20)</f>
        <v>スンスンフェイスポーチ</v>
      </c>
      <c r="L20" s="12" t="str">
        <f t="shared" ref="L20" si="423">IF(L15="","",K20)</f>
        <v>スンスンフェイスポーチ</v>
      </c>
      <c r="M20" s="12" t="str">
        <f t="shared" ref="M20" si="424">IF(M15="","",L20)</f>
        <v>スンスンフェイスポーチ</v>
      </c>
      <c r="N20" s="12" t="str">
        <f t="shared" ref="N20" si="425">IF(N15="","",M20)</f>
        <v>スンスンフェイスポーチ</v>
      </c>
      <c r="O20" s="12" t="str">
        <f t="shared" ref="O20" si="426">IF(O15="","",N20)</f>
        <v>スンスンフェイスポーチ</v>
      </c>
      <c r="P20" s="12" t="str">
        <f t="shared" ref="P20" si="427">IF(P15="","",O20)</f>
        <v>スンスンフェイスポーチ</v>
      </c>
      <c r="Q20" s="12" t="str">
        <f t="shared" ref="Q20" si="428">IF(Q15="","",P20)</f>
        <v>スンスンフェイスポーチ</v>
      </c>
      <c r="R20" s="12" t="str">
        <f t="shared" ref="R20" si="429">IF(R15="","",Q20)</f>
        <v>スンスンフェイスポーチ</v>
      </c>
      <c r="S20" s="12" t="str">
        <f t="shared" ref="S20" si="430">IF(S15="","",R20)</f>
        <v>スンスンフェイスポーチ</v>
      </c>
      <c r="T20" s="12" t="str">
        <f t="shared" ref="T20" si="431">IF(T15="","",S20)</f>
        <v>スンスンフェイスポーチ</v>
      </c>
      <c r="U20" s="12" t="str">
        <f t="shared" ref="U20" si="432">IF(U15="","",T20)</f>
        <v/>
      </c>
      <c r="V20" s="12" t="str">
        <f t="shared" ref="V20" si="433">IF(V15="","",U20)</f>
        <v/>
      </c>
      <c r="W20" s="12" t="str">
        <f t="shared" ref="W20" si="434">IF(W15="","",V20)</f>
        <v/>
      </c>
      <c r="X20" s="12" t="str">
        <f t="shared" ref="X20" si="435">IF(X15="","",W20)</f>
        <v/>
      </c>
      <c r="Y20" s="12" t="str">
        <f t="shared" ref="Y20" si="436">IF(Y15="","",X20)</f>
        <v/>
      </c>
      <c r="Z20" s="12" t="str">
        <f t="shared" ref="Z20" si="437">IF(Z15="","",Y20)</f>
        <v/>
      </c>
      <c r="AA20" s="12" t="str">
        <f t="shared" ref="AA20" si="438">IF(AA15="","",Z20)</f>
        <v/>
      </c>
      <c r="AB20" s="12" t="str">
        <f t="shared" ref="AB20" si="439">IF(AB15="","",AA20)</f>
        <v/>
      </c>
      <c r="AC20" s="12" t="str">
        <f t="shared" ref="AC20" si="440">IF(AC15="","",AB20)</f>
        <v/>
      </c>
      <c r="AD20" s="12" t="str">
        <f t="shared" ref="AD20" si="441">IF(AD15="","",AC20)</f>
        <v/>
      </c>
      <c r="AE20" s="12" t="str">
        <f t="shared" ref="AE20" si="442">IF(AE15="","",AD20)</f>
        <v/>
      </c>
      <c r="AF20" s="12" t="str">
        <f t="shared" ref="AF20" si="443">IF(AF15="","",AE20)</f>
        <v/>
      </c>
      <c r="AG20" s="12" t="str">
        <f t="shared" ref="AG20" si="444">IF(AG15="","",AF20)</f>
        <v/>
      </c>
      <c r="AH20" s="12" t="str">
        <f t="shared" ref="AH20" si="445">IF(AH15="","",AG20)</f>
        <v/>
      </c>
      <c r="AI20" s="12" t="str">
        <f t="shared" ref="AI20" si="446">IF(AI15="","",AH20)</f>
        <v/>
      </c>
      <c r="AJ20" s="12" t="str">
        <f t="shared" ref="AJ20" si="447">IF(AJ15="","",AI20)</f>
        <v/>
      </c>
      <c r="AK20" s="12" t="str">
        <f t="shared" ref="AK20" si="448">IF(AK15="","",AJ20)</f>
        <v/>
      </c>
      <c r="AL20" s="12" t="str">
        <f t="shared" ref="AL20" si="449">IF(AL15="","",AK20)</f>
        <v/>
      </c>
      <c r="AM20" s="12" t="str">
        <f t="shared" ref="AM20" si="450">IF(AM15="","",AL20)</f>
        <v/>
      </c>
      <c r="AN20" s="12" t="str">
        <f t="shared" ref="AN20" si="451">IF(AN15="","",AM20)</f>
        <v/>
      </c>
      <c r="AO20" s="12" t="str">
        <f t="shared" ref="AO20:AS20" si="452">IF(AO15="","",AN20)</f>
        <v/>
      </c>
      <c r="AP20" s="12" t="str">
        <f t="shared" si="452"/>
        <v/>
      </c>
      <c r="AQ20" s="12" t="str">
        <f t="shared" si="452"/>
        <v/>
      </c>
      <c r="AR20" s="12" t="str">
        <f t="shared" si="452"/>
        <v/>
      </c>
      <c r="AS20" s="12" t="str">
        <f t="shared" si="452"/>
        <v/>
      </c>
    </row>
    <row r="21" spans="1:45">
      <c r="A21" s="7">
        <f>AVERAGE(C22:AS22)*30*100</f>
        <v>36666.666666666664</v>
      </c>
      <c r="B21" s="9" t="s">
        <v>12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</row>
    <row r="22" spans="1:45">
      <c r="A22" s="7">
        <f>SUM(C22:AS22)</f>
        <v>220</v>
      </c>
      <c r="B22" s="6" t="s">
        <v>13</v>
      </c>
      <c r="C22" s="5">
        <v>0</v>
      </c>
      <c r="D22" s="5">
        <f t="shared" ref="D22:D23" si="453">IF(D15="","",D15-C15)</f>
        <v>0</v>
      </c>
      <c r="E22" s="5">
        <f t="shared" ref="E22:E23" si="454">IF(E15="","",E15-D15)</f>
        <v>0</v>
      </c>
      <c r="F22" s="5">
        <f t="shared" ref="F22:F23" si="455">IF(F15="","",F15-E15)</f>
        <v>58</v>
      </c>
      <c r="G22" s="5">
        <f t="shared" ref="G22:G23" si="456">IF(G15="","",G15-F15)</f>
        <v>0</v>
      </c>
      <c r="H22" s="5">
        <f t="shared" ref="H22:H23" si="457">IF(H15="","",H15-G15)</f>
        <v>0</v>
      </c>
      <c r="I22" s="5">
        <f t="shared" ref="I22:I23" si="458">IF(I15="","",I15-H15)</f>
        <v>0</v>
      </c>
      <c r="J22" s="5">
        <f t="shared" ref="J22:J23" si="459">IF(J15="","",J15-I15)</f>
        <v>70</v>
      </c>
      <c r="K22" s="5">
        <f t="shared" ref="K22:K23" si="460">IF(K15="","",K15-J15)</f>
        <v>0</v>
      </c>
      <c r="L22" s="5">
        <f t="shared" ref="L22:L23" si="461">IF(L15="","",L15-K15)</f>
        <v>0</v>
      </c>
      <c r="M22" s="5">
        <f t="shared" ref="M22:M23" si="462">IF(M15="","",M15-L15)</f>
        <v>25</v>
      </c>
      <c r="N22" s="5">
        <f t="shared" ref="N22:N23" si="463">IF(N15="","",N15-M15)</f>
        <v>0</v>
      </c>
      <c r="O22" s="5">
        <f t="shared" ref="O22:O23" si="464">IF(O15="","",O15-N15)</f>
        <v>0</v>
      </c>
      <c r="P22" s="5">
        <f t="shared" ref="P22:P23" si="465">IF(P15="","",P15-O15)</f>
        <v>0</v>
      </c>
      <c r="Q22" s="5">
        <f t="shared" ref="Q22:Q23" si="466">IF(Q15="","",Q15-P15)</f>
        <v>35</v>
      </c>
      <c r="R22" s="5">
        <f t="shared" ref="R22:R23" si="467">IF(R15="","",R15-Q15)</f>
        <v>0</v>
      </c>
      <c r="S22" s="5">
        <f t="shared" ref="S22:S23" si="468">IF(S15="","",S15-R15)</f>
        <v>0</v>
      </c>
      <c r="T22" s="5">
        <f t="shared" ref="T22:T23" si="469">IF(T15="","",T15-S15)</f>
        <v>32</v>
      </c>
      <c r="U22" s="5" t="str">
        <f t="shared" ref="U22:U23" si="470">IF(U15="","",U15-T15)</f>
        <v/>
      </c>
      <c r="V22" s="5" t="str">
        <f t="shared" ref="V22:V23" si="471">IF(V15="","",V15-U15)</f>
        <v/>
      </c>
      <c r="W22" s="5" t="str">
        <f t="shared" ref="W22:W23" si="472">IF(W15="","",W15-V15)</f>
        <v/>
      </c>
      <c r="X22" s="5" t="str">
        <f t="shared" ref="X22:X23" si="473">IF(X15="","",X15-W15)</f>
        <v/>
      </c>
      <c r="Y22" s="5" t="str">
        <f t="shared" ref="Y22:Y23" si="474">IF(Y15="","",Y15-X15)</f>
        <v/>
      </c>
      <c r="Z22" s="5" t="str">
        <f t="shared" ref="Z22:Z23" si="475">IF(Z15="","",Z15-Y15)</f>
        <v/>
      </c>
      <c r="AA22" s="5" t="str">
        <f t="shared" ref="AA22:AA23" si="476">IF(AA15="","",AA15-Z15)</f>
        <v/>
      </c>
      <c r="AB22" s="5" t="str">
        <f t="shared" ref="AB22:AB23" si="477">IF(AB15="","",AB15-AA15)</f>
        <v/>
      </c>
      <c r="AC22" s="5" t="str">
        <f t="shared" ref="AC22:AC23" si="478">IF(AC15="","",AC15-AB15)</f>
        <v/>
      </c>
      <c r="AD22" s="5" t="str">
        <f t="shared" ref="AD22:AD23" si="479">IF(AD15="","",AD15-AC15)</f>
        <v/>
      </c>
      <c r="AE22" s="5" t="str">
        <f t="shared" ref="AE22:AE23" si="480">IF(AE15="","",AE15-AD15)</f>
        <v/>
      </c>
      <c r="AF22" s="5" t="str">
        <f t="shared" ref="AF22:AF23" si="481">IF(AF15="","",AF15-AE15)</f>
        <v/>
      </c>
      <c r="AG22" s="5" t="str">
        <f t="shared" ref="AG22:AG23" si="482">IF(AG15="","",AG15-AF15)</f>
        <v/>
      </c>
      <c r="AH22" s="5" t="str">
        <f t="shared" ref="AH22:AH23" si="483">IF(AH15="","",AH15-AG15)</f>
        <v/>
      </c>
      <c r="AI22" s="5" t="str">
        <f t="shared" ref="AI22:AI23" si="484">IF(AI15="","",AI15-AH15)</f>
        <v/>
      </c>
      <c r="AJ22" s="5" t="str">
        <f t="shared" ref="AJ22:AJ23" si="485">IF(AJ15="","",AJ15-AI15)</f>
        <v/>
      </c>
      <c r="AK22" s="5" t="str">
        <f t="shared" ref="AK22:AK23" si="486">IF(AK15="","",AK15-AJ15)</f>
        <v/>
      </c>
      <c r="AL22" s="5" t="str">
        <f t="shared" ref="AL22:AL23" si="487">IF(AL15="","",AL15-AK15)</f>
        <v/>
      </c>
      <c r="AM22" s="5" t="str">
        <f t="shared" ref="AM22:AM23" si="488">IF(AM15="","",AM15-AL15)</f>
        <v/>
      </c>
      <c r="AN22" s="5" t="str">
        <f t="shared" ref="AN22:AN23" si="489">IF(AN15="","",AN15-AM15)</f>
        <v/>
      </c>
      <c r="AO22" s="5" t="str">
        <f t="shared" ref="AO22:AS22" si="490">IF(AO15="","",AO15-AN15)</f>
        <v/>
      </c>
      <c r="AP22" s="5" t="str">
        <f t="shared" si="490"/>
        <v/>
      </c>
      <c r="AQ22" s="5" t="str">
        <f t="shared" si="490"/>
        <v/>
      </c>
      <c r="AR22" s="5" t="str">
        <f t="shared" si="490"/>
        <v/>
      </c>
      <c r="AS22" s="5" t="str">
        <f t="shared" si="490"/>
        <v/>
      </c>
    </row>
    <row r="23" spans="1:45">
      <c r="A23" s="7">
        <f>SUM(C23:AS23)</f>
        <v>1</v>
      </c>
      <c r="B23" s="6" t="s">
        <v>14</v>
      </c>
      <c r="C23" s="5">
        <v>0</v>
      </c>
      <c r="D23" s="5">
        <f t="shared" si="453"/>
        <v>0</v>
      </c>
      <c r="E23" s="5">
        <f t="shared" si="454"/>
        <v>0</v>
      </c>
      <c r="F23" s="5">
        <f t="shared" si="455"/>
        <v>0</v>
      </c>
      <c r="G23" s="5">
        <f t="shared" si="456"/>
        <v>0</v>
      </c>
      <c r="H23" s="5">
        <f t="shared" si="457"/>
        <v>0</v>
      </c>
      <c r="I23" s="5">
        <f t="shared" si="458"/>
        <v>0</v>
      </c>
      <c r="J23" s="5">
        <f t="shared" si="459"/>
        <v>0</v>
      </c>
      <c r="K23" s="5">
        <f t="shared" si="460"/>
        <v>0</v>
      </c>
      <c r="L23" s="5">
        <f t="shared" si="461"/>
        <v>0</v>
      </c>
      <c r="M23" s="5">
        <f t="shared" si="462"/>
        <v>1</v>
      </c>
      <c r="N23" s="5">
        <f t="shared" si="463"/>
        <v>0</v>
      </c>
      <c r="O23" s="5">
        <f t="shared" si="464"/>
        <v>0</v>
      </c>
      <c r="P23" s="5">
        <f t="shared" si="465"/>
        <v>0</v>
      </c>
      <c r="Q23" s="5">
        <f t="shared" si="466"/>
        <v>0</v>
      </c>
      <c r="R23" s="5">
        <f t="shared" si="467"/>
        <v>0</v>
      </c>
      <c r="S23" s="5">
        <f t="shared" si="468"/>
        <v>0</v>
      </c>
      <c r="T23" s="5">
        <f t="shared" si="469"/>
        <v>0</v>
      </c>
      <c r="U23" s="5" t="str">
        <f t="shared" si="470"/>
        <v/>
      </c>
      <c r="V23" s="5" t="str">
        <f t="shared" si="471"/>
        <v/>
      </c>
      <c r="W23" s="5" t="str">
        <f t="shared" si="472"/>
        <v/>
      </c>
      <c r="X23" s="5" t="str">
        <f t="shared" si="473"/>
        <v/>
      </c>
      <c r="Y23" s="5" t="str">
        <f t="shared" si="474"/>
        <v/>
      </c>
      <c r="Z23" s="5" t="str">
        <f t="shared" si="475"/>
        <v/>
      </c>
      <c r="AA23" s="5" t="str">
        <f t="shared" si="476"/>
        <v/>
      </c>
      <c r="AB23" s="5" t="str">
        <f t="shared" si="477"/>
        <v/>
      </c>
      <c r="AC23" s="5" t="str">
        <f t="shared" si="478"/>
        <v/>
      </c>
      <c r="AD23" s="5" t="str">
        <f t="shared" si="479"/>
        <v/>
      </c>
      <c r="AE23" s="5" t="str">
        <f t="shared" si="480"/>
        <v/>
      </c>
      <c r="AF23" s="5" t="str">
        <f t="shared" si="481"/>
        <v/>
      </c>
      <c r="AG23" s="5" t="str">
        <f t="shared" si="482"/>
        <v/>
      </c>
      <c r="AH23" s="5" t="str">
        <f t="shared" si="483"/>
        <v/>
      </c>
      <c r="AI23" s="5" t="str">
        <f t="shared" si="484"/>
        <v/>
      </c>
      <c r="AJ23" s="5" t="str">
        <f t="shared" si="485"/>
        <v/>
      </c>
      <c r="AK23" s="5" t="str">
        <f t="shared" si="486"/>
        <v/>
      </c>
      <c r="AL23" s="5" t="str">
        <f t="shared" si="487"/>
        <v/>
      </c>
      <c r="AM23" s="5" t="str">
        <f t="shared" si="488"/>
        <v/>
      </c>
      <c r="AN23" s="5" t="str">
        <f t="shared" si="489"/>
        <v/>
      </c>
      <c r="AO23" s="5" t="str">
        <f t="shared" ref="AO23:AS23" si="491">IF(AO16="","",AO16-AN16)</f>
        <v/>
      </c>
      <c r="AP23" s="5" t="str">
        <f t="shared" si="491"/>
        <v/>
      </c>
      <c r="AQ23" s="5" t="str">
        <f t="shared" si="491"/>
        <v/>
      </c>
      <c r="AR23" s="5" t="str">
        <f t="shared" si="491"/>
        <v/>
      </c>
      <c r="AS23" s="5" t="str">
        <f t="shared" si="491"/>
        <v/>
      </c>
    </row>
    <row r="24" spans="1:45">
      <c r="A24" s="7">
        <f>SUM(C24:AS24)</f>
        <v>1</v>
      </c>
      <c r="B24" s="6" t="s">
        <v>15</v>
      </c>
      <c r="C24" s="5">
        <v>0</v>
      </c>
      <c r="D24" s="5">
        <f t="shared" ref="D24" si="492">IF(D17="","",C17+C18-D17)</f>
        <v>0</v>
      </c>
      <c r="E24" s="5">
        <f t="shared" ref="E24" si="493">IF(E17="","",D17+D18-E17)</f>
        <v>0</v>
      </c>
      <c r="F24" s="5">
        <f t="shared" ref="F24" si="494">IF(F17="","",E17+E18-F17)</f>
        <v>0</v>
      </c>
      <c r="G24" s="5">
        <f t="shared" ref="G24" si="495">IF(G17="","",F17+F18-G17)</f>
        <v>0</v>
      </c>
      <c r="H24" s="5">
        <f t="shared" ref="H24" si="496">IF(H17="","",G17+G18-H17)</f>
        <v>0</v>
      </c>
      <c r="I24" s="5">
        <f t="shared" ref="I24" si="497">IF(I17="","",H17+H18-I17)</f>
        <v>0</v>
      </c>
      <c r="J24" s="5">
        <f t="shared" ref="J24" si="498">IF(J17="","",I17+I18-J17)</f>
        <v>0</v>
      </c>
      <c r="K24" s="5">
        <f t="shared" ref="K24" si="499">IF(K17="","",J17+J18-K17)</f>
        <v>0</v>
      </c>
      <c r="L24" s="5">
        <f t="shared" ref="L24" si="500">IF(L17="","",K17+K18-L17)</f>
        <v>0</v>
      </c>
      <c r="M24" s="5">
        <f t="shared" ref="M24" si="501">IF(M17="","",L17+L18-M17)</f>
        <v>1</v>
      </c>
      <c r="N24" s="5">
        <f t="shared" ref="N24" si="502">IF(N17="","",M17+M18-N17)</f>
        <v>0</v>
      </c>
      <c r="O24" s="5">
        <f t="shared" ref="O24" si="503">IF(O17="","",N17+N18-O17)</f>
        <v>0</v>
      </c>
      <c r="P24" s="5">
        <f t="shared" ref="P24" si="504">IF(P17="","",O17+O18-P17)</f>
        <v>0</v>
      </c>
      <c r="Q24" s="5">
        <f t="shared" ref="Q24" si="505">IF(Q17="","",P17+P18-Q17)</f>
        <v>0</v>
      </c>
      <c r="R24" s="5">
        <f t="shared" ref="R24" si="506">IF(R17="","",Q17+Q18-R17)</f>
        <v>0</v>
      </c>
      <c r="S24" s="5">
        <f t="shared" ref="S24" si="507">IF(S17="","",R17+R18-S17)</f>
        <v>0</v>
      </c>
      <c r="T24" s="5">
        <f t="shared" ref="T24" si="508">IF(T17="","",S17+S18-T17)</f>
        <v>0</v>
      </c>
      <c r="U24" s="5" t="str">
        <f t="shared" ref="U24" si="509">IF(U17="","",T17+T18-U17)</f>
        <v/>
      </c>
      <c r="V24" s="5" t="str">
        <f t="shared" ref="V24" si="510">IF(V17="","",U17+U18-V17)</f>
        <v/>
      </c>
      <c r="W24" s="5" t="str">
        <f t="shared" ref="W24" si="511">IF(W17="","",V17+V18-W17)</f>
        <v/>
      </c>
      <c r="X24" s="5" t="str">
        <f t="shared" ref="X24" si="512">IF(X17="","",W17+W18-X17)</f>
        <v/>
      </c>
      <c r="Y24" s="5" t="str">
        <f t="shared" ref="Y24" si="513">IF(Y17="","",X17+X18-Y17)</f>
        <v/>
      </c>
      <c r="Z24" s="5" t="str">
        <f t="shared" ref="Z24" si="514">IF(Z17="","",Y17+Y18-Z17)</f>
        <v/>
      </c>
      <c r="AA24" s="5" t="str">
        <f t="shared" ref="AA24" si="515">IF(AA17="","",Z17+Z18-AA17)</f>
        <v/>
      </c>
      <c r="AB24" s="5" t="str">
        <f t="shared" ref="AB24" si="516">IF(AB17="","",AA17+AA18-AB17)</f>
        <v/>
      </c>
      <c r="AC24" s="5" t="str">
        <f t="shared" ref="AC24" si="517">IF(AC17="","",AB17+AB18-AC17)</f>
        <v/>
      </c>
      <c r="AD24" s="5" t="str">
        <f t="shared" ref="AD24" si="518">IF(AD17="","",AC17+AC18-AD17)</f>
        <v/>
      </c>
      <c r="AE24" s="5" t="str">
        <f t="shared" ref="AE24" si="519">IF(AE17="","",AD17+AD18-AE17)</f>
        <v/>
      </c>
      <c r="AF24" s="5" t="str">
        <f t="shared" ref="AF24" si="520">IF(AF17="","",AE17+AE18-AF17)</f>
        <v/>
      </c>
      <c r="AG24" s="5" t="str">
        <f t="shared" ref="AG24" si="521">IF(AG17="","",AF17+AF18-AG17)</f>
        <v/>
      </c>
      <c r="AH24" s="5" t="str">
        <f t="shared" ref="AH24" si="522">IF(AH17="","",AG17+AG18-AH17)</f>
        <v/>
      </c>
      <c r="AI24" s="5" t="str">
        <f t="shared" ref="AI24" si="523">IF(AI17="","",AH17+AH18-AI17)</f>
        <v/>
      </c>
      <c r="AJ24" s="5" t="str">
        <f t="shared" ref="AJ24" si="524">IF(AJ17="","",AI17+AI18-AJ17)</f>
        <v/>
      </c>
      <c r="AK24" s="5" t="str">
        <f t="shared" ref="AK24" si="525">IF(AK17="","",AJ17+AJ18-AK17)</f>
        <v/>
      </c>
      <c r="AL24" s="5" t="str">
        <f t="shared" ref="AL24" si="526">IF(AL17="","",AK17+AK18-AL17)</f>
        <v/>
      </c>
      <c r="AM24" s="5" t="str">
        <f t="shared" ref="AM24" si="527">IF(AM17="","",AL17+AL18-AM17)</f>
        <v/>
      </c>
      <c r="AN24" s="5" t="str">
        <f t="shared" ref="AN24" si="528">IF(AN17="","",AM17+AM18-AN17)</f>
        <v/>
      </c>
      <c r="AO24" s="5" t="str">
        <f t="shared" ref="AO24:AS24" si="529">IF(AO17="","",AN17+AN18-AO17)</f>
        <v/>
      </c>
      <c r="AP24" s="5" t="str">
        <f t="shared" si="529"/>
        <v/>
      </c>
      <c r="AQ24" s="5" t="str">
        <f t="shared" si="529"/>
        <v/>
      </c>
      <c r="AR24" s="5" t="str">
        <f t="shared" si="529"/>
        <v/>
      </c>
      <c r="AS24" s="5" t="str">
        <f t="shared" si="529"/>
        <v/>
      </c>
    </row>
    <row r="25" spans="1:45">
      <c r="A25" s="7">
        <f>SUM(C25:AS25)</f>
        <v>750</v>
      </c>
      <c r="B25" s="6" t="s">
        <v>16</v>
      </c>
      <c r="C25" s="5">
        <v>0</v>
      </c>
      <c r="D25" s="5">
        <f t="shared" ref="D25:AN25" si="530">IF(D15="","",D24*D19)</f>
        <v>0</v>
      </c>
      <c r="E25" s="5">
        <f t="shared" si="530"/>
        <v>0</v>
      </c>
      <c r="F25" s="5">
        <f t="shared" si="530"/>
        <v>0</v>
      </c>
      <c r="G25" s="5">
        <f t="shared" si="530"/>
        <v>0</v>
      </c>
      <c r="H25" s="5">
        <f t="shared" ref="H25:AM25" si="531">IF(H15="","",H24*H19)</f>
        <v>0</v>
      </c>
      <c r="I25" s="5">
        <f t="shared" si="531"/>
        <v>0</v>
      </c>
      <c r="J25" s="5">
        <f t="shared" si="531"/>
        <v>0</v>
      </c>
      <c r="K25" s="5">
        <f t="shared" si="531"/>
        <v>0</v>
      </c>
      <c r="L25" s="5">
        <f t="shared" si="531"/>
        <v>0</v>
      </c>
      <c r="M25" s="5">
        <f t="shared" si="531"/>
        <v>750</v>
      </c>
      <c r="N25" s="5">
        <f t="shared" si="531"/>
        <v>0</v>
      </c>
      <c r="O25" s="5">
        <f t="shared" si="531"/>
        <v>0</v>
      </c>
      <c r="P25" s="5">
        <f t="shared" si="531"/>
        <v>0</v>
      </c>
      <c r="Q25" s="5">
        <f t="shared" si="531"/>
        <v>0</v>
      </c>
      <c r="R25" s="5">
        <f t="shared" si="531"/>
        <v>0</v>
      </c>
      <c r="S25" s="5">
        <f t="shared" si="531"/>
        <v>0</v>
      </c>
      <c r="T25" s="5">
        <f t="shared" si="531"/>
        <v>0</v>
      </c>
      <c r="U25" s="5" t="str">
        <f t="shared" si="531"/>
        <v/>
      </c>
      <c r="V25" s="5" t="str">
        <f t="shared" si="531"/>
        <v/>
      </c>
      <c r="W25" s="5" t="str">
        <f t="shared" si="531"/>
        <v/>
      </c>
      <c r="X25" s="5" t="str">
        <f t="shared" si="531"/>
        <v/>
      </c>
      <c r="Y25" s="5" t="str">
        <f t="shared" si="531"/>
        <v/>
      </c>
      <c r="Z25" s="5" t="str">
        <f t="shared" si="531"/>
        <v/>
      </c>
      <c r="AA25" s="5" t="str">
        <f t="shared" si="531"/>
        <v/>
      </c>
      <c r="AB25" s="5" t="str">
        <f t="shared" si="531"/>
        <v/>
      </c>
      <c r="AC25" s="5" t="str">
        <f t="shared" si="531"/>
        <v/>
      </c>
      <c r="AD25" s="5" t="str">
        <f t="shared" si="531"/>
        <v/>
      </c>
      <c r="AE25" s="5" t="str">
        <f t="shared" si="531"/>
        <v/>
      </c>
      <c r="AF25" s="5" t="str">
        <f t="shared" si="531"/>
        <v/>
      </c>
      <c r="AG25" s="5" t="str">
        <f t="shared" si="531"/>
        <v/>
      </c>
      <c r="AH25" s="5" t="str">
        <f t="shared" si="531"/>
        <v/>
      </c>
      <c r="AI25" s="5" t="str">
        <f t="shared" si="531"/>
        <v/>
      </c>
      <c r="AJ25" s="5" t="str">
        <f t="shared" si="531"/>
        <v/>
      </c>
      <c r="AK25" s="5" t="str">
        <f t="shared" si="531"/>
        <v/>
      </c>
      <c r="AL25" s="5" t="str">
        <f t="shared" si="531"/>
        <v/>
      </c>
      <c r="AM25" s="5" t="str">
        <f t="shared" si="531"/>
        <v/>
      </c>
      <c r="AN25" s="5" t="str">
        <f t="shared" si="530"/>
        <v/>
      </c>
      <c r="AO25" s="5" t="str">
        <f t="shared" ref="AO25:AS25" si="532">IF(AO15="","",AO24*AO19)</f>
        <v/>
      </c>
      <c r="AP25" s="5" t="str">
        <f t="shared" si="532"/>
        <v/>
      </c>
      <c r="AQ25" s="5" t="str">
        <f t="shared" si="532"/>
        <v/>
      </c>
      <c r="AR25" s="5" t="str">
        <f t="shared" si="532"/>
        <v/>
      </c>
      <c r="AS25" s="5" t="str">
        <f t="shared" si="532"/>
        <v/>
      </c>
    </row>
    <row r="26" spans="1:45" ht="12" thickBot="1">
      <c r="A26" s="4">
        <f>IF(A25="","",A25/(A22*100))</f>
        <v>3.4090909090909088E-2</v>
      </c>
      <c r="B26" s="6" t="s">
        <v>18</v>
      </c>
      <c r="C26" s="18" t="s">
        <v>19</v>
      </c>
      <c r="D26" s="18" t="str">
        <f t="shared" ref="D26:AN26" si="533">IF(D25="","",IF(D25=0,"",D25/(D22*100)))</f>
        <v/>
      </c>
      <c r="E26" s="18" t="str">
        <f t="shared" si="533"/>
        <v/>
      </c>
      <c r="F26" s="18" t="str">
        <f t="shared" si="533"/>
        <v/>
      </c>
      <c r="G26" s="18" t="str">
        <f t="shared" si="533"/>
        <v/>
      </c>
      <c r="H26" s="18" t="str">
        <f t="shared" ref="H26:AM26" si="534">IF(H25="","",IF(H25=0,"",H25/(H22*100)))</f>
        <v/>
      </c>
      <c r="I26" s="18" t="str">
        <f t="shared" si="534"/>
        <v/>
      </c>
      <c r="J26" s="18" t="str">
        <f t="shared" si="534"/>
        <v/>
      </c>
      <c r="K26" s="18" t="str">
        <f t="shared" si="534"/>
        <v/>
      </c>
      <c r="L26" s="18" t="str">
        <f t="shared" si="534"/>
        <v/>
      </c>
      <c r="M26" s="18">
        <f t="shared" si="534"/>
        <v>0.3</v>
      </c>
      <c r="N26" s="18" t="str">
        <f t="shared" si="534"/>
        <v/>
      </c>
      <c r="O26" s="18" t="str">
        <f t="shared" si="534"/>
        <v/>
      </c>
      <c r="P26" s="18" t="str">
        <f t="shared" si="534"/>
        <v/>
      </c>
      <c r="Q26" s="18" t="str">
        <f t="shared" si="534"/>
        <v/>
      </c>
      <c r="R26" s="18" t="str">
        <f t="shared" si="534"/>
        <v/>
      </c>
      <c r="S26" s="18" t="str">
        <f t="shared" si="534"/>
        <v/>
      </c>
      <c r="T26" s="18" t="str">
        <f t="shared" si="534"/>
        <v/>
      </c>
      <c r="U26" s="18" t="str">
        <f t="shared" si="534"/>
        <v/>
      </c>
      <c r="V26" s="18" t="str">
        <f t="shared" si="534"/>
        <v/>
      </c>
      <c r="W26" s="18" t="str">
        <f t="shared" si="534"/>
        <v/>
      </c>
      <c r="X26" s="18" t="str">
        <f t="shared" si="534"/>
        <v/>
      </c>
      <c r="Y26" s="18" t="str">
        <f t="shared" si="534"/>
        <v/>
      </c>
      <c r="Z26" s="18" t="str">
        <f t="shared" si="534"/>
        <v/>
      </c>
      <c r="AA26" s="18" t="str">
        <f t="shared" si="534"/>
        <v/>
      </c>
      <c r="AB26" s="18" t="str">
        <f t="shared" si="534"/>
        <v/>
      </c>
      <c r="AC26" s="18" t="str">
        <f t="shared" si="534"/>
        <v/>
      </c>
      <c r="AD26" s="18" t="str">
        <f t="shared" si="534"/>
        <v/>
      </c>
      <c r="AE26" s="18" t="str">
        <f t="shared" si="534"/>
        <v/>
      </c>
      <c r="AF26" s="18" t="str">
        <f t="shared" si="534"/>
        <v/>
      </c>
      <c r="AG26" s="18" t="str">
        <f t="shared" si="534"/>
        <v/>
      </c>
      <c r="AH26" s="18" t="str">
        <f t="shared" si="534"/>
        <v/>
      </c>
      <c r="AI26" s="18" t="str">
        <f t="shared" si="534"/>
        <v/>
      </c>
      <c r="AJ26" s="18" t="str">
        <f t="shared" si="534"/>
        <v/>
      </c>
      <c r="AK26" s="18" t="str">
        <f t="shared" si="534"/>
        <v/>
      </c>
      <c r="AL26" s="18" t="str">
        <f t="shared" si="534"/>
        <v/>
      </c>
      <c r="AM26" s="18" t="str">
        <f t="shared" si="534"/>
        <v/>
      </c>
      <c r="AN26" s="18" t="str">
        <f t="shared" si="533"/>
        <v/>
      </c>
      <c r="AO26" s="18" t="str">
        <f t="shared" ref="AO26:AS26" si="535">IF(AO25="","",IF(AO25=0,"",AO25/(AO22*100)))</f>
        <v/>
      </c>
      <c r="AP26" s="18" t="str">
        <f t="shared" si="535"/>
        <v/>
      </c>
      <c r="AQ26" s="18" t="str">
        <f t="shared" si="535"/>
        <v/>
      </c>
      <c r="AR26" s="18" t="str">
        <f t="shared" si="535"/>
        <v/>
      </c>
      <c r="AS26" s="18" t="str">
        <f t="shared" si="535"/>
        <v/>
      </c>
    </row>
    <row r="27" spans="1:45">
      <c r="A27" s="17" t="s">
        <v>1</v>
      </c>
      <c r="B27" s="9" t="s">
        <v>2</v>
      </c>
      <c r="C27" s="8">
        <v>5365</v>
      </c>
      <c r="D27" s="8">
        <f t="shared" ref="D27" si="536">IF(D3="","",C27)</f>
        <v>5365</v>
      </c>
      <c r="E27" s="8">
        <f t="shared" ref="E27" si="537">IF(E3="","",D27)</f>
        <v>5365</v>
      </c>
      <c r="F27" s="8">
        <v>5558</v>
      </c>
      <c r="G27" s="8">
        <f t="shared" ref="G27" si="538">IF(G3="","",F27)</f>
        <v>5558</v>
      </c>
      <c r="H27" s="8">
        <f t="shared" ref="H27" si="539">IF(H3="","",G27)</f>
        <v>5558</v>
      </c>
      <c r="I27" s="8">
        <f t="shared" ref="I27" si="540">IF(I3="","",H27)</f>
        <v>5558</v>
      </c>
      <c r="J27" s="8">
        <v>5686</v>
      </c>
      <c r="K27" s="8">
        <f t="shared" ref="K27" si="541">IF(K3="","",J27)</f>
        <v>5686</v>
      </c>
      <c r="L27" s="8">
        <f t="shared" ref="L27" si="542">IF(L3="","",K27)</f>
        <v>5686</v>
      </c>
      <c r="M27" s="8">
        <v>5777</v>
      </c>
      <c r="N27" s="8">
        <f t="shared" ref="N27" si="543">IF(N3="","",M27)</f>
        <v>5777</v>
      </c>
      <c r="O27" s="8">
        <f t="shared" ref="O27" si="544">IF(O3="","",N27)</f>
        <v>5777</v>
      </c>
      <c r="P27" s="8">
        <f t="shared" ref="P27" si="545">IF(P3="","",O27)</f>
        <v>5777</v>
      </c>
      <c r="Q27" s="8">
        <v>5884</v>
      </c>
      <c r="R27" s="8">
        <f t="shared" ref="R27" si="546">IF(R3="","",Q27)</f>
        <v>5884</v>
      </c>
      <c r="S27" s="8">
        <f t="shared" ref="S27" si="547">IF(S3="","",R27)</f>
        <v>5884</v>
      </c>
      <c r="T27" s="8">
        <v>5977</v>
      </c>
      <c r="U27" s="8" t="str">
        <f t="shared" ref="U27" si="548">IF(U3="","",T27)</f>
        <v/>
      </c>
      <c r="V27" s="8" t="str">
        <f t="shared" ref="V27" si="549">IF(V3="","",U27)</f>
        <v/>
      </c>
      <c r="W27" s="8" t="str">
        <f t="shared" ref="W27" si="550">IF(W3="","",V27)</f>
        <v/>
      </c>
      <c r="X27" s="8" t="str">
        <f t="shared" ref="X27" si="551">IF(X3="","",W27)</f>
        <v/>
      </c>
      <c r="Y27" s="8" t="str">
        <f t="shared" ref="Y27" si="552">IF(Y3="","",X27)</f>
        <v/>
      </c>
      <c r="Z27" s="8" t="str">
        <f t="shared" ref="Z27" si="553">IF(Z3="","",Y27)</f>
        <v/>
      </c>
      <c r="AA27" s="8" t="str">
        <f t="shared" ref="AA27" si="554">IF(AA3="","",Z27)</f>
        <v/>
      </c>
      <c r="AB27" s="8" t="str">
        <f t="shared" ref="AB27" si="555">IF(AB3="","",AA27)</f>
        <v/>
      </c>
      <c r="AC27" s="8" t="str">
        <f t="shared" ref="AC27" si="556">IF(AC3="","",AB27)</f>
        <v/>
      </c>
      <c r="AD27" s="8" t="str">
        <f t="shared" ref="AD27" si="557">IF(AD3="","",AC27)</f>
        <v/>
      </c>
      <c r="AE27" s="8" t="str">
        <f t="shared" ref="AE27" si="558">IF(AE3="","",AD27)</f>
        <v/>
      </c>
      <c r="AF27" s="8" t="str">
        <f t="shared" ref="AF27" si="559">IF(AF3="","",AE27)</f>
        <v/>
      </c>
      <c r="AG27" s="8" t="str">
        <f t="shared" ref="AG27" si="560">IF(AG3="","",AF27)</f>
        <v/>
      </c>
      <c r="AH27" s="8" t="str">
        <f t="shared" ref="AH27" si="561">IF(AH3="","",AG27)</f>
        <v/>
      </c>
      <c r="AI27" s="8" t="str">
        <f t="shared" ref="AI27" si="562">IF(AI3="","",AH27)</f>
        <v/>
      </c>
      <c r="AJ27" s="8" t="str">
        <f t="shared" ref="AJ27" si="563">IF(AJ3="","",AI27)</f>
        <v/>
      </c>
      <c r="AK27" s="8" t="str">
        <f t="shared" ref="AK27" si="564">IF(AK3="","",AJ27)</f>
        <v/>
      </c>
      <c r="AL27" s="8" t="str">
        <f t="shared" ref="AL27" si="565">IF(AL3="","",AK27)</f>
        <v/>
      </c>
      <c r="AM27" s="8" t="str">
        <f t="shared" ref="AM27" si="566">IF(AM3="","",AL27)</f>
        <v/>
      </c>
      <c r="AN27" s="8" t="str">
        <f t="shared" ref="AN27" si="567">IF(AN3="","",AM27)</f>
        <v/>
      </c>
      <c r="AO27" s="8" t="str">
        <f t="shared" ref="AO27:AS27" si="568">IF(AO3="","",AN27)</f>
        <v/>
      </c>
      <c r="AP27" s="8" t="str">
        <f t="shared" si="568"/>
        <v/>
      </c>
      <c r="AQ27" s="8" t="str">
        <f t="shared" si="568"/>
        <v/>
      </c>
      <c r="AR27" s="8" t="str">
        <f t="shared" si="568"/>
        <v/>
      </c>
      <c r="AS27" s="8" t="str">
        <f t="shared" si="568"/>
        <v/>
      </c>
    </row>
    <row r="28" spans="1:45">
      <c r="A28" s="16" t="s">
        <v>3</v>
      </c>
      <c r="B28" s="9" t="s">
        <v>4</v>
      </c>
      <c r="C28" s="8">
        <v>378</v>
      </c>
      <c r="D28" s="8">
        <f t="shared" ref="D28" si="569">IF(D3="","",C28)</f>
        <v>378</v>
      </c>
      <c r="E28" s="8">
        <f t="shared" ref="E28" si="570">IF(E3="","",D28)</f>
        <v>378</v>
      </c>
      <c r="F28" s="8">
        <f t="shared" ref="F28" si="571">IF(F3="","",E28)</f>
        <v>378</v>
      </c>
      <c r="G28" s="8">
        <f t="shared" ref="G28" si="572">IF(G3="","",F28)</f>
        <v>378</v>
      </c>
      <c r="H28" s="8">
        <f t="shared" ref="H28" si="573">IF(H3="","",G28)</f>
        <v>378</v>
      </c>
      <c r="I28" s="8">
        <f t="shared" ref="I28" si="574">IF(I3="","",H28)</f>
        <v>378</v>
      </c>
      <c r="J28" s="8">
        <v>379</v>
      </c>
      <c r="K28" s="8">
        <f t="shared" ref="K28" si="575">IF(K3="","",J28)</f>
        <v>379</v>
      </c>
      <c r="L28" s="8">
        <f t="shared" ref="L28" si="576">IF(L3="","",K28)</f>
        <v>379</v>
      </c>
      <c r="M28" s="8">
        <f t="shared" ref="M28" si="577">IF(M3="","",L28)</f>
        <v>379</v>
      </c>
      <c r="N28" s="8">
        <f t="shared" ref="N28" si="578">IF(N3="","",M28)</f>
        <v>379</v>
      </c>
      <c r="O28" s="8">
        <f t="shared" ref="O28" si="579">IF(O3="","",N28)</f>
        <v>379</v>
      </c>
      <c r="P28" s="8">
        <f t="shared" ref="P28" si="580">IF(P3="","",O28)</f>
        <v>379</v>
      </c>
      <c r="Q28" s="8">
        <f t="shared" ref="Q28" si="581">IF(Q3="","",P28)</f>
        <v>379</v>
      </c>
      <c r="R28" s="8">
        <f t="shared" ref="R28" si="582">IF(R3="","",Q28)</f>
        <v>379</v>
      </c>
      <c r="S28" s="8">
        <f t="shared" ref="S28" si="583">IF(S3="","",R28)</f>
        <v>379</v>
      </c>
      <c r="T28" s="8">
        <v>380</v>
      </c>
      <c r="U28" s="8" t="str">
        <f t="shared" ref="U28" si="584">IF(U3="","",T28)</f>
        <v/>
      </c>
      <c r="V28" s="8" t="str">
        <f t="shared" ref="V28" si="585">IF(V3="","",U28)</f>
        <v/>
      </c>
      <c r="W28" s="8" t="str">
        <f t="shared" ref="W28" si="586">IF(W3="","",V28)</f>
        <v/>
      </c>
      <c r="X28" s="8" t="str">
        <f t="shared" ref="X28" si="587">IF(X3="","",W28)</f>
        <v/>
      </c>
      <c r="Y28" s="8" t="str">
        <f t="shared" ref="Y28" si="588">IF(Y3="","",X28)</f>
        <v/>
      </c>
      <c r="Z28" s="8" t="str">
        <f t="shared" ref="Z28" si="589">IF(Z3="","",Y28)</f>
        <v/>
      </c>
      <c r="AA28" s="8" t="str">
        <f t="shared" ref="AA28" si="590">IF(AA3="","",Z28)</f>
        <v/>
      </c>
      <c r="AB28" s="8" t="str">
        <f t="shared" ref="AB28" si="591">IF(AB3="","",AA28)</f>
        <v/>
      </c>
      <c r="AC28" s="8" t="str">
        <f t="shared" ref="AC28" si="592">IF(AC3="","",AB28)</f>
        <v/>
      </c>
      <c r="AD28" s="8" t="str">
        <f t="shared" ref="AD28" si="593">IF(AD3="","",AC28)</f>
        <v/>
      </c>
      <c r="AE28" s="8" t="str">
        <f t="shared" ref="AE28" si="594">IF(AE3="","",AD28)</f>
        <v/>
      </c>
      <c r="AF28" s="8" t="str">
        <f t="shared" ref="AF28" si="595">IF(AF3="","",AE28)</f>
        <v/>
      </c>
      <c r="AG28" s="8" t="str">
        <f t="shared" ref="AG28" si="596">IF(AG3="","",AF28)</f>
        <v/>
      </c>
      <c r="AH28" s="8" t="str">
        <f t="shared" ref="AH28" si="597">IF(AH3="","",AG28)</f>
        <v/>
      </c>
      <c r="AI28" s="8" t="str">
        <f t="shared" ref="AI28" si="598">IF(AI3="","",AH28)</f>
        <v/>
      </c>
      <c r="AJ28" s="8" t="str">
        <f t="shared" ref="AJ28" si="599">IF(AJ3="","",AI28)</f>
        <v/>
      </c>
      <c r="AK28" s="8" t="str">
        <f t="shared" ref="AK28" si="600">IF(AK3="","",AJ28)</f>
        <v/>
      </c>
      <c r="AL28" s="8" t="str">
        <f t="shared" ref="AL28" si="601">IF(AL3="","",AK28)</f>
        <v/>
      </c>
      <c r="AM28" s="8" t="str">
        <f t="shared" ref="AM28" si="602">IF(AM3="","",AL28)</f>
        <v/>
      </c>
      <c r="AN28" s="8" t="str">
        <f t="shared" ref="AN28" si="603">IF(AN3="","",AM28)</f>
        <v/>
      </c>
      <c r="AO28" s="8" t="str">
        <f t="shared" ref="AO28:AS28" si="604">IF(AO3="","",AN28)</f>
        <v/>
      </c>
      <c r="AP28" s="8" t="str">
        <f t="shared" si="604"/>
        <v/>
      </c>
      <c r="AQ28" s="8" t="str">
        <f t="shared" si="604"/>
        <v/>
      </c>
      <c r="AR28" s="8" t="str">
        <f t="shared" si="604"/>
        <v/>
      </c>
      <c r="AS28" s="8" t="str">
        <f t="shared" si="604"/>
        <v/>
      </c>
    </row>
    <row r="29" spans="1:45">
      <c r="A29" s="15">
        <v>3</v>
      </c>
      <c r="B29" s="9" t="s">
        <v>5</v>
      </c>
      <c r="C29" s="8">
        <v>8</v>
      </c>
      <c r="D29" s="8">
        <f t="shared" ref="D29" si="605">IF(D27="","",(C29+C30))</f>
        <v>8</v>
      </c>
      <c r="E29" s="8">
        <f t="shared" ref="E29" si="606">IF(E27="","",(D29+D30))</f>
        <v>8</v>
      </c>
      <c r="F29" s="8">
        <f t="shared" ref="F29" si="607">IF(F27="","",(E29+E30))</f>
        <v>8</v>
      </c>
      <c r="G29" s="8">
        <f t="shared" ref="G29" si="608">IF(G27="","",(F29+F30))</f>
        <v>9</v>
      </c>
      <c r="H29" s="8">
        <f t="shared" ref="H29" si="609">IF(H27="","",(G29+G30))</f>
        <v>9</v>
      </c>
      <c r="I29" s="8">
        <f t="shared" ref="I29" si="610">IF(I27="","",(H29+H30))</f>
        <v>9</v>
      </c>
      <c r="J29" s="8">
        <v>8</v>
      </c>
      <c r="K29" s="8">
        <f t="shared" ref="K29" si="611">IF(K27="","",(J29+J30))</f>
        <v>8</v>
      </c>
      <c r="L29" s="8">
        <f t="shared" ref="L29" si="612">IF(L27="","",(K29+K30))</f>
        <v>8</v>
      </c>
      <c r="M29" s="8">
        <f t="shared" ref="M29" si="613">IF(M27="","",(L29+L30))</f>
        <v>8</v>
      </c>
      <c r="N29" s="8">
        <f t="shared" ref="N29" si="614">IF(N27="","",(M29+M30))</f>
        <v>8</v>
      </c>
      <c r="O29" s="8">
        <f t="shared" ref="O29" si="615">IF(O27="","",(N29+N30))</f>
        <v>8</v>
      </c>
      <c r="P29" s="8">
        <f t="shared" ref="P29" si="616">IF(P27="","",(O29+O30))</f>
        <v>8</v>
      </c>
      <c r="Q29" s="8">
        <f t="shared" ref="Q29" si="617">IF(Q27="","",(P29+P30))</f>
        <v>8</v>
      </c>
      <c r="R29" s="8">
        <f t="shared" ref="R29" si="618">IF(R27="","",(Q29+Q30))</f>
        <v>18</v>
      </c>
      <c r="S29" s="8">
        <f t="shared" ref="S29" si="619">IF(S27="","",(R29+R30))</f>
        <v>18</v>
      </c>
      <c r="T29" s="8">
        <v>17</v>
      </c>
      <c r="U29" s="8" t="str">
        <f t="shared" ref="U29" si="620">IF(U27="","",(T29+T30))</f>
        <v/>
      </c>
      <c r="V29" s="8" t="str">
        <f t="shared" ref="V29" si="621">IF(V27="","",(U29+U30))</f>
        <v/>
      </c>
      <c r="W29" s="8" t="str">
        <f t="shared" ref="W29" si="622">IF(W27="","",(V29+V30))</f>
        <v/>
      </c>
      <c r="X29" s="8" t="str">
        <f t="shared" ref="X29" si="623">IF(X27="","",(W29+W30))</f>
        <v/>
      </c>
      <c r="Y29" s="8" t="str">
        <f t="shared" ref="Y29" si="624">IF(Y27="","",(X29+X30))</f>
        <v/>
      </c>
      <c r="Z29" s="8" t="str">
        <f t="shared" ref="Z29" si="625">IF(Z27="","",(Y29+Y30))</f>
        <v/>
      </c>
      <c r="AA29" s="8" t="str">
        <f t="shared" ref="AA29" si="626">IF(AA27="","",(Z29+Z30))</f>
        <v/>
      </c>
      <c r="AB29" s="8" t="str">
        <f t="shared" ref="AB29" si="627">IF(AB27="","",(AA29+AA30))</f>
        <v/>
      </c>
      <c r="AC29" s="8" t="str">
        <f t="shared" ref="AC29" si="628">IF(AC27="","",(AB29+AB30))</f>
        <v/>
      </c>
      <c r="AD29" s="8" t="str">
        <f t="shared" ref="AD29" si="629">IF(AD27="","",(AC29+AC30))</f>
        <v/>
      </c>
      <c r="AE29" s="8" t="str">
        <f t="shared" ref="AE29" si="630">IF(AE27="","",(AD29+AD30))</f>
        <v/>
      </c>
      <c r="AF29" s="8" t="str">
        <f t="shared" ref="AF29" si="631">IF(AF27="","",(AE29+AE30))</f>
        <v/>
      </c>
      <c r="AG29" s="8" t="str">
        <f t="shared" ref="AG29" si="632">IF(AG27="","",(AF29+AF30))</f>
        <v/>
      </c>
      <c r="AH29" s="8" t="str">
        <f t="shared" ref="AH29" si="633">IF(AH27="","",(AG29+AG30))</f>
        <v/>
      </c>
      <c r="AI29" s="8" t="str">
        <f t="shared" ref="AI29" si="634">IF(AI27="","",(AH29+AH30))</f>
        <v/>
      </c>
      <c r="AJ29" s="8" t="str">
        <f t="shared" ref="AJ29" si="635">IF(AJ27="","",(AI29+AI30))</f>
        <v/>
      </c>
      <c r="AK29" s="8" t="str">
        <f t="shared" ref="AK29" si="636">IF(AK27="","",(AJ29+AJ30))</f>
        <v/>
      </c>
      <c r="AL29" s="8" t="str">
        <f t="shared" ref="AL29" si="637">IF(AL27="","",(AK29+AK30))</f>
        <v/>
      </c>
      <c r="AM29" s="8" t="str">
        <f t="shared" ref="AM29" si="638">IF(AM27="","",(AL29+AL30))</f>
        <v/>
      </c>
      <c r="AN29" s="8" t="str">
        <f t="shared" ref="AN29" si="639">IF(AN27="","",(AM29+AM30))</f>
        <v/>
      </c>
      <c r="AO29" s="8" t="str">
        <f t="shared" ref="AO29:AS29" si="640">IF(AO27="","",(AN29+AN30))</f>
        <v/>
      </c>
      <c r="AP29" s="8" t="str">
        <f t="shared" si="640"/>
        <v/>
      </c>
      <c r="AQ29" s="8" t="str">
        <f t="shared" si="640"/>
        <v/>
      </c>
      <c r="AR29" s="8" t="str">
        <f t="shared" si="640"/>
        <v/>
      </c>
      <c r="AS29" s="8" t="str">
        <f t="shared" si="640"/>
        <v/>
      </c>
    </row>
    <row r="30" spans="1:45">
      <c r="A30" s="14"/>
      <c r="B30" s="9" t="s">
        <v>7</v>
      </c>
      <c r="C30" s="8"/>
      <c r="D30" s="8"/>
      <c r="E30" s="8"/>
      <c r="F30" s="8">
        <v>1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>
        <v>10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</row>
    <row r="31" spans="1:45">
      <c r="A31" s="7"/>
      <c r="B31" s="9" t="s">
        <v>8</v>
      </c>
      <c r="C31" s="8">
        <v>450</v>
      </c>
      <c r="D31" s="8">
        <f t="shared" ref="D31" si="641">IF(D27="","",C31)</f>
        <v>450</v>
      </c>
      <c r="E31" s="8">
        <f t="shared" ref="E31" si="642">IF(E27="","",D31)</f>
        <v>450</v>
      </c>
      <c r="F31" s="8">
        <f t="shared" ref="F31" si="643">IF(F27="","",E31)</f>
        <v>450</v>
      </c>
      <c r="G31" s="8">
        <f t="shared" ref="G31" si="644">IF(G27="","",F31)</f>
        <v>450</v>
      </c>
      <c r="H31" s="8">
        <f t="shared" ref="H31" si="645">IF(H27="","",G31)</f>
        <v>450</v>
      </c>
      <c r="I31" s="8">
        <f t="shared" ref="I31" si="646">IF(I27="","",H31)</f>
        <v>450</v>
      </c>
      <c r="J31" s="8">
        <f t="shared" ref="J31" si="647">IF(J27="","",I31)</f>
        <v>450</v>
      </c>
      <c r="K31" s="8">
        <f t="shared" ref="K31" si="648">IF(K27="","",J31)</f>
        <v>450</v>
      </c>
      <c r="L31" s="8">
        <f t="shared" ref="L31" si="649">IF(L27="","",K31)</f>
        <v>450</v>
      </c>
      <c r="M31" s="8">
        <f t="shared" ref="M31" si="650">IF(M27="","",L31)</f>
        <v>450</v>
      </c>
      <c r="N31" s="8">
        <f t="shared" ref="N31" si="651">IF(N27="","",M31)</f>
        <v>450</v>
      </c>
      <c r="O31" s="8">
        <f t="shared" ref="O31" si="652">IF(O27="","",N31)</f>
        <v>450</v>
      </c>
      <c r="P31" s="8">
        <f t="shared" ref="P31" si="653">IF(P27="","",O31)</f>
        <v>450</v>
      </c>
      <c r="Q31" s="8">
        <f t="shared" ref="Q31" si="654">IF(Q27="","",P31)</f>
        <v>450</v>
      </c>
      <c r="R31" s="8">
        <f t="shared" ref="R31" si="655">IF(R27="","",Q31)</f>
        <v>450</v>
      </c>
      <c r="S31" s="8">
        <f t="shared" ref="S31" si="656">IF(S27="","",R31)</f>
        <v>450</v>
      </c>
      <c r="T31" s="8">
        <f t="shared" ref="T31" si="657">IF(T27="","",S31)</f>
        <v>450</v>
      </c>
      <c r="U31" s="8" t="str">
        <f t="shared" ref="U31" si="658">IF(U27="","",T31)</f>
        <v/>
      </c>
      <c r="V31" s="8" t="str">
        <f t="shared" ref="V31" si="659">IF(V27="","",U31)</f>
        <v/>
      </c>
      <c r="W31" s="8" t="str">
        <f t="shared" ref="W31" si="660">IF(W27="","",V31)</f>
        <v/>
      </c>
      <c r="X31" s="8" t="str">
        <f t="shared" ref="X31" si="661">IF(X27="","",W31)</f>
        <v/>
      </c>
      <c r="Y31" s="8" t="str">
        <f t="shared" ref="Y31" si="662">IF(Y27="","",X31)</f>
        <v/>
      </c>
      <c r="Z31" s="8" t="str">
        <f t="shared" ref="Z31" si="663">IF(Z27="","",Y31)</f>
        <v/>
      </c>
      <c r="AA31" s="8" t="str">
        <f t="shared" ref="AA31" si="664">IF(AA27="","",Z31)</f>
        <v/>
      </c>
      <c r="AB31" s="8" t="str">
        <f t="shared" ref="AB31" si="665">IF(AB27="","",AA31)</f>
        <v/>
      </c>
      <c r="AC31" s="8" t="str">
        <f t="shared" ref="AC31" si="666">IF(AC27="","",AB31)</f>
        <v/>
      </c>
      <c r="AD31" s="8" t="str">
        <f t="shared" ref="AD31" si="667">IF(AD27="","",AC31)</f>
        <v/>
      </c>
      <c r="AE31" s="8" t="str">
        <f t="shared" ref="AE31" si="668">IF(AE27="","",AD31)</f>
        <v/>
      </c>
      <c r="AF31" s="8" t="str">
        <f t="shared" ref="AF31" si="669">IF(AF27="","",AE31)</f>
        <v/>
      </c>
      <c r="AG31" s="8" t="str">
        <f t="shared" ref="AG31" si="670">IF(AG27="","",AF31)</f>
        <v/>
      </c>
      <c r="AH31" s="8" t="str">
        <f t="shared" ref="AH31" si="671">IF(AH27="","",AG31)</f>
        <v/>
      </c>
      <c r="AI31" s="8" t="str">
        <f t="shared" ref="AI31" si="672">IF(AI27="","",AH31)</f>
        <v/>
      </c>
      <c r="AJ31" s="8" t="str">
        <f t="shared" ref="AJ31" si="673">IF(AJ27="","",AI31)</f>
        <v/>
      </c>
      <c r="AK31" s="8" t="str">
        <f t="shared" ref="AK31" si="674">IF(AK27="","",AJ31)</f>
        <v/>
      </c>
      <c r="AL31" s="8" t="str">
        <f t="shared" ref="AL31" si="675">IF(AL27="","",AK31)</f>
        <v/>
      </c>
      <c r="AM31" s="8" t="str">
        <f t="shared" ref="AM31" si="676">IF(AM27="","",AL31)</f>
        <v/>
      </c>
      <c r="AN31" s="8" t="str">
        <f t="shared" ref="AN31" si="677">IF(AN27="","",AM31)</f>
        <v/>
      </c>
      <c r="AO31" s="8" t="str">
        <f t="shared" ref="AO31:AS31" si="678">IF(AO27="","",AN31)</f>
        <v/>
      </c>
      <c r="AP31" s="8" t="str">
        <f t="shared" si="678"/>
        <v/>
      </c>
      <c r="AQ31" s="8" t="str">
        <f t="shared" si="678"/>
        <v/>
      </c>
      <c r="AR31" s="8" t="str">
        <f t="shared" si="678"/>
        <v/>
      </c>
      <c r="AS31" s="8" t="str">
        <f t="shared" si="678"/>
        <v/>
      </c>
    </row>
    <row r="32" spans="1:45" s="92" customFormat="1">
      <c r="A32" s="14" t="s">
        <v>9</v>
      </c>
      <c r="B32" s="13" t="s">
        <v>10</v>
      </c>
      <c r="C32" s="12" t="s">
        <v>21</v>
      </c>
      <c r="D32" s="12" t="str">
        <f t="shared" ref="D32" si="679">IF(D27="","",C32)</f>
        <v>たまごっちマスコット</v>
      </c>
      <c r="E32" s="12" t="str">
        <f t="shared" ref="E32" si="680">IF(E27="","",D32)</f>
        <v>たまごっちマスコット</v>
      </c>
      <c r="F32" s="12" t="str">
        <f t="shared" ref="F32" si="681">IF(F27="","",E32)</f>
        <v>たまごっちマスコット</v>
      </c>
      <c r="G32" s="12" t="str">
        <f t="shared" ref="G32" si="682">IF(G27="","",F32)</f>
        <v>たまごっちマスコット</v>
      </c>
      <c r="H32" s="12" t="str">
        <f t="shared" ref="H32" si="683">IF(H27="","",G32)</f>
        <v>たまごっちマスコット</v>
      </c>
      <c r="I32" s="12" t="str">
        <f t="shared" ref="I32" si="684">IF(I27="","",H32)</f>
        <v>たまごっちマスコット</v>
      </c>
      <c r="J32" s="12" t="str">
        <f t="shared" ref="J32" si="685">IF(J27="","",I32)</f>
        <v>たまごっちマスコット</v>
      </c>
      <c r="K32" s="12" t="str">
        <f t="shared" ref="K32" si="686">IF(K27="","",J32)</f>
        <v>たまごっちマスコット</v>
      </c>
      <c r="L32" s="12" t="str">
        <f t="shared" ref="L32" si="687">IF(L27="","",K32)</f>
        <v>たまごっちマスコット</v>
      </c>
      <c r="M32" s="12" t="str">
        <f t="shared" ref="M32" si="688">IF(M27="","",L32)</f>
        <v>たまごっちマスコット</v>
      </c>
      <c r="N32" s="12" t="str">
        <f t="shared" ref="N32" si="689">IF(N27="","",M32)</f>
        <v>たまごっちマスコット</v>
      </c>
      <c r="O32" s="12" t="str">
        <f t="shared" ref="O32" si="690">IF(O27="","",N32)</f>
        <v>たまごっちマスコット</v>
      </c>
      <c r="P32" s="12" t="str">
        <f t="shared" ref="P32" si="691">IF(P27="","",O32)</f>
        <v>たまごっちマスコット</v>
      </c>
      <c r="Q32" s="12" t="str">
        <f t="shared" ref="Q32" si="692">IF(Q27="","",P32)</f>
        <v>たまごっちマスコット</v>
      </c>
      <c r="R32" s="12" t="str">
        <f t="shared" ref="R32" si="693">IF(R27="","",Q32)</f>
        <v>たまごっちマスコット</v>
      </c>
      <c r="S32" s="12" t="str">
        <f t="shared" ref="S32" si="694">IF(S27="","",R32)</f>
        <v>たまごっちマスコット</v>
      </c>
      <c r="T32" s="12" t="str">
        <f t="shared" ref="T32" si="695">IF(T27="","",S32)</f>
        <v>たまごっちマスコット</v>
      </c>
      <c r="U32" s="12" t="str">
        <f t="shared" ref="U32" si="696">IF(U27="","",T32)</f>
        <v/>
      </c>
      <c r="V32" s="12" t="str">
        <f t="shared" ref="V32" si="697">IF(V27="","",U32)</f>
        <v/>
      </c>
      <c r="W32" s="12" t="str">
        <f t="shared" ref="W32" si="698">IF(W27="","",V32)</f>
        <v/>
      </c>
      <c r="X32" s="12" t="str">
        <f t="shared" ref="X32" si="699">IF(X27="","",W32)</f>
        <v/>
      </c>
      <c r="Y32" s="12" t="str">
        <f t="shared" ref="Y32" si="700">IF(Y27="","",X32)</f>
        <v/>
      </c>
      <c r="Z32" s="12" t="str">
        <f t="shared" ref="Z32" si="701">IF(Z27="","",Y32)</f>
        <v/>
      </c>
      <c r="AA32" s="12" t="str">
        <f t="shared" ref="AA32" si="702">IF(AA27="","",Z32)</f>
        <v/>
      </c>
      <c r="AB32" s="12" t="str">
        <f t="shared" ref="AB32" si="703">IF(AB27="","",AA32)</f>
        <v/>
      </c>
      <c r="AC32" s="12" t="str">
        <f t="shared" ref="AC32" si="704">IF(AC27="","",AB32)</f>
        <v/>
      </c>
      <c r="AD32" s="12" t="str">
        <f t="shared" ref="AD32" si="705">IF(AD27="","",AC32)</f>
        <v/>
      </c>
      <c r="AE32" s="12" t="str">
        <f t="shared" ref="AE32" si="706">IF(AE27="","",AD32)</f>
        <v/>
      </c>
      <c r="AF32" s="12" t="str">
        <f t="shared" ref="AF32" si="707">IF(AF27="","",AE32)</f>
        <v/>
      </c>
      <c r="AG32" s="12" t="str">
        <f t="shared" ref="AG32" si="708">IF(AG27="","",AF32)</f>
        <v/>
      </c>
      <c r="AH32" s="12" t="str">
        <f t="shared" ref="AH32" si="709">IF(AH27="","",AG32)</f>
        <v/>
      </c>
      <c r="AI32" s="12" t="str">
        <f t="shared" ref="AI32" si="710">IF(AI27="","",AH32)</f>
        <v/>
      </c>
      <c r="AJ32" s="12" t="str">
        <f t="shared" ref="AJ32" si="711">IF(AJ27="","",AI32)</f>
        <v/>
      </c>
      <c r="AK32" s="12" t="str">
        <f t="shared" ref="AK32" si="712">IF(AK27="","",AJ32)</f>
        <v/>
      </c>
      <c r="AL32" s="12" t="str">
        <f t="shared" ref="AL32" si="713">IF(AL27="","",AK32)</f>
        <v/>
      </c>
      <c r="AM32" s="12" t="str">
        <f t="shared" ref="AM32" si="714">IF(AM27="","",AL32)</f>
        <v/>
      </c>
      <c r="AN32" s="12" t="str">
        <f t="shared" ref="AN32" si="715">IF(AN27="","",AM32)</f>
        <v/>
      </c>
      <c r="AO32" s="12" t="str">
        <f t="shared" ref="AO32:AS32" si="716">IF(AO27="","",AN32)</f>
        <v/>
      </c>
      <c r="AP32" s="12" t="str">
        <f t="shared" si="716"/>
        <v/>
      </c>
      <c r="AQ32" s="12" t="str">
        <f t="shared" si="716"/>
        <v/>
      </c>
      <c r="AR32" s="12" t="str">
        <f t="shared" si="716"/>
        <v/>
      </c>
      <c r="AS32" s="12" t="str">
        <f t="shared" si="716"/>
        <v/>
      </c>
    </row>
    <row r="33" spans="1:45">
      <c r="A33" s="7">
        <f>AVERAGE(C34:AS34)*30*100</f>
        <v>102000</v>
      </c>
      <c r="B33" s="9" t="s">
        <v>12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</row>
    <row r="34" spans="1:45">
      <c r="A34" s="7">
        <f>SUM(C34:AS34)</f>
        <v>612</v>
      </c>
      <c r="B34" s="6" t="s">
        <v>13</v>
      </c>
      <c r="C34" s="5">
        <v>0</v>
      </c>
      <c r="D34" s="5">
        <f t="shared" ref="D34:D35" si="717">IF(D27="","",D27-C27)</f>
        <v>0</v>
      </c>
      <c r="E34" s="5">
        <f t="shared" ref="E34:E35" si="718">IF(E27="","",E27-D27)</f>
        <v>0</v>
      </c>
      <c r="F34" s="5">
        <f t="shared" ref="F34:F35" si="719">IF(F27="","",F27-E27)</f>
        <v>193</v>
      </c>
      <c r="G34" s="5">
        <f t="shared" ref="G34:G35" si="720">IF(G27="","",G27-F27)</f>
        <v>0</v>
      </c>
      <c r="H34" s="5">
        <f t="shared" ref="H34:H35" si="721">IF(H27="","",H27-G27)</f>
        <v>0</v>
      </c>
      <c r="I34" s="5">
        <f t="shared" ref="I34:I35" si="722">IF(I27="","",I27-H27)</f>
        <v>0</v>
      </c>
      <c r="J34" s="5">
        <f t="shared" ref="J34:J35" si="723">IF(J27="","",J27-I27)</f>
        <v>128</v>
      </c>
      <c r="K34" s="5">
        <f t="shared" ref="K34:K35" si="724">IF(K27="","",K27-J27)</f>
        <v>0</v>
      </c>
      <c r="L34" s="5">
        <f t="shared" ref="L34:L35" si="725">IF(L27="","",L27-K27)</f>
        <v>0</v>
      </c>
      <c r="M34" s="5">
        <f t="shared" ref="M34:M35" si="726">IF(M27="","",M27-L27)</f>
        <v>91</v>
      </c>
      <c r="N34" s="5">
        <f t="shared" ref="N34:N35" si="727">IF(N27="","",N27-M27)</f>
        <v>0</v>
      </c>
      <c r="O34" s="5">
        <f t="shared" ref="O34:O35" si="728">IF(O27="","",O27-N27)</f>
        <v>0</v>
      </c>
      <c r="P34" s="5">
        <f t="shared" ref="P34:P35" si="729">IF(P27="","",P27-O27)</f>
        <v>0</v>
      </c>
      <c r="Q34" s="5">
        <f t="shared" ref="Q34:Q35" si="730">IF(Q27="","",Q27-P27)</f>
        <v>107</v>
      </c>
      <c r="R34" s="5">
        <f t="shared" ref="R34:R35" si="731">IF(R27="","",R27-Q27)</f>
        <v>0</v>
      </c>
      <c r="S34" s="5">
        <f t="shared" ref="S34:S35" si="732">IF(S27="","",S27-R27)</f>
        <v>0</v>
      </c>
      <c r="T34" s="5">
        <f t="shared" ref="T34:T35" si="733">IF(T27="","",T27-S27)</f>
        <v>93</v>
      </c>
      <c r="U34" s="5" t="str">
        <f t="shared" ref="U34:U35" si="734">IF(U27="","",U27-T27)</f>
        <v/>
      </c>
      <c r="V34" s="5" t="str">
        <f t="shared" ref="V34:V35" si="735">IF(V27="","",V27-U27)</f>
        <v/>
      </c>
      <c r="W34" s="5" t="str">
        <f t="shared" ref="W34:W35" si="736">IF(W27="","",W27-V27)</f>
        <v/>
      </c>
      <c r="X34" s="5" t="str">
        <f t="shared" ref="X34:X35" si="737">IF(X27="","",X27-W27)</f>
        <v/>
      </c>
      <c r="Y34" s="5" t="str">
        <f t="shared" ref="Y34:Y35" si="738">IF(Y27="","",Y27-X27)</f>
        <v/>
      </c>
      <c r="Z34" s="5" t="str">
        <f t="shared" ref="Z34:Z35" si="739">IF(Z27="","",Z27-Y27)</f>
        <v/>
      </c>
      <c r="AA34" s="5" t="str">
        <f t="shared" ref="AA34:AA35" si="740">IF(AA27="","",AA27-Z27)</f>
        <v/>
      </c>
      <c r="AB34" s="5" t="str">
        <f t="shared" ref="AB34:AB35" si="741">IF(AB27="","",AB27-AA27)</f>
        <v/>
      </c>
      <c r="AC34" s="5" t="str">
        <f t="shared" ref="AC34:AC35" si="742">IF(AC27="","",AC27-AB27)</f>
        <v/>
      </c>
      <c r="AD34" s="5" t="str">
        <f t="shared" ref="AD34:AD35" si="743">IF(AD27="","",AD27-AC27)</f>
        <v/>
      </c>
      <c r="AE34" s="5" t="str">
        <f t="shared" ref="AE34:AE35" si="744">IF(AE27="","",AE27-AD27)</f>
        <v/>
      </c>
      <c r="AF34" s="5" t="str">
        <f t="shared" ref="AF34:AF35" si="745">IF(AF27="","",AF27-AE27)</f>
        <v/>
      </c>
      <c r="AG34" s="5" t="str">
        <f t="shared" ref="AG34:AG35" si="746">IF(AG27="","",AG27-AF27)</f>
        <v/>
      </c>
      <c r="AH34" s="5" t="str">
        <f t="shared" ref="AH34:AH35" si="747">IF(AH27="","",AH27-AG27)</f>
        <v/>
      </c>
      <c r="AI34" s="5" t="str">
        <f t="shared" ref="AI34:AI35" si="748">IF(AI27="","",AI27-AH27)</f>
        <v/>
      </c>
      <c r="AJ34" s="5" t="str">
        <f t="shared" ref="AJ34:AJ35" si="749">IF(AJ27="","",AJ27-AI27)</f>
        <v/>
      </c>
      <c r="AK34" s="5" t="str">
        <f t="shared" ref="AK34:AK35" si="750">IF(AK27="","",AK27-AJ27)</f>
        <v/>
      </c>
      <c r="AL34" s="5" t="str">
        <f t="shared" ref="AL34:AL35" si="751">IF(AL27="","",AL27-AK27)</f>
        <v/>
      </c>
      <c r="AM34" s="5" t="str">
        <f t="shared" ref="AM34:AM35" si="752">IF(AM27="","",AM27-AL27)</f>
        <v/>
      </c>
      <c r="AN34" s="5" t="str">
        <f t="shared" ref="AN34:AN35" si="753">IF(AN27="","",AN27-AM27)</f>
        <v/>
      </c>
      <c r="AO34" s="5" t="str">
        <f t="shared" ref="AO34:AS34" si="754">IF(AO27="","",AO27-AN27)</f>
        <v/>
      </c>
      <c r="AP34" s="5" t="str">
        <f t="shared" si="754"/>
        <v/>
      </c>
      <c r="AQ34" s="5" t="str">
        <f t="shared" si="754"/>
        <v/>
      </c>
      <c r="AR34" s="5" t="str">
        <f t="shared" si="754"/>
        <v/>
      </c>
      <c r="AS34" s="5" t="str">
        <f t="shared" si="754"/>
        <v/>
      </c>
    </row>
    <row r="35" spans="1:45">
      <c r="A35" s="7">
        <f>SUM(C35:AS35)</f>
        <v>2</v>
      </c>
      <c r="B35" s="6" t="s">
        <v>14</v>
      </c>
      <c r="C35" s="5">
        <v>0</v>
      </c>
      <c r="D35" s="5">
        <f t="shared" si="717"/>
        <v>0</v>
      </c>
      <c r="E35" s="5">
        <f t="shared" si="718"/>
        <v>0</v>
      </c>
      <c r="F35" s="5">
        <f t="shared" si="719"/>
        <v>0</v>
      </c>
      <c r="G35" s="5">
        <f t="shared" si="720"/>
        <v>0</v>
      </c>
      <c r="H35" s="5">
        <f t="shared" si="721"/>
        <v>0</v>
      </c>
      <c r="I35" s="5">
        <f t="shared" si="722"/>
        <v>0</v>
      </c>
      <c r="J35" s="5">
        <f t="shared" si="723"/>
        <v>1</v>
      </c>
      <c r="K35" s="5">
        <f t="shared" si="724"/>
        <v>0</v>
      </c>
      <c r="L35" s="5">
        <f t="shared" si="725"/>
        <v>0</v>
      </c>
      <c r="M35" s="5">
        <f t="shared" si="726"/>
        <v>0</v>
      </c>
      <c r="N35" s="5">
        <f t="shared" si="727"/>
        <v>0</v>
      </c>
      <c r="O35" s="5">
        <f t="shared" si="728"/>
        <v>0</v>
      </c>
      <c r="P35" s="5">
        <f t="shared" si="729"/>
        <v>0</v>
      </c>
      <c r="Q35" s="5">
        <f t="shared" si="730"/>
        <v>0</v>
      </c>
      <c r="R35" s="5">
        <f t="shared" si="731"/>
        <v>0</v>
      </c>
      <c r="S35" s="5">
        <f t="shared" si="732"/>
        <v>0</v>
      </c>
      <c r="T35" s="5">
        <f t="shared" si="733"/>
        <v>1</v>
      </c>
      <c r="U35" s="5" t="str">
        <f t="shared" si="734"/>
        <v/>
      </c>
      <c r="V35" s="5" t="str">
        <f t="shared" si="735"/>
        <v/>
      </c>
      <c r="W35" s="5" t="str">
        <f t="shared" si="736"/>
        <v/>
      </c>
      <c r="X35" s="5" t="str">
        <f t="shared" si="737"/>
        <v/>
      </c>
      <c r="Y35" s="5" t="str">
        <f t="shared" si="738"/>
        <v/>
      </c>
      <c r="Z35" s="5" t="str">
        <f t="shared" si="739"/>
        <v/>
      </c>
      <c r="AA35" s="5" t="str">
        <f t="shared" si="740"/>
        <v/>
      </c>
      <c r="AB35" s="5" t="str">
        <f t="shared" si="741"/>
        <v/>
      </c>
      <c r="AC35" s="5" t="str">
        <f t="shared" si="742"/>
        <v/>
      </c>
      <c r="AD35" s="5" t="str">
        <f t="shared" si="743"/>
        <v/>
      </c>
      <c r="AE35" s="5" t="str">
        <f t="shared" si="744"/>
        <v/>
      </c>
      <c r="AF35" s="5" t="str">
        <f t="shared" si="745"/>
        <v/>
      </c>
      <c r="AG35" s="5" t="str">
        <f t="shared" si="746"/>
        <v/>
      </c>
      <c r="AH35" s="5" t="str">
        <f t="shared" si="747"/>
        <v/>
      </c>
      <c r="AI35" s="5" t="str">
        <f t="shared" si="748"/>
        <v/>
      </c>
      <c r="AJ35" s="5" t="str">
        <f t="shared" si="749"/>
        <v/>
      </c>
      <c r="AK35" s="5" t="str">
        <f t="shared" si="750"/>
        <v/>
      </c>
      <c r="AL35" s="5" t="str">
        <f t="shared" si="751"/>
        <v/>
      </c>
      <c r="AM35" s="5" t="str">
        <f t="shared" si="752"/>
        <v/>
      </c>
      <c r="AN35" s="5" t="str">
        <f t="shared" si="753"/>
        <v/>
      </c>
      <c r="AO35" s="5" t="str">
        <f t="shared" ref="AO35:AS35" si="755">IF(AO28="","",AO28-AN28)</f>
        <v/>
      </c>
      <c r="AP35" s="5" t="str">
        <f t="shared" si="755"/>
        <v/>
      </c>
      <c r="AQ35" s="5" t="str">
        <f t="shared" si="755"/>
        <v/>
      </c>
      <c r="AR35" s="5" t="str">
        <f t="shared" si="755"/>
        <v/>
      </c>
      <c r="AS35" s="5" t="str">
        <f t="shared" si="755"/>
        <v/>
      </c>
    </row>
    <row r="36" spans="1:45">
      <c r="A36" s="7">
        <f>SUM(C36:AS36)</f>
        <v>2</v>
      </c>
      <c r="B36" s="6" t="s">
        <v>15</v>
      </c>
      <c r="C36" s="5">
        <v>0</v>
      </c>
      <c r="D36" s="5">
        <f t="shared" ref="D36" si="756">IF(D29="","",C29+C30-D29)</f>
        <v>0</v>
      </c>
      <c r="E36" s="5">
        <f t="shared" ref="E36" si="757">IF(E29="","",D29+D30-E29)</f>
        <v>0</v>
      </c>
      <c r="F36" s="5">
        <f t="shared" ref="F36" si="758">IF(F29="","",E29+E30-F29)</f>
        <v>0</v>
      </c>
      <c r="G36" s="5">
        <f t="shared" ref="G36" si="759">IF(G29="","",F29+F30-G29)</f>
        <v>0</v>
      </c>
      <c r="H36" s="5">
        <f t="shared" ref="H36" si="760">IF(H29="","",G29+G30-H29)</f>
        <v>0</v>
      </c>
      <c r="I36" s="5">
        <f t="shared" ref="I36" si="761">IF(I29="","",H29+H30-I29)</f>
        <v>0</v>
      </c>
      <c r="J36" s="5">
        <f t="shared" ref="J36" si="762">IF(J29="","",I29+I30-J29)</f>
        <v>1</v>
      </c>
      <c r="K36" s="5">
        <f t="shared" ref="K36" si="763">IF(K29="","",J29+J30-K29)</f>
        <v>0</v>
      </c>
      <c r="L36" s="5">
        <f t="shared" ref="L36" si="764">IF(L29="","",K29+K30-L29)</f>
        <v>0</v>
      </c>
      <c r="M36" s="5">
        <f t="shared" ref="M36" si="765">IF(M29="","",L29+L30-M29)</f>
        <v>0</v>
      </c>
      <c r="N36" s="5">
        <f t="shared" ref="N36" si="766">IF(N29="","",M29+M30-N29)</f>
        <v>0</v>
      </c>
      <c r="O36" s="5">
        <f t="shared" ref="O36" si="767">IF(O29="","",N29+N30-O29)</f>
        <v>0</v>
      </c>
      <c r="P36" s="5">
        <f t="shared" ref="P36" si="768">IF(P29="","",O29+O30-P29)</f>
        <v>0</v>
      </c>
      <c r="Q36" s="5">
        <f t="shared" ref="Q36" si="769">IF(Q29="","",P29+P30-Q29)</f>
        <v>0</v>
      </c>
      <c r="R36" s="5">
        <f t="shared" ref="R36" si="770">IF(R29="","",Q29+Q30-R29)</f>
        <v>0</v>
      </c>
      <c r="S36" s="5">
        <f t="shared" ref="S36" si="771">IF(S29="","",R29+R30-S29)</f>
        <v>0</v>
      </c>
      <c r="T36" s="5">
        <f t="shared" ref="T36" si="772">IF(T29="","",S29+S30-T29)</f>
        <v>1</v>
      </c>
      <c r="U36" s="5" t="str">
        <f t="shared" ref="U36" si="773">IF(U29="","",T29+T30-U29)</f>
        <v/>
      </c>
      <c r="V36" s="5" t="str">
        <f t="shared" ref="V36" si="774">IF(V29="","",U29+U30-V29)</f>
        <v/>
      </c>
      <c r="W36" s="5" t="str">
        <f t="shared" ref="W36" si="775">IF(W29="","",V29+V30-W29)</f>
        <v/>
      </c>
      <c r="X36" s="5" t="str">
        <f t="shared" ref="X36" si="776">IF(X29="","",W29+W30-X29)</f>
        <v/>
      </c>
      <c r="Y36" s="5" t="str">
        <f t="shared" ref="Y36" si="777">IF(Y29="","",X29+X30-Y29)</f>
        <v/>
      </c>
      <c r="Z36" s="5" t="str">
        <f t="shared" ref="Z36" si="778">IF(Z29="","",Y29+Y30-Z29)</f>
        <v/>
      </c>
      <c r="AA36" s="5" t="str">
        <f t="shared" ref="AA36" si="779">IF(AA29="","",Z29+Z30-AA29)</f>
        <v/>
      </c>
      <c r="AB36" s="5" t="str">
        <f t="shared" ref="AB36" si="780">IF(AB29="","",AA29+AA30-AB29)</f>
        <v/>
      </c>
      <c r="AC36" s="5" t="str">
        <f t="shared" ref="AC36" si="781">IF(AC29="","",AB29+AB30-AC29)</f>
        <v/>
      </c>
      <c r="AD36" s="5" t="str">
        <f t="shared" ref="AD36" si="782">IF(AD29="","",AC29+AC30-AD29)</f>
        <v/>
      </c>
      <c r="AE36" s="5" t="str">
        <f t="shared" ref="AE36" si="783">IF(AE29="","",AD29+AD30-AE29)</f>
        <v/>
      </c>
      <c r="AF36" s="5" t="str">
        <f t="shared" ref="AF36" si="784">IF(AF29="","",AE29+AE30-AF29)</f>
        <v/>
      </c>
      <c r="AG36" s="5" t="str">
        <f t="shared" ref="AG36" si="785">IF(AG29="","",AF29+AF30-AG29)</f>
        <v/>
      </c>
      <c r="AH36" s="5" t="str">
        <f t="shared" ref="AH36" si="786">IF(AH29="","",AG29+AG30-AH29)</f>
        <v/>
      </c>
      <c r="AI36" s="5" t="str">
        <f t="shared" ref="AI36" si="787">IF(AI29="","",AH29+AH30-AI29)</f>
        <v/>
      </c>
      <c r="AJ36" s="5" t="str">
        <f t="shared" ref="AJ36" si="788">IF(AJ29="","",AI29+AI30-AJ29)</f>
        <v/>
      </c>
      <c r="AK36" s="5" t="str">
        <f t="shared" ref="AK36" si="789">IF(AK29="","",AJ29+AJ30-AK29)</f>
        <v/>
      </c>
      <c r="AL36" s="5" t="str">
        <f t="shared" ref="AL36" si="790">IF(AL29="","",AK29+AK30-AL29)</f>
        <v/>
      </c>
      <c r="AM36" s="5" t="str">
        <f t="shared" ref="AM36" si="791">IF(AM29="","",AL29+AL30-AM29)</f>
        <v/>
      </c>
      <c r="AN36" s="5" t="str">
        <f t="shared" ref="AN36" si="792">IF(AN29="","",AM29+AM30-AN29)</f>
        <v/>
      </c>
      <c r="AO36" s="5" t="str">
        <f t="shared" ref="AO36:AS36" si="793">IF(AO29="","",AN29+AN30-AO29)</f>
        <v/>
      </c>
      <c r="AP36" s="5" t="str">
        <f t="shared" si="793"/>
        <v/>
      </c>
      <c r="AQ36" s="5" t="str">
        <f t="shared" si="793"/>
        <v/>
      </c>
      <c r="AR36" s="5" t="str">
        <f t="shared" si="793"/>
        <v/>
      </c>
      <c r="AS36" s="5" t="str">
        <f t="shared" si="793"/>
        <v/>
      </c>
    </row>
    <row r="37" spans="1:45">
      <c r="A37" s="7">
        <f>SUM(C37:AS37)</f>
        <v>900</v>
      </c>
      <c r="B37" s="6" t="s">
        <v>16</v>
      </c>
      <c r="C37" s="5">
        <v>0</v>
      </c>
      <c r="D37" s="5">
        <f t="shared" ref="D37:AN37" si="794">IF(D27="","",D36*D31)</f>
        <v>0</v>
      </c>
      <c r="E37" s="5">
        <f t="shared" si="794"/>
        <v>0</v>
      </c>
      <c r="F37" s="5">
        <f t="shared" si="794"/>
        <v>0</v>
      </c>
      <c r="G37" s="5">
        <f t="shared" si="794"/>
        <v>0</v>
      </c>
      <c r="H37" s="5">
        <f t="shared" ref="H37:AM37" si="795">IF(H27="","",H36*H31)</f>
        <v>0</v>
      </c>
      <c r="I37" s="5">
        <f t="shared" si="795"/>
        <v>0</v>
      </c>
      <c r="J37" s="5">
        <f t="shared" si="795"/>
        <v>450</v>
      </c>
      <c r="K37" s="5">
        <f t="shared" si="795"/>
        <v>0</v>
      </c>
      <c r="L37" s="5">
        <f t="shared" si="795"/>
        <v>0</v>
      </c>
      <c r="M37" s="5">
        <f t="shared" si="795"/>
        <v>0</v>
      </c>
      <c r="N37" s="5">
        <f t="shared" si="795"/>
        <v>0</v>
      </c>
      <c r="O37" s="5">
        <f t="shared" si="795"/>
        <v>0</v>
      </c>
      <c r="P37" s="5">
        <f t="shared" si="795"/>
        <v>0</v>
      </c>
      <c r="Q37" s="5">
        <f t="shared" si="795"/>
        <v>0</v>
      </c>
      <c r="R37" s="5">
        <f t="shared" si="795"/>
        <v>0</v>
      </c>
      <c r="S37" s="5">
        <f t="shared" si="795"/>
        <v>0</v>
      </c>
      <c r="T37" s="5">
        <f t="shared" si="795"/>
        <v>450</v>
      </c>
      <c r="U37" s="5" t="str">
        <f t="shared" si="795"/>
        <v/>
      </c>
      <c r="V37" s="5" t="str">
        <f t="shared" si="795"/>
        <v/>
      </c>
      <c r="W37" s="5" t="str">
        <f t="shared" si="795"/>
        <v/>
      </c>
      <c r="X37" s="5" t="str">
        <f t="shared" si="795"/>
        <v/>
      </c>
      <c r="Y37" s="5" t="str">
        <f t="shared" si="795"/>
        <v/>
      </c>
      <c r="Z37" s="5" t="str">
        <f t="shared" si="795"/>
        <v/>
      </c>
      <c r="AA37" s="5" t="str">
        <f t="shared" si="795"/>
        <v/>
      </c>
      <c r="AB37" s="5" t="str">
        <f t="shared" si="795"/>
        <v/>
      </c>
      <c r="AC37" s="5" t="str">
        <f t="shared" si="795"/>
        <v/>
      </c>
      <c r="AD37" s="5" t="str">
        <f t="shared" si="795"/>
        <v/>
      </c>
      <c r="AE37" s="5" t="str">
        <f t="shared" si="795"/>
        <v/>
      </c>
      <c r="AF37" s="5" t="str">
        <f t="shared" si="795"/>
        <v/>
      </c>
      <c r="AG37" s="5" t="str">
        <f t="shared" si="795"/>
        <v/>
      </c>
      <c r="AH37" s="5" t="str">
        <f t="shared" si="795"/>
        <v/>
      </c>
      <c r="AI37" s="5" t="str">
        <f t="shared" si="795"/>
        <v/>
      </c>
      <c r="AJ37" s="5" t="str">
        <f t="shared" si="795"/>
        <v/>
      </c>
      <c r="AK37" s="5" t="str">
        <f t="shared" si="795"/>
        <v/>
      </c>
      <c r="AL37" s="5" t="str">
        <f t="shared" si="795"/>
        <v/>
      </c>
      <c r="AM37" s="5" t="str">
        <f t="shared" si="795"/>
        <v/>
      </c>
      <c r="AN37" s="5" t="str">
        <f t="shared" si="794"/>
        <v/>
      </c>
      <c r="AO37" s="5" t="str">
        <f t="shared" ref="AO37:AS37" si="796">IF(AO27="","",AO36*AO31)</f>
        <v/>
      </c>
      <c r="AP37" s="5" t="str">
        <f t="shared" si="796"/>
        <v/>
      </c>
      <c r="AQ37" s="5" t="str">
        <f t="shared" si="796"/>
        <v/>
      </c>
      <c r="AR37" s="5" t="str">
        <f t="shared" si="796"/>
        <v/>
      </c>
      <c r="AS37" s="5" t="str">
        <f t="shared" si="796"/>
        <v/>
      </c>
    </row>
    <row r="38" spans="1:45" ht="12" thickBot="1">
      <c r="A38" s="4">
        <f>IF(A37="","",A37/(A34*100))</f>
        <v>1.4705882352941176E-2</v>
      </c>
      <c r="B38" s="6" t="s">
        <v>18</v>
      </c>
      <c r="C38" s="18" t="s">
        <v>19</v>
      </c>
      <c r="D38" s="18" t="str">
        <f t="shared" ref="D38:AN38" si="797">IF(D37="","",IF(D37=0,"",D37/(D34*100)))</f>
        <v/>
      </c>
      <c r="E38" s="18" t="str">
        <f t="shared" si="797"/>
        <v/>
      </c>
      <c r="F38" s="18" t="str">
        <f t="shared" si="797"/>
        <v/>
      </c>
      <c r="G38" s="18" t="str">
        <f t="shared" si="797"/>
        <v/>
      </c>
      <c r="H38" s="18" t="str">
        <f t="shared" ref="H38:AM38" si="798">IF(H37="","",IF(H37=0,"",H37/(H34*100)))</f>
        <v/>
      </c>
      <c r="I38" s="18" t="str">
        <f t="shared" si="798"/>
        <v/>
      </c>
      <c r="J38" s="18">
        <f t="shared" si="798"/>
        <v>3.515625E-2</v>
      </c>
      <c r="K38" s="18" t="str">
        <f t="shared" si="798"/>
        <v/>
      </c>
      <c r="L38" s="18" t="str">
        <f t="shared" si="798"/>
        <v/>
      </c>
      <c r="M38" s="18" t="str">
        <f t="shared" si="798"/>
        <v/>
      </c>
      <c r="N38" s="18" t="str">
        <f t="shared" si="798"/>
        <v/>
      </c>
      <c r="O38" s="18" t="str">
        <f t="shared" si="798"/>
        <v/>
      </c>
      <c r="P38" s="18" t="str">
        <f t="shared" si="798"/>
        <v/>
      </c>
      <c r="Q38" s="18" t="str">
        <f t="shared" si="798"/>
        <v/>
      </c>
      <c r="R38" s="18" t="str">
        <f t="shared" si="798"/>
        <v/>
      </c>
      <c r="S38" s="18" t="str">
        <f t="shared" si="798"/>
        <v/>
      </c>
      <c r="T38" s="18">
        <f t="shared" si="798"/>
        <v>4.8387096774193547E-2</v>
      </c>
      <c r="U38" s="18" t="str">
        <f t="shared" si="798"/>
        <v/>
      </c>
      <c r="V38" s="18" t="str">
        <f t="shared" si="798"/>
        <v/>
      </c>
      <c r="W38" s="18" t="str">
        <f t="shared" si="798"/>
        <v/>
      </c>
      <c r="X38" s="18" t="str">
        <f t="shared" si="798"/>
        <v/>
      </c>
      <c r="Y38" s="18" t="str">
        <f t="shared" si="798"/>
        <v/>
      </c>
      <c r="Z38" s="18" t="str">
        <f t="shared" si="798"/>
        <v/>
      </c>
      <c r="AA38" s="18" t="str">
        <f t="shared" si="798"/>
        <v/>
      </c>
      <c r="AB38" s="18" t="str">
        <f t="shared" si="798"/>
        <v/>
      </c>
      <c r="AC38" s="18" t="str">
        <f t="shared" si="798"/>
        <v/>
      </c>
      <c r="AD38" s="18" t="str">
        <f t="shared" si="798"/>
        <v/>
      </c>
      <c r="AE38" s="18" t="str">
        <f t="shared" si="798"/>
        <v/>
      </c>
      <c r="AF38" s="18" t="str">
        <f t="shared" si="798"/>
        <v/>
      </c>
      <c r="AG38" s="18" t="str">
        <f t="shared" si="798"/>
        <v/>
      </c>
      <c r="AH38" s="18" t="str">
        <f t="shared" si="798"/>
        <v/>
      </c>
      <c r="AI38" s="18" t="str">
        <f t="shared" si="798"/>
        <v/>
      </c>
      <c r="AJ38" s="18" t="str">
        <f t="shared" si="798"/>
        <v/>
      </c>
      <c r="AK38" s="18" t="str">
        <f t="shared" si="798"/>
        <v/>
      </c>
      <c r="AL38" s="18" t="str">
        <f t="shared" si="798"/>
        <v/>
      </c>
      <c r="AM38" s="18" t="str">
        <f t="shared" si="798"/>
        <v/>
      </c>
      <c r="AN38" s="18" t="str">
        <f t="shared" si="797"/>
        <v/>
      </c>
      <c r="AO38" s="18" t="str">
        <f t="shared" ref="AO38:AS38" si="799">IF(AO37="","",IF(AO37=0,"",AO37/(AO34*100)))</f>
        <v/>
      </c>
      <c r="AP38" s="18" t="str">
        <f t="shared" si="799"/>
        <v/>
      </c>
      <c r="AQ38" s="18" t="str">
        <f t="shared" si="799"/>
        <v/>
      </c>
      <c r="AR38" s="18" t="str">
        <f t="shared" si="799"/>
        <v/>
      </c>
      <c r="AS38" s="18" t="str">
        <f t="shared" si="799"/>
        <v/>
      </c>
    </row>
    <row r="39" spans="1:45">
      <c r="A39" s="17" t="s">
        <v>1</v>
      </c>
      <c r="B39" s="9" t="s">
        <v>2</v>
      </c>
      <c r="C39" s="8">
        <v>9500</v>
      </c>
      <c r="D39" s="8">
        <f t="shared" ref="D39" si="800">IF(D3="","",C39)</f>
        <v>9500</v>
      </c>
      <c r="E39" s="8">
        <f t="shared" ref="E39" si="801">IF(E3="","",D39)</f>
        <v>9500</v>
      </c>
      <c r="F39" s="8">
        <v>9540</v>
      </c>
      <c r="G39" s="8">
        <f t="shared" ref="G39" si="802">IF(G3="","",F39)</f>
        <v>9540</v>
      </c>
      <c r="H39" s="8">
        <f t="shared" ref="H39" si="803">IF(H3="","",G39)</f>
        <v>9540</v>
      </c>
      <c r="I39" s="8">
        <f t="shared" ref="I39" si="804">IF(I3="","",H39)</f>
        <v>9540</v>
      </c>
      <c r="J39" s="8">
        <v>9549</v>
      </c>
      <c r="K39" s="8">
        <f t="shared" ref="K39" si="805">IF(K3="","",J39)</f>
        <v>9549</v>
      </c>
      <c r="L39" s="8">
        <f t="shared" ref="L39" si="806">IF(L3="","",K39)</f>
        <v>9549</v>
      </c>
      <c r="M39" s="8">
        <v>9581</v>
      </c>
      <c r="N39" s="8">
        <f t="shared" ref="N39" si="807">IF(N3="","",M39)</f>
        <v>9581</v>
      </c>
      <c r="O39" s="8">
        <f t="shared" ref="O39" si="808">IF(O3="","",N39)</f>
        <v>9581</v>
      </c>
      <c r="P39" s="8">
        <f t="shared" ref="P39" si="809">IF(P3="","",O39)</f>
        <v>9581</v>
      </c>
      <c r="Q39" s="8">
        <v>9614</v>
      </c>
      <c r="R39" s="8">
        <f t="shared" ref="R39" si="810">IF(R3="","",Q39)</f>
        <v>9614</v>
      </c>
      <c r="S39" s="8">
        <f t="shared" ref="S39" si="811">IF(S3="","",R39)</f>
        <v>9614</v>
      </c>
      <c r="T39" s="8">
        <v>9665</v>
      </c>
      <c r="U39" s="8" t="str">
        <f t="shared" ref="U39" si="812">IF(U3="","",T39)</f>
        <v/>
      </c>
      <c r="V39" s="8" t="str">
        <f t="shared" ref="V39" si="813">IF(V3="","",U39)</f>
        <v/>
      </c>
      <c r="W39" s="8" t="str">
        <f t="shared" ref="W39" si="814">IF(W3="","",V39)</f>
        <v/>
      </c>
      <c r="X39" s="8" t="str">
        <f t="shared" ref="X39" si="815">IF(X3="","",W39)</f>
        <v/>
      </c>
      <c r="Y39" s="8" t="str">
        <f t="shared" ref="Y39" si="816">IF(Y3="","",X39)</f>
        <v/>
      </c>
      <c r="Z39" s="8" t="str">
        <f t="shared" ref="Z39" si="817">IF(Z3="","",Y39)</f>
        <v/>
      </c>
      <c r="AA39" s="8" t="str">
        <f t="shared" ref="AA39" si="818">IF(AA3="","",Z39)</f>
        <v/>
      </c>
      <c r="AB39" s="8" t="str">
        <f t="shared" ref="AB39" si="819">IF(AB3="","",AA39)</f>
        <v/>
      </c>
      <c r="AC39" s="8" t="str">
        <f t="shared" ref="AC39" si="820">IF(AC3="","",AB39)</f>
        <v/>
      </c>
      <c r="AD39" s="8" t="str">
        <f t="shared" ref="AD39" si="821">IF(AD3="","",AC39)</f>
        <v/>
      </c>
      <c r="AE39" s="8" t="str">
        <f t="shared" ref="AE39" si="822">IF(AE3="","",AD39)</f>
        <v/>
      </c>
      <c r="AF39" s="8" t="str">
        <f t="shared" ref="AF39" si="823">IF(AF3="","",AE39)</f>
        <v/>
      </c>
      <c r="AG39" s="8" t="str">
        <f t="shared" ref="AG39" si="824">IF(AG3="","",AF39)</f>
        <v/>
      </c>
      <c r="AH39" s="8" t="str">
        <f t="shared" ref="AH39" si="825">IF(AH3="","",AG39)</f>
        <v/>
      </c>
      <c r="AI39" s="8" t="str">
        <f t="shared" ref="AI39" si="826">IF(AI3="","",AH39)</f>
        <v/>
      </c>
      <c r="AJ39" s="8" t="str">
        <f t="shared" ref="AJ39" si="827">IF(AJ3="","",AI39)</f>
        <v/>
      </c>
      <c r="AK39" s="8" t="str">
        <f t="shared" ref="AK39" si="828">IF(AK3="","",AJ39)</f>
        <v/>
      </c>
      <c r="AL39" s="8" t="str">
        <f t="shared" ref="AL39" si="829">IF(AL3="","",AK39)</f>
        <v/>
      </c>
      <c r="AM39" s="8" t="str">
        <f t="shared" ref="AM39" si="830">IF(AM3="","",AL39)</f>
        <v/>
      </c>
      <c r="AN39" s="8" t="str">
        <f t="shared" ref="AN39" si="831">IF(AN3="","",AM39)</f>
        <v/>
      </c>
      <c r="AO39" s="8" t="str">
        <f t="shared" ref="AO39:AS39" si="832">IF(AO3="","",AN39)</f>
        <v/>
      </c>
      <c r="AP39" s="8" t="str">
        <f t="shared" si="832"/>
        <v/>
      </c>
      <c r="AQ39" s="8" t="str">
        <f t="shared" si="832"/>
        <v/>
      </c>
      <c r="AR39" s="8" t="str">
        <f t="shared" si="832"/>
        <v/>
      </c>
      <c r="AS39" s="8" t="str">
        <f t="shared" si="832"/>
        <v/>
      </c>
    </row>
    <row r="40" spans="1:45">
      <c r="A40" s="16" t="s">
        <v>3</v>
      </c>
      <c r="B40" s="9" t="s">
        <v>4</v>
      </c>
      <c r="C40" s="8">
        <v>556</v>
      </c>
      <c r="D40" s="8">
        <f t="shared" ref="D40" si="833">IF(D3="","",C40)</f>
        <v>556</v>
      </c>
      <c r="E40" s="8">
        <f t="shared" ref="E40" si="834">IF(E3="","",D40)</f>
        <v>556</v>
      </c>
      <c r="F40" s="8">
        <v>558</v>
      </c>
      <c r="G40" s="8">
        <f t="shared" ref="G40" si="835">IF(G3="","",F40)</f>
        <v>558</v>
      </c>
      <c r="H40" s="8">
        <f t="shared" ref="H40" si="836">IF(H3="","",G40)</f>
        <v>558</v>
      </c>
      <c r="I40" s="8">
        <f t="shared" ref="I40" si="837">IF(I3="","",H40)</f>
        <v>558</v>
      </c>
      <c r="J40" s="8">
        <f t="shared" ref="J40" si="838">IF(J3="","",I40)</f>
        <v>558</v>
      </c>
      <c r="K40" s="8">
        <f t="shared" ref="K40" si="839">IF(K3="","",J40)</f>
        <v>558</v>
      </c>
      <c r="L40" s="8">
        <f t="shared" ref="L40" si="840">IF(L3="","",K40)</f>
        <v>558</v>
      </c>
      <c r="M40" s="8">
        <v>560</v>
      </c>
      <c r="N40" s="8">
        <f t="shared" ref="N40" si="841">IF(N3="","",M40)</f>
        <v>560</v>
      </c>
      <c r="O40" s="8">
        <f t="shared" ref="O40" si="842">IF(O3="","",N40)</f>
        <v>560</v>
      </c>
      <c r="P40" s="8">
        <f t="shared" ref="P40" si="843">IF(P3="","",O40)</f>
        <v>560</v>
      </c>
      <c r="Q40" s="8">
        <v>563</v>
      </c>
      <c r="R40" s="8">
        <f t="shared" ref="R40" si="844">IF(R3="","",Q40)</f>
        <v>563</v>
      </c>
      <c r="S40" s="8">
        <f t="shared" ref="S40" si="845">IF(S3="","",R40)</f>
        <v>563</v>
      </c>
      <c r="T40" s="8">
        <v>568</v>
      </c>
      <c r="U40" s="8" t="str">
        <f t="shared" ref="U40" si="846">IF(U3="","",T40)</f>
        <v/>
      </c>
      <c r="V40" s="8" t="str">
        <f t="shared" ref="V40" si="847">IF(V3="","",U40)</f>
        <v/>
      </c>
      <c r="W40" s="8" t="str">
        <f t="shared" ref="W40" si="848">IF(W3="","",V40)</f>
        <v/>
      </c>
      <c r="X40" s="8" t="str">
        <f t="shared" ref="X40" si="849">IF(X3="","",W40)</f>
        <v/>
      </c>
      <c r="Y40" s="8" t="str">
        <f t="shared" ref="Y40" si="850">IF(Y3="","",X40)</f>
        <v/>
      </c>
      <c r="Z40" s="8" t="str">
        <f t="shared" ref="Z40" si="851">IF(Z3="","",Y40)</f>
        <v/>
      </c>
      <c r="AA40" s="8" t="str">
        <f t="shared" ref="AA40" si="852">IF(AA3="","",Z40)</f>
        <v/>
      </c>
      <c r="AB40" s="8" t="str">
        <f t="shared" ref="AB40" si="853">IF(AB3="","",AA40)</f>
        <v/>
      </c>
      <c r="AC40" s="8" t="str">
        <f t="shared" ref="AC40" si="854">IF(AC3="","",AB40)</f>
        <v/>
      </c>
      <c r="AD40" s="8" t="str">
        <f t="shared" ref="AD40" si="855">IF(AD3="","",AC40)</f>
        <v/>
      </c>
      <c r="AE40" s="8" t="str">
        <f t="shared" ref="AE40" si="856">IF(AE3="","",AD40)</f>
        <v/>
      </c>
      <c r="AF40" s="8" t="str">
        <f t="shared" ref="AF40" si="857">IF(AF3="","",AE40)</f>
        <v/>
      </c>
      <c r="AG40" s="8" t="str">
        <f t="shared" ref="AG40" si="858">IF(AG3="","",AF40)</f>
        <v/>
      </c>
      <c r="AH40" s="8" t="str">
        <f t="shared" ref="AH40" si="859">IF(AH3="","",AG40)</f>
        <v/>
      </c>
      <c r="AI40" s="8" t="str">
        <f t="shared" ref="AI40" si="860">IF(AI3="","",AH40)</f>
        <v/>
      </c>
      <c r="AJ40" s="8" t="str">
        <f t="shared" ref="AJ40" si="861">IF(AJ3="","",AI40)</f>
        <v/>
      </c>
      <c r="AK40" s="8" t="str">
        <f t="shared" ref="AK40" si="862">IF(AK3="","",AJ40)</f>
        <v/>
      </c>
      <c r="AL40" s="8" t="str">
        <f t="shared" ref="AL40" si="863">IF(AL3="","",AK40)</f>
        <v/>
      </c>
      <c r="AM40" s="8" t="str">
        <f t="shared" ref="AM40" si="864">IF(AM3="","",AL40)</f>
        <v/>
      </c>
      <c r="AN40" s="8" t="str">
        <f t="shared" ref="AN40" si="865">IF(AN3="","",AM40)</f>
        <v/>
      </c>
      <c r="AO40" s="8" t="str">
        <f t="shared" ref="AO40:AS40" si="866">IF(AO3="","",AN40)</f>
        <v/>
      </c>
      <c r="AP40" s="8" t="str">
        <f t="shared" si="866"/>
        <v/>
      </c>
      <c r="AQ40" s="8" t="str">
        <f t="shared" si="866"/>
        <v/>
      </c>
      <c r="AR40" s="8" t="str">
        <f t="shared" si="866"/>
        <v/>
      </c>
      <c r="AS40" s="8" t="str">
        <f t="shared" si="866"/>
        <v/>
      </c>
    </row>
    <row r="41" spans="1:45">
      <c r="A41" s="15">
        <v>4</v>
      </c>
      <c r="B41" s="9" t="s">
        <v>5</v>
      </c>
      <c r="C41" s="8">
        <v>81</v>
      </c>
      <c r="D41" s="8">
        <f t="shared" ref="D41" si="867">IF(D39="","",(C41+C42))</f>
        <v>81</v>
      </c>
      <c r="E41" s="8">
        <f t="shared" ref="E41" si="868">IF(E39="","",(D41+D42))</f>
        <v>81</v>
      </c>
      <c r="F41" s="8">
        <v>79</v>
      </c>
      <c r="G41" s="8">
        <f t="shared" ref="G41" si="869">IF(G39="","",(F41+F42))</f>
        <v>79</v>
      </c>
      <c r="H41" s="8">
        <f t="shared" ref="H41" si="870">IF(H39="","",(G41+G42))</f>
        <v>79</v>
      </c>
      <c r="I41" s="8">
        <f t="shared" ref="I41" si="871">IF(I39="","",(H41+H42))</f>
        <v>79</v>
      </c>
      <c r="J41" s="8">
        <f t="shared" ref="J41" si="872">IF(J39="","",(I41+I42))</f>
        <v>79</v>
      </c>
      <c r="K41" s="8">
        <f t="shared" ref="K41" si="873">IF(K39="","",(J41+J42))</f>
        <v>109</v>
      </c>
      <c r="L41" s="8">
        <f t="shared" ref="L41" si="874">IF(L39="","",(K41+K42))</f>
        <v>109</v>
      </c>
      <c r="M41" s="8">
        <v>107</v>
      </c>
      <c r="N41" s="8">
        <f t="shared" ref="N41" si="875">IF(N39="","",(M41+M42))</f>
        <v>107</v>
      </c>
      <c r="O41" s="8">
        <f t="shared" ref="O41" si="876">IF(O39="","",(N41+N42))</f>
        <v>107</v>
      </c>
      <c r="P41" s="8">
        <f t="shared" ref="P41" si="877">IF(P39="","",(O41+O42))</f>
        <v>107</v>
      </c>
      <c r="Q41" s="8">
        <v>104</v>
      </c>
      <c r="R41" s="8">
        <f t="shared" ref="R41" si="878">IF(R39="","",(Q41+Q42))</f>
        <v>104</v>
      </c>
      <c r="S41" s="8">
        <f t="shared" ref="S41" si="879">IF(S39="","",(R41+R42))</f>
        <v>104</v>
      </c>
      <c r="T41" s="8">
        <v>99</v>
      </c>
      <c r="U41" s="8" t="str">
        <f t="shared" ref="U41" si="880">IF(U39="","",(T41+T42))</f>
        <v/>
      </c>
      <c r="V41" s="8" t="str">
        <f t="shared" ref="V41" si="881">IF(V39="","",(U41+U42))</f>
        <v/>
      </c>
      <c r="W41" s="8" t="str">
        <f t="shared" ref="W41" si="882">IF(W39="","",(V41+V42))</f>
        <v/>
      </c>
      <c r="X41" s="8" t="str">
        <f t="shared" ref="X41" si="883">IF(X39="","",(W41+W42))</f>
        <v/>
      </c>
      <c r="Y41" s="8" t="str">
        <f t="shared" ref="Y41" si="884">IF(Y39="","",(X41+X42))</f>
        <v/>
      </c>
      <c r="Z41" s="8" t="str">
        <f t="shared" ref="Z41" si="885">IF(Z39="","",(Y41+Y42))</f>
        <v/>
      </c>
      <c r="AA41" s="8" t="str">
        <f t="shared" ref="AA41" si="886">IF(AA39="","",(Z41+Z42))</f>
        <v/>
      </c>
      <c r="AB41" s="8" t="str">
        <f t="shared" ref="AB41" si="887">IF(AB39="","",(AA41+AA42))</f>
        <v/>
      </c>
      <c r="AC41" s="8" t="str">
        <f t="shared" ref="AC41" si="888">IF(AC39="","",(AB41+AB42))</f>
        <v/>
      </c>
      <c r="AD41" s="8" t="str">
        <f t="shared" ref="AD41" si="889">IF(AD39="","",(AC41+AC42))</f>
        <v/>
      </c>
      <c r="AE41" s="8" t="str">
        <f t="shared" ref="AE41" si="890">IF(AE39="","",(AD41+AD42))</f>
        <v/>
      </c>
      <c r="AF41" s="8" t="str">
        <f t="shared" ref="AF41" si="891">IF(AF39="","",(AE41+AE42))</f>
        <v/>
      </c>
      <c r="AG41" s="8" t="str">
        <f t="shared" ref="AG41" si="892">IF(AG39="","",(AF41+AF42))</f>
        <v/>
      </c>
      <c r="AH41" s="8" t="str">
        <f t="shared" ref="AH41" si="893">IF(AH39="","",(AG41+AG42))</f>
        <v/>
      </c>
      <c r="AI41" s="8" t="str">
        <f t="shared" ref="AI41" si="894">IF(AI39="","",(AH41+AH42))</f>
        <v/>
      </c>
      <c r="AJ41" s="8" t="str">
        <f t="shared" ref="AJ41" si="895">IF(AJ39="","",(AI41+AI42))</f>
        <v/>
      </c>
      <c r="AK41" s="8" t="str">
        <f t="shared" ref="AK41" si="896">IF(AK39="","",(AJ41+AJ42))</f>
        <v/>
      </c>
      <c r="AL41" s="8" t="str">
        <f t="shared" ref="AL41" si="897">IF(AL39="","",(AK41+AK42))</f>
        <v/>
      </c>
      <c r="AM41" s="8" t="str">
        <f t="shared" ref="AM41" si="898">IF(AM39="","",(AL41+AL42))</f>
        <v/>
      </c>
      <c r="AN41" s="8" t="str">
        <f t="shared" ref="AN41" si="899">IF(AN39="","",(AM41+AM42))</f>
        <v/>
      </c>
      <c r="AO41" s="8" t="str">
        <f t="shared" ref="AO41:AS41" si="900">IF(AO39="","",(AN41+AN42))</f>
        <v/>
      </c>
      <c r="AP41" s="8" t="str">
        <f t="shared" si="900"/>
        <v/>
      </c>
      <c r="AQ41" s="8" t="str">
        <f t="shared" si="900"/>
        <v/>
      </c>
      <c r="AR41" s="8" t="str">
        <f t="shared" si="900"/>
        <v/>
      </c>
      <c r="AS41" s="8" t="str">
        <f t="shared" si="900"/>
        <v/>
      </c>
    </row>
    <row r="42" spans="1:45">
      <c r="A42" s="14"/>
      <c r="B42" s="9" t="s">
        <v>7</v>
      </c>
      <c r="C42" s="8"/>
      <c r="D42" s="8"/>
      <c r="E42" s="8"/>
      <c r="F42" s="8"/>
      <c r="G42" s="8"/>
      <c r="H42" s="8"/>
      <c r="I42" s="8"/>
      <c r="J42" s="8">
        <v>30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</row>
    <row r="43" spans="1:45">
      <c r="A43" s="7"/>
      <c r="B43" s="9" t="s">
        <v>8</v>
      </c>
      <c r="C43" s="8">
        <v>150</v>
      </c>
      <c r="D43" s="8">
        <f t="shared" ref="D43" si="901">IF(D39="","",C43)</f>
        <v>150</v>
      </c>
      <c r="E43" s="8">
        <f t="shared" ref="E43" si="902">IF(E39="","",D43)</f>
        <v>150</v>
      </c>
      <c r="F43" s="8">
        <f t="shared" ref="F43" si="903">IF(F39="","",E43)</f>
        <v>150</v>
      </c>
      <c r="G43" s="8">
        <f t="shared" ref="G43" si="904">IF(G39="","",F43)</f>
        <v>150</v>
      </c>
      <c r="H43" s="8">
        <f t="shared" ref="H43" si="905">IF(H39="","",G43)</f>
        <v>150</v>
      </c>
      <c r="I43" s="8">
        <f t="shared" ref="I43" si="906">IF(I39="","",H43)</f>
        <v>150</v>
      </c>
      <c r="J43" s="8">
        <f t="shared" ref="J43" si="907">IF(J39="","",I43)</f>
        <v>150</v>
      </c>
      <c r="K43" s="8">
        <f t="shared" ref="K43" si="908">IF(K39="","",J43)</f>
        <v>150</v>
      </c>
      <c r="L43" s="8">
        <f t="shared" ref="L43" si="909">IF(L39="","",K43)</f>
        <v>150</v>
      </c>
      <c r="M43" s="8">
        <f t="shared" ref="M43" si="910">IF(M39="","",L43)</f>
        <v>150</v>
      </c>
      <c r="N43" s="8">
        <f t="shared" ref="N43" si="911">IF(N39="","",M43)</f>
        <v>150</v>
      </c>
      <c r="O43" s="8">
        <f t="shared" ref="O43" si="912">IF(O39="","",N43)</f>
        <v>150</v>
      </c>
      <c r="P43" s="8">
        <f t="shared" ref="P43" si="913">IF(P39="","",O43)</f>
        <v>150</v>
      </c>
      <c r="Q43" s="8">
        <f t="shared" ref="Q43" si="914">IF(Q39="","",P43)</f>
        <v>150</v>
      </c>
      <c r="R43" s="8">
        <f t="shared" ref="R43" si="915">IF(R39="","",Q43)</f>
        <v>150</v>
      </c>
      <c r="S43" s="8">
        <f t="shared" ref="S43" si="916">IF(S39="","",R43)</f>
        <v>150</v>
      </c>
      <c r="T43" s="8">
        <f t="shared" ref="T43" si="917">IF(T39="","",S43)</f>
        <v>150</v>
      </c>
      <c r="U43" s="8" t="str">
        <f t="shared" ref="U43" si="918">IF(U39="","",T43)</f>
        <v/>
      </c>
      <c r="V43" s="8" t="str">
        <f t="shared" ref="V43" si="919">IF(V39="","",U43)</f>
        <v/>
      </c>
      <c r="W43" s="8" t="str">
        <f t="shared" ref="W43" si="920">IF(W39="","",V43)</f>
        <v/>
      </c>
      <c r="X43" s="8" t="str">
        <f t="shared" ref="X43" si="921">IF(X39="","",W43)</f>
        <v/>
      </c>
      <c r="Y43" s="8" t="str">
        <f t="shared" ref="Y43" si="922">IF(Y39="","",X43)</f>
        <v/>
      </c>
      <c r="Z43" s="8" t="str">
        <f t="shared" ref="Z43" si="923">IF(Z39="","",Y43)</f>
        <v/>
      </c>
      <c r="AA43" s="8" t="str">
        <f t="shared" ref="AA43" si="924">IF(AA39="","",Z43)</f>
        <v/>
      </c>
      <c r="AB43" s="8" t="str">
        <f t="shared" ref="AB43" si="925">IF(AB39="","",AA43)</f>
        <v/>
      </c>
      <c r="AC43" s="8" t="str">
        <f t="shared" ref="AC43" si="926">IF(AC39="","",AB43)</f>
        <v/>
      </c>
      <c r="AD43" s="8" t="str">
        <f t="shared" ref="AD43" si="927">IF(AD39="","",AC43)</f>
        <v/>
      </c>
      <c r="AE43" s="8" t="str">
        <f t="shared" ref="AE43" si="928">IF(AE39="","",AD43)</f>
        <v/>
      </c>
      <c r="AF43" s="8" t="str">
        <f t="shared" ref="AF43" si="929">IF(AF39="","",AE43)</f>
        <v/>
      </c>
      <c r="AG43" s="8" t="str">
        <f t="shared" ref="AG43" si="930">IF(AG39="","",AF43)</f>
        <v/>
      </c>
      <c r="AH43" s="8" t="str">
        <f t="shared" ref="AH43" si="931">IF(AH39="","",AG43)</f>
        <v/>
      </c>
      <c r="AI43" s="8" t="str">
        <f t="shared" ref="AI43" si="932">IF(AI39="","",AH43)</f>
        <v/>
      </c>
      <c r="AJ43" s="8" t="str">
        <f t="shared" ref="AJ43" si="933">IF(AJ39="","",AI43)</f>
        <v/>
      </c>
      <c r="AK43" s="8" t="str">
        <f t="shared" ref="AK43" si="934">IF(AK39="","",AJ43)</f>
        <v/>
      </c>
      <c r="AL43" s="8" t="str">
        <f t="shared" ref="AL43" si="935">IF(AL39="","",AK43)</f>
        <v/>
      </c>
      <c r="AM43" s="8" t="str">
        <f t="shared" ref="AM43" si="936">IF(AM39="","",AL43)</f>
        <v/>
      </c>
      <c r="AN43" s="8" t="str">
        <f t="shared" ref="AN43" si="937">IF(AN39="","",AM43)</f>
        <v/>
      </c>
      <c r="AO43" s="8" t="str">
        <f t="shared" ref="AO43:AS43" si="938">IF(AO39="","",AN43)</f>
        <v/>
      </c>
      <c r="AP43" s="8" t="str">
        <f t="shared" si="938"/>
        <v/>
      </c>
      <c r="AQ43" s="8" t="str">
        <f t="shared" si="938"/>
        <v/>
      </c>
      <c r="AR43" s="8" t="str">
        <f t="shared" si="938"/>
        <v/>
      </c>
      <c r="AS43" s="8" t="str">
        <f t="shared" si="938"/>
        <v/>
      </c>
    </row>
    <row r="44" spans="1:45" s="92" customFormat="1">
      <c r="A44" s="14" t="s">
        <v>9</v>
      </c>
      <c r="B44" s="13" t="s">
        <v>10</v>
      </c>
      <c r="C44" s="12" t="s">
        <v>22</v>
      </c>
      <c r="D44" s="12" t="str">
        <f t="shared" ref="D44" si="939">IF(D39="","",C44)</f>
        <v>AIモンスター</v>
      </c>
      <c r="E44" s="12" t="str">
        <f t="shared" ref="E44" si="940">IF(E39="","",D44)</f>
        <v>AIモンスター</v>
      </c>
      <c r="F44" s="12" t="str">
        <f t="shared" ref="F44" si="941">IF(F39="","",E44)</f>
        <v>AIモンスター</v>
      </c>
      <c r="G44" s="12" t="str">
        <f t="shared" ref="G44" si="942">IF(G39="","",F44)</f>
        <v>AIモンスター</v>
      </c>
      <c r="H44" s="12" t="str">
        <f t="shared" ref="H44" si="943">IF(H39="","",G44)</f>
        <v>AIモンスター</v>
      </c>
      <c r="I44" s="12" t="str">
        <f t="shared" ref="I44" si="944">IF(I39="","",H44)</f>
        <v>AIモンスター</v>
      </c>
      <c r="J44" s="12" t="str">
        <f t="shared" ref="J44" si="945">IF(J39="","",I44)</f>
        <v>AIモンスター</v>
      </c>
      <c r="K44" s="12" t="str">
        <f t="shared" ref="K44" si="946">IF(K39="","",J44)</f>
        <v>AIモンスター</v>
      </c>
      <c r="L44" s="12" t="str">
        <f t="shared" ref="L44" si="947">IF(L39="","",K44)</f>
        <v>AIモンスター</v>
      </c>
      <c r="M44" s="12" t="str">
        <f t="shared" ref="M44" si="948">IF(M39="","",L44)</f>
        <v>AIモンスター</v>
      </c>
      <c r="N44" s="12" t="str">
        <f t="shared" ref="N44" si="949">IF(N39="","",M44)</f>
        <v>AIモンスター</v>
      </c>
      <c r="O44" s="12" t="str">
        <f t="shared" ref="O44" si="950">IF(O39="","",N44)</f>
        <v>AIモンスター</v>
      </c>
      <c r="P44" s="12" t="str">
        <f t="shared" ref="P44" si="951">IF(P39="","",O44)</f>
        <v>AIモンスター</v>
      </c>
      <c r="Q44" s="12" t="str">
        <f t="shared" ref="Q44" si="952">IF(Q39="","",P44)</f>
        <v>AIモンスター</v>
      </c>
      <c r="R44" s="12" t="str">
        <f t="shared" ref="R44" si="953">IF(R39="","",Q44)</f>
        <v>AIモンスター</v>
      </c>
      <c r="S44" s="12" t="str">
        <f t="shared" ref="S44" si="954">IF(S39="","",R44)</f>
        <v>AIモンスター</v>
      </c>
      <c r="T44" s="12" t="str">
        <f t="shared" ref="T44" si="955">IF(T39="","",S44)</f>
        <v>AIモンスター</v>
      </c>
      <c r="U44" s="12" t="str">
        <f t="shared" ref="U44" si="956">IF(U39="","",T44)</f>
        <v/>
      </c>
      <c r="V44" s="12" t="str">
        <f t="shared" ref="V44" si="957">IF(V39="","",U44)</f>
        <v/>
      </c>
      <c r="W44" s="12" t="str">
        <f t="shared" ref="W44" si="958">IF(W39="","",V44)</f>
        <v/>
      </c>
      <c r="X44" s="12" t="str">
        <f t="shared" ref="X44" si="959">IF(X39="","",W44)</f>
        <v/>
      </c>
      <c r="Y44" s="12" t="str">
        <f t="shared" ref="Y44" si="960">IF(Y39="","",X44)</f>
        <v/>
      </c>
      <c r="Z44" s="12" t="str">
        <f t="shared" ref="Z44" si="961">IF(Z39="","",Y44)</f>
        <v/>
      </c>
      <c r="AA44" s="12" t="str">
        <f t="shared" ref="AA44" si="962">IF(AA39="","",Z44)</f>
        <v/>
      </c>
      <c r="AB44" s="12" t="str">
        <f t="shared" ref="AB44" si="963">IF(AB39="","",AA44)</f>
        <v/>
      </c>
      <c r="AC44" s="12" t="str">
        <f t="shared" ref="AC44" si="964">IF(AC39="","",AB44)</f>
        <v/>
      </c>
      <c r="AD44" s="12" t="str">
        <f t="shared" ref="AD44" si="965">IF(AD39="","",AC44)</f>
        <v/>
      </c>
      <c r="AE44" s="12" t="str">
        <f t="shared" ref="AE44" si="966">IF(AE39="","",AD44)</f>
        <v/>
      </c>
      <c r="AF44" s="12" t="str">
        <f t="shared" ref="AF44" si="967">IF(AF39="","",AE44)</f>
        <v/>
      </c>
      <c r="AG44" s="12" t="str">
        <f t="shared" ref="AG44" si="968">IF(AG39="","",AF44)</f>
        <v/>
      </c>
      <c r="AH44" s="12" t="str">
        <f t="shared" ref="AH44" si="969">IF(AH39="","",AG44)</f>
        <v/>
      </c>
      <c r="AI44" s="12" t="str">
        <f t="shared" ref="AI44" si="970">IF(AI39="","",AH44)</f>
        <v/>
      </c>
      <c r="AJ44" s="12" t="str">
        <f t="shared" ref="AJ44" si="971">IF(AJ39="","",AI44)</f>
        <v/>
      </c>
      <c r="AK44" s="12" t="str">
        <f t="shared" ref="AK44" si="972">IF(AK39="","",AJ44)</f>
        <v/>
      </c>
      <c r="AL44" s="12" t="str">
        <f t="shared" ref="AL44" si="973">IF(AL39="","",AK44)</f>
        <v/>
      </c>
      <c r="AM44" s="12" t="str">
        <f t="shared" ref="AM44" si="974">IF(AM39="","",AL44)</f>
        <v/>
      </c>
      <c r="AN44" s="12" t="str">
        <f t="shared" ref="AN44" si="975">IF(AN39="","",AM44)</f>
        <v/>
      </c>
      <c r="AO44" s="12" t="str">
        <f t="shared" ref="AO44:AS44" si="976">IF(AO39="","",AN44)</f>
        <v/>
      </c>
      <c r="AP44" s="12" t="str">
        <f t="shared" si="976"/>
        <v/>
      </c>
      <c r="AQ44" s="12" t="str">
        <f t="shared" si="976"/>
        <v/>
      </c>
      <c r="AR44" s="12" t="str">
        <f t="shared" si="976"/>
        <v/>
      </c>
      <c r="AS44" s="12" t="str">
        <f t="shared" si="976"/>
        <v/>
      </c>
    </row>
    <row r="45" spans="1:45">
      <c r="A45" s="7">
        <f>AVERAGE(C46:AS46)*30*100</f>
        <v>27500</v>
      </c>
      <c r="B45" s="9" t="s">
        <v>12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</row>
    <row r="46" spans="1:45">
      <c r="A46" s="7">
        <f>SUM(C46:AS46)</f>
        <v>165</v>
      </c>
      <c r="B46" s="6" t="s">
        <v>13</v>
      </c>
      <c r="C46" s="5">
        <v>0</v>
      </c>
      <c r="D46" s="5">
        <f t="shared" ref="D46:D47" si="977">IF(D39="","",D39-C39)</f>
        <v>0</v>
      </c>
      <c r="E46" s="5">
        <f t="shared" ref="E46:E47" si="978">IF(E39="","",E39-D39)</f>
        <v>0</v>
      </c>
      <c r="F46" s="5">
        <f t="shared" ref="F46:F47" si="979">IF(F39="","",F39-E39)</f>
        <v>40</v>
      </c>
      <c r="G46" s="5">
        <f t="shared" ref="G46:G47" si="980">IF(G39="","",G39-F39)</f>
        <v>0</v>
      </c>
      <c r="H46" s="5">
        <f t="shared" ref="H46:H47" si="981">IF(H39="","",H39-G39)</f>
        <v>0</v>
      </c>
      <c r="I46" s="5">
        <f t="shared" ref="I46:I47" si="982">IF(I39="","",I39-H39)</f>
        <v>0</v>
      </c>
      <c r="J46" s="5">
        <f t="shared" ref="J46:J47" si="983">IF(J39="","",J39-I39)</f>
        <v>9</v>
      </c>
      <c r="K46" s="5">
        <f t="shared" ref="K46:K47" si="984">IF(K39="","",K39-J39)</f>
        <v>0</v>
      </c>
      <c r="L46" s="5">
        <f t="shared" ref="L46:L47" si="985">IF(L39="","",L39-K39)</f>
        <v>0</v>
      </c>
      <c r="M46" s="5">
        <f t="shared" ref="M46:M47" si="986">IF(M39="","",M39-L39)</f>
        <v>32</v>
      </c>
      <c r="N46" s="5">
        <f t="shared" ref="N46:N47" si="987">IF(N39="","",N39-M39)</f>
        <v>0</v>
      </c>
      <c r="O46" s="5">
        <f t="shared" ref="O46:O47" si="988">IF(O39="","",O39-N39)</f>
        <v>0</v>
      </c>
      <c r="P46" s="5">
        <f t="shared" ref="P46:P47" si="989">IF(P39="","",P39-O39)</f>
        <v>0</v>
      </c>
      <c r="Q46" s="5">
        <f t="shared" ref="Q46:Q47" si="990">IF(Q39="","",Q39-P39)</f>
        <v>33</v>
      </c>
      <c r="R46" s="5">
        <f t="shared" ref="R46:R47" si="991">IF(R39="","",R39-Q39)</f>
        <v>0</v>
      </c>
      <c r="S46" s="5">
        <f t="shared" ref="S46:S47" si="992">IF(S39="","",S39-R39)</f>
        <v>0</v>
      </c>
      <c r="T46" s="5">
        <f t="shared" ref="T46:T47" si="993">IF(T39="","",T39-S39)</f>
        <v>51</v>
      </c>
      <c r="U46" s="5" t="str">
        <f t="shared" ref="U46:U47" si="994">IF(U39="","",U39-T39)</f>
        <v/>
      </c>
      <c r="V46" s="5" t="str">
        <f t="shared" ref="V46:V47" si="995">IF(V39="","",V39-U39)</f>
        <v/>
      </c>
      <c r="W46" s="5" t="str">
        <f t="shared" ref="W46:W47" si="996">IF(W39="","",W39-V39)</f>
        <v/>
      </c>
      <c r="X46" s="5" t="str">
        <f t="shared" ref="X46:X47" si="997">IF(X39="","",X39-W39)</f>
        <v/>
      </c>
      <c r="Y46" s="5" t="str">
        <f t="shared" ref="Y46:Y47" si="998">IF(Y39="","",Y39-X39)</f>
        <v/>
      </c>
      <c r="Z46" s="5" t="str">
        <f t="shared" ref="Z46:Z47" si="999">IF(Z39="","",Z39-Y39)</f>
        <v/>
      </c>
      <c r="AA46" s="5" t="str">
        <f t="shared" ref="AA46:AA47" si="1000">IF(AA39="","",AA39-Z39)</f>
        <v/>
      </c>
      <c r="AB46" s="5" t="str">
        <f t="shared" ref="AB46:AB47" si="1001">IF(AB39="","",AB39-AA39)</f>
        <v/>
      </c>
      <c r="AC46" s="5" t="str">
        <f t="shared" ref="AC46:AC47" si="1002">IF(AC39="","",AC39-AB39)</f>
        <v/>
      </c>
      <c r="AD46" s="5" t="str">
        <f t="shared" ref="AD46:AD47" si="1003">IF(AD39="","",AD39-AC39)</f>
        <v/>
      </c>
      <c r="AE46" s="5" t="str">
        <f t="shared" ref="AE46:AE47" si="1004">IF(AE39="","",AE39-AD39)</f>
        <v/>
      </c>
      <c r="AF46" s="5" t="str">
        <f t="shared" ref="AF46:AF47" si="1005">IF(AF39="","",AF39-AE39)</f>
        <v/>
      </c>
      <c r="AG46" s="5" t="str">
        <f t="shared" ref="AG46:AG47" si="1006">IF(AG39="","",AG39-AF39)</f>
        <v/>
      </c>
      <c r="AH46" s="5" t="str">
        <f t="shared" ref="AH46:AH47" si="1007">IF(AH39="","",AH39-AG39)</f>
        <v/>
      </c>
      <c r="AI46" s="5" t="str">
        <f t="shared" ref="AI46:AI47" si="1008">IF(AI39="","",AI39-AH39)</f>
        <v/>
      </c>
      <c r="AJ46" s="5" t="str">
        <f t="shared" ref="AJ46:AJ47" si="1009">IF(AJ39="","",AJ39-AI39)</f>
        <v/>
      </c>
      <c r="AK46" s="5" t="str">
        <f t="shared" ref="AK46:AK47" si="1010">IF(AK39="","",AK39-AJ39)</f>
        <v/>
      </c>
      <c r="AL46" s="5" t="str">
        <f t="shared" ref="AL46:AL47" si="1011">IF(AL39="","",AL39-AK39)</f>
        <v/>
      </c>
      <c r="AM46" s="5" t="str">
        <f t="shared" ref="AM46:AM47" si="1012">IF(AM39="","",AM39-AL39)</f>
        <v/>
      </c>
      <c r="AN46" s="5" t="str">
        <f t="shared" ref="AN46:AN47" si="1013">IF(AN39="","",AN39-AM39)</f>
        <v/>
      </c>
      <c r="AO46" s="5" t="str">
        <f t="shared" ref="AO46:AS46" si="1014">IF(AO39="","",AO39-AN39)</f>
        <v/>
      </c>
      <c r="AP46" s="5" t="str">
        <f t="shared" si="1014"/>
        <v/>
      </c>
      <c r="AQ46" s="5" t="str">
        <f t="shared" si="1014"/>
        <v/>
      </c>
      <c r="AR46" s="5" t="str">
        <f t="shared" si="1014"/>
        <v/>
      </c>
      <c r="AS46" s="5" t="str">
        <f t="shared" si="1014"/>
        <v/>
      </c>
    </row>
    <row r="47" spans="1:45">
      <c r="A47" s="7">
        <f>SUM(C47:AS47)</f>
        <v>12</v>
      </c>
      <c r="B47" s="6" t="s">
        <v>14</v>
      </c>
      <c r="C47" s="5">
        <v>0</v>
      </c>
      <c r="D47" s="5">
        <f t="shared" si="977"/>
        <v>0</v>
      </c>
      <c r="E47" s="5">
        <f t="shared" si="978"/>
        <v>0</v>
      </c>
      <c r="F47" s="5">
        <f t="shared" si="979"/>
        <v>2</v>
      </c>
      <c r="G47" s="5">
        <f t="shared" si="980"/>
        <v>0</v>
      </c>
      <c r="H47" s="5">
        <f t="shared" si="981"/>
        <v>0</v>
      </c>
      <c r="I47" s="5">
        <f t="shared" si="982"/>
        <v>0</v>
      </c>
      <c r="J47" s="5">
        <f t="shared" si="983"/>
        <v>0</v>
      </c>
      <c r="K47" s="5">
        <f t="shared" si="984"/>
        <v>0</v>
      </c>
      <c r="L47" s="5">
        <f t="shared" si="985"/>
        <v>0</v>
      </c>
      <c r="M47" s="5">
        <f t="shared" si="986"/>
        <v>2</v>
      </c>
      <c r="N47" s="5">
        <f t="shared" si="987"/>
        <v>0</v>
      </c>
      <c r="O47" s="5">
        <f t="shared" si="988"/>
        <v>0</v>
      </c>
      <c r="P47" s="5">
        <f t="shared" si="989"/>
        <v>0</v>
      </c>
      <c r="Q47" s="5">
        <f t="shared" si="990"/>
        <v>3</v>
      </c>
      <c r="R47" s="5">
        <f t="shared" si="991"/>
        <v>0</v>
      </c>
      <c r="S47" s="5">
        <f t="shared" si="992"/>
        <v>0</v>
      </c>
      <c r="T47" s="5">
        <f t="shared" si="993"/>
        <v>5</v>
      </c>
      <c r="U47" s="5" t="str">
        <f t="shared" si="994"/>
        <v/>
      </c>
      <c r="V47" s="5" t="str">
        <f t="shared" si="995"/>
        <v/>
      </c>
      <c r="W47" s="5" t="str">
        <f t="shared" si="996"/>
        <v/>
      </c>
      <c r="X47" s="5" t="str">
        <f t="shared" si="997"/>
        <v/>
      </c>
      <c r="Y47" s="5" t="str">
        <f t="shared" si="998"/>
        <v/>
      </c>
      <c r="Z47" s="5" t="str">
        <f t="shared" si="999"/>
        <v/>
      </c>
      <c r="AA47" s="5" t="str">
        <f t="shared" si="1000"/>
        <v/>
      </c>
      <c r="AB47" s="5" t="str">
        <f t="shared" si="1001"/>
        <v/>
      </c>
      <c r="AC47" s="5" t="str">
        <f t="shared" si="1002"/>
        <v/>
      </c>
      <c r="AD47" s="5" t="str">
        <f t="shared" si="1003"/>
        <v/>
      </c>
      <c r="AE47" s="5" t="str">
        <f t="shared" si="1004"/>
        <v/>
      </c>
      <c r="AF47" s="5" t="str">
        <f t="shared" si="1005"/>
        <v/>
      </c>
      <c r="AG47" s="5" t="str">
        <f t="shared" si="1006"/>
        <v/>
      </c>
      <c r="AH47" s="5" t="str">
        <f t="shared" si="1007"/>
        <v/>
      </c>
      <c r="AI47" s="5" t="str">
        <f t="shared" si="1008"/>
        <v/>
      </c>
      <c r="AJ47" s="5" t="str">
        <f t="shared" si="1009"/>
        <v/>
      </c>
      <c r="AK47" s="5" t="str">
        <f t="shared" si="1010"/>
        <v/>
      </c>
      <c r="AL47" s="5" t="str">
        <f t="shared" si="1011"/>
        <v/>
      </c>
      <c r="AM47" s="5" t="str">
        <f t="shared" si="1012"/>
        <v/>
      </c>
      <c r="AN47" s="5" t="str">
        <f t="shared" si="1013"/>
        <v/>
      </c>
      <c r="AO47" s="5" t="str">
        <f t="shared" ref="AO47:AS47" si="1015">IF(AO40="","",AO40-AN40)</f>
        <v/>
      </c>
      <c r="AP47" s="5" t="str">
        <f t="shared" si="1015"/>
        <v/>
      </c>
      <c r="AQ47" s="5" t="str">
        <f t="shared" si="1015"/>
        <v/>
      </c>
      <c r="AR47" s="5" t="str">
        <f t="shared" si="1015"/>
        <v/>
      </c>
      <c r="AS47" s="5" t="str">
        <f t="shared" si="1015"/>
        <v/>
      </c>
    </row>
    <row r="48" spans="1:45">
      <c r="A48" s="7">
        <f>SUM(C48:AS48)</f>
        <v>12</v>
      </c>
      <c r="B48" s="6" t="s">
        <v>15</v>
      </c>
      <c r="C48" s="5">
        <v>0</v>
      </c>
      <c r="D48" s="5">
        <f t="shared" ref="D48" si="1016">IF(D41="","",C41+C42-D41)</f>
        <v>0</v>
      </c>
      <c r="E48" s="5">
        <f t="shared" ref="E48" si="1017">IF(E41="","",D41+D42-E41)</f>
        <v>0</v>
      </c>
      <c r="F48" s="5">
        <f t="shared" ref="F48" si="1018">IF(F41="","",E41+E42-F41)</f>
        <v>2</v>
      </c>
      <c r="G48" s="5">
        <f t="shared" ref="G48" si="1019">IF(G41="","",F41+F42-G41)</f>
        <v>0</v>
      </c>
      <c r="H48" s="5">
        <f t="shared" ref="H48" si="1020">IF(H41="","",G41+G42-H41)</f>
        <v>0</v>
      </c>
      <c r="I48" s="5">
        <f t="shared" ref="I48" si="1021">IF(I41="","",H41+H42-I41)</f>
        <v>0</v>
      </c>
      <c r="J48" s="5">
        <f t="shared" ref="J48" si="1022">IF(J41="","",I41+I42-J41)</f>
        <v>0</v>
      </c>
      <c r="K48" s="5">
        <f t="shared" ref="K48" si="1023">IF(K41="","",J41+J42-K41)</f>
        <v>0</v>
      </c>
      <c r="L48" s="5">
        <f t="shared" ref="L48" si="1024">IF(L41="","",K41+K42-L41)</f>
        <v>0</v>
      </c>
      <c r="M48" s="5">
        <f t="shared" ref="M48" si="1025">IF(M41="","",L41+L42-M41)</f>
        <v>2</v>
      </c>
      <c r="N48" s="5">
        <f t="shared" ref="N48" si="1026">IF(N41="","",M41+M42-N41)</f>
        <v>0</v>
      </c>
      <c r="O48" s="5">
        <f t="shared" ref="O48" si="1027">IF(O41="","",N41+N42-O41)</f>
        <v>0</v>
      </c>
      <c r="P48" s="5">
        <f t="shared" ref="P48" si="1028">IF(P41="","",O41+O42-P41)</f>
        <v>0</v>
      </c>
      <c r="Q48" s="5">
        <f t="shared" ref="Q48" si="1029">IF(Q41="","",P41+P42-Q41)</f>
        <v>3</v>
      </c>
      <c r="R48" s="5">
        <f t="shared" ref="R48" si="1030">IF(R41="","",Q41+Q42-R41)</f>
        <v>0</v>
      </c>
      <c r="S48" s="5">
        <f t="shared" ref="S48" si="1031">IF(S41="","",R41+R42-S41)</f>
        <v>0</v>
      </c>
      <c r="T48" s="5">
        <f t="shared" ref="T48" si="1032">IF(T41="","",S41+S42-T41)</f>
        <v>5</v>
      </c>
      <c r="U48" s="5" t="str">
        <f t="shared" ref="U48" si="1033">IF(U41="","",T41+T42-U41)</f>
        <v/>
      </c>
      <c r="V48" s="5" t="str">
        <f t="shared" ref="V48" si="1034">IF(V41="","",U41+U42-V41)</f>
        <v/>
      </c>
      <c r="W48" s="5" t="str">
        <f t="shared" ref="W48" si="1035">IF(W41="","",V41+V42-W41)</f>
        <v/>
      </c>
      <c r="X48" s="5" t="str">
        <f t="shared" ref="X48" si="1036">IF(X41="","",W41+W42-X41)</f>
        <v/>
      </c>
      <c r="Y48" s="5" t="str">
        <f t="shared" ref="Y48" si="1037">IF(Y41="","",X41+X42-Y41)</f>
        <v/>
      </c>
      <c r="Z48" s="5" t="str">
        <f t="shared" ref="Z48" si="1038">IF(Z41="","",Y41+Y42-Z41)</f>
        <v/>
      </c>
      <c r="AA48" s="5" t="str">
        <f t="shared" ref="AA48" si="1039">IF(AA41="","",Z41+Z42-AA41)</f>
        <v/>
      </c>
      <c r="AB48" s="5" t="str">
        <f t="shared" ref="AB48" si="1040">IF(AB41="","",AA41+AA42-AB41)</f>
        <v/>
      </c>
      <c r="AC48" s="5" t="str">
        <f t="shared" ref="AC48" si="1041">IF(AC41="","",AB41+AB42-AC41)</f>
        <v/>
      </c>
      <c r="AD48" s="5" t="str">
        <f t="shared" ref="AD48" si="1042">IF(AD41="","",AC41+AC42-AD41)</f>
        <v/>
      </c>
      <c r="AE48" s="5" t="str">
        <f t="shared" ref="AE48" si="1043">IF(AE41="","",AD41+AD42-AE41)</f>
        <v/>
      </c>
      <c r="AF48" s="5" t="str">
        <f t="shared" ref="AF48" si="1044">IF(AF41="","",AE41+AE42-AF41)</f>
        <v/>
      </c>
      <c r="AG48" s="5" t="str">
        <f t="shared" ref="AG48" si="1045">IF(AG41="","",AF41+AF42-AG41)</f>
        <v/>
      </c>
      <c r="AH48" s="5" t="str">
        <f t="shared" ref="AH48" si="1046">IF(AH41="","",AG41+AG42-AH41)</f>
        <v/>
      </c>
      <c r="AI48" s="5" t="str">
        <f t="shared" ref="AI48" si="1047">IF(AI41="","",AH41+AH42-AI41)</f>
        <v/>
      </c>
      <c r="AJ48" s="5" t="str">
        <f t="shared" ref="AJ48" si="1048">IF(AJ41="","",AI41+AI42-AJ41)</f>
        <v/>
      </c>
      <c r="AK48" s="5" t="str">
        <f t="shared" ref="AK48" si="1049">IF(AK41="","",AJ41+AJ42-AK41)</f>
        <v/>
      </c>
      <c r="AL48" s="5" t="str">
        <f t="shared" ref="AL48" si="1050">IF(AL41="","",AK41+AK42-AL41)</f>
        <v/>
      </c>
      <c r="AM48" s="5" t="str">
        <f t="shared" ref="AM48" si="1051">IF(AM41="","",AL41+AL42-AM41)</f>
        <v/>
      </c>
      <c r="AN48" s="5" t="str">
        <f t="shared" ref="AN48" si="1052">IF(AN41="","",AM41+AM42-AN41)</f>
        <v/>
      </c>
      <c r="AO48" s="5" t="str">
        <f t="shared" ref="AO48:AS48" si="1053">IF(AO41="","",AN41+AN42-AO41)</f>
        <v/>
      </c>
      <c r="AP48" s="5" t="str">
        <f t="shared" si="1053"/>
        <v/>
      </c>
      <c r="AQ48" s="5" t="str">
        <f t="shared" si="1053"/>
        <v/>
      </c>
      <c r="AR48" s="5" t="str">
        <f t="shared" si="1053"/>
        <v/>
      </c>
      <c r="AS48" s="5" t="str">
        <f t="shared" si="1053"/>
        <v/>
      </c>
    </row>
    <row r="49" spans="1:45">
      <c r="A49" s="7">
        <f>SUM(C49:AS49)</f>
        <v>1800</v>
      </c>
      <c r="B49" s="6" t="s">
        <v>16</v>
      </c>
      <c r="C49" s="5">
        <v>0</v>
      </c>
      <c r="D49" s="5">
        <f t="shared" ref="D49:AN49" si="1054">IF(D39="","",D48*D43)</f>
        <v>0</v>
      </c>
      <c r="E49" s="5">
        <f t="shared" si="1054"/>
        <v>0</v>
      </c>
      <c r="F49" s="5">
        <f t="shared" si="1054"/>
        <v>300</v>
      </c>
      <c r="G49" s="5">
        <f t="shared" si="1054"/>
        <v>0</v>
      </c>
      <c r="H49" s="5">
        <f t="shared" ref="H49:AM49" si="1055">IF(H39="","",H48*H43)</f>
        <v>0</v>
      </c>
      <c r="I49" s="5">
        <f t="shared" si="1055"/>
        <v>0</v>
      </c>
      <c r="J49" s="5">
        <f t="shared" si="1055"/>
        <v>0</v>
      </c>
      <c r="K49" s="5">
        <f t="shared" si="1055"/>
        <v>0</v>
      </c>
      <c r="L49" s="5">
        <f t="shared" si="1055"/>
        <v>0</v>
      </c>
      <c r="M49" s="5">
        <f t="shared" si="1055"/>
        <v>300</v>
      </c>
      <c r="N49" s="5">
        <f t="shared" si="1055"/>
        <v>0</v>
      </c>
      <c r="O49" s="5">
        <f t="shared" si="1055"/>
        <v>0</v>
      </c>
      <c r="P49" s="5">
        <f t="shared" si="1055"/>
        <v>0</v>
      </c>
      <c r="Q49" s="5">
        <f t="shared" si="1055"/>
        <v>450</v>
      </c>
      <c r="R49" s="5">
        <f t="shared" si="1055"/>
        <v>0</v>
      </c>
      <c r="S49" s="5">
        <f t="shared" si="1055"/>
        <v>0</v>
      </c>
      <c r="T49" s="5">
        <f t="shared" si="1055"/>
        <v>750</v>
      </c>
      <c r="U49" s="5" t="str">
        <f t="shared" si="1055"/>
        <v/>
      </c>
      <c r="V49" s="5" t="str">
        <f t="shared" si="1055"/>
        <v/>
      </c>
      <c r="W49" s="5" t="str">
        <f t="shared" si="1055"/>
        <v/>
      </c>
      <c r="X49" s="5" t="str">
        <f t="shared" si="1055"/>
        <v/>
      </c>
      <c r="Y49" s="5" t="str">
        <f t="shared" si="1055"/>
        <v/>
      </c>
      <c r="Z49" s="5" t="str">
        <f t="shared" si="1055"/>
        <v/>
      </c>
      <c r="AA49" s="5" t="str">
        <f t="shared" si="1055"/>
        <v/>
      </c>
      <c r="AB49" s="5" t="str">
        <f t="shared" si="1055"/>
        <v/>
      </c>
      <c r="AC49" s="5" t="str">
        <f t="shared" si="1055"/>
        <v/>
      </c>
      <c r="AD49" s="5" t="str">
        <f t="shared" si="1055"/>
        <v/>
      </c>
      <c r="AE49" s="5" t="str">
        <f t="shared" si="1055"/>
        <v/>
      </c>
      <c r="AF49" s="5" t="str">
        <f t="shared" si="1055"/>
        <v/>
      </c>
      <c r="AG49" s="5" t="str">
        <f t="shared" si="1055"/>
        <v/>
      </c>
      <c r="AH49" s="5" t="str">
        <f t="shared" si="1055"/>
        <v/>
      </c>
      <c r="AI49" s="5" t="str">
        <f t="shared" si="1055"/>
        <v/>
      </c>
      <c r="AJ49" s="5" t="str">
        <f t="shared" si="1055"/>
        <v/>
      </c>
      <c r="AK49" s="5" t="str">
        <f t="shared" si="1055"/>
        <v/>
      </c>
      <c r="AL49" s="5" t="str">
        <f t="shared" si="1055"/>
        <v/>
      </c>
      <c r="AM49" s="5" t="str">
        <f t="shared" si="1055"/>
        <v/>
      </c>
      <c r="AN49" s="5" t="str">
        <f t="shared" si="1054"/>
        <v/>
      </c>
      <c r="AO49" s="5" t="str">
        <f t="shared" ref="AO49:AS49" si="1056">IF(AO39="","",AO48*AO43)</f>
        <v/>
      </c>
      <c r="AP49" s="5" t="str">
        <f t="shared" si="1056"/>
        <v/>
      </c>
      <c r="AQ49" s="5" t="str">
        <f t="shared" si="1056"/>
        <v/>
      </c>
      <c r="AR49" s="5" t="str">
        <f t="shared" si="1056"/>
        <v/>
      </c>
      <c r="AS49" s="5" t="str">
        <f t="shared" si="1056"/>
        <v/>
      </c>
    </row>
    <row r="50" spans="1:45" ht="12" thickBot="1">
      <c r="A50" s="4">
        <f>IF(A49="","",A49/(A46*100))</f>
        <v>0.10909090909090909</v>
      </c>
      <c r="B50" s="3" t="s">
        <v>18</v>
      </c>
      <c r="C50" s="2" t="s">
        <v>19</v>
      </c>
      <c r="D50" s="2" t="str">
        <f t="shared" ref="D50:AN50" si="1057">IF(D49="","",IF(D49=0,"",D49/(D46*100)))</f>
        <v/>
      </c>
      <c r="E50" s="2" t="str">
        <f t="shared" si="1057"/>
        <v/>
      </c>
      <c r="F50" s="2">
        <f t="shared" si="1057"/>
        <v>7.4999999999999997E-2</v>
      </c>
      <c r="G50" s="2" t="str">
        <f t="shared" si="1057"/>
        <v/>
      </c>
      <c r="H50" s="2" t="str">
        <f t="shared" ref="H50:AM50" si="1058">IF(H49="","",IF(H49=0,"",H49/(H46*100)))</f>
        <v/>
      </c>
      <c r="I50" s="2" t="str">
        <f t="shared" si="1058"/>
        <v/>
      </c>
      <c r="J50" s="2" t="str">
        <f t="shared" si="1058"/>
        <v/>
      </c>
      <c r="K50" s="2" t="str">
        <f t="shared" si="1058"/>
        <v/>
      </c>
      <c r="L50" s="2" t="str">
        <f t="shared" si="1058"/>
        <v/>
      </c>
      <c r="M50" s="2">
        <f t="shared" si="1058"/>
        <v>9.375E-2</v>
      </c>
      <c r="N50" s="2" t="str">
        <f t="shared" si="1058"/>
        <v/>
      </c>
      <c r="O50" s="2" t="str">
        <f t="shared" si="1058"/>
        <v/>
      </c>
      <c r="P50" s="2" t="str">
        <f t="shared" si="1058"/>
        <v/>
      </c>
      <c r="Q50" s="2">
        <f t="shared" si="1058"/>
        <v>0.13636363636363635</v>
      </c>
      <c r="R50" s="2" t="str">
        <f t="shared" si="1058"/>
        <v/>
      </c>
      <c r="S50" s="2" t="str">
        <f t="shared" si="1058"/>
        <v/>
      </c>
      <c r="T50" s="2">
        <f t="shared" si="1058"/>
        <v>0.14705882352941177</v>
      </c>
      <c r="U50" s="2" t="str">
        <f t="shared" si="1058"/>
        <v/>
      </c>
      <c r="V50" s="2" t="str">
        <f t="shared" si="1058"/>
        <v/>
      </c>
      <c r="W50" s="2" t="str">
        <f t="shared" si="1058"/>
        <v/>
      </c>
      <c r="X50" s="2" t="str">
        <f t="shared" si="1058"/>
        <v/>
      </c>
      <c r="Y50" s="2" t="str">
        <f t="shared" si="1058"/>
        <v/>
      </c>
      <c r="Z50" s="2" t="str">
        <f t="shared" si="1058"/>
        <v/>
      </c>
      <c r="AA50" s="2" t="str">
        <f t="shared" si="1058"/>
        <v/>
      </c>
      <c r="AB50" s="2" t="str">
        <f t="shared" si="1058"/>
        <v/>
      </c>
      <c r="AC50" s="2" t="str">
        <f t="shared" si="1058"/>
        <v/>
      </c>
      <c r="AD50" s="2" t="str">
        <f t="shared" si="1058"/>
        <v/>
      </c>
      <c r="AE50" s="2" t="str">
        <f t="shared" si="1058"/>
        <v/>
      </c>
      <c r="AF50" s="2" t="str">
        <f t="shared" si="1058"/>
        <v/>
      </c>
      <c r="AG50" s="2" t="str">
        <f t="shared" si="1058"/>
        <v/>
      </c>
      <c r="AH50" s="2" t="str">
        <f t="shared" si="1058"/>
        <v/>
      </c>
      <c r="AI50" s="2" t="str">
        <f t="shared" si="1058"/>
        <v/>
      </c>
      <c r="AJ50" s="2" t="str">
        <f t="shared" si="1058"/>
        <v/>
      </c>
      <c r="AK50" s="2" t="str">
        <f t="shared" si="1058"/>
        <v/>
      </c>
      <c r="AL50" s="2" t="str">
        <f t="shared" si="1058"/>
        <v/>
      </c>
      <c r="AM50" s="2" t="str">
        <f t="shared" si="1058"/>
        <v/>
      </c>
      <c r="AN50" s="2" t="str">
        <f t="shared" si="1057"/>
        <v/>
      </c>
      <c r="AO50" s="2" t="str">
        <f t="shared" ref="AO50:AS50" si="1059">IF(AO49="","",IF(AO49=0,"",AO49/(AO46*100)))</f>
        <v/>
      </c>
      <c r="AP50" s="2" t="str">
        <f t="shared" si="1059"/>
        <v/>
      </c>
      <c r="AQ50" s="2" t="str">
        <f t="shared" si="1059"/>
        <v/>
      </c>
      <c r="AR50" s="2" t="str">
        <f t="shared" si="1059"/>
        <v/>
      </c>
      <c r="AS50" s="2" t="str">
        <f t="shared" si="1059"/>
        <v/>
      </c>
    </row>
    <row r="51" spans="1:45">
      <c r="A51" s="17" t="s">
        <v>1</v>
      </c>
      <c r="B51" s="39" t="s">
        <v>2</v>
      </c>
      <c r="C51" s="38">
        <v>13583</v>
      </c>
      <c r="D51" s="38">
        <f t="shared" ref="D51:D52" si="1060">IF(D$3="","",C51)</f>
        <v>13583</v>
      </c>
      <c r="E51" s="38">
        <f t="shared" ref="E51:E52" si="1061">IF(E$3="","",D51)</f>
        <v>13583</v>
      </c>
      <c r="F51" s="38">
        <v>13624</v>
      </c>
      <c r="G51" s="38">
        <f t="shared" ref="G51:G52" si="1062">IF(G$3="","",F51)</f>
        <v>13624</v>
      </c>
      <c r="H51" s="38">
        <f t="shared" ref="H51:H52" si="1063">IF(H$3="","",G51)</f>
        <v>13624</v>
      </c>
      <c r="I51" s="38">
        <f t="shared" ref="I51:I52" si="1064">IF(I$3="","",H51)</f>
        <v>13624</v>
      </c>
      <c r="J51" s="38">
        <v>13658</v>
      </c>
      <c r="K51" s="38">
        <f t="shared" ref="K51:K52" si="1065">IF(K$3="","",J51)</f>
        <v>13658</v>
      </c>
      <c r="L51" s="38">
        <f t="shared" ref="L51:L52" si="1066">IF(L$3="","",K51)</f>
        <v>13658</v>
      </c>
      <c r="M51" s="38">
        <v>13701</v>
      </c>
      <c r="N51" s="38">
        <f t="shared" ref="N51:N52" si="1067">IF(N$3="","",M51)</f>
        <v>13701</v>
      </c>
      <c r="O51" s="38">
        <f t="shared" ref="O51:O52" si="1068">IF(O$3="","",N51)</f>
        <v>13701</v>
      </c>
      <c r="P51" s="38">
        <f t="shared" ref="P51:P52" si="1069">IF(P$3="","",O51)</f>
        <v>13701</v>
      </c>
      <c r="Q51" s="38">
        <v>13767</v>
      </c>
      <c r="R51" s="38">
        <f t="shared" ref="R51:R52" si="1070">IF(R$3="","",Q51)</f>
        <v>13767</v>
      </c>
      <c r="S51" s="38">
        <f t="shared" ref="S51:S52" si="1071">IF(S$3="","",R51)</f>
        <v>13767</v>
      </c>
      <c r="T51" s="38">
        <v>13779</v>
      </c>
      <c r="U51" s="38" t="str">
        <f t="shared" ref="U51:U52" si="1072">IF(U$3="","",T51)</f>
        <v/>
      </c>
      <c r="V51" s="38" t="str">
        <f t="shared" ref="V51:V52" si="1073">IF(V$3="","",U51)</f>
        <v/>
      </c>
      <c r="W51" s="38" t="str">
        <f t="shared" ref="W51:W52" si="1074">IF(W$3="","",V51)</f>
        <v/>
      </c>
      <c r="X51" s="38" t="str">
        <f t="shared" ref="X51:X52" si="1075">IF(X$3="","",W51)</f>
        <v/>
      </c>
      <c r="Y51" s="38" t="str">
        <f t="shared" ref="Y51:Y52" si="1076">IF(Y$3="","",X51)</f>
        <v/>
      </c>
      <c r="Z51" s="38" t="str">
        <f t="shared" ref="Z51:Z52" si="1077">IF(Z$3="","",Y51)</f>
        <v/>
      </c>
      <c r="AA51" s="38" t="str">
        <f t="shared" ref="AA51:AA52" si="1078">IF(AA$3="","",Z51)</f>
        <v/>
      </c>
      <c r="AB51" s="38" t="str">
        <f t="shared" ref="AB51:AB52" si="1079">IF(AB$3="","",AA51)</f>
        <v/>
      </c>
      <c r="AC51" s="38" t="str">
        <f t="shared" ref="AC51:AC52" si="1080">IF(AC$3="","",AB51)</f>
        <v/>
      </c>
      <c r="AD51" s="38" t="str">
        <f t="shared" ref="AD51:AD52" si="1081">IF(AD$3="","",AC51)</f>
        <v/>
      </c>
      <c r="AE51" s="38" t="str">
        <f t="shared" ref="AE51:AE52" si="1082">IF(AE$3="","",AD51)</f>
        <v/>
      </c>
      <c r="AF51" s="38" t="str">
        <f t="shared" ref="AF51:AF52" si="1083">IF(AF$3="","",AE51)</f>
        <v/>
      </c>
      <c r="AG51" s="38" t="str">
        <f t="shared" ref="AG51:AG52" si="1084">IF(AG$3="","",AF51)</f>
        <v/>
      </c>
      <c r="AH51" s="38" t="str">
        <f t="shared" ref="AH51:AH52" si="1085">IF(AH$3="","",AG51)</f>
        <v/>
      </c>
      <c r="AI51" s="38" t="str">
        <f t="shared" ref="AI51:AI52" si="1086">IF(AI$3="","",AH51)</f>
        <v/>
      </c>
      <c r="AJ51" s="38" t="str">
        <f t="shared" ref="AJ51:AJ52" si="1087">IF(AJ$3="","",AI51)</f>
        <v/>
      </c>
      <c r="AK51" s="38" t="str">
        <f t="shared" ref="AK51:AK52" si="1088">IF(AK$3="","",AJ51)</f>
        <v/>
      </c>
      <c r="AL51" s="38" t="str">
        <f t="shared" ref="AL51:AL52" si="1089">IF(AL$3="","",AK51)</f>
        <v/>
      </c>
      <c r="AM51" s="38" t="str">
        <f t="shared" ref="AM51:AM52" si="1090">IF(AM$3="","",AL51)</f>
        <v/>
      </c>
      <c r="AN51" s="38" t="str">
        <f t="shared" ref="AN51:AN52" si="1091">IF(AN$3="","",AM51)</f>
        <v/>
      </c>
      <c r="AO51" s="38" t="str">
        <f t="shared" ref="AO51:AS51" si="1092">IF(AO$3="","",AN51)</f>
        <v/>
      </c>
      <c r="AP51" s="38" t="str">
        <f t="shared" si="1092"/>
        <v/>
      </c>
      <c r="AQ51" s="38" t="str">
        <f t="shared" si="1092"/>
        <v/>
      </c>
      <c r="AR51" s="38" t="str">
        <f t="shared" si="1092"/>
        <v/>
      </c>
      <c r="AS51" s="38" t="str">
        <f t="shared" si="1092"/>
        <v/>
      </c>
    </row>
    <row r="52" spans="1:45">
      <c r="A52" s="16" t="s">
        <v>23</v>
      </c>
      <c r="B52" s="30" t="s">
        <v>4</v>
      </c>
      <c r="C52" s="29">
        <v>325</v>
      </c>
      <c r="D52" s="29">
        <f t="shared" si="1060"/>
        <v>325</v>
      </c>
      <c r="E52" s="29">
        <f t="shared" si="1061"/>
        <v>325</v>
      </c>
      <c r="F52" s="29">
        <f t="shared" ref="F52" si="1093">IF(F$3="","",E52)</f>
        <v>325</v>
      </c>
      <c r="G52" s="29">
        <f t="shared" si="1062"/>
        <v>325</v>
      </c>
      <c r="H52" s="29">
        <f t="shared" si="1063"/>
        <v>325</v>
      </c>
      <c r="I52" s="29">
        <f t="shared" si="1064"/>
        <v>325</v>
      </c>
      <c r="J52" s="29">
        <f t="shared" ref="J52" si="1094">IF(J$3="","",I52)</f>
        <v>325</v>
      </c>
      <c r="K52" s="29">
        <f t="shared" si="1065"/>
        <v>325</v>
      </c>
      <c r="L52" s="29">
        <f t="shared" si="1066"/>
        <v>325</v>
      </c>
      <c r="M52" s="29">
        <v>326</v>
      </c>
      <c r="N52" s="29">
        <f t="shared" si="1067"/>
        <v>326</v>
      </c>
      <c r="O52" s="29">
        <f t="shared" si="1068"/>
        <v>326</v>
      </c>
      <c r="P52" s="29">
        <f t="shared" si="1069"/>
        <v>326</v>
      </c>
      <c r="Q52" s="29">
        <v>327</v>
      </c>
      <c r="R52" s="29">
        <f t="shared" si="1070"/>
        <v>327</v>
      </c>
      <c r="S52" s="29">
        <f t="shared" si="1071"/>
        <v>327</v>
      </c>
      <c r="T52" s="29">
        <f t="shared" ref="T52" si="1095">IF(T$3="","",S52)</f>
        <v>327</v>
      </c>
      <c r="U52" s="29" t="str">
        <f t="shared" si="1072"/>
        <v/>
      </c>
      <c r="V52" s="29" t="str">
        <f t="shared" si="1073"/>
        <v/>
      </c>
      <c r="W52" s="29" t="str">
        <f t="shared" si="1074"/>
        <v/>
      </c>
      <c r="X52" s="29" t="str">
        <f t="shared" si="1075"/>
        <v/>
      </c>
      <c r="Y52" s="29" t="str">
        <f t="shared" si="1076"/>
        <v/>
      </c>
      <c r="Z52" s="29" t="str">
        <f t="shared" si="1077"/>
        <v/>
      </c>
      <c r="AA52" s="29" t="str">
        <f t="shared" si="1078"/>
        <v/>
      </c>
      <c r="AB52" s="29" t="str">
        <f t="shared" si="1079"/>
        <v/>
      </c>
      <c r="AC52" s="29" t="str">
        <f t="shared" si="1080"/>
        <v/>
      </c>
      <c r="AD52" s="29" t="str">
        <f t="shared" si="1081"/>
        <v/>
      </c>
      <c r="AE52" s="29" t="str">
        <f t="shared" si="1082"/>
        <v/>
      </c>
      <c r="AF52" s="29" t="str">
        <f t="shared" si="1083"/>
        <v/>
      </c>
      <c r="AG52" s="29" t="str">
        <f t="shared" si="1084"/>
        <v/>
      </c>
      <c r="AH52" s="29" t="str">
        <f t="shared" si="1085"/>
        <v/>
      </c>
      <c r="AI52" s="29" t="str">
        <f t="shared" si="1086"/>
        <v/>
      </c>
      <c r="AJ52" s="29" t="str">
        <f t="shared" si="1087"/>
        <v/>
      </c>
      <c r="AK52" s="29" t="str">
        <f t="shared" si="1088"/>
        <v/>
      </c>
      <c r="AL52" s="29" t="str">
        <f t="shared" si="1089"/>
        <v/>
      </c>
      <c r="AM52" s="29" t="str">
        <f t="shared" si="1090"/>
        <v/>
      </c>
      <c r="AN52" s="29" t="str">
        <f t="shared" si="1091"/>
        <v/>
      </c>
      <c r="AO52" s="29" t="str">
        <f t="shared" ref="AO52:AS52" si="1096">IF(AO$3="","",AN52)</f>
        <v/>
      </c>
      <c r="AP52" s="29" t="str">
        <f t="shared" si="1096"/>
        <v/>
      </c>
      <c r="AQ52" s="29" t="str">
        <f t="shared" si="1096"/>
        <v/>
      </c>
      <c r="AR52" s="29" t="str">
        <f t="shared" si="1096"/>
        <v/>
      </c>
      <c r="AS52" s="29" t="str">
        <f t="shared" si="1096"/>
        <v/>
      </c>
    </row>
    <row r="53" spans="1:45">
      <c r="A53" s="15">
        <v>1</v>
      </c>
      <c r="B53" s="30" t="s">
        <v>5</v>
      </c>
      <c r="C53" s="29">
        <v>5</v>
      </c>
      <c r="D53" s="29">
        <f t="shared" ref="D53" si="1097">IF(D$3="","",(C53+C54))</f>
        <v>5</v>
      </c>
      <c r="E53" s="29">
        <f t="shared" ref="E53" si="1098">IF(E$3="","",(D53+D54))</f>
        <v>5</v>
      </c>
      <c r="F53" s="29">
        <f t="shared" ref="F53" si="1099">IF(F$3="","",(E53+E54))</f>
        <v>5</v>
      </c>
      <c r="G53" s="29">
        <f t="shared" ref="G53" si="1100">IF(G$3="","",(F53+F54))</f>
        <v>5</v>
      </c>
      <c r="H53" s="29">
        <f t="shared" ref="H53" si="1101">IF(H$3="","",(G53+G54))</f>
        <v>5</v>
      </c>
      <c r="I53" s="29">
        <f t="shared" ref="I53" si="1102">IF(I$3="","",(H53+H54))</f>
        <v>5</v>
      </c>
      <c r="J53" s="29">
        <f t="shared" ref="J53" si="1103">IF(J$3="","",(I53+I54))</f>
        <v>5</v>
      </c>
      <c r="K53" s="29">
        <f t="shared" ref="K53" si="1104">IF(K$3="","",(J53+J54))</f>
        <v>5</v>
      </c>
      <c r="L53" s="29">
        <f t="shared" ref="L53" si="1105">IF(L$3="","",(K53+K54))</f>
        <v>5</v>
      </c>
      <c r="M53" s="29">
        <v>4</v>
      </c>
      <c r="N53" s="29">
        <f t="shared" ref="N53" si="1106">IF(N$3="","",(M53+M54))</f>
        <v>6</v>
      </c>
      <c r="O53" s="29">
        <f t="shared" ref="O53" si="1107">IF(O$3="","",(N53+N54))</f>
        <v>6</v>
      </c>
      <c r="P53" s="29">
        <f t="shared" ref="P53" si="1108">IF(P$3="","",(O53+O54))</f>
        <v>6</v>
      </c>
      <c r="Q53" s="29">
        <v>4</v>
      </c>
      <c r="R53" s="29">
        <f t="shared" ref="R53" si="1109">IF(R$3="","",(Q53+Q54))</f>
        <v>4</v>
      </c>
      <c r="S53" s="29">
        <f t="shared" ref="S53" si="1110">IF(S$3="","",(R53+R54))</f>
        <v>4</v>
      </c>
      <c r="T53" s="29">
        <f t="shared" ref="T53" si="1111">IF(T$3="","",(S53+S54))</f>
        <v>4</v>
      </c>
      <c r="U53" s="29" t="str">
        <f t="shared" ref="U53" si="1112">IF(U$3="","",(T53+T54))</f>
        <v/>
      </c>
      <c r="V53" s="29" t="str">
        <f t="shared" ref="V53" si="1113">IF(V$3="","",(U53+U54))</f>
        <v/>
      </c>
      <c r="W53" s="29" t="str">
        <f t="shared" ref="W53" si="1114">IF(W$3="","",(V53+V54))</f>
        <v/>
      </c>
      <c r="X53" s="29" t="str">
        <f t="shared" ref="X53" si="1115">IF(X$3="","",(W53+W54))</f>
        <v/>
      </c>
      <c r="Y53" s="29" t="str">
        <f t="shared" ref="Y53" si="1116">IF(Y$3="","",(X53+X54))</f>
        <v/>
      </c>
      <c r="Z53" s="29" t="str">
        <f t="shared" ref="Z53" si="1117">IF(Z$3="","",(Y53+Y54))</f>
        <v/>
      </c>
      <c r="AA53" s="29" t="str">
        <f t="shared" ref="AA53" si="1118">IF(AA$3="","",(Z53+Z54))</f>
        <v/>
      </c>
      <c r="AB53" s="29" t="str">
        <f t="shared" ref="AB53" si="1119">IF(AB$3="","",(AA53+AA54))</f>
        <v/>
      </c>
      <c r="AC53" s="29" t="str">
        <f t="shared" ref="AC53" si="1120">IF(AC$3="","",(AB53+AB54))</f>
        <v/>
      </c>
      <c r="AD53" s="29" t="str">
        <f t="shared" ref="AD53" si="1121">IF(AD$3="","",(AC53+AC54))</f>
        <v/>
      </c>
      <c r="AE53" s="29" t="str">
        <f t="shared" ref="AE53" si="1122">IF(AE$3="","",(AD53+AD54))</f>
        <v/>
      </c>
      <c r="AF53" s="29" t="str">
        <f t="shared" ref="AF53" si="1123">IF(AF$3="","",(AE53+AE54))</f>
        <v/>
      </c>
      <c r="AG53" s="29" t="str">
        <f t="shared" ref="AG53" si="1124">IF(AG$3="","",(AF53+AF54))</f>
        <v/>
      </c>
      <c r="AH53" s="29" t="str">
        <f t="shared" ref="AH53" si="1125">IF(AH$3="","",(AG53+AG54))</f>
        <v/>
      </c>
      <c r="AI53" s="29" t="str">
        <f t="shared" ref="AI53" si="1126">IF(AI$3="","",(AH53+AH54))</f>
        <v/>
      </c>
      <c r="AJ53" s="29" t="str">
        <f t="shared" ref="AJ53" si="1127">IF(AJ$3="","",(AI53+AI54))</f>
        <v/>
      </c>
      <c r="AK53" s="29" t="str">
        <f t="shared" ref="AK53" si="1128">IF(AK$3="","",(AJ53+AJ54))</f>
        <v/>
      </c>
      <c r="AL53" s="29" t="str">
        <f t="shared" ref="AL53" si="1129">IF(AL$3="","",(AK53+AK54))</f>
        <v/>
      </c>
      <c r="AM53" s="29" t="str">
        <f t="shared" ref="AM53" si="1130">IF(AM$3="","",(AL53+AL54))</f>
        <v/>
      </c>
      <c r="AN53" s="29" t="str">
        <f t="shared" ref="AN53" si="1131">IF(AN$3="","",(AM53+AM54))</f>
        <v/>
      </c>
      <c r="AO53" s="29" t="str">
        <f t="shared" ref="AO53:AS53" si="1132">IF(AO$3="","",(AN53+AN54))</f>
        <v/>
      </c>
      <c r="AP53" s="29" t="str">
        <f t="shared" si="1132"/>
        <v/>
      </c>
      <c r="AQ53" s="29" t="str">
        <f t="shared" si="1132"/>
        <v/>
      </c>
      <c r="AR53" s="29" t="str">
        <f t="shared" si="1132"/>
        <v/>
      </c>
      <c r="AS53" s="29" t="str">
        <f t="shared" si="1132"/>
        <v/>
      </c>
    </row>
    <row r="54" spans="1:45">
      <c r="A54" s="99" t="s">
        <v>6</v>
      </c>
      <c r="B54" s="30" t="s">
        <v>7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>
        <v>2</v>
      </c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</row>
    <row r="55" spans="1:45">
      <c r="A55" s="100">
        <f>+(A58+A70+A82+A94)*100</f>
        <v>118600</v>
      </c>
      <c r="B55" s="30" t="s">
        <v>8</v>
      </c>
      <c r="C55" s="35">
        <v>750</v>
      </c>
      <c r="D55" s="35">
        <f t="shared" ref="D55:D56" si="1133">IF(D$3="","",C55)</f>
        <v>750</v>
      </c>
      <c r="E55" s="35">
        <f t="shared" ref="E55:E56" si="1134">IF(E$3="","",D55)</f>
        <v>750</v>
      </c>
      <c r="F55" s="35">
        <f t="shared" ref="F55:F56" si="1135">IF(F$3="","",E55)</f>
        <v>750</v>
      </c>
      <c r="G55" s="35">
        <f t="shared" ref="G55:G56" si="1136">IF(G$3="","",F55)</f>
        <v>750</v>
      </c>
      <c r="H55" s="35">
        <f t="shared" ref="H55:H56" si="1137">IF(H$3="","",G55)</f>
        <v>750</v>
      </c>
      <c r="I55" s="35">
        <f t="shared" ref="I55:I56" si="1138">IF(I$3="","",H55)</f>
        <v>750</v>
      </c>
      <c r="J55" s="35">
        <f t="shared" ref="J55:J56" si="1139">IF(J$3="","",I55)</f>
        <v>750</v>
      </c>
      <c r="K55" s="35">
        <f t="shared" ref="K55:K56" si="1140">IF(K$3="","",J55)</f>
        <v>750</v>
      </c>
      <c r="L55" s="35">
        <f t="shared" ref="L55:L56" si="1141">IF(L$3="","",K55)</f>
        <v>750</v>
      </c>
      <c r="M55" s="35">
        <f t="shared" ref="M55:M56" si="1142">IF(M$3="","",L55)</f>
        <v>750</v>
      </c>
      <c r="N55" s="35">
        <f t="shared" ref="N55:N56" si="1143">IF(N$3="","",M55)</f>
        <v>750</v>
      </c>
      <c r="O55" s="35">
        <f t="shared" ref="O55:O56" si="1144">IF(O$3="","",N55)</f>
        <v>750</v>
      </c>
      <c r="P55" s="35">
        <f t="shared" ref="P55:P56" si="1145">IF(P$3="","",O55)</f>
        <v>750</v>
      </c>
      <c r="Q55" s="35">
        <f t="shared" ref="Q55:Q56" si="1146">IF(Q$3="","",P55)</f>
        <v>750</v>
      </c>
      <c r="R55" s="35">
        <f t="shared" ref="R55:R56" si="1147">IF(R$3="","",Q55)</f>
        <v>750</v>
      </c>
      <c r="S55" s="35">
        <f t="shared" ref="S55:S56" si="1148">IF(S$3="","",R55)</f>
        <v>750</v>
      </c>
      <c r="T55" s="35">
        <f t="shared" ref="T55:T56" si="1149">IF(T$3="","",S55)</f>
        <v>750</v>
      </c>
      <c r="U55" s="35" t="str">
        <f t="shared" ref="U55:U56" si="1150">IF(U$3="","",T55)</f>
        <v/>
      </c>
      <c r="V55" s="35" t="str">
        <f t="shared" ref="V55:V56" si="1151">IF(V$3="","",U55)</f>
        <v/>
      </c>
      <c r="W55" s="35" t="str">
        <f t="shared" ref="W55:W56" si="1152">IF(W$3="","",V55)</f>
        <v/>
      </c>
      <c r="X55" s="35" t="str">
        <f t="shared" ref="X55:X56" si="1153">IF(X$3="","",W55)</f>
        <v/>
      </c>
      <c r="Y55" s="35" t="str">
        <f t="shared" ref="Y55:Y56" si="1154">IF(Y$3="","",X55)</f>
        <v/>
      </c>
      <c r="Z55" s="35" t="str">
        <f t="shared" ref="Z55:Z56" si="1155">IF(Z$3="","",Y55)</f>
        <v/>
      </c>
      <c r="AA55" s="35" t="str">
        <f t="shared" ref="AA55:AA56" si="1156">IF(AA$3="","",Z55)</f>
        <v/>
      </c>
      <c r="AB55" s="35" t="str">
        <f t="shared" ref="AB55:AB56" si="1157">IF(AB$3="","",AA55)</f>
        <v/>
      </c>
      <c r="AC55" s="35" t="str">
        <f t="shared" ref="AC55:AC56" si="1158">IF(AC$3="","",AB55)</f>
        <v/>
      </c>
      <c r="AD55" s="35" t="str">
        <f t="shared" ref="AD55:AD56" si="1159">IF(AD$3="","",AC55)</f>
        <v/>
      </c>
      <c r="AE55" s="35" t="str">
        <f t="shared" ref="AE55:AE56" si="1160">IF(AE$3="","",AD55)</f>
        <v/>
      </c>
      <c r="AF55" s="35" t="str">
        <f t="shared" ref="AF55:AF56" si="1161">IF(AF$3="","",AE55)</f>
        <v/>
      </c>
      <c r="AG55" s="35" t="str">
        <f t="shared" ref="AG55:AG56" si="1162">IF(AG$3="","",AF55)</f>
        <v/>
      </c>
      <c r="AH55" s="35" t="str">
        <f t="shared" ref="AH55:AH56" si="1163">IF(AH$3="","",AG55)</f>
        <v/>
      </c>
      <c r="AI55" s="35" t="str">
        <f t="shared" ref="AI55:AI56" si="1164">IF(AI$3="","",AH55)</f>
        <v/>
      </c>
      <c r="AJ55" s="35" t="str">
        <f t="shared" ref="AJ55:AJ56" si="1165">IF(AJ$3="","",AI55)</f>
        <v/>
      </c>
      <c r="AK55" s="35" t="str">
        <f t="shared" ref="AK55:AK56" si="1166">IF(AK$3="","",AJ55)</f>
        <v/>
      </c>
      <c r="AL55" s="35" t="str">
        <f t="shared" ref="AL55:AL56" si="1167">IF(AL$3="","",AK55)</f>
        <v/>
      </c>
      <c r="AM55" s="35" t="str">
        <f t="shared" ref="AM55:AM56" si="1168">IF(AM$3="","",AL55)</f>
        <v/>
      </c>
      <c r="AN55" s="35" t="str">
        <f t="shared" ref="AN55:AN56" si="1169">IF(AN$3="","",AM55)</f>
        <v/>
      </c>
      <c r="AO55" s="35" t="str">
        <f t="shared" ref="AO55:AS55" si="1170">IF(AO$3="","",AN55)</f>
        <v/>
      </c>
      <c r="AP55" s="35" t="str">
        <f t="shared" si="1170"/>
        <v/>
      </c>
      <c r="AQ55" s="35" t="str">
        <f t="shared" si="1170"/>
        <v/>
      </c>
      <c r="AR55" s="35" t="str">
        <f t="shared" si="1170"/>
        <v/>
      </c>
      <c r="AS55" s="35" t="str">
        <f t="shared" si="1170"/>
        <v/>
      </c>
    </row>
    <row r="56" spans="1:45" s="11" customFormat="1">
      <c r="A56" s="14" t="s">
        <v>9</v>
      </c>
      <c r="B56" s="33" t="s">
        <v>10</v>
      </c>
      <c r="C56" s="32" t="s">
        <v>24</v>
      </c>
      <c r="D56" s="32" t="str">
        <f t="shared" si="1133"/>
        <v>モンチッチキーケース</v>
      </c>
      <c r="E56" s="32" t="str">
        <f t="shared" si="1134"/>
        <v>モンチッチキーケース</v>
      </c>
      <c r="F56" s="32" t="str">
        <f t="shared" si="1135"/>
        <v>モンチッチキーケース</v>
      </c>
      <c r="G56" s="32" t="str">
        <f t="shared" si="1136"/>
        <v>モンチッチキーケース</v>
      </c>
      <c r="H56" s="32" t="str">
        <f t="shared" si="1137"/>
        <v>モンチッチキーケース</v>
      </c>
      <c r="I56" s="32" t="str">
        <f t="shared" si="1138"/>
        <v>モンチッチキーケース</v>
      </c>
      <c r="J56" s="32" t="str">
        <f t="shared" si="1139"/>
        <v>モンチッチキーケース</v>
      </c>
      <c r="K56" s="32" t="str">
        <f t="shared" si="1140"/>
        <v>モンチッチキーケース</v>
      </c>
      <c r="L56" s="32" t="str">
        <f t="shared" si="1141"/>
        <v>モンチッチキーケース</v>
      </c>
      <c r="M56" s="32" t="str">
        <f t="shared" si="1142"/>
        <v>モンチッチキーケース</v>
      </c>
      <c r="N56" s="32" t="str">
        <f t="shared" si="1143"/>
        <v>モンチッチキーケース</v>
      </c>
      <c r="O56" s="32" t="str">
        <f t="shared" si="1144"/>
        <v>モンチッチキーケース</v>
      </c>
      <c r="P56" s="32" t="str">
        <f t="shared" si="1145"/>
        <v>モンチッチキーケース</v>
      </c>
      <c r="Q56" s="32" t="str">
        <f t="shared" si="1146"/>
        <v>モンチッチキーケース</v>
      </c>
      <c r="R56" s="32" t="str">
        <f t="shared" si="1147"/>
        <v>モンチッチキーケース</v>
      </c>
      <c r="S56" s="32" t="str">
        <f t="shared" si="1148"/>
        <v>モンチッチキーケース</v>
      </c>
      <c r="T56" s="32" t="str">
        <f t="shared" si="1149"/>
        <v>モンチッチキーケース</v>
      </c>
      <c r="U56" s="32" t="str">
        <f t="shared" si="1150"/>
        <v/>
      </c>
      <c r="V56" s="32" t="str">
        <f t="shared" si="1151"/>
        <v/>
      </c>
      <c r="W56" s="32" t="str">
        <f t="shared" si="1152"/>
        <v/>
      </c>
      <c r="X56" s="32" t="str">
        <f t="shared" si="1153"/>
        <v/>
      </c>
      <c r="Y56" s="32" t="str">
        <f t="shared" si="1154"/>
        <v/>
      </c>
      <c r="Z56" s="32" t="str">
        <f t="shared" si="1155"/>
        <v/>
      </c>
      <c r="AA56" s="32" t="str">
        <f t="shared" si="1156"/>
        <v/>
      </c>
      <c r="AB56" s="32" t="str">
        <f t="shared" si="1157"/>
        <v/>
      </c>
      <c r="AC56" s="32" t="str">
        <f t="shared" si="1158"/>
        <v/>
      </c>
      <c r="AD56" s="32" t="str">
        <f t="shared" si="1159"/>
        <v/>
      </c>
      <c r="AE56" s="32" t="str">
        <f t="shared" si="1160"/>
        <v/>
      </c>
      <c r="AF56" s="32" t="str">
        <f t="shared" si="1161"/>
        <v/>
      </c>
      <c r="AG56" s="32" t="str">
        <f t="shared" si="1162"/>
        <v/>
      </c>
      <c r="AH56" s="32" t="str">
        <f t="shared" si="1163"/>
        <v/>
      </c>
      <c r="AI56" s="32" t="str">
        <f t="shared" si="1164"/>
        <v/>
      </c>
      <c r="AJ56" s="32" t="str">
        <f t="shared" si="1165"/>
        <v/>
      </c>
      <c r="AK56" s="32" t="str">
        <f t="shared" si="1166"/>
        <v/>
      </c>
      <c r="AL56" s="32" t="str">
        <f t="shared" si="1167"/>
        <v/>
      </c>
      <c r="AM56" s="32" t="str">
        <f t="shared" si="1168"/>
        <v/>
      </c>
      <c r="AN56" s="32" t="str">
        <f t="shared" si="1169"/>
        <v/>
      </c>
      <c r="AO56" s="32" t="str">
        <f t="shared" ref="AO56:AS56" si="1171">IF(AO$3="","",AN56)</f>
        <v/>
      </c>
      <c r="AP56" s="32" t="str">
        <f t="shared" si="1171"/>
        <v/>
      </c>
      <c r="AQ56" s="32" t="str">
        <f t="shared" si="1171"/>
        <v/>
      </c>
      <c r="AR56" s="32" t="str">
        <f t="shared" si="1171"/>
        <v/>
      </c>
      <c r="AS56" s="32" t="str">
        <f t="shared" si="1171"/>
        <v/>
      </c>
    </row>
    <row r="57" spans="1:45">
      <c r="A57" s="7">
        <f>AVERAGE(C58:AS58)*30*100</f>
        <v>32666.666666666668</v>
      </c>
      <c r="B57" s="30" t="s">
        <v>12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</row>
    <row r="58" spans="1:45">
      <c r="A58" s="7">
        <f>SUM(C58:AS58)</f>
        <v>196</v>
      </c>
      <c r="B58" s="27" t="s">
        <v>13</v>
      </c>
      <c r="C58" s="26">
        <v>0</v>
      </c>
      <c r="D58" s="26">
        <f t="shared" ref="D58:D59" si="1172">IF(D$3="","",D51-C51)</f>
        <v>0</v>
      </c>
      <c r="E58" s="26">
        <f t="shared" ref="E58:E59" si="1173">IF(E$3="","",E51-D51)</f>
        <v>0</v>
      </c>
      <c r="F58" s="26">
        <f t="shared" ref="F58:F59" si="1174">IF(F$3="","",F51-E51)</f>
        <v>41</v>
      </c>
      <c r="G58" s="26">
        <f t="shared" ref="G58:G59" si="1175">IF(G$3="","",G51-F51)</f>
        <v>0</v>
      </c>
      <c r="H58" s="26">
        <f t="shared" ref="H58:H59" si="1176">IF(H$3="","",H51-G51)</f>
        <v>0</v>
      </c>
      <c r="I58" s="26">
        <f t="shared" ref="I58:I59" si="1177">IF(I$3="","",I51-H51)</f>
        <v>0</v>
      </c>
      <c r="J58" s="26">
        <f t="shared" ref="J58:J59" si="1178">IF(J$3="","",J51-I51)</f>
        <v>34</v>
      </c>
      <c r="K58" s="26">
        <f t="shared" ref="K58:K59" si="1179">IF(K$3="","",K51-J51)</f>
        <v>0</v>
      </c>
      <c r="L58" s="26">
        <f t="shared" ref="L58:L59" si="1180">IF(L$3="","",L51-K51)</f>
        <v>0</v>
      </c>
      <c r="M58" s="26">
        <f t="shared" ref="M58:M59" si="1181">IF(M$3="","",M51-L51)</f>
        <v>43</v>
      </c>
      <c r="N58" s="26">
        <f t="shared" ref="N58:N59" si="1182">IF(N$3="","",N51-M51)</f>
        <v>0</v>
      </c>
      <c r="O58" s="26">
        <f t="shared" ref="O58:O59" si="1183">IF(O$3="","",O51-N51)</f>
        <v>0</v>
      </c>
      <c r="P58" s="26">
        <f t="shared" ref="P58:P59" si="1184">IF(P$3="","",P51-O51)</f>
        <v>0</v>
      </c>
      <c r="Q58" s="26">
        <f t="shared" ref="Q58:Q59" si="1185">IF(Q$3="","",Q51-P51)</f>
        <v>66</v>
      </c>
      <c r="R58" s="26">
        <f t="shared" ref="R58:R59" si="1186">IF(R$3="","",R51-Q51)</f>
        <v>0</v>
      </c>
      <c r="S58" s="26">
        <f t="shared" ref="S58:S59" si="1187">IF(S$3="","",S51-R51)</f>
        <v>0</v>
      </c>
      <c r="T58" s="26">
        <f t="shared" ref="T58:T59" si="1188">IF(T$3="","",T51-S51)</f>
        <v>12</v>
      </c>
      <c r="U58" s="26" t="str">
        <f t="shared" ref="U58:U59" si="1189">IF(U$3="","",U51-T51)</f>
        <v/>
      </c>
      <c r="V58" s="26" t="str">
        <f t="shared" ref="V58:V59" si="1190">IF(V$3="","",V51-U51)</f>
        <v/>
      </c>
      <c r="W58" s="26" t="str">
        <f t="shared" ref="W58:W59" si="1191">IF(W$3="","",W51-V51)</f>
        <v/>
      </c>
      <c r="X58" s="26" t="str">
        <f t="shared" ref="X58:X59" si="1192">IF(X$3="","",X51-W51)</f>
        <v/>
      </c>
      <c r="Y58" s="26" t="str">
        <f t="shared" ref="Y58:Y59" si="1193">IF(Y$3="","",Y51-X51)</f>
        <v/>
      </c>
      <c r="Z58" s="26" t="str">
        <f t="shared" ref="Z58:Z59" si="1194">IF(Z$3="","",Z51-Y51)</f>
        <v/>
      </c>
      <c r="AA58" s="26" t="str">
        <f t="shared" ref="AA58:AA59" si="1195">IF(AA$3="","",AA51-Z51)</f>
        <v/>
      </c>
      <c r="AB58" s="26" t="str">
        <f t="shared" ref="AB58:AB59" si="1196">IF(AB$3="","",AB51-AA51)</f>
        <v/>
      </c>
      <c r="AC58" s="26" t="str">
        <f t="shared" ref="AC58:AC59" si="1197">IF(AC$3="","",AC51-AB51)</f>
        <v/>
      </c>
      <c r="AD58" s="26" t="str">
        <f t="shared" ref="AD58:AD59" si="1198">IF(AD$3="","",AD51-AC51)</f>
        <v/>
      </c>
      <c r="AE58" s="26" t="str">
        <f t="shared" ref="AE58:AE59" si="1199">IF(AE$3="","",AE51-AD51)</f>
        <v/>
      </c>
      <c r="AF58" s="26" t="str">
        <f t="shared" ref="AF58:AF59" si="1200">IF(AF$3="","",AF51-AE51)</f>
        <v/>
      </c>
      <c r="AG58" s="26" t="str">
        <f t="shared" ref="AG58:AG59" si="1201">IF(AG$3="","",AG51-AF51)</f>
        <v/>
      </c>
      <c r="AH58" s="26" t="str">
        <f t="shared" ref="AH58:AH59" si="1202">IF(AH$3="","",AH51-AG51)</f>
        <v/>
      </c>
      <c r="AI58" s="26" t="str">
        <f t="shared" ref="AI58:AI59" si="1203">IF(AI$3="","",AI51-AH51)</f>
        <v/>
      </c>
      <c r="AJ58" s="26" t="str">
        <f t="shared" ref="AJ58:AJ59" si="1204">IF(AJ$3="","",AJ51-AI51)</f>
        <v/>
      </c>
      <c r="AK58" s="26" t="str">
        <f t="shared" ref="AK58:AK59" si="1205">IF(AK$3="","",AK51-AJ51)</f>
        <v/>
      </c>
      <c r="AL58" s="26" t="str">
        <f t="shared" ref="AL58:AL59" si="1206">IF(AL$3="","",AL51-AK51)</f>
        <v/>
      </c>
      <c r="AM58" s="26" t="str">
        <f t="shared" ref="AM58:AM59" si="1207">IF(AM$3="","",AM51-AL51)</f>
        <v/>
      </c>
      <c r="AN58" s="26" t="str">
        <f t="shared" ref="AN58:AN59" si="1208">IF(AN$3="","",AN51-AM51)</f>
        <v/>
      </c>
      <c r="AO58" s="26" t="str">
        <f t="shared" ref="AO58:AS58" si="1209">IF(AO$3="","",AO51-AN51)</f>
        <v/>
      </c>
      <c r="AP58" s="26" t="str">
        <f t="shared" si="1209"/>
        <v/>
      </c>
      <c r="AQ58" s="26" t="str">
        <f t="shared" si="1209"/>
        <v/>
      </c>
      <c r="AR58" s="26" t="str">
        <f t="shared" si="1209"/>
        <v/>
      </c>
      <c r="AS58" s="26" t="str">
        <f t="shared" si="1209"/>
        <v/>
      </c>
    </row>
    <row r="59" spans="1:45">
      <c r="A59" s="7">
        <f>SUM(C59:AS59)</f>
        <v>2</v>
      </c>
      <c r="B59" s="27" t="s">
        <v>14</v>
      </c>
      <c r="C59" s="26">
        <v>0</v>
      </c>
      <c r="D59" s="26">
        <f t="shared" si="1172"/>
        <v>0</v>
      </c>
      <c r="E59" s="26">
        <f t="shared" si="1173"/>
        <v>0</v>
      </c>
      <c r="F59" s="26">
        <f t="shared" si="1174"/>
        <v>0</v>
      </c>
      <c r="G59" s="26">
        <f t="shared" si="1175"/>
        <v>0</v>
      </c>
      <c r="H59" s="26">
        <f t="shared" si="1176"/>
        <v>0</v>
      </c>
      <c r="I59" s="26">
        <f t="shared" si="1177"/>
        <v>0</v>
      </c>
      <c r="J59" s="26">
        <f t="shared" si="1178"/>
        <v>0</v>
      </c>
      <c r="K59" s="26">
        <f t="shared" si="1179"/>
        <v>0</v>
      </c>
      <c r="L59" s="26">
        <f t="shared" si="1180"/>
        <v>0</v>
      </c>
      <c r="M59" s="26">
        <f t="shared" si="1181"/>
        <v>1</v>
      </c>
      <c r="N59" s="26">
        <f t="shared" si="1182"/>
        <v>0</v>
      </c>
      <c r="O59" s="26">
        <f t="shared" si="1183"/>
        <v>0</v>
      </c>
      <c r="P59" s="26">
        <f t="shared" si="1184"/>
        <v>0</v>
      </c>
      <c r="Q59" s="26">
        <f t="shared" si="1185"/>
        <v>1</v>
      </c>
      <c r="R59" s="26">
        <f t="shared" si="1186"/>
        <v>0</v>
      </c>
      <c r="S59" s="26">
        <f t="shared" si="1187"/>
        <v>0</v>
      </c>
      <c r="T59" s="26">
        <f t="shared" si="1188"/>
        <v>0</v>
      </c>
      <c r="U59" s="26" t="str">
        <f t="shared" si="1189"/>
        <v/>
      </c>
      <c r="V59" s="26" t="str">
        <f t="shared" si="1190"/>
        <v/>
      </c>
      <c r="W59" s="26" t="str">
        <f t="shared" si="1191"/>
        <v/>
      </c>
      <c r="X59" s="26" t="str">
        <f t="shared" si="1192"/>
        <v/>
      </c>
      <c r="Y59" s="26" t="str">
        <f t="shared" si="1193"/>
        <v/>
      </c>
      <c r="Z59" s="26" t="str">
        <f t="shared" si="1194"/>
        <v/>
      </c>
      <c r="AA59" s="26" t="str">
        <f t="shared" si="1195"/>
        <v/>
      </c>
      <c r="AB59" s="26" t="str">
        <f t="shared" si="1196"/>
        <v/>
      </c>
      <c r="AC59" s="26" t="str">
        <f t="shared" si="1197"/>
        <v/>
      </c>
      <c r="AD59" s="26" t="str">
        <f t="shared" si="1198"/>
        <v/>
      </c>
      <c r="AE59" s="26" t="str">
        <f t="shared" si="1199"/>
        <v/>
      </c>
      <c r="AF59" s="26" t="str">
        <f t="shared" si="1200"/>
        <v/>
      </c>
      <c r="AG59" s="26" t="str">
        <f t="shared" si="1201"/>
        <v/>
      </c>
      <c r="AH59" s="26" t="str">
        <f t="shared" si="1202"/>
        <v/>
      </c>
      <c r="AI59" s="26" t="str">
        <f t="shared" si="1203"/>
        <v/>
      </c>
      <c r="AJ59" s="26" t="str">
        <f t="shared" si="1204"/>
        <v/>
      </c>
      <c r="AK59" s="26" t="str">
        <f t="shared" si="1205"/>
        <v/>
      </c>
      <c r="AL59" s="26" t="str">
        <f t="shared" si="1206"/>
        <v/>
      </c>
      <c r="AM59" s="26" t="str">
        <f t="shared" si="1207"/>
        <v/>
      </c>
      <c r="AN59" s="26" t="str">
        <f t="shared" si="1208"/>
        <v/>
      </c>
      <c r="AO59" s="26" t="str">
        <f t="shared" ref="AO59:AS59" si="1210">IF(AO$3="","",AO52-AN52)</f>
        <v/>
      </c>
      <c r="AP59" s="26" t="str">
        <f t="shared" si="1210"/>
        <v/>
      </c>
      <c r="AQ59" s="26" t="str">
        <f t="shared" si="1210"/>
        <v/>
      </c>
      <c r="AR59" s="26" t="str">
        <f t="shared" si="1210"/>
        <v/>
      </c>
      <c r="AS59" s="26" t="str">
        <f t="shared" si="1210"/>
        <v/>
      </c>
    </row>
    <row r="60" spans="1:45">
      <c r="A60" s="7">
        <f>SUM(C60:AS60)</f>
        <v>3</v>
      </c>
      <c r="B60" s="27" t="s">
        <v>15</v>
      </c>
      <c r="C60" s="26">
        <v>0</v>
      </c>
      <c r="D60" s="26">
        <f t="shared" ref="D60" si="1211">IF(D$3="","",C53+C54-D53)</f>
        <v>0</v>
      </c>
      <c r="E60" s="26">
        <f t="shared" ref="E60" si="1212">IF(E$3="","",D53+D54-E53)</f>
        <v>0</v>
      </c>
      <c r="F60" s="26">
        <f t="shared" ref="F60" si="1213">IF(F$3="","",E53+E54-F53)</f>
        <v>0</v>
      </c>
      <c r="G60" s="26">
        <f t="shared" ref="G60" si="1214">IF(G$3="","",F53+F54-G53)</f>
        <v>0</v>
      </c>
      <c r="H60" s="26">
        <f t="shared" ref="H60" si="1215">IF(H$3="","",G53+G54-H53)</f>
        <v>0</v>
      </c>
      <c r="I60" s="26">
        <f t="shared" ref="I60" si="1216">IF(I$3="","",H53+H54-I53)</f>
        <v>0</v>
      </c>
      <c r="J60" s="26">
        <f t="shared" ref="J60" si="1217">IF(J$3="","",I53+I54-J53)</f>
        <v>0</v>
      </c>
      <c r="K60" s="26">
        <f t="shared" ref="K60" si="1218">IF(K$3="","",J53+J54-K53)</f>
        <v>0</v>
      </c>
      <c r="L60" s="26">
        <f t="shared" ref="L60" si="1219">IF(L$3="","",K53+K54-L53)</f>
        <v>0</v>
      </c>
      <c r="M60" s="26">
        <f t="shared" ref="M60" si="1220">IF(M$3="","",L53+L54-M53)</f>
        <v>1</v>
      </c>
      <c r="N60" s="26">
        <f t="shared" ref="N60" si="1221">IF(N$3="","",M53+M54-N53)</f>
        <v>0</v>
      </c>
      <c r="O60" s="26">
        <f t="shared" ref="O60" si="1222">IF(O$3="","",N53+N54-O53)</f>
        <v>0</v>
      </c>
      <c r="P60" s="26">
        <f t="shared" ref="P60" si="1223">IF(P$3="","",O53+O54-P53)</f>
        <v>0</v>
      </c>
      <c r="Q60" s="26">
        <f t="shared" ref="Q60" si="1224">IF(Q$3="","",P53+P54-Q53)</f>
        <v>2</v>
      </c>
      <c r="R60" s="26">
        <f t="shared" ref="R60" si="1225">IF(R$3="","",Q53+Q54-R53)</f>
        <v>0</v>
      </c>
      <c r="S60" s="26">
        <f t="shared" ref="S60" si="1226">IF(S$3="","",R53+R54-S53)</f>
        <v>0</v>
      </c>
      <c r="T60" s="26">
        <f t="shared" ref="T60" si="1227">IF(T$3="","",S53+S54-T53)</f>
        <v>0</v>
      </c>
      <c r="U60" s="26" t="str">
        <f t="shared" ref="U60" si="1228">IF(U$3="","",T53+T54-U53)</f>
        <v/>
      </c>
      <c r="V60" s="26" t="str">
        <f t="shared" ref="V60" si="1229">IF(V$3="","",U53+U54-V53)</f>
        <v/>
      </c>
      <c r="W60" s="26" t="str">
        <f t="shared" ref="W60" si="1230">IF(W$3="","",V53+V54-W53)</f>
        <v/>
      </c>
      <c r="X60" s="26" t="str">
        <f t="shared" ref="X60" si="1231">IF(X$3="","",W53+W54-X53)</f>
        <v/>
      </c>
      <c r="Y60" s="26" t="str">
        <f t="shared" ref="Y60" si="1232">IF(Y$3="","",X53+X54-Y53)</f>
        <v/>
      </c>
      <c r="Z60" s="26" t="str">
        <f t="shared" ref="Z60" si="1233">IF(Z$3="","",Y53+Y54-Z53)</f>
        <v/>
      </c>
      <c r="AA60" s="26" t="str">
        <f t="shared" ref="AA60" si="1234">IF(AA$3="","",Z53+Z54-AA53)</f>
        <v/>
      </c>
      <c r="AB60" s="26" t="str">
        <f t="shared" ref="AB60" si="1235">IF(AB$3="","",AA53+AA54-AB53)</f>
        <v/>
      </c>
      <c r="AC60" s="26" t="str">
        <f t="shared" ref="AC60" si="1236">IF(AC$3="","",AB53+AB54-AC53)</f>
        <v/>
      </c>
      <c r="AD60" s="26" t="str">
        <f t="shared" ref="AD60" si="1237">IF(AD$3="","",AC53+AC54-AD53)</f>
        <v/>
      </c>
      <c r="AE60" s="26" t="str">
        <f t="shared" ref="AE60" si="1238">IF(AE$3="","",AD53+AD54-AE53)</f>
        <v/>
      </c>
      <c r="AF60" s="26" t="str">
        <f t="shared" ref="AF60" si="1239">IF(AF$3="","",AE53+AE54-AF53)</f>
        <v/>
      </c>
      <c r="AG60" s="26" t="str">
        <f t="shared" ref="AG60" si="1240">IF(AG$3="","",AF53+AF54-AG53)</f>
        <v/>
      </c>
      <c r="AH60" s="26" t="str">
        <f t="shared" ref="AH60" si="1241">IF(AH$3="","",AG53+AG54-AH53)</f>
        <v/>
      </c>
      <c r="AI60" s="26" t="str">
        <f t="shared" ref="AI60" si="1242">IF(AI$3="","",AH53+AH54-AI53)</f>
        <v/>
      </c>
      <c r="AJ60" s="26" t="str">
        <f t="shared" ref="AJ60" si="1243">IF(AJ$3="","",AI53+AI54-AJ53)</f>
        <v/>
      </c>
      <c r="AK60" s="26" t="str">
        <f t="shared" ref="AK60" si="1244">IF(AK$3="","",AJ53+AJ54-AK53)</f>
        <v/>
      </c>
      <c r="AL60" s="26" t="str">
        <f t="shared" ref="AL60" si="1245">IF(AL$3="","",AK53+AK54-AL53)</f>
        <v/>
      </c>
      <c r="AM60" s="26" t="str">
        <f t="shared" ref="AM60" si="1246">IF(AM$3="","",AL53+AL54-AM53)</f>
        <v/>
      </c>
      <c r="AN60" s="26" t="str">
        <f t="shared" ref="AN60" si="1247">IF(AN$3="","",AM53+AM54-AN53)</f>
        <v/>
      </c>
      <c r="AO60" s="26" t="str">
        <f t="shared" ref="AO60:AS60" si="1248">IF(AO$3="","",AN53+AN54-AO53)</f>
        <v/>
      </c>
      <c r="AP60" s="26" t="str">
        <f t="shared" si="1248"/>
        <v/>
      </c>
      <c r="AQ60" s="26" t="str">
        <f t="shared" si="1248"/>
        <v/>
      </c>
      <c r="AR60" s="26" t="str">
        <f t="shared" si="1248"/>
        <v/>
      </c>
      <c r="AS60" s="26" t="str">
        <f t="shared" si="1248"/>
        <v/>
      </c>
    </row>
    <row r="61" spans="1:45">
      <c r="A61" s="7">
        <f>SUM(C61:AS61)</f>
        <v>2250</v>
      </c>
      <c r="B61" s="27" t="s">
        <v>16</v>
      </c>
      <c r="C61" s="26">
        <v>0</v>
      </c>
      <c r="D61" s="26">
        <f t="shared" ref="D61:AN61" si="1249">IF(D$3="","",D60*D55)</f>
        <v>0</v>
      </c>
      <c r="E61" s="26">
        <f t="shared" si="1249"/>
        <v>0</v>
      </c>
      <c r="F61" s="26">
        <f t="shared" si="1249"/>
        <v>0</v>
      </c>
      <c r="G61" s="26">
        <f t="shared" si="1249"/>
        <v>0</v>
      </c>
      <c r="H61" s="26">
        <f t="shared" ref="H61:AM61" si="1250">IF(H$3="","",H60*H55)</f>
        <v>0</v>
      </c>
      <c r="I61" s="26">
        <f t="shared" si="1250"/>
        <v>0</v>
      </c>
      <c r="J61" s="26">
        <f t="shared" si="1250"/>
        <v>0</v>
      </c>
      <c r="K61" s="26">
        <f t="shared" si="1250"/>
        <v>0</v>
      </c>
      <c r="L61" s="26">
        <f t="shared" si="1250"/>
        <v>0</v>
      </c>
      <c r="M61" s="26">
        <f t="shared" si="1250"/>
        <v>750</v>
      </c>
      <c r="N61" s="26">
        <f t="shared" si="1250"/>
        <v>0</v>
      </c>
      <c r="O61" s="26">
        <f t="shared" si="1250"/>
        <v>0</v>
      </c>
      <c r="P61" s="26">
        <f t="shared" si="1250"/>
        <v>0</v>
      </c>
      <c r="Q61" s="26">
        <f t="shared" si="1250"/>
        <v>1500</v>
      </c>
      <c r="R61" s="26">
        <f t="shared" si="1250"/>
        <v>0</v>
      </c>
      <c r="S61" s="26">
        <f t="shared" si="1250"/>
        <v>0</v>
      </c>
      <c r="T61" s="26">
        <f t="shared" si="1250"/>
        <v>0</v>
      </c>
      <c r="U61" s="26" t="str">
        <f t="shared" si="1250"/>
        <v/>
      </c>
      <c r="V61" s="26" t="str">
        <f t="shared" si="1250"/>
        <v/>
      </c>
      <c r="W61" s="26" t="str">
        <f t="shared" si="1250"/>
        <v/>
      </c>
      <c r="X61" s="26" t="str">
        <f t="shared" si="1250"/>
        <v/>
      </c>
      <c r="Y61" s="26" t="str">
        <f t="shared" si="1250"/>
        <v/>
      </c>
      <c r="Z61" s="26" t="str">
        <f t="shared" si="1250"/>
        <v/>
      </c>
      <c r="AA61" s="26" t="str">
        <f t="shared" si="1250"/>
        <v/>
      </c>
      <c r="AB61" s="26" t="str">
        <f t="shared" si="1250"/>
        <v/>
      </c>
      <c r="AC61" s="26" t="str">
        <f t="shared" si="1250"/>
        <v/>
      </c>
      <c r="AD61" s="26" t="str">
        <f t="shared" si="1250"/>
        <v/>
      </c>
      <c r="AE61" s="26" t="str">
        <f t="shared" si="1250"/>
        <v/>
      </c>
      <c r="AF61" s="26" t="str">
        <f t="shared" si="1250"/>
        <v/>
      </c>
      <c r="AG61" s="26" t="str">
        <f t="shared" si="1250"/>
        <v/>
      </c>
      <c r="AH61" s="26" t="str">
        <f t="shared" si="1250"/>
        <v/>
      </c>
      <c r="AI61" s="26" t="str">
        <f t="shared" si="1250"/>
        <v/>
      </c>
      <c r="AJ61" s="26" t="str">
        <f t="shared" si="1250"/>
        <v/>
      </c>
      <c r="AK61" s="26" t="str">
        <f t="shared" si="1250"/>
        <v/>
      </c>
      <c r="AL61" s="26" t="str">
        <f t="shared" si="1250"/>
        <v/>
      </c>
      <c r="AM61" s="26" t="str">
        <f t="shared" si="1250"/>
        <v/>
      </c>
      <c r="AN61" s="26" t="str">
        <f t="shared" si="1249"/>
        <v/>
      </c>
      <c r="AO61" s="26" t="str">
        <f t="shared" ref="AO61:AS61" si="1251">IF(AO$3="","",AO60*AO55)</f>
        <v/>
      </c>
      <c r="AP61" s="26" t="str">
        <f t="shared" si="1251"/>
        <v/>
      </c>
      <c r="AQ61" s="26" t="str">
        <f t="shared" si="1251"/>
        <v/>
      </c>
      <c r="AR61" s="26" t="str">
        <f t="shared" si="1251"/>
        <v/>
      </c>
      <c r="AS61" s="26" t="str">
        <f t="shared" si="1251"/>
        <v/>
      </c>
    </row>
    <row r="62" spans="1:45" ht="12" thickBot="1">
      <c r="A62" s="4">
        <f>IF(A61="","",A61/(A58*100))</f>
        <v>0.11479591836734694</v>
      </c>
      <c r="B62" s="27" t="s">
        <v>18</v>
      </c>
      <c r="C62" s="44" t="s">
        <v>19</v>
      </c>
      <c r="D62" s="44" t="str">
        <f t="shared" ref="D62:AN62" si="1252">IF(D$3="","",IF(D61=0,"",D61/(D58*100)))</f>
        <v/>
      </c>
      <c r="E62" s="44" t="str">
        <f t="shared" si="1252"/>
        <v/>
      </c>
      <c r="F62" s="44" t="str">
        <f t="shared" si="1252"/>
        <v/>
      </c>
      <c r="G62" s="44" t="str">
        <f t="shared" si="1252"/>
        <v/>
      </c>
      <c r="H62" s="44" t="str">
        <f t="shared" ref="H62:AM62" si="1253">IF(H$3="","",IF(H61=0,"",H61/(H58*100)))</f>
        <v/>
      </c>
      <c r="I62" s="44" t="str">
        <f t="shared" si="1253"/>
        <v/>
      </c>
      <c r="J62" s="44" t="str">
        <f t="shared" si="1253"/>
        <v/>
      </c>
      <c r="K62" s="44" t="str">
        <f t="shared" si="1253"/>
        <v/>
      </c>
      <c r="L62" s="44" t="str">
        <f t="shared" si="1253"/>
        <v/>
      </c>
      <c r="M62" s="44">
        <f t="shared" si="1253"/>
        <v>0.1744186046511628</v>
      </c>
      <c r="N62" s="44" t="str">
        <f t="shared" si="1253"/>
        <v/>
      </c>
      <c r="O62" s="44" t="str">
        <f t="shared" si="1253"/>
        <v/>
      </c>
      <c r="P62" s="44" t="str">
        <f t="shared" si="1253"/>
        <v/>
      </c>
      <c r="Q62" s="44">
        <f t="shared" si="1253"/>
        <v>0.22727272727272727</v>
      </c>
      <c r="R62" s="44" t="str">
        <f t="shared" si="1253"/>
        <v/>
      </c>
      <c r="S62" s="44" t="str">
        <f t="shared" si="1253"/>
        <v/>
      </c>
      <c r="T62" s="44" t="str">
        <f t="shared" si="1253"/>
        <v/>
      </c>
      <c r="U62" s="44" t="str">
        <f t="shared" si="1253"/>
        <v/>
      </c>
      <c r="V62" s="44" t="str">
        <f t="shared" si="1253"/>
        <v/>
      </c>
      <c r="W62" s="44" t="str">
        <f t="shared" si="1253"/>
        <v/>
      </c>
      <c r="X62" s="44" t="str">
        <f t="shared" si="1253"/>
        <v/>
      </c>
      <c r="Y62" s="44" t="str">
        <f t="shared" si="1253"/>
        <v/>
      </c>
      <c r="Z62" s="44" t="str">
        <f t="shared" si="1253"/>
        <v/>
      </c>
      <c r="AA62" s="44" t="str">
        <f t="shared" si="1253"/>
        <v/>
      </c>
      <c r="AB62" s="44" t="str">
        <f t="shared" si="1253"/>
        <v/>
      </c>
      <c r="AC62" s="44" t="str">
        <f t="shared" si="1253"/>
        <v/>
      </c>
      <c r="AD62" s="44" t="str">
        <f t="shared" si="1253"/>
        <v/>
      </c>
      <c r="AE62" s="44" t="str">
        <f t="shared" si="1253"/>
        <v/>
      </c>
      <c r="AF62" s="44" t="str">
        <f t="shared" si="1253"/>
        <v/>
      </c>
      <c r="AG62" s="44" t="str">
        <f t="shared" si="1253"/>
        <v/>
      </c>
      <c r="AH62" s="44" t="str">
        <f t="shared" si="1253"/>
        <v/>
      </c>
      <c r="AI62" s="44" t="str">
        <f t="shared" si="1253"/>
        <v/>
      </c>
      <c r="AJ62" s="44" t="str">
        <f t="shared" si="1253"/>
        <v/>
      </c>
      <c r="AK62" s="44" t="str">
        <f t="shared" si="1253"/>
        <v/>
      </c>
      <c r="AL62" s="44" t="str">
        <f t="shared" si="1253"/>
        <v/>
      </c>
      <c r="AM62" s="44" t="str">
        <f t="shared" si="1253"/>
        <v/>
      </c>
      <c r="AN62" s="44" t="str">
        <f t="shared" si="1252"/>
        <v/>
      </c>
      <c r="AO62" s="44" t="str">
        <f t="shared" ref="AO62:AS62" si="1254">IF(AO$3="","",IF(AO61=0,"",AO61/(AO58*100)))</f>
        <v/>
      </c>
      <c r="AP62" s="44" t="str">
        <f t="shared" si="1254"/>
        <v/>
      </c>
      <c r="AQ62" s="44" t="str">
        <f t="shared" si="1254"/>
        <v/>
      </c>
      <c r="AR62" s="44" t="str">
        <f t="shared" si="1254"/>
        <v/>
      </c>
      <c r="AS62" s="44" t="str">
        <f t="shared" si="1254"/>
        <v/>
      </c>
    </row>
    <row r="63" spans="1:45">
      <c r="A63" s="17" t="s">
        <v>1</v>
      </c>
      <c r="B63" s="42" t="s">
        <v>2</v>
      </c>
      <c r="C63" s="35">
        <v>13970</v>
      </c>
      <c r="D63" s="35">
        <f t="shared" ref="D63:D64" si="1255">IF(D$3="","",C63)</f>
        <v>13970</v>
      </c>
      <c r="E63" s="35">
        <f t="shared" ref="E63:E64" si="1256">IF(E$3="","",D63)</f>
        <v>13970</v>
      </c>
      <c r="F63" s="35">
        <v>14050</v>
      </c>
      <c r="G63" s="35">
        <f t="shared" ref="G63:G64" si="1257">IF(G$3="","",F63)</f>
        <v>14050</v>
      </c>
      <c r="H63" s="35">
        <f t="shared" ref="H63:H64" si="1258">IF(H$3="","",G63)</f>
        <v>14050</v>
      </c>
      <c r="I63" s="35">
        <f t="shared" ref="I63:I64" si="1259">IF(I$3="","",H63)</f>
        <v>14050</v>
      </c>
      <c r="J63" s="35">
        <v>14085</v>
      </c>
      <c r="K63" s="35">
        <f t="shared" ref="K63:K64" si="1260">IF(K$3="","",J63)</f>
        <v>14085</v>
      </c>
      <c r="L63" s="35">
        <f t="shared" ref="L63:L64" si="1261">IF(L$3="","",K63)</f>
        <v>14085</v>
      </c>
      <c r="M63" s="35">
        <v>14105</v>
      </c>
      <c r="N63" s="35">
        <f t="shared" ref="N63:N64" si="1262">IF(N$3="","",M63)</f>
        <v>14105</v>
      </c>
      <c r="O63" s="35">
        <f t="shared" ref="O63:O64" si="1263">IF(O$3="","",N63)</f>
        <v>14105</v>
      </c>
      <c r="P63" s="35">
        <f t="shared" ref="P63:P64" si="1264">IF(P$3="","",O63)</f>
        <v>14105</v>
      </c>
      <c r="Q63" s="35">
        <v>14118</v>
      </c>
      <c r="R63" s="35">
        <f t="shared" ref="R63:R64" si="1265">IF(R$3="","",Q63)</f>
        <v>14118</v>
      </c>
      <c r="S63" s="35">
        <f t="shared" ref="S63:S64" si="1266">IF(S$3="","",R63)</f>
        <v>14118</v>
      </c>
      <c r="T63" s="35">
        <v>14137</v>
      </c>
      <c r="U63" s="35" t="str">
        <f t="shared" ref="U63:U64" si="1267">IF(U$3="","",T63)</f>
        <v/>
      </c>
      <c r="V63" s="35" t="str">
        <f t="shared" ref="V63:V64" si="1268">IF(V$3="","",U63)</f>
        <v/>
      </c>
      <c r="W63" s="35" t="str">
        <f t="shared" ref="W63:W64" si="1269">IF(W$3="","",V63)</f>
        <v/>
      </c>
      <c r="X63" s="35" t="str">
        <f t="shared" ref="X63:X64" si="1270">IF(X$3="","",W63)</f>
        <v/>
      </c>
      <c r="Y63" s="35" t="str">
        <f t="shared" ref="Y63:Y64" si="1271">IF(Y$3="","",X63)</f>
        <v/>
      </c>
      <c r="Z63" s="35" t="str">
        <f t="shared" ref="Z63:Z64" si="1272">IF(Z$3="","",Y63)</f>
        <v/>
      </c>
      <c r="AA63" s="35" t="str">
        <f t="shared" ref="AA63:AA64" si="1273">IF(AA$3="","",Z63)</f>
        <v/>
      </c>
      <c r="AB63" s="35" t="str">
        <f t="shared" ref="AB63:AB64" si="1274">IF(AB$3="","",AA63)</f>
        <v/>
      </c>
      <c r="AC63" s="35" t="str">
        <f t="shared" ref="AC63:AC64" si="1275">IF(AC$3="","",AB63)</f>
        <v/>
      </c>
      <c r="AD63" s="35" t="str">
        <f t="shared" ref="AD63:AD64" si="1276">IF(AD$3="","",AC63)</f>
        <v/>
      </c>
      <c r="AE63" s="35" t="str">
        <f t="shared" ref="AE63:AE64" si="1277">IF(AE$3="","",AD63)</f>
        <v/>
      </c>
      <c r="AF63" s="35" t="str">
        <f t="shared" ref="AF63:AF64" si="1278">IF(AF$3="","",AE63)</f>
        <v/>
      </c>
      <c r="AG63" s="35" t="str">
        <f t="shared" ref="AG63:AG64" si="1279">IF(AG$3="","",AF63)</f>
        <v/>
      </c>
      <c r="AH63" s="35" t="str">
        <f t="shared" ref="AH63:AH64" si="1280">IF(AH$3="","",AG63)</f>
        <v/>
      </c>
      <c r="AI63" s="35" t="str">
        <f t="shared" ref="AI63:AI64" si="1281">IF(AI$3="","",AH63)</f>
        <v/>
      </c>
      <c r="AJ63" s="35" t="str">
        <f t="shared" ref="AJ63:AJ64" si="1282">IF(AJ$3="","",AI63)</f>
        <v/>
      </c>
      <c r="AK63" s="35" t="str">
        <f t="shared" ref="AK63:AK64" si="1283">IF(AK$3="","",AJ63)</f>
        <v/>
      </c>
      <c r="AL63" s="35" t="str">
        <f t="shared" ref="AL63:AL64" si="1284">IF(AL$3="","",AK63)</f>
        <v/>
      </c>
      <c r="AM63" s="35" t="str">
        <f t="shared" ref="AM63:AM64" si="1285">IF(AM$3="","",AL63)</f>
        <v/>
      </c>
      <c r="AN63" s="35" t="str">
        <f t="shared" ref="AN63:AN64" si="1286">IF(AN$3="","",AM63)</f>
        <v/>
      </c>
      <c r="AO63" s="35" t="str">
        <f t="shared" ref="AO63:AS63" si="1287">IF(AO$3="","",AN63)</f>
        <v/>
      </c>
      <c r="AP63" s="35" t="str">
        <f t="shared" si="1287"/>
        <v/>
      </c>
      <c r="AQ63" s="35" t="str">
        <f t="shared" si="1287"/>
        <v/>
      </c>
      <c r="AR63" s="35" t="str">
        <f t="shared" si="1287"/>
        <v/>
      </c>
      <c r="AS63" s="35" t="str">
        <f t="shared" si="1287"/>
        <v/>
      </c>
    </row>
    <row r="64" spans="1:45">
      <c r="A64" s="16" t="s">
        <v>25</v>
      </c>
      <c r="B64" s="30" t="s">
        <v>4</v>
      </c>
      <c r="C64" s="29">
        <v>381</v>
      </c>
      <c r="D64" s="29">
        <f t="shared" si="1255"/>
        <v>381</v>
      </c>
      <c r="E64" s="29">
        <f t="shared" si="1256"/>
        <v>381</v>
      </c>
      <c r="F64" s="29">
        <v>383</v>
      </c>
      <c r="G64" s="29">
        <f t="shared" si="1257"/>
        <v>383</v>
      </c>
      <c r="H64" s="29">
        <f t="shared" si="1258"/>
        <v>383</v>
      </c>
      <c r="I64" s="29">
        <f t="shared" si="1259"/>
        <v>383</v>
      </c>
      <c r="J64" s="29">
        <v>384</v>
      </c>
      <c r="K64" s="29">
        <f t="shared" si="1260"/>
        <v>384</v>
      </c>
      <c r="L64" s="29">
        <f t="shared" si="1261"/>
        <v>384</v>
      </c>
      <c r="M64" s="29">
        <f t="shared" ref="M64" si="1288">IF(M$3="","",L64)</f>
        <v>384</v>
      </c>
      <c r="N64" s="29">
        <f t="shared" si="1262"/>
        <v>384</v>
      </c>
      <c r="O64" s="29">
        <f t="shared" si="1263"/>
        <v>384</v>
      </c>
      <c r="P64" s="29">
        <f t="shared" si="1264"/>
        <v>384</v>
      </c>
      <c r="Q64" s="29">
        <v>386</v>
      </c>
      <c r="R64" s="29">
        <f t="shared" si="1265"/>
        <v>386</v>
      </c>
      <c r="S64" s="29">
        <f t="shared" si="1266"/>
        <v>386</v>
      </c>
      <c r="T64" s="29">
        <v>391</v>
      </c>
      <c r="U64" s="29" t="str">
        <f t="shared" si="1267"/>
        <v/>
      </c>
      <c r="V64" s="29" t="str">
        <f t="shared" si="1268"/>
        <v/>
      </c>
      <c r="W64" s="29" t="str">
        <f t="shared" si="1269"/>
        <v/>
      </c>
      <c r="X64" s="29" t="str">
        <f t="shared" si="1270"/>
        <v/>
      </c>
      <c r="Y64" s="29" t="str">
        <f t="shared" si="1271"/>
        <v/>
      </c>
      <c r="Z64" s="29" t="str">
        <f t="shared" si="1272"/>
        <v/>
      </c>
      <c r="AA64" s="29" t="str">
        <f t="shared" si="1273"/>
        <v/>
      </c>
      <c r="AB64" s="29" t="str">
        <f t="shared" si="1274"/>
        <v/>
      </c>
      <c r="AC64" s="29" t="str">
        <f t="shared" si="1275"/>
        <v/>
      </c>
      <c r="AD64" s="29" t="str">
        <f t="shared" si="1276"/>
        <v/>
      </c>
      <c r="AE64" s="29" t="str">
        <f t="shared" si="1277"/>
        <v/>
      </c>
      <c r="AF64" s="29" t="str">
        <f t="shared" si="1278"/>
        <v/>
      </c>
      <c r="AG64" s="29" t="str">
        <f t="shared" si="1279"/>
        <v/>
      </c>
      <c r="AH64" s="29" t="str">
        <f t="shared" si="1280"/>
        <v/>
      </c>
      <c r="AI64" s="29" t="str">
        <f t="shared" si="1281"/>
        <v/>
      </c>
      <c r="AJ64" s="29" t="str">
        <f t="shared" si="1282"/>
        <v/>
      </c>
      <c r="AK64" s="29" t="str">
        <f t="shared" si="1283"/>
        <v/>
      </c>
      <c r="AL64" s="29" t="str">
        <f t="shared" si="1284"/>
        <v/>
      </c>
      <c r="AM64" s="29" t="str">
        <f t="shared" si="1285"/>
        <v/>
      </c>
      <c r="AN64" s="29" t="str">
        <f t="shared" si="1286"/>
        <v/>
      </c>
      <c r="AO64" s="29" t="str">
        <f t="shared" ref="AO64:AS64" si="1289">IF(AO$3="","",AN64)</f>
        <v/>
      </c>
      <c r="AP64" s="29" t="str">
        <f t="shared" si="1289"/>
        <v/>
      </c>
      <c r="AQ64" s="29" t="str">
        <f t="shared" si="1289"/>
        <v/>
      </c>
      <c r="AR64" s="29" t="str">
        <f t="shared" si="1289"/>
        <v/>
      </c>
      <c r="AS64" s="29" t="str">
        <f t="shared" si="1289"/>
        <v/>
      </c>
    </row>
    <row r="65" spans="1:45">
      <c r="A65" s="15">
        <v>2</v>
      </c>
      <c r="B65" s="30" t="s">
        <v>5</v>
      </c>
      <c r="C65" s="29">
        <v>9</v>
      </c>
      <c r="D65" s="29">
        <f t="shared" ref="D65" si="1290">IF(D$3="","",(C65+C66))</f>
        <v>9</v>
      </c>
      <c r="E65" s="29">
        <f t="shared" ref="E65" si="1291">IF(E$3="","",(D65+D66))</f>
        <v>9</v>
      </c>
      <c r="F65" s="29">
        <v>7</v>
      </c>
      <c r="G65" s="29">
        <f t="shared" ref="G65" si="1292">IF(G$3="","",(F65+F66))</f>
        <v>7</v>
      </c>
      <c r="H65" s="29">
        <f t="shared" ref="H65" si="1293">IF(H$3="","",(G65+G66))</f>
        <v>7</v>
      </c>
      <c r="I65" s="29">
        <f t="shared" ref="I65" si="1294">IF(I$3="","",(H65+H66))</f>
        <v>7</v>
      </c>
      <c r="J65" s="29">
        <v>5</v>
      </c>
      <c r="K65" s="29">
        <f t="shared" ref="K65" si="1295">IF(K$3="","",(J65+J66))</f>
        <v>4</v>
      </c>
      <c r="L65" s="29">
        <f t="shared" ref="L65" si="1296">IF(L$3="","",(K65+K66))</f>
        <v>4</v>
      </c>
      <c r="M65" s="29">
        <v>3</v>
      </c>
      <c r="N65" s="29">
        <f t="shared" ref="N65" si="1297">IF(N$3="","",(M65+M66))</f>
        <v>13</v>
      </c>
      <c r="O65" s="29">
        <f t="shared" ref="O65" si="1298">IF(O$3="","",(N65+N66))</f>
        <v>13</v>
      </c>
      <c r="P65" s="29">
        <f t="shared" ref="P65" si="1299">IF(P$3="","",(O65+O66))</f>
        <v>13</v>
      </c>
      <c r="Q65" s="29">
        <v>12</v>
      </c>
      <c r="R65" s="29">
        <f t="shared" ref="R65" si="1300">IF(R$3="","",(Q65+Q66))</f>
        <v>12</v>
      </c>
      <c r="S65" s="29">
        <f t="shared" ref="S65" si="1301">IF(S$3="","",(R65+R66))</f>
        <v>12</v>
      </c>
      <c r="T65" s="29">
        <v>7</v>
      </c>
      <c r="U65" s="29" t="str">
        <f t="shared" ref="U65" si="1302">IF(U$3="","",(T65+T66))</f>
        <v/>
      </c>
      <c r="V65" s="29" t="str">
        <f t="shared" ref="V65" si="1303">IF(V$3="","",(U65+U66))</f>
        <v/>
      </c>
      <c r="W65" s="29" t="str">
        <f t="shared" ref="W65" si="1304">IF(W$3="","",(V65+V66))</f>
        <v/>
      </c>
      <c r="X65" s="29" t="str">
        <f t="shared" ref="X65" si="1305">IF(X$3="","",(W65+W66))</f>
        <v/>
      </c>
      <c r="Y65" s="29" t="str">
        <f t="shared" ref="Y65" si="1306">IF(Y$3="","",(X65+X66))</f>
        <v/>
      </c>
      <c r="Z65" s="29" t="str">
        <f t="shared" ref="Z65" si="1307">IF(Z$3="","",(Y65+Y66))</f>
        <v/>
      </c>
      <c r="AA65" s="29" t="str">
        <f t="shared" ref="AA65" si="1308">IF(AA$3="","",(Z65+Z66))</f>
        <v/>
      </c>
      <c r="AB65" s="29" t="str">
        <f t="shared" ref="AB65" si="1309">IF(AB$3="","",(AA65+AA66))</f>
        <v/>
      </c>
      <c r="AC65" s="29" t="str">
        <f t="shared" ref="AC65" si="1310">IF(AC$3="","",(AB65+AB66))</f>
        <v/>
      </c>
      <c r="AD65" s="29" t="str">
        <f t="shared" ref="AD65" si="1311">IF(AD$3="","",(AC65+AC66))</f>
        <v/>
      </c>
      <c r="AE65" s="29" t="str">
        <f t="shared" ref="AE65" si="1312">IF(AE$3="","",(AD65+AD66))</f>
        <v/>
      </c>
      <c r="AF65" s="29" t="str">
        <f t="shared" ref="AF65" si="1313">IF(AF$3="","",(AE65+AE66))</f>
        <v/>
      </c>
      <c r="AG65" s="29" t="str">
        <f t="shared" ref="AG65" si="1314">IF(AG$3="","",(AF65+AF66))</f>
        <v/>
      </c>
      <c r="AH65" s="29" t="str">
        <f t="shared" ref="AH65" si="1315">IF(AH$3="","",(AG65+AG66))</f>
        <v/>
      </c>
      <c r="AI65" s="29" t="str">
        <f t="shared" ref="AI65" si="1316">IF(AI$3="","",(AH65+AH66))</f>
        <v/>
      </c>
      <c r="AJ65" s="29" t="str">
        <f t="shared" ref="AJ65" si="1317">IF(AJ$3="","",(AI65+AI66))</f>
        <v/>
      </c>
      <c r="AK65" s="29" t="str">
        <f t="shared" ref="AK65" si="1318">IF(AK$3="","",(AJ65+AJ66))</f>
        <v/>
      </c>
      <c r="AL65" s="29" t="str">
        <f t="shared" ref="AL65" si="1319">IF(AL$3="","",(AK65+AK66))</f>
        <v/>
      </c>
      <c r="AM65" s="29" t="str">
        <f t="shared" ref="AM65" si="1320">IF(AM$3="","",(AL65+AL66))</f>
        <v/>
      </c>
      <c r="AN65" s="29" t="str">
        <f t="shared" ref="AN65" si="1321">IF(AN$3="","",(AM65+AM66))</f>
        <v/>
      </c>
      <c r="AO65" s="29" t="str">
        <f t="shared" ref="AO65:AS65" si="1322">IF(AO$3="","",(AN65+AN66))</f>
        <v/>
      </c>
      <c r="AP65" s="29" t="str">
        <f t="shared" si="1322"/>
        <v/>
      </c>
      <c r="AQ65" s="29" t="str">
        <f t="shared" si="1322"/>
        <v/>
      </c>
      <c r="AR65" s="29" t="str">
        <f t="shared" si="1322"/>
        <v/>
      </c>
      <c r="AS65" s="29" t="str">
        <f t="shared" si="1322"/>
        <v/>
      </c>
    </row>
    <row r="66" spans="1:45">
      <c r="A66" s="14"/>
      <c r="B66" s="30" t="s">
        <v>7</v>
      </c>
      <c r="C66" s="29"/>
      <c r="D66" s="29"/>
      <c r="E66" s="29"/>
      <c r="F66" s="29"/>
      <c r="G66" s="29"/>
      <c r="H66" s="29"/>
      <c r="I66" s="29"/>
      <c r="J66" s="29">
        <v>-1</v>
      </c>
      <c r="K66" s="29"/>
      <c r="L66" s="29"/>
      <c r="M66" s="29">
        <v>10</v>
      </c>
      <c r="N66" s="29"/>
      <c r="O66" s="29"/>
      <c r="P66" s="29"/>
      <c r="Q66" s="29"/>
      <c r="R66" s="29"/>
      <c r="S66" s="29"/>
      <c r="T66" s="29">
        <v>1</v>
      </c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</row>
    <row r="67" spans="1:45">
      <c r="A67" s="7"/>
      <c r="B67" s="30" t="s">
        <v>8</v>
      </c>
      <c r="C67" s="35">
        <v>800</v>
      </c>
      <c r="D67" s="35">
        <f t="shared" ref="D67:D68" si="1323">IF(D$3="","",C67)</f>
        <v>800</v>
      </c>
      <c r="E67" s="35">
        <f t="shared" ref="E67:E68" si="1324">IF(E$3="","",D67)</f>
        <v>800</v>
      </c>
      <c r="F67" s="35">
        <f t="shared" ref="F67:F68" si="1325">IF(F$3="","",E67)</f>
        <v>800</v>
      </c>
      <c r="G67" s="35">
        <f t="shared" ref="G67:G68" si="1326">IF(G$3="","",F67)</f>
        <v>800</v>
      </c>
      <c r="H67" s="35">
        <f t="shared" ref="H67:H68" si="1327">IF(H$3="","",G67)</f>
        <v>800</v>
      </c>
      <c r="I67" s="35">
        <f t="shared" ref="I67:I68" si="1328">IF(I$3="","",H67)</f>
        <v>800</v>
      </c>
      <c r="J67" s="35">
        <v>100</v>
      </c>
      <c r="K67" s="35">
        <f t="shared" ref="K67:K68" si="1329">IF(K$3="","",J67)</f>
        <v>100</v>
      </c>
      <c r="L67" s="35">
        <f t="shared" ref="L67:L68" si="1330">IF(L$3="","",K67)</f>
        <v>100</v>
      </c>
      <c r="M67" s="35">
        <f t="shared" ref="M67:M68" si="1331">IF(M$3="","",L67)</f>
        <v>100</v>
      </c>
      <c r="N67" s="35">
        <f t="shared" ref="N67:N68" si="1332">IF(N$3="","",M67)</f>
        <v>100</v>
      </c>
      <c r="O67" s="35">
        <f t="shared" ref="O67:O68" si="1333">IF(O$3="","",N67)</f>
        <v>100</v>
      </c>
      <c r="P67" s="35">
        <f t="shared" ref="P67:P68" si="1334">IF(P$3="","",O67)</f>
        <v>100</v>
      </c>
      <c r="Q67" s="35">
        <f t="shared" ref="Q67:Q68" si="1335">IF(Q$3="","",P67)</f>
        <v>100</v>
      </c>
      <c r="R67" s="35">
        <f t="shared" ref="R67:R68" si="1336">IF(R$3="","",Q67)</f>
        <v>100</v>
      </c>
      <c r="S67" s="35">
        <f t="shared" ref="S67:S68" si="1337">IF(S$3="","",R67)</f>
        <v>100</v>
      </c>
      <c r="T67" s="35">
        <f t="shared" ref="T67:T68" si="1338">IF(T$3="","",S67)</f>
        <v>100</v>
      </c>
      <c r="U67" s="35" t="str">
        <f t="shared" ref="U67:U68" si="1339">IF(U$3="","",T67)</f>
        <v/>
      </c>
      <c r="V67" s="35" t="str">
        <f t="shared" ref="V67:V68" si="1340">IF(V$3="","",U67)</f>
        <v/>
      </c>
      <c r="W67" s="35" t="str">
        <f t="shared" ref="W67:W68" si="1341">IF(W$3="","",V67)</f>
        <v/>
      </c>
      <c r="X67" s="35" t="str">
        <f t="shared" ref="X67:X68" si="1342">IF(X$3="","",W67)</f>
        <v/>
      </c>
      <c r="Y67" s="35" t="str">
        <f t="shared" ref="Y67:Y68" si="1343">IF(Y$3="","",X67)</f>
        <v/>
      </c>
      <c r="Z67" s="35" t="str">
        <f t="shared" ref="Z67:Z68" si="1344">IF(Z$3="","",Y67)</f>
        <v/>
      </c>
      <c r="AA67" s="35" t="str">
        <f t="shared" ref="AA67:AA68" si="1345">IF(AA$3="","",Z67)</f>
        <v/>
      </c>
      <c r="AB67" s="35" t="str">
        <f t="shared" ref="AB67:AB68" si="1346">IF(AB$3="","",AA67)</f>
        <v/>
      </c>
      <c r="AC67" s="35" t="str">
        <f t="shared" ref="AC67:AC68" si="1347">IF(AC$3="","",AB67)</f>
        <v/>
      </c>
      <c r="AD67" s="35" t="str">
        <f t="shared" ref="AD67:AD68" si="1348">IF(AD$3="","",AC67)</f>
        <v/>
      </c>
      <c r="AE67" s="35" t="str">
        <f t="shared" ref="AE67:AE68" si="1349">IF(AE$3="","",AD67)</f>
        <v/>
      </c>
      <c r="AF67" s="35" t="str">
        <f t="shared" ref="AF67:AF68" si="1350">IF(AF$3="","",AE67)</f>
        <v/>
      </c>
      <c r="AG67" s="35" t="str">
        <f t="shared" ref="AG67:AG68" si="1351">IF(AG$3="","",AF67)</f>
        <v/>
      </c>
      <c r="AH67" s="35" t="str">
        <f t="shared" ref="AH67:AH68" si="1352">IF(AH$3="","",AG67)</f>
        <v/>
      </c>
      <c r="AI67" s="35" t="str">
        <f t="shared" ref="AI67:AI68" si="1353">IF(AI$3="","",AH67)</f>
        <v/>
      </c>
      <c r="AJ67" s="35" t="str">
        <f t="shared" ref="AJ67:AJ68" si="1354">IF(AJ$3="","",AI67)</f>
        <v/>
      </c>
      <c r="AK67" s="35" t="str">
        <f t="shared" ref="AK67:AK68" si="1355">IF(AK$3="","",AJ67)</f>
        <v/>
      </c>
      <c r="AL67" s="35" t="str">
        <f t="shared" ref="AL67:AL68" si="1356">IF(AL$3="","",AK67)</f>
        <v/>
      </c>
      <c r="AM67" s="35" t="str">
        <f t="shared" ref="AM67:AM68" si="1357">IF(AM$3="","",AL67)</f>
        <v/>
      </c>
      <c r="AN67" s="35" t="str">
        <f t="shared" ref="AN67:AN68" si="1358">IF(AN$3="","",AM67)</f>
        <v/>
      </c>
      <c r="AO67" s="35" t="str">
        <f t="shared" ref="AO67:AS67" si="1359">IF(AO$3="","",AN67)</f>
        <v/>
      </c>
      <c r="AP67" s="35" t="str">
        <f t="shared" si="1359"/>
        <v/>
      </c>
      <c r="AQ67" s="35" t="str">
        <f t="shared" si="1359"/>
        <v/>
      </c>
      <c r="AR67" s="35" t="str">
        <f t="shared" si="1359"/>
        <v/>
      </c>
      <c r="AS67" s="35" t="str">
        <f t="shared" si="1359"/>
        <v/>
      </c>
    </row>
    <row r="68" spans="1:45" s="11" customFormat="1">
      <c r="A68" s="14" t="s">
        <v>9</v>
      </c>
      <c r="B68" s="33" t="s">
        <v>10</v>
      </c>
      <c r="C68" s="32" t="s">
        <v>26</v>
      </c>
      <c r="D68" s="32" t="str">
        <f t="shared" si="1323"/>
        <v>柴犬たまご</v>
      </c>
      <c r="E68" s="32" t="str">
        <f t="shared" si="1324"/>
        <v>柴犬たまご</v>
      </c>
      <c r="F68" s="32" t="str">
        <f t="shared" si="1325"/>
        <v>柴犬たまご</v>
      </c>
      <c r="G68" s="32" t="str">
        <f t="shared" si="1326"/>
        <v>柴犬たまご</v>
      </c>
      <c r="H68" s="32" t="str">
        <f t="shared" si="1327"/>
        <v>柴犬たまご</v>
      </c>
      <c r="I68" s="32" t="str">
        <f t="shared" si="1328"/>
        <v>柴犬たまご</v>
      </c>
      <c r="J68" s="32" t="s">
        <v>27</v>
      </c>
      <c r="K68" s="32" t="str">
        <f t="shared" si="1329"/>
        <v>忍者飯</v>
      </c>
      <c r="L68" s="32" t="str">
        <f t="shared" si="1330"/>
        <v>忍者飯</v>
      </c>
      <c r="M68" s="32" t="str">
        <f t="shared" si="1331"/>
        <v>忍者飯</v>
      </c>
      <c r="N68" s="32" t="str">
        <f t="shared" si="1332"/>
        <v>忍者飯</v>
      </c>
      <c r="O68" s="32" t="str">
        <f t="shared" si="1333"/>
        <v>忍者飯</v>
      </c>
      <c r="P68" s="32" t="str">
        <f t="shared" si="1334"/>
        <v>忍者飯</v>
      </c>
      <c r="Q68" s="32" t="str">
        <f t="shared" si="1335"/>
        <v>忍者飯</v>
      </c>
      <c r="R68" s="32" t="str">
        <f t="shared" si="1336"/>
        <v>忍者飯</v>
      </c>
      <c r="S68" s="32" t="str">
        <f t="shared" si="1337"/>
        <v>忍者飯</v>
      </c>
      <c r="T68" s="32" t="str">
        <f t="shared" si="1338"/>
        <v>忍者飯</v>
      </c>
      <c r="U68" s="32" t="str">
        <f t="shared" si="1339"/>
        <v/>
      </c>
      <c r="V68" s="32" t="str">
        <f t="shared" si="1340"/>
        <v/>
      </c>
      <c r="W68" s="32" t="str">
        <f t="shared" si="1341"/>
        <v/>
      </c>
      <c r="X68" s="32" t="str">
        <f t="shared" si="1342"/>
        <v/>
      </c>
      <c r="Y68" s="32" t="str">
        <f t="shared" si="1343"/>
        <v/>
      </c>
      <c r="Z68" s="32" t="str">
        <f t="shared" si="1344"/>
        <v/>
      </c>
      <c r="AA68" s="32" t="str">
        <f t="shared" si="1345"/>
        <v/>
      </c>
      <c r="AB68" s="32" t="str">
        <f t="shared" si="1346"/>
        <v/>
      </c>
      <c r="AC68" s="32" t="str">
        <f t="shared" si="1347"/>
        <v/>
      </c>
      <c r="AD68" s="32" t="str">
        <f t="shared" si="1348"/>
        <v/>
      </c>
      <c r="AE68" s="32" t="str">
        <f t="shared" si="1349"/>
        <v/>
      </c>
      <c r="AF68" s="32" t="str">
        <f t="shared" si="1350"/>
        <v/>
      </c>
      <c r="AG68" s="32" t="str">
        <f t="shared" si="1351"/>
        <v/>
      </c>
      <c r="AH68" s="32" t="str">
        <f t="shared" si="1352"/>
        <v/>
      </c>
      <c r="AI68" s="32" t="str">
        <f t="shared" si="1353"/>
        <v/>
      </c>
      <c r="AJ68" s="32" t="str">
        <f t="shared" si="1354"/>
        <v/>
      </c>
      <c r="AK68" s="32" t="str">
        <f t="shared" si="1355"/>
        <v/>
      </c>
      <c r="AL68" s="32" t="str">
        <f t="shared" si="1356"/>
        <v/>
      </c>
      <c r="AM68" s="32" t="str">
        <f t="shared" si="1357"/>
        <v/>
      </c>
      <c r="AN68" s="32" t="str">
        <f t="shared" si="1358"/>
        <v/>
      </c>
      <c r="AO68" s="32" t="str">
        <f t="shared" ref="AO68:AS68" si="1360">IF(AO$3="","",AN68)</f>
        <v/>
      </c>
      <c r="AP68" s="32" t="str">
        <f t="shared" si="1360"/>
        <v/>
      </c>
      <c r="AQ68" s="32" t="str">
        <f t="shared" si="1360"/>
        <v/>
      </c>
      <c r="AR68" s="32" t="str">
        <f t="shared" si="1360"/>
        <v/>
      </c>
      <c r="AS68" s="32" t="str">
        <f t="shared" si="1360"/>
        <v/>
      </c>
    </row>
    <row r="69" spans="1:45">
      <c r="A69" s="7">
        <f>AVERAGE(C70:AS70)*30*100</f>
        <v>27833.333333333336</v>
      </c>
      <c r="B69" s="30" t="s">
        <v>12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</row>
    <row r="70" spans="1:45">
      <c r="A70" s="7">
        <f>SUM(C70:AS70)</f>
        <v>167</v>
      </c>
      <c r="B70" s="27" t="s">
        <v>13</v>
      </c>
      <c r="C70" s="26">
        <v>0</v>
      </c>
      <c r="D70" s="26">
        <f t="shared" ref="D70:D71" si="1361">IF(D$3="","",D63-C63)</f>
        <v>0</v>
      </c>
      <c r="E70" s="26">
        <f t="shared" ref="E70:E71" si="1362">IF(E$3="","",E63-D63)</f>
        <v>0</v>
      </c>
      <c r="F70" s="26">
        <f t="shared" ref="F70:F71" si="1363">IF(F$3="","",F63-E63)</f>
        <v>80</v>
      </c>
      <c r="G70" s="26">
        <f t="shared" ref="G70:G71" si="1364">IF(G$3="","",G63-F63)</f>
        <v>0</v>
      </c>
      <c r="H70" s="26">
        <f t="shared" ref="H70:H71" si="1365">IF(H$3="","",H63-G63)</f>
        <v>0</v>
      </c>
      <c r="I70" s="26">
        <f t="shared" ref="I70:I71" si="1366">IF(I$3="","",I63-H63)</f>
        <v>0</v>
      </c>
      <c r="J70" s="26">
        <f t="shared" ref="J70:J71" si="1367">IF(J$3="","",J63-I63)</f>
        <v>35</v>
      </c>
      <c r="K70" s="26">
        <f t="shared" ref="K70:K71" si="1368">IF(K$3="","",K63-J63)</f>
        <v>0</v>
      </c>
      <c r="L70" s="26">
        <f t="shared" ref="L70:L71" si="1369">IF(L$3="","",L63-K63)</f>
        <v>0</v>
      </c>
      <c r="M70" s="26">
        <f t="shared" ref="M70:M71" si="1370">IF(M$3="","",M63-L63)</f>
        <v>20</v>
      </c>
      <c r="N70" s="26">
        <f t="shared" ref="N70:N71" si="1371">IF(N$3="","",N63-M63)</f>
        <v>0</v>
      </c>
      <c r="O70" s="26">
        <f t="shared" ref="O70:O71" si="1372">IF(O$3="","",O63-N63)</f>
        <v>0</v>
      </c>
      <c r="P70" s="26">
        <f t="shared" ref="P70:P71" si="1373">IF(P$3="","",P63-O63)</f>
        <v>0</v>
      </c>
      <c r="Q70" s="26">
        <f t="shared" ref="Q70:Q71" si="1374">IF(Q$3="","",Q63-P63)</f>
        <v>13</v>
      </c>
      <c r="R70" s="26">
        <f t="shared" ref="R70:R71" si="1375">IF(R$3="","",R63-Q63)</f>
        <v>0</v>
      </c>
      <c r="S70" s="26">
        <f t="shared" ref="S70:S71" si="1376">IF(S$3="","",S63-R63)</f>
        <v>0</v>
      </c>
      <c r="T70" s="26">
        <f t="shared" ref="T70:T71" si="1377">IF(T$3="","",T63-S63)</f>
        <v>19</v>
      </c>
      <c r="U70" s="26" t="str">
        <f t="shared" ref="U70:U71" si="1378">IF(U$3="","",U63-T63)</f>
        <v/>
      </c>
      <c r="V70" s="26" t="str">
        <f t="shared" ref="V70:V71" si="1379">IF(V$3="","",V63-U63)</f>
        <v/>
      </c>
      <c r="W70" s="26" t="str">
        <f t="shared" ref="W70:W71" si="1380">IF(W$3="","",W63-V63)</f>
        <v/>
      </c>
      <c r="X70" s="26" t="str">
        <f t="shared" ref="X70:X71" si="1381">IF(X$3="","",X63-W63)</f>
        <v/>
      </c>
      <c r="Y70" s="26" t="str">
        <f t="shared" ref="Y70:Y71" si="1382">IF(Y$3="","",Y63-X63)</f>
        <v/>
      </c>
      <c r="Z70" s="26" t="str">
        <f t="shared" ref="Z70:Z71" si="1383">IF(Z$3="","",Z63-Y63)</f>
        <v/>
      </c>
      <c r="AA70" s="26" t="str">
        <f t="shared" ref="AA70:AA71" si="1384">IF(AA$3="","",AA63-Z63)</f>
        <v/>
      </c>
      <c r="AB70" s="26" t="str">
        <f t="shared" ref="AB70:AB71" si="1385">IF(AB$3="","",AB63-AA63)</f>
        <v/>
      </c>
      <c r="AC70" s="26" t="str">
        <f t="shared" ref="AC70:AC71" si="1386">IF(AC$3="","",AC63-AB63)</f>
        <v/>
      </c>
      <c r="AD70" s="26" t="str">
        <f t="shared" ref="AD70:AD71" si="1387">IF(AD$3="","",AD63-AC63)</f>
        <v/>
      </c>
      <c r="AE70" s="26" t="str">
        <f t="shared" ref="AE70:AE71" si="1388">IF(AE$3="","",AE63-AD63)</f>
        <v/>
      </c>
      <c r="AF70" s="26" t="str">
        <f t="shared" ref="AF70:AF71" si="1389">IF(AF$3="","",AF63-AE63)</f>
        <v/>
      </c>
      <c r="AG70" s="26" t="str">
        <f t="shared" ref="AG70:AG71" si="1390">IF(AG$3="","",AG63-AF63)</f>
        <v/>
      </c>
      <c r="AH70" s="26" t="str">
        <f t="shared" ref="AH70:AH71" si="1391">IF(AH$3="","",AH63-AG63)</f>
        <v/>
      </c>
      <c r="AI70" s="26" t="str">
        <f t="shared" ref="AI70:AI71" si="1392">IF(AI$3="","",AI63-AH63)</f>
        <v/>
      </c>
      <c r="AJ70" s="26" t="str">
        <f t="shared" ref="AJ70:AJ71" si="1393">IF(AJ$3="","",AJ63-AI63)</f>
        <v/>
      </c>
      <c r="AK70" s="26" t="str">
        <f t="shared" ref="AK70:AK71" si="1394">IF(AK$3="","",AK63-AJ63)</f>
        <v/>
      </c>
      <c r="AL70" s="26" t="str">
        <f t="shared" ref="AL70:AL71" si="1395">IF(AL$3="","",AL63-AK63)</f>
        <v/>
      </c>
      <c r="AM70" s="26" t="str">
        <f t="shared" ref="AM70:AM71" si="1396">IF(AM$3="","",AM63-AL63)</f>
        <v/>
      </c>
      <c r="AN70" s="26" t="str">
        <f t="shared" ref="AN70:AN71" si="1397">IF(AN$3="","",AN63-AM63)</f>
        <v/>
      </c>
      <c r="AO70" s="26" t="str">
        <f t="shared" ref="AO70:AS70" si="1398">IF(AO$3="","",AO63-AN63)</f>
        <v/>
      </c>
      <c r="AP70" s="26" t="str">
        <f t="shared" si="1398"/>
        <v/>
      </c>
      <c r="AQ70" s="26" t="str">
        <f t="shared" si="1398"/>
        <v/>
      </c>
      <c r="AR70" s="26" t="str">
        <f t="shared" si="1398"/>
        <v/>
      </c>
      <c r="AS70" s="26" t="str">
        <f t="shared" si="1398"/>
        <v/>
      </c>
    </row>
    <row r="71" spans="1:45">
      <c r="A71" s="7">
        <f>SUM(C71:AS71)</f>
        <v>10</v>
      </c>
      <c r="B71" s="27" t="s">
        <v>14</v>
      </c>
      <c r="C71" s="26">
        <v>0</v>
      </c>
      <c r="D71" s="26">
        <f t="shared" si="1361"/>
        <v>0</v>
      </c>
      <c r="E71" s="26">
        <f t="shared" si="1362"/>
        <v>0</v>
      </c>
      <c r="F71" s="26">
        <f t="shared" si="1363"/>
        <v>2</v>
      </c>
      <c r="G71" s="26">
        <f t="shared" si="1364"/>
        <v>0</v>
      </c>
      <c r="H71" s="26">
        <f t="shared" si="1365"/>
        <v>0</v>
      </c>
      <c r="I71" s="26">
        <f t="shared" si="1366"/>
        <v>0</v>
      </c>
      <c r="J71" s="26">
        <f t="shared" si="1367"/>
        <v>1</v>
      </c>
      <c r="K71" s="26">
        <f t="shared" si="1368"/>
        <v>0</v>
      </c>
      <c r="L71" s="26">
        <f t="shared" si="1369"/>
        <v>0</v>
      </c>
      <c r="M71" s="26">
        <f t="shared" si="1370"/>
        <v>0</v>
      </c>
      <c r="N71" s="26">
        <f t="shared" si="1371"/>
        <v>0</v>
      </c>
      <c r="O71" s="26">
        <f t="shared" si="1372"/>
        <v>0</v>
      </c>
      <c r="P71" s="26">
        <f t="shared" si="1373"/>
        <v>0</v>
      </c>
      <c r="Q71" s="26">
        <f t="shared" si="1374"/>
        <v>2</v>
      </c>
      <c r="R71" s="26">
        <f t="shared" si="1375"/>
        <v>0</v>
      </c>
      <c r="S71" s="26">
        <f t="shared" si="1376"/>
        <v>0</v>
      </c>
      <c r="T71" s="26">
        <f t="shared" si="1377"/>
        <v>5</v>
      </c>
      <c r="U71" s="26" t="str">
        <f t="shared" si="1378"/>
        <v/>
      </c>
      <c r="V71" s="26" t="str">
        <f t="shared" si="1379"/>
        <v/>
      </c>
      <c r="W71" s="26" t="str">
        <f t="shared" si="1380"/>
        <v/>
      </c>
      <c r="X71" s="26" t="str">
        <f t="shared" si="1381"/>
        <v/>
      </c>
      <c r="Y71" s="26" t="str">
        <f t="shared" si="1382"/>
        <v/>
      </c>
      <c r="Z71" s="26" t="str">
        <f t="shared" si="1383"/>
        <v/>
      </c>
      <c r="AA71" s="26" t="str">
        <f t="shared" si="1384"/>
        <v/>
      </c>
      <c r="AB71" s="26" t="str">
        <f t="shared" si="1385"/>
        <v/>
      </c>
      <c r="AC71" s="26" t="str">
        <f t="shared" si="1386"/>
        <v/>
      </c>
      <c r="AD71" s="26" t="str">
        <f t="shared" si="1387"/>
        <v/>
      </c>
      <c r="AE71" s="26" t="str">
        <f t="shared" si="1388"/>
        <v/>
      </c>
      <c r="AF71" s="26" t="str">
        <f t="shared" si="1389"/>
        <v/>
      </c>
      <c r="AG71" s="26" t="str">
        <f t="shared" si="1390"/>
        <v/>
      </c>
      <c r="AH71" s="26" t="str">
        <f t="shared" si="1391"/>
        <v/>
      </c>
      <c r="AI71" s="26" t="str">
        <f t="shared" si="1392"/>
        <v/>
      </c>
      <c r="AJ71" s="26" t="str">
        <f t="shared" si="1393"/>
        <v/>
      </c>
      <c r="AK71" s="26" t="str">
        <f t="shared" si="1394"/>
        <v/>
      </c>
      <c r="AL71" s="26" t="str">
        <f t="shared" si="1395"/>
        <v/>
      </c>
      <c r="AM71" s="26" t="str">
        <f t="shared" si="1396"/>
        <v/>
      </c>
      <c r="AN71" s="26" t="str">
        <f t="shared" si="1397"/>
        <v/>
      </c>
      <c r="AO71" s="26" t="str">
        <f t="shared" ref="AO71:AS71" si="1399">IF(AO$3="","",AO64-AN64)</f>
        <v/>
      </c>
      <c r="AP71" s="26" t="str">
        <f t="shared" si="1399"/>
        <v/>
      </c>
      <c r="AQ71" s="26" t="str">
        <f t="shared" si="1399"/>
        <v/>
      </c>
      <c r="AR71" s="26" t="str">
        <f t="shared" si="1399"/>
        <v/>
      </c>
      <c r="AS71" s="26" t="str">
        <f t="shared" si="1399"/>
        <v/>
      </c>
    </row>
    <row r="72" spans="1:45">
      <c r="A72" s="7">
        <f>SUM(C72:AS72)</f>
        <v>11</v>
      </c>
      <c r="B72" s="27" t="s">
        <v>15</v>
      </c>
      <c r="C72" s="26">
        <v>0</v>
      </c>
      <c r="D72" s="26">
        <f t="shared" ref="D72" si="1400">IF(D$3="","",C65+C66-D65)</f>
        <v>0</v>
      </c>
      <c r="E72" s="26">
        <f t="shared" ref="E72" si="1401">IF(E$3="","",D65+D66-E65)</f>
        <v>0</v>
      </c>
      <c r="F72" s="26">
        <f t="shared" ref="F72" si="1402">IF(F$3="","",E65+E66-F65)</f>
        <v>2</v>
      </c>
      <c r="G72" s="26">
        <f t="shared" ref="G72" si="1403">IF(G$3="","",F65+F66-G65)</f>
        <v>0</v>
      </c>
      <c r="H72" s="26">
        <f t="shared" ref="H72" si="1404">IF(H$3="","",G65+G66-H65)</f>
        <v>0</v>
      </c>
      <c r="I72" s="26">
        <f t="shared" ref="I72" si="1405">IF(I$3="","",H65+H66-I65)</f>
        <v>0</v>
      </c>
      <c r="J72" s="26">
        <f t="shared" ref="J72" si="1406">IF(J$3="","",I65+I66-J65)</f>
        <v>2</v>
      </c>
      <c r="K72" s="26">
        <f t="shared" ref="K72" si="1407">IF(K$3="","",J65+J66-K65)</f>
        <v>0</v>
      </c>
      <c r="L72" s="26">
        <f t="shared" ref="L72" si="1408">IF(L$3="","",K65+K66-L65)</f>
        <v>0</v>
      </c>
      <c r="M72" s="26">
        <f t="shared" ref="M72" si="1409">IF(M$3="","",L65+L66-M65)</f>
        <v>1</v>
      </c>
      <c r="N72" s="26">
        <f t="shared" ref="N72" si="1410">IF(N$3="","",M65+M66-N65)</f>
        <v>0</v>
      </c>
      <c r="O72" s="26">
        <f t="shared" ref="O72" si="1411">IF(O$3="","",N65+N66-O65)</f>
        <v>0</v>
      </c>
      <c r="P72" s="26">
        <f t="shared" ref="P72" si="1412">IF(P$3="","",O65+O66-P65)</f>
        <v>0</v>
      </c>
      <c r="Q72" s="26">
        <f t="shared" ref="Q72" si="1413">IF(Q$3="","",P65+P66-Q65)</f>
        <v>1</v>
      </c>
      <c r="R72" s="26">
        <f t="shared" ref="R72" si="1414">IF(R$3="","",Q65+Q66-R65)</f>
        <v>0</v>
      </c>
      <c r="S72" s="26">
        <f t="shared" ref="S72" si="1415">IF(S$3="","",R65+R66-S65)</f>
        <v>0</v>
      </c>
      <c r="T72" s="26">
        <f t="shared" ref="T72" si="1416">IF(T$3="","",S65+S66-T65)</f>
        <v>5</v>
      </c>
      <c r="U72" s="26" t="str">
        <f t="shared" ref="U72" si="1417">IF(U$3="","",T65+T66-U65)</f>
        <v/>
      </c>
      <c r="V72" s="26" t="str">
        <f t="shared" ref="V72" si="1418">IF(V$3="","",U65+U66-V65)</f>
        <v/>
      </c>
      <c r="W72" s="26" t="str">
        <f t="shared" ref="W72" si="1419">IF(W$3="","",V65+V66-W65)</f>
        <v/>
      </c>
      <c r="X72" s="26" t="str">
        <f t="shared" ref="X72" si="1420">IF(X$3="","",W65+W66-X65)</f>
        <v/>
      </c>
      <c r="Y72" s="26" t="str">
        <f t="shared" ref="Y72" si="1421">IF(Y$3="","",X65+X66-Y65)</f>
        <v/>
      </c>
      <c r="Z72" s="26" t="str">
        <f t="shared" ref="Z72" si="1422">IF(Z$3="","",Y65+Y66-Z65)</f>
        <v/>
      </c>
      <c r="AA72" s="26" t="str">
        <f t="shared" ref="AA72" si="1423">IF(AA$3="","",Z65+Z66-AA65)</f>
        <v/>
      </c>
      <c r="AB72" s="26" t="str">
        <f t="shared" ref="AB72" si="1424">IF(AB$3="","",AA65+AA66-AB65)</f>
        <v/>
      </c>
      <c r="AC72" s="26" t="str">
        <f t="shared" ref="AC72" si="1425">IF(AC$3="","",AB65+AB66-AC65)</f>
        <v/>
      </c>
      <c r="AD72" s="26" t="str">
        <f t="shared" ref="AD72" si="1426">IF(AD$3="","",AC65+AC66-AD65)</f>
        <v/>
      </c>
      <c r="AE72" s="26" t="str">
        <f t="shared" ref="AE72" si="1427">IF(AE$3="","",AD65+AD66-AE65)</f>
        <v/>
      </c>
      <c r="AF72" s="26" t="str">
        <f t="shared" ref="AF72" si="1428">IF(AF$3="","",AE65+AE66-AF65)</f>
        <v/>
      </c>
      <c r="AG72" s="26" t="str">
        <f t="shared" ref="AG72" si="1429">IF(AG$3="","",AF65+AF66-AG65)</f>
        <v/>
      </c>
      <c r="AH72" s="26" t="str">
        <f t="shared" ref="AH72" si="1430">IF(AH$3="","",AG65+AG66-AH65)</f>
        <v/>
      </c>
      <c r="AI72" s="26" t="str">
        <f t="shared" ref="AI72" si="1431">IF(AI$3="","",AH65+AH66-AI65)</f>
        <v/>
      </c>
      <c r="AJ72" s="26" t="str">
        <f t="shared" ref="AJ72" si="1432">IF(AJ$3="","",AI65+AI66-AJ65)</f>
        <v/>
      </c>
      <c r="AK72" s="26" t="str">
        <f t="shared" ref="AK72" si="1433">IF(AK$3="","",AJ65+AJ66-AK65)</f>
        <v/>
      </c>
      <c r="AL72" s="26" t="str">
        <f t="shared" ref="AL72" si="1434">IF(AL$3="","",AK65+AK66-AL65)</f>
        <v/>
      </c>
      <c r="AM72" s="26" t="str">
        <f t="shared" ref="AM72" si="1435">IF(AM$3="","",AL65+AL66-AM65)</f>
        <v/>
      </c>
      <c r="AN72" s="26" t="str">
        <f t="shared" ref="AN72" si="1436">IF(AN$3="","",AM65+AM66-AN65)</f>
        <v/>
      </c>
      <c r="AO72" s="26" t="str">
        <f t="shared" ref="AO72:AS72" si="1437">IF(AO$3="","",AN65+AN66-AO65)</f>
        <v/>
      </c>
      <c r="AP72" s="26" t="str">
        <f t="shared" si="1437"/>
        <v/>
      </c>
      <c r="AQ72" s="26" t="str">
        <f t="shared" si="1437"/>
        <v/>
      </c>
      <c r="AR72" s="26" t="str">
        <f t="shared" si="1437"/>
        <v/>
      </c>
      <c r="AS72" s="26" t="str">
        <f t="shared" si="1437"/>
        <v/>
      </c>
    </row>
    <row r="73" spans="1:45">
      <c r="A73" s="7">
        <f>SUM(C73:AS73)</f>
        <v>2500</v>
      </c>
      <c r="B73" s="27" t="s">
        <v>16</v>
      </c>
      <c r="C73" s="26">
        <v>0</v>
      </c>
      <c r="D73" s="26">
        <f t="shared" ref="D73:AN73" si="1438">IF(D$3="","",D72*D67)</f>
        <v>0</v>
      </c>
      <c r="E73" s="26">
        <f t="shared" si="1438"/>
        <v>0</v>
      </c>
      <c r="F73" s="26">
        <f t="shared" si="1438"/>
        <v>1600</v>
      </c>
      <c r="G73" s="26">
        <f t="shared" si="1438"/>
        <v>0</v>
      </c>
      <c r="H73" s="26">
        <f t="shared" ref="H73:AM73" si="1439">IF(H$3="","",H72*H67)</f>
        <v>0</v>
      </c>
      <c r="I73" s="26">
        <f t="shared" si="1439"/>
        <v>0</v>
      </c>
      <c r="J73" s="26">
        <f t="shared" si="1439"/>
        <v>200</v>
      </c>
      <c r="K73" s="26">
        <f t="shared" si="1439"/>
        <v>0</v>
      </c>
      <c r="L73" s="26">
        <f t="shared" si="1439"/>
        <v>0</v>
      </c>
      <c r="M73" s="26">
        <f t="shared" si="1439"/>
        <v>100</v>
      </c>
      <c r="N73" s="26">
        <f t="shared" si="1439"/>
        <v>0</v>
      </c>
      <c r="O73" s="26">
        <f t="shared" si="1439"/>
        <v>0</v>
      </c>
      <c r="P73" s="26">
        <f t="shared" si="1439"/>
        <v>0</v>
      </c>
      <c r="Q73" s="26">
        <f t="shared" si="1439"/>
        <v>100</v>
      </c>
      <c r="R73" s="26">
        <f t="shared" si="1439"/>
        <v>0</v>
      </c>
      <c r="S73" s="26">
        <f t="shared" si="1439"/>
        <v>0</v>
      </c>
      <c r="T73" s="26">
        <f t="shared" si="1439"/>
        <v>500</v>
      </c>
      <c r="U73" s="26" t="str">
        <f t="shared" si="1439"/>
        <v/>
      </c>
      <c r="V73" s="26" t="str">
        <f t="shared" si="1439"/>
        <v/>
      </c>
      <c r="W73" s="26" t="str">
        <f t="shared" si="1439"/>
        <v/>
      </c>
      <c r="X73" s="26" t="str">
        <f t="shared" si="1439"/>
        <v/>
      </c>
      <c r="Y73" s="26" t="str">
        <f t="shared" si="1439"/>
        <v/>
      </c>
      <c r="Z73" s="26" t="str">
        <f t="shared" si="1439"/>
        <v/>
      </c>
      <c r="AA73" s="26" t="str">
        <f t="shared" si="1439"/>
        <v/>
      </c>
      <c r="AB73" s="26" t="str">
        <f t="shared" si="1439"/>
        <v/>
      </c>
      <c r="AC73" s="26" t="str">
        <f t="shared" si="1439"/>
        <v/>
      </c>
      <c r="AD73" s="26" t="str">
        <f t="shared" si="1439"/>
        <v/>
      </c>
      <c r="AE73" s="26" t="str">
        <f t="shared" si="1439"/>
        <v/>
      </c>
      <c r="AF73" s="26" t="str">
        <f t="shared" si="1439"/>
        <v/>
      </c>
      <c r="AG73" s="26" t="str">
        <f t="shared" si="1439"/>
        <v/>
      </c>
      <c r="AH73" s="26" t="str">
        <f t="shared" si="1439"/>
        <v/>
      </c>
      <c r="AI73" s="26" t="str">
        <f t="shared" si="1439"/>
        <v/>
      </c>
      <c r="AJ73" s="26" t="str">
        <f t="shared" si="1439"/>
        <v/>
      </c>
      <c r="AK73" s="26" t="str">
        <f t="shared" si="1439"/>
        <v/>
      </c>
      <c r="AL73" s="26" t="str">
        <f t="shared" si="1439"/>
        <v/>
      </c>
      <c r="AM73" s="26" t="str">
        <f t="shared" si="1439"/>
        <v/>
      </c>
      <c r="AN73" s="26" t="str">
        <f t="shared" si="1438"/>
        <v/>
      </c>
      <c r="AO73" s="26" t="str">
        <f t="shared" ref="AO73:AS73" si="1440">IF(AO$3="","",AO72*AO67)</f>
        <v/>
      </c>
      <c r="AP73" s="26" t="str">
        <f t="shared" si="1440"/>
        <v/>
      </c>
      <c r="AQ73" s="26" t="str">
        <f t="shared" si="1440"/>
        <v/>
      </c>
      <c r="AR73" s="26" t="str">
        <f t="shared" si="1440"/>
        <v/>
      </c>
      <c r="AS73" s="26" t="str">
        <f t="shared" si="1440"/>
        <v/>
      </c>
    </row>
    <row r="74" spans="1:45" ht="12" thickBot="1">
      <c r="A74" s="4">
        <f>IF(A73="","",A73/(A70*100))</f>
        <v>0.1497005988023952</v>
      </c>
      <c r="B74" s="27" t="s">
        <v>18</v>
      </c>
      <c r="C74" s="44" t="s">
        <v>19</v>
      </c>
      <c r="D74" s="44" t="str">
        <f t="shared" ref="D74:AN74" si="1441">IF(D$3="","",IF(D73=0,"",D73/(D70*100)))</f>
        <v/>
      </c>
      <c r="E74" s="44" t="str">
        <f t="shared" si="1441"/>
        <v/>
      </c>
      <c r="F74" s="44">
        <f t="shared" si="1441"/>
        <v>0.2</v>
      </c>
      <c r="G74" s="44" t="str">
        <f t="shared" si="1441"/>
        <v/>
      </c>
      <c r="H74" s="44" t="str">
        <f t="shared" ref="H74:AM74" si="1442">IF(H$3="","",IF(H73=0,"",H73/(H70*100)))</f>
        <v/>
      </c>
      <c r="I74" s="44" t="str">
        <f t="shared" si="1442"/>
        <v/>
      </c>
      <c r="J74" s="44">
        <f t="shared" si="1442"/>
        <v>5.7142857142857141E-2</v>
      </c>
      <c r="K74" s="44" t="str">
        <f t="shared" si="1442"/>
        <v/>
      </c>
      <c r="L74" s="44" t="str">
        <f t="shared" si="1442"/>
        <v/>
      </c>
      <c r="M74" s="44">
        <f t="shared" si="1442"/>
        <v>0.05</v>
      </c>
      <c r="N74" s="44" t="str">
        <f t="shared" si="1442"/>
        <v/>
      </c>
      <c r="O74" s="44" t="str">
        <f t="shared" si="1442"/>
        <v/>
      </c>
      <c r="P74" s="44" t="str">
        <f t="shared" si="1442"/>
        <v/>
      </c>
      <c r="Q74" s="44">
        <f t="shared" si="1442"/>
        <v>7.6923076923076927E-2</v>
      </c>
      <c r="R74" s="44" t="str">
        <f t="shared" si="1442"/>
        <v/>
      </c>
      <c r="S74" s="44" t="str">
        <f t="shared" si="1442"/>
        <v/>
      </c>
      <c r="T74" s="44">
        <f t="shared" si="1442"/>
        <v>0.26315789473684209</v>
      </c>
      <c r="U74" s="44" t="str">
        <f t="shared" si="1442"/>
        <v/>
      </c>
      <c r="V74" s="44" t="str">
        <f t="shared" si="1442"/>
        <v/>
      </c>
      <c r="W74" s="44" t="str">
        <f t="shared" si="1442"/>
        <v/>
      </c>
      <c r="X74" s="44" t="str">
        <f t="shared" si="1442"/>
        <v/>
      </c>
      <c r="Y74" s="44" t="str">
        <f t="shared" si="1442"/>
        <v/>
      </c>
      <c r="Z74" s="44" t="str">
        <f t="shared" si="1442"/>
        <v/>
      </c>
      <c r="AA74" s="44" t="str">
        <f t="shared" si="1442"/>
        <v/>
      </c>
      <c r="AB74" s="44" t="str">
        <f t="shared" si="1442"/>
        <v/>
      </c>
      <c r="AC74" s="44" t="str">
        <f t="shared" si="1442"/>
        <v/>
      </c>
      <c r="AD74" s="44" t="str">
        <f t="shared" si="1442"/>
        <v/>
      </c>
      <c r="AE74" s="44" t="str">
        <f t="shared" si="1442"/>
        <v/>
      </c>
      <c r="AF74" s="44" t="str">
        <f t="shared" si="1442"/>
        <v/>
      </c>
      <c r="AG74" s="44" t="str">
        <f t="shared" si="1442"/>
        <v/>
      </c>
      <c r="AH74" s="44" t="str">
        <f t="shared" si="1442"/>
        <v/>
      </c>
      <c r="AI74" s="44" t="str">
        <f t="shared" si="1442"/>
        <v/>
      </c>
      <c r="AJ74" s="44" t="str">
        <f t="shared" si="1442"/>
        <v/>
      </c>
      <c r="AK74" s="44" t="str">
        <f t="shared" si="1442"/>
        <v/>
      </c>
      <c r="AL74" s="44" t="str">
        <f t="shared" si="1442"/>
        <v/>
      </c>
      <c r="AM74" s="44" t="str">
        <f t="shared" si="1442"/>
        <v/>
      </c>
      <c r="AN74" s="44" t="str">
        <f t="shared" si="1441"/>
        <v/>
      </c>
      <c r="AO74" s="44" t="str">
        <f t="shared" ref="AO74:AS74" si="1443">IF(AO$3="","",IF(AO73=0,"",AO73/(AO70*100)))</f>
        <v/>
      </c>
      <c r="AP74" s="44" t="str">
        <f t="shared" si="1443"/>
        <v/>
      </c>
      <c r="AQ74" s="44" t="str">
        <f t="shared" si="1443"/>
        <v/>
      </c>
      <c r="AR74" s="44" t="str">
        <f t="shared" si="1443"/>
        <v/>
      </c>
      <c r="AS74" s="44" t="str">
        <f t="shared" si="1443"/>
        <v/>
      </c>
    </row>
    <row r="75" spans="1:45">
      <c r="A75" s="17" t="s">
        <v>1</v>
      </c>
      <c r="B75" s="42" t="s">
        <v>2</v>
      </c>
      <c r="C75" s="35">
        <v>11314</v>
      </c>
      <c r="D75" s="35">
        <f t="shared" ref="D75:D76" si="1444">IF(D$3="","",C75)</f>
        <v>11314</v>
      </c>
      <c r="E75" s="35">
        <f t="shared" ref="E75:E76" si="1445">IF(E$3="","",D75)</f>
        <v>11314</v>
      </c>
      <c r="F75" s="35">
        <v>11426</v>
      </c>
      <c r="G75" s="35">
        <f t="shared" ref="G75:G76" si="1446">IF(G$3="","",F75)</f>
        <v>11426</v>
      </c>
      <c r="H75" s="35">
        <f t="shared" ref="H75:H76" si="1447">IF(H$3="","",G75)</f>
        <v>11426</v>
      </c>
      <c r="I75" s="35">
        <f t="shared" ref="I75:I76" si="1448">IF(I$3="","",H75)</f>
        <v>11426</v>
      </c>
      <c r="J75" s="35">
        <v>11517</v>
      </c>
      <c r="K75" s="35">
        <f t="shared" ref="K75:K76" si="1449">IF(K$3="","",J75)</f>
        <v>11517</v>
      </c>
      <c r="L75" s="35">
        <f t="shared" ref="L75:L76" si="1450">IF(L$3="","",K75)</f>
        <v>11517</v>
      </c>
      <c r="M75" s="35">
        <v>11615</v>
      </c>
      <c r="N75" s="35">
        <f t="shared" ref="N75:N76" si="1451">IF(N$3="","",M75)</f>
        <v>11615</v>
      </c>
      <c r="O75" s="35">
        <f t="shared" ref="O75:O76" si="1452">IF(O$3="","",N75)</f>
        <v>11615</v>
      </c>
      <c r="P75" s="35">
        <f t="shared" ref="P75:P76" si="1453">IF(P$3="","",O75)</f>
        <v>11615</v>
      </c>
      <c r="Q75" s="35">
        <v>11721</v>
      </c>
      <c r="R75" s="35">
        <f t="shared" ref="R75:R76" si="1454">IF(R$3="","",Q75)</f>
        <v>11721</v>
      </c>
      <c r="S75" s="35">
        <f t="shared" ref="S75:S76" si="1455">IF(S$3="","",R75)</f>
        <v>11721</v>
      </c>
      <c r="T75" s="35">
        <v>11794</v>
      </c>
      <c r="U75" s="35" t="str">
        <f t="shared" ref="U75:U76" si="1456">IF(U$3="","",T75)</f>
        <v/>
      </c>
      <c r="V75" s="35" t="str">
        <f t="shared" ref="V75:V76" si="1457">IF(V$3="","",U75)</f>
        <v/>
      </c>
      <c r="W75" s="35" t="str">
        <f t="shared" ref="W75:W76" si="1458">IF(W$3="","",V75)</f>
        <v/>
      </c>
      <c r="X75" s="35" t="str">
        <f t="shared" ref="X75:X76" si="1459">IF(X$3="","",W75)</f>
        <v/>
      </c>
      <c r="Y75" s="35" t="str">
        <f t="shared" ref="Y75:Y76" si="1460">IF(Y$3="","",X75)</f>
        <v/>
      </c>
      <c r="Z75" s="35" t="str">
        <f t="shared" ref="Z75:Z76" si="1461">IF(Z$3="","",Y75)</f>
        <v/>
      </c>
      <c r="AA75" s="35" t="str">
        <f t="shared" ref="AA75:AA76" si="1462">IF(AA$3="","",Z75)</f>
        <v/>
      </c>
      <c r="AB75" s="35" t="str">
        <f t="shared" ref="AB75:AB76" si="1463">IF(AB$3="","",AA75)</f>
        <v/>
      </c>
      <c r="AC75" s="35" t="str">
        <f t="shared" ref="AC75:AC76" si="1464">IF(AC$3="","",AB75)</f>
        <v/>
      </c>
      <c r="AD75" s="35" t="str">
        <f t="shared" ref="AD75:AD76" si="1465">IF(AD$3="","",AC75)</f>
        <v/>
      </c>
      <c r="AE75" s="35" t="str">
        <f t="shared" ref="AE75:AE76" si="1466">IF(AE$3="","",AD75)</f>
        <v/>
      </c>
      <c r="AF75" s="35" t="str">
        <f t="shared" ref="AF75:AF76" si="1467">IF(AF$3="","",AE75)</f>
        <v/>
      </c>
      <c r="AG75" s="35" t="str">
        <f t="shared" ref="AG75:AG76" si="1468">IF(AG$3="","",AF75)</f>
        <v/>
      </c>
      <c r="AH75" s="35" t="str">
        <f t="shared" ref="AH75:AH76" si="1469">IF(AH$3="","",AG75)</f>
        <v/>
      </c>
      <c r="AI75" s="35" t="str">
        <f t="shared" ref="AI75:AI76" si="1470">IF(AI$3="","",AH75)</f>
        <v/>
      </c>
      <c r="AJ75" s="35" t="str">
        <f t="shared" ref="AJ75:AJ76" si="1471">IF(AJ$3="","",AI75)</f>
        <v/>
      </c>
      <c r="AK75" s="35" t="str">
        <f t="shared" ref="AK75:AK76" si="1472">IF(AK$3="","",AJ75)</f>
        <v/>
      </c>
      <c r="AL75" s="35" t="str">
        <f t="shared" ref="AL75:AL76" si="1473">IF(AL$3="","",AK75)</f>
        <v/>
      </c>
      <c r="AM75" s="35" t="str">
        <f t="shared" ref="AM75:AM76" si="1474">IF(AM$3="","",AL75)</f>
        <v/>
      </c>
      <c r="AN75" s="35" t="str">
        <f t="shared" ref="AN75:AN76" si="1475">IF(AN$3="","",AM75)</f>
        <v/>
      </c>
      <c r="AO75" s="35" t="str">
        <f t="shared" ref="AO75:AS75" si="1476">IF(AO$3="","",AN75)</f>
        <v/>
      </c>
      <c r="AP75" s="35" t="str">
        <f t="shared" si="1476"/>
        <v/>
      </c>
      <c r="AQ75" s="35" t="str">
        <f t="shared" si="1476"/>
        <v/>
      </c>
      <c r="AR75" s="35" t="str">
        <f t="shared" si="1476"/>
        <v/>
      </c>
      <c r="AS75" s="35" t="str">
        <f t="shared" si="1476"/>
        <v/>
      </c>
    </row>
    <row r="76" spans="1:45">
      <c r="A76" s="16" t="s">
        <v>25</v>
      </c>
      <c r="B76" s="30" t="s">
        <v>4</v>
      </c>
      <c r="C76" s="29">
        <v>669</v>
      </c>
      <c r="D76" s="29">
        <f t="shared" si="1444"/>
        <v>669</v>
      </c>
      <c r="E76" s="29">
        <f t="shared" si="1445"/>
        <v>669</v>
      </c>
      <c r="F76" s="29">
        <v>670</v>
      </c>
      <c r="G76" s="29">
        <f t="shared" si="1446"/>
        <v>670</v>
      </c>
      <c r="H76" s="29">
        <f t="shared" si="1447"/>
        <v>670</v>
      </c>
      <c r="I76" s="29">
        <f t="shared" si="1448"/>
        <v>670</v>
      </c>
      <c r="J76" s="29">
        <v>672</v>
      </c>
      <c r="K76" s="29">
        <f t="shared" si="1449"/>
        <v>672</v>
      </c>
      <c r="L76" s="29">
        <f t="shared" si="1450"/>
        <v>672</v>
      </c>
      <c r="M76" s="29">
        <v>673</v>
      </c>
      <c r="N76" s="29">
        <f t="shared" si="1451"/>
        <v>673</v>
      </c>
      <c r="O76" s="29">
        <f t="shared" si="1452"/>
        <v>673</v>
      </c>
      <c r="P76" s="29">
        <f t="shared" si="1453"/>
        <v>673</v>
      </c>
      <c r="Q76" s="29">
        <v>675</v>
      </c>
      <c r="R76" s="29">
        <f t="shared" si="1454"/>
        <v>675</v>
      </c>
      <c r="S76" s="29">
        <f t="shared" si="1455"/>
        <v>675</v>
      </c>
      <c r="T76" s="29">
        <v>676</v>
      </c>
      <c r="U76" s="29" t="str">
        <f t="shared" si="1456"/>
        <v/>
      </c>
      <c r="V76" s="29" t="str">
        <f t="shared" si="1457"/>
        <v/>
      </c>
      <c r="W76" s="29" t="str">
        <f t="shared" si="1458"/>
        <v/>
      </c>
      <c r="X76" s="29" t="str">
        <f t="shared" si="1459"/>
        <v/>
      </c>
      <c r="Y76" s="29" t="str">
        <f t="shared" si="1460"/>
        <v/>
      </c>
      <c r="Z76" s="29" t="str">
        <f t="shared" si="1461"/>
        <v/>
      </c>
      <c r="AA76" s="29" t="str">
        <f t="shared" si="1462"/>
        <v/>
      </c>
      <c r="AB76" s="29" t="str">
        <f t="shared" si="1463"/>
        <v/>
      </c>
      <c r="AC76" s="29" t="str">
        <f t="shared" si="1464"/>
        <v/>
      </c>
      <c r="AD76" s="29" t="str">
        <f t="shared" si="1465"/>
        <v/>
      </c>
      <c r="AE76" s="29" t="str">
        <f t="shared" si="1466"/>
        <v/>
      </c>
      <c r="AF76" s="29" t="str">
        <f t="shared" si="1467"/>
        <v/>
      </c>
      <c r="AG76" s="29" t="str">
        <f t="shared" si="1468"/>
        <v/>
      </c>
      <c r="AH76" s="29" t="str">
        <f t="shared" si="1469"/>
        <v/>
      </c>
      <c r="AI76" s="29" t="str">
        <f t="shared" si="1470"/>
        <v/>
      </c>
      <c r="AJ76" s="29" t="str">
        <f t="shared" si="1471"/>
        <v/>
      </c>
      <c r="AK76" s="29" t="str">
        <f t="shared" si="1472"/>
        <v/>
      </c>
      <c r="AL76" s="29" t="str">
        <f t="shared" si="1473"/>
        <v/>
      </c>
      <c r="AM76" s="29" t="str">
        <f t="shared" si="1474"/>
        <v/>
      </c>
      <c r="AN76" s="29" t="str">
        <f t="shared" si="1475"/>
        <v/>
      </c>
      <c r="AO76" s="29" t="str">
        <f t="shared" ref="AO76:AS76" si="1477">IF(AO$3="","",AN76)</f>
        <v/>
      </c>
      <c r="AP76" s="29" t="str">
        <f t="shared" si="1477"/>
        <v/>
      </c>
      <c r="AQ76" s="29" t="str">
        <f t="shared" si="1477"/>
        <v/>
      </c>
      <c r="AR76" s="29" t="str">
        <f t="shared" si="1477"/>
        <v/>
      </c>
      <c r="AS76" s="29" t="str">
        <f t="shared" si="1477"/>
        <v/>
      </c>
    </row>
    <row r="77" spans="1:45">
      <c r="A77" s="15">
        <v>3</v>
      </c>
      <c r="B77" s="30" t="s">
        <v>5</v>
      </c>
      <c r="C77" s="29">
        <v>71</v>
      </c>
      <c r="D77" s="29">
        <f t="shared" ref="D77" si="1478">IF(D$3="","",(C77+C78))</f>
        <v>71</v>
      </c>
      <c r="E77" s="29">
        <f t="shared" ref="E77" si="1479">IF(E$3="","",(D77+D78))</f>
        <v>71</v>
      </c>
      <c r="F77" s="29">
        <v>70</v>
      </c>
      <c r="G77" s="29">
        <f t="shared" ref="G77" si="1480">IF(G$3="","",(F77+F78))</f>
        <v>70</v>
      </c>
      <c r="H77" s="29">
        <f t="shared" ref="H77" si="1481">IF(H$3="","",(G77+G78))</f>
        <v>70</v>
      </c>
      <c r="I77" s="29">
        <f t="shared" ref="I77" si="1482">IF(I$3="","",(H77+H78))</f>
        <v>70</v>
      </c>
      <c r="J77" s="29">
        <v>68</v>
      </c>
      <c r="K77" s="29">
        <f t="shared" ref="K77" si="1483">IF(K$3="","",(J77+J78))</f>
        <v>68</v>
      </c>
      <c r="L77" s="29">
        <f t="shared" ref="L77" si="1484">IF(L$3="","",(K77+K78))</f>
        <v>68</v>
      </c>
      <c r="M77" s="29">
        <v>67</v>
      </c>
      <c r="N77" s="29">
        <f t="shared" ref="N77" si="1485">IF(N$3="","",(M77+M78))</f>
        <v>67</v>
      </c>
      <c r="O77" s="29">
        <f t="shared" ref="O77" si="1486">IF(O$3="","",(N77+N78))</f>
        <v>67</v>
      </c>
      <c r="P77" s="29">
        <f t="shared" ref="P77" si="1487">IF(P$3="","",(O77+O78))</f>
        <v>67</v>
      </c>
      <c r="Q77" s="29">
        <v>65</v>
      </c>
      <c r="R77" s="29">
        <f t="shared" ref="R77" si="1488">IF(R$3="","",(Q77+Q78))</f>
        <v>65</v>
      </c>
      <c r="S77" s="29">
        <f t="shared" ref="S77" si="1489">IF(S$3="","",(R77+R78))</f>
        <v>65</v>
      </c>
      <c r="T77" s="29">
        <f t="shared" ref="T77" si="1490">IF(T$3="","",(S77+S78))</f>
        <v>65</v>
      </c>
      <c r="U77" s="29" t="str">
        <f t="shared" ref="U77" si="1491">IF(U$3="","",(T77+T78))</f>
        <v/>
      </c>
      <c r="V77" s="29" t="str">
        <f t="shared" ref="V77" si="1492">IF(V$3="","",(U77+U78))</f>
        <v/>
      </c>
      <c r="W77" s="29" t="str">
        <f t="shared" ref="W77" si="1493">IF(W$3="","",(V77+V78))</f>
        <v/>
      </c>
      <c r="X77" s="29" t="str">
        <f t="shared" ref="X77" si="1494">IF(X$3="","",(W77+W78))</f>
        <v/>
      </c>
      <c r="Y77" s="29" t="str">
        <f t="shared" ref="Y77" si="1495">IF(Y$3="","",(X77+X78))</f>
        <v/>
      </c>
      <c r="Z77" s="29" t="str">
        <f t="shared" ref="Z77" si="1496">IF(Z$3="","",(Y77+Y78))</f>
        <v/>
      </c>
      <c r="AA77" s="29" t="str">
        <f t="shared" ref="AA77" si="1497">IF(AA$3="","",(Z77+Z78))</f>
        <v/>
      </c>
      <c r="AB77" s="29" t="str">
        <f t="shared" ref="AB77" si="1498">IF(AB$3="","",(AA77+AA78))</f>
        <v/>
      </c>
      <c r="AC77" s="29" t="str">
        <f t="shared" ref="AC77" si="1499">IF(AC$3="","",(AB77+AB78))</f>
        <v/>
      </c>
      <c r="AD77" s="29" t="str">
        <f t="shared" ref="AD77" si="1500">IF(AD$3="","",(AC77+AC78))</f>
        <v/>
      </c>
      <c r="AE77" s="29" t="str">
        <f t="shared" ref="AE77" si="1501">IF(AE$3="","",(AD77+AD78))</f>
        <v/>
      </c>
      <c r="AF77" s="29" t="str">
        <f t="shared" ref="AF77" si="1502">IF(AF$3="","",(AE77+AE78))</f>
        <v/>
      </c>
      <c r="AG77" s="29" t="str">
        <f t="shared" ref="AG77" si="1503">IF(AG$3="","",(AF77+AF78))</f>
        <v/>
      </c>
      <c r="AH77" s="29" t="str">
        <f t="shared" ref="AH77" si="1504">IF(AH$3="","",(AG77+AG78))</f>
        <v/>
      </c>
      <c r="AI77" s="29" t="str">
        <f t="shared" ref="AI77" si="1505">IF(AI$3="","",(AH77+AH78))</f>
        <v/>
      </c>
      <c r="AJ77" s="29" t="str">
        <f t="shared" ref="AJ77" si="1506">IF(AJ$3="","",(AI77+AI78))</f>
        <v/>
      </c>
      <c r="AK77" s="29" t="str">
        <f t="shared" ref="AK77" si="1507">IF(AK$3="","",(AJ77+AJ78))</f>
        <v/>
      </c>
      <c r="AL77" s="29" t="str">
        <f t="shared" ref="AL77" si="1508">IF(AL$3="","",(AK77+AK78))</f>
        <v/>
      </c>
      <c r="AM77" s="29" t="str">
        <f t="shared" ref="AM77" si="1509">IF(AM$3="","",(AL77+AL78))</f>
        <v/>
      </c>
      <c r="AN77" s="29" t="str">
        <f t="shared" ref="AN77" si="1510">IF(AN$3="","",(AM77+AM78))</f>
        <v/>
      </c>
      <c r="AO77" s="29" t="str">
        <f t="shared" ref="AO77:AS77" si="1511">IF(AO$3="","",(AN77+AN78))</f>
        <v/>
      </c>
      <c r="AP77" s="29" t="str">
        <f t="shared" si="1511"/>
        <v/>
      </c>
      <c r="AQ77" s="29" t="str">
        <f t="shared" si="1511"/>
        <v/>
      </c>
      <c r="AR77" s="29" t="str">
        <f t="shared" si="1511"/>
        <v/>
      </c>
      <c r="AS77" s="29" t="str">
        <f t="shared" si="1511"/>
        <v/>
      </c>
    </row>
    <row r="78" spans="1:45">
      <c r="A78" s="14"/>
      <c r="B78" s="30" t="s">
        <v>7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</row>
    <row r="79" spans="1:45">
      <c r="A79" s="7"/>
      <c r="B79" s="30" t="s">
        <v>8</v>
      </c>
      <c r="C79" s="35">
        <v>150</v>
      </c>
      <c r="D79" s="35">
        <f t="shared" ref="D79:D80" si="1512">IF(D$3="","",C79)</f>
        <v>150</v>
      </c>
      <c r="E79" s="35">
        <f t="shared" ref="E79:E80" si="1513">IF(E$3="","",D79)</f>
        <v>150</v>
      </c>
      <c r="F79" s="35">
        <f t="shared" ref="F79:F80" si="1514">IF(F$3="","",E79)</f>
        <v>150</v>
      </c>
      <c r="G79" s="35">
        <f t="shared" ref="G79:G80" si="1515">IF(G$3="","",F79)</f>
        <v>150</v>
      </c>
      <c r="H79" s="35">
        <f t="shared" ref="H79:H80" si="1516">IF(H$3="","",G79)</f>
        <v>150</v>
      </c>
      <c r="I79" s="35">
        <f t="shared" ref="I79:I80" si="1517">IF(I$3="","",H79)</f>
        <v>150</v>
      </c>
      <c r="J79" s="35">
        <f t="shared" ref="J79:J80" si="1518">IF(J$3="","",I79)</f>
        <v>150</v>
      </c>
      <c r="K79" s="35">
        <f t="shared" ref="K79:K80" si="1519">IF(K$3="","",J79)</f>
        <v>150</v>
      </c>
      <c r="L79" s="35">
        <f t="shared" ref="L79:L80" si="1520">IF(L$3="","",K79)</f>
        <v>150</v>
      </c>
      <c r="M79" s="35">
        <f t="shared" ref="M79:M80" si="1521">IF(M$3="","",L79)</f>
        <v>150</v>
      </c>
      <c r="N79" s="35">
        <f t="shared" ref="N79:N80" si="1522">IF(N$3="","",M79)</f>
        <v>150</v>
      </c>
      <c r="O79" s="35">
        <f t="shared" ref="O79:O80" si="1523">IF(O$3="","",N79)</f>
        <v>150</v>
      </c>
      <c r="P79" s="35">
        <f t="shared" ref="P79:P80" si="1524">IF(P$3="","",O79)</f>
        <v>150</v>
      </c>
      <c r="Q79" s="35">
        <f t="shared" ref="Q79:Q80" si="1525">IF(Q$3="","",P79)</f>
        <v>150</v>
      </c>
      <c r="R79" s="35">
        <f t="shared" ref="R79:R80" si="1526">IF(R$3="","",Q79)</f>
        <v>150</v>
      </c>
      <c r="S79" s="35">
        <f t="shared" ref="S79:S80" si="1527">IF(S$3="","",R79)</f>
        <v>150</v>
      </c>
      <c r="T79" s="35">
        <f t="shared" ref="T79:T80" si="1528">IF(T$3="","",S79)</f>
        <v>150</v>
      </c>
      <c r="U79" s="35" t="str">
        <f t="shared" ref="U79:U80" si="1529">IF(U$3="","",T79)</f>
        <v/>
      </c>
      <c r="V79" s="35" t="str">
        <f t="shared" ref="V79:V80" si="1530">IF(V$3="","",U79)</f>
        <v/>
      </c>
      <c r="W79" s="35" t="str">
        <f t="shared" ref="W79:W80" si="1531">IF(W$3="","",V79)</f>
        <v/>
      </c>
      <c r="X79" s="35" t="str">
        <f t="shared" ref="X79:X80" si="1532">IF(X$3="","",W79)</f>
        <v/>
      </c>
      <c r="Y79" s="35" t="str">
        <f t="shared" ref="Y79:Y80" si="1533">IF(Y$3="","",X79)</f>
        <v/>
      </c>
      <c r="Z79" s="35" t="str">
        <f t="shared" ref="Z79:Z80" si="1534">IF(Z$3="","",Y79)</f>
        <v/>
      </c>
      <c r="AA79" s="35" t="str">
        <f t="shared" ref="AA79:AA80" si="1535">IF(AA$3="","",Z79)</f>
        <v/>
      </c>
      <c r="AB79" s="35" t="str">
        <f t="shared" ref="AB79:AB80" si="1536">IF(AB$3="","",AA79)</f>
        <v/>
      </c>
      <c r="AC79" s="35" t="str">
        <f t="shared" ref="AC79:AC80" si="1537">IF(AC$3="","",AB79)</f>
        <v/>
      </c>
      <c r="AD79" s="35" t="str">
        <f t="shared" ref="AD79:AD80" si="1538">IF(AD$3="","",AC79)</f>
        <v/>
      </c>
      <c r="AE79" s="35" t="str">
        <f t="shared" ref="AE79:AE80" si="1539">IF(AE$3="","",AD79)</f>
        <v/>
      </c>
      <c r="AF79" s="35" t="str">
        <f t="shared" ref="AF79:AF80" si="1540">IF(AF$3="","",AE79)</f>
        <v/>
      </c>
      <c r="AG79" s="35" t="str">
        <f t="shared" ref="AG79:AG80" si="1541">IF(AG$3="","",AF79)</f>
        <v/>
      </c>
      <c r="AH79" s="35" t="str">
        <f t="shared" ref="AH79:AH80" si="1542">IF(AH$3="","",AG79)</f>
        <v/>
      </c>
      <c r="AI79" s="35" t="str">
        <f t="shared" ref="AI79:AI80" si="1543">IF(AI$3="","",AH79)</f>
        <v/>
      </c>
      <c r="AJ79" s="35" t="str">
        <f t="shared" ref="AJ79:AJ80" si="1544">IF(AJ$3="","",AI79)</f>
        <v/>
      </c>
      <c r="AK79" s="35" t="str">
        <f t="shared" ref="AK79:AK80" si="1545">IF(AK$3="","",AJ79)</f>
        <v/>
      </c>
      <c r="AL79" s="35" t="str">
        <f t="shared" ref="AL79:AL80" si="1546">IF(AL$3="","",AK79)</f>
        <v/>
      </c>
      <c r="AM79" s="35" t="str">
        <f t="shared" ref="AM79:AM80" si="1547">IF(AM$3="","",AL79)</f>
        <v/>
      </c>
      <c r="AN79" s="35" t="str">
        <f t="shared" ref="AN79:AN80" si="1548">IF(AN$3="","",AM79)</f>
        <v/>
      </c>
      <c r="AO79" s="35" t="str">
        <f t="shared" ref="AO79:AS79" si="1549">IF(AO$3="","",AN79)</f>
        <v/>
      </c>
      <c r="AP79" s="35" t="str">
        <f t="shared" si="1549"/>
        <v/>
      </c>
      <c r="AQ79" s="35" t="str">
        <f t="shared" si="1549"/>
        <v/>
      </c>
      <c r="AR79" s="35" t="str">
        <f t="shared" si="1549"/>
        <v/>
      </c>
      <c r="AS79" s="35" t="str">
        <f t="shared" si="1549"/>
        <v/>
      </c>
    </row>
    <row r="80" spans="1:45" s="11" customFormat="1">
      <c r="A80" s="14" t="s">
        <v>9</v>
      </c>
      <c r="B80" s="33" t="s">
        <v>10</v>
      </c>
      <c r="C80" s="32" t="s">
        <v>28</v>
      </c>
      <c r="D80" s="32" t="str">
        <f t="shared" si="1512"/>
        <v>ラブブ風キーホルダー</v>
      </c>
      <c r="E80" s="32" t="str">
        <f t="shared" si="1513"/>
        <v>ラブブ風キーホルダー</v>
      </c>
      <c r="F80" s="32" t="str">
        <f t="shared" si="1514"/>
        <v>ラブブ風キーホルダー</v>
      </c>
      <c r="G80" s="32" t="str">
        <f t="shared" si="1515"/>
        <v>ラブブ風キーホルダー</v>
      </c>
      <c r="H80" s="32" t="str">
        <f t="shared" si="1516"/>
        <v>ラブブ風キーホルダー</v>
      </c>
      <c r="I80" s="32" t="str">
        <f t="shared" si="1517"/>
        <v>ラブブ風キーホルダー</v>
      </c>
      <c r="J80" s="32" t="str">
        <f t="shared" si="1518"/>
        <v>ラブブ風キーホルダー</v>
      </c>
      <c r="K80" s="32" t="str">
        <f t="shared" si="1519"/>
        <v>ラブブ風キーホルダー</v>
      </c>
      <c r="L80" s="32" t="str">
        <f t="shared" si="1520"/>
        <v>ラブブ風キーホルダー</v>
      </c>
      <c r="M80" s="32" t="str">
        <f t="shared" si="1521"/>
        <v>ラブブ風キーホルダー</v>
      </c>
      <c r="N80" s="32" t="str">
        <f t="shared" si="1522"/>
        <v>ラブブ風キーホルダー</v>
      </c>
      <c r="O80" s="32" t="str">
        <f t="shared" si="1523"/>
        <v>ラブブ風キーホルダー</v>
      </c>
      <c r="P80" s="32" t="str">
        <f t="shared" si="1524"/>
        <v>ラブブ風キーホルダー</v>
      </c>
      <c r="Q80" s="32" t="str">
        <f t="shared" si="1525"/>
        <v>ラブブ風キーホルダー</v>
      </c>
      <c r="R80" s="32" t="str">
        <f t="shared" si="1526"/>
        <v>ラブブ風キーホルダー</v>
      </c>
      <c r="S80" s="32" t="str">
        <f t="shared" si="1527"/>
        <v>ラブブ風キーホルダー</v>
      </c>
      <c r="T80" s="32" t="str">
        <f t="shared" si="1528"/>
        <v>ラブブ風キーホルダー</v>
      </c>
      <c r="U80" s="32" t="str">
        <f t="shared" si="1529"/>
        <v/>
      </c>
      <c r="V80" s="32" t="str">
        <f t="shared" si="1530"/>
        <v/>
      </c>
      <c r="W80" s="32" t="str">
        <f t="shared" si="1531"/>
        <v/>
      </c>
      <c r="X80" s="32" t="str">
        <f t="shared" si="1532"/>
        <v/>
      </c>
      <c r="Y80" s="32" t="str">
        <f t="shared" si="1533"/>
        <v/>
      </c>
      <c r="Z80" s="32" t="str">
        <f t="shared" si="1534"/>
        <v/>
      </c>
      <c r="AA80" s="32" t="str">
        <f t="shared" si="1535"/>
        <v/>
      </c>
      <c r="AB80" s="32" t="str">
        <f t="shared" si="1536"/>
        <v/>
      </c>
      <c r="AC80" s="32" t="str">
        <f t="shared" si="1537"/>
        <v/>
      </c>
      <c r="AD80" s="32" t="str">
        <f t="shared" si="1538"/>
        <v/>
      </c>
      <c r="AE80" s="32" t="str">
        <f t="shared" si="1539"/>
        <v/>
      </c>
      <c r="AF80" s="32" t="str">
        <f t="shared" si="1540"/>
        <v/>
      </c>
      <c r="AG80" s="32" t="str">
        <f t="shared" si="1541"/>
        <v/>
      </c>
      <c r="AH80" s="32" t="str">
        <f t="shared" si="1542"/>
        <v/>
      </c>
      <c r="AI80" s="32" t="str">
        <f t="shared" si="1543"/>
        <v/>
      </c>
      <c r="AJ80" s="32" t="str">
        <f t="shared" si="1544"/>
        <v/>
      </c>
      <c r="AK80" s="32" t="str">
        <f t="shared" si="1545"/>
        <v/>
      </c>
      <c r="AL80" s="32" t="str">
        <f t="shared" si="1546"/>
        <v/>
      </c>
      <c r="AM80" s="32" t="str">
        <f t="shared" si="1547"/>
        <v/>
      </c>
      <c r="AN80" s="32" t="str">
        <f t="shared" si="1548"/>
        <v/>
      </c>
      <c r="AO80" s="32" t="str">
        <f t="shared" ref="AO80:AS80" si="1550">IF(AO$3="","",AN80)</f>
        <v/>
      </c>
      <c r="AP80" s="32" t="str">
        <f t="shared" si="1550"/>
        <v/>
      </c>
      <c r="AQ80" s="32" t="str">
        <f t="shared" si="1550"/>
        <v/>
      </c>
      <c r="AR80" s="32" t="str">
        <f t="shared" si="1550"/>
        <v/>
      </c>
      <c r="AS80" s="32" t="str">
        <f t="shared" si="1550"/>
        <v/>
      </c>
    </row>
    <row r="81" spans="1:45">
      <c r="A81" s="7">
        <f>AVERAGE(C82:AS82)*30*100</f>
        <v>80000</v>
      </c>
      <c r="B81" s="30" t="s">
        <v>12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</row>
    <row r="82" spans="1:45">
      <c r="A82" s="7">
        <f>SUM(C82:AS82)</f>
        <v>480</v>
      </c>
      <c r="B82" s="27" t="s">
        <v>13</v>
      </c>
      <c r="C82" s="26">
        <v>0</v>
      </c>
      <c r="D82" s="26">
        <f t="shared" ref="D82:D83" si="1551">IF(D$3="","",D75-C75)</f>
        <v>0</v>
      </c>
      <c r="E82" s="26">
        <f t="shared" ref="E82:E83" si="1552">IF(E$3="","",E75-D75)</f>
        <v>0</v>
      </c>
      <c r="F82" s="26">
        <f t="shared" ref="F82:F83" si="1553">IF(F$3="","",F75-E75)</f>
        <v>112</v>
      </c>
      <c r="G82" s="26">
        <f t="shared" ref="G82:G83" si="1554">IF(G$3="","",G75-F75)</f>
        <v>0</v>
      </c>
      <c r="H82" s="26">
        <f t="shared" ref="H82:H83" si="1555">IF(H$3="","",H75-G75)</f>
        <v>0</v>
      </c>
      <c r="I82" s="26">
        <f t="shared" ref="I82:I83" si="1556">IF(I$3="","",I75-H75)</f>
        <v>0</v>
      </c>
      <c r="J82" s="26">
        <f t="shared" ref="J82:J83" si="1557">IF(J$3="","",J75-I75)</f>
        <v>91</v>
      </c>
      <c r="K82" s="26">
        <f t="shared" ref="K82:K83" si="1558">IF(K$3="","",K75-J75)</f>
        <v>0</v>
      </c>
      <c r="L82" s="26">
        <f t="shared" ref="L82:L83" si="1559">IF(L$3="","",L75-K75)</f>
        <v>0</v>
      </c>
      <c r="M82" s="26">
        <f t="shared" ref="M82:M83" si="1560">IF(M$3="","",M75-L75)</f>
        <v>98</v>
      </c>
      <c r="N82" s="26">
        <f t="shared" ref="N82:N83" si="1561">IF(N$3="","",N75-M75)</f>
        <v>0</v>
      </c>
      <c r="O82" s="26">
        <f t="shared" ref="O82:O83" si="1562">IF(O$3="","",O75-N75)</f>
        <v>0</v>
      </c>
      <c r="P82" s="26">
        <f t="shared" ref="P82:P83" si="1563">IF(P$3="","",P75-O75)</f>
        <v>0</v>
      </c>
      <c r="Q82" s="26">
        <f t="shared" ref="Q82:Q83" si="1564">IF(Q$3="","",Q75-P75)</f>
        <v>106</v>
      </c>
      <c r="R82" s="26">
        <f t="shared" ref="R82:R83" si="1565">IF(R$3="","",R75-Q75)</f>
        <v>0</v>
      </c>
      <c r="S82" s="26">
        <f t="shared" ref="S82:S83" si="1566">IF(S$3="","",S75-R75)</f>
        <v>0</v>
      </c>
      <c r="T82" s="26">
        <f t="shared" ref="T82:T83" si="1567">IF(T$3="","",T75-S75)</f>
        <v>73</v>
      </c>
      <c r="U82" s="26" t="str">
        <f t="shared" ref="U82:U83" si="1568">IF(U$3="","",U75-T75)</f>
        <v/>
      </c>
      <c r="V82" s="26" t="str">
        <f t="shared" ref="V82:V83" si="1569">IF(V$3="","",V75-U75)</f>
        <v/>
      </c>
      <c r="W82" s="26" t="str">
        <f t="shared" ref="W82:W83" si="1570">IF(W$3="","",W75-V75)</f>
        <v/>
      </c>
      <c r="X82" s="26" t="str">
        <f t="shared" ref="X82:X83" si="1571">IF(X$3="","",X75-W75)</f>
        <v/>
      </c>
      <c r="Y82" s="26" t="str">
        <f t="shared" ref="Y82:Y83" si="1572">IF(Y$3="","",Y75-X75)</f>
        <v/>
      </c>
      <c r="Z82" s="26" t="str">
        <f t="shared" ref="Z82:Z83" si="1573">IF(Z$3="","",Z75-Y75)</f>
        <v/>
      </c>
      <c r="AA82" s="26" t="str">
        <f t="shared" ref="AA82:AA83" si="1574">IF(AA$3="","",AA75-Z75)</f>
        <v/>
      </c>
      <c r="AB82" s="26" t="str">
        <f t="shared" ref="AB82:AB83" si="1575">IF(AB$3="","",AB75-AA75)</f>
        <v/>
      </c>
      <c r="AC82" s="26" t="str">
        <f t="shared" ref="AC82:AC83" si="1576">IF(AC$3="","",AC75-AB75)</f>
        <v/>
      </c>
      <c r="AD82" s="26" t="str">
        <f t="shared" ref="AD82:AD83" si="1577">IF(AD$3="","",AD75-AC75)</f>
        <v/>
      </c>
      <c r="AE82" s="26" t="str">
        <f t="shared" ref="AE82:AE83" si="1578">IF(AE$3="","",AE75-AD75)</f>
        <v/>
      </c>
      <c r="AF82" s="26" t="str">
        <f t="shared" ref="AF82:AF83" si="1579">IF(AF$3="","",AF75-AE75)</f>
        <v/>
      </c>
      <c r="AG82" s="26" t="str">
        <f t="shared" ref="AG82:AG83" si="1580">IF(AG$3="","",AG75-AF75)</f>
        <v/>
      </c>
      <c r="AH82" s="26" t="str">
        <f t="shared" ref="AH82:AH83" si="1581">IF(AH$3="","",AH75-AG75)</f>
        <v/>
      </c>
      <c r="AI82" s="26" t="str">
        <f t="shared" ref="AI82:AI83" si="1582">IF(AI$3="","",AI75-AH75)</f>
        <v/>
      </c>
      <c r="AJ82" s="26" t="str">
        <f t="shared" ref="AJ82:AJ83" si="1583">IF(AJ$3="","",AJ75-AI75)</f>
        <v/>
      </c>
      <c r="AK82" s="26" t="str">
        <f t="shared" ref="AK82:AK83" si="1584">IF(AK$3="","",AK75-AJ75)</f>
        <v/>
      </c>
      <c r="AL82" s="26" t="str">
        <f t="shared" ref="AL82:AL83" si="1585">IF(AL$3="","",AL75-AK75)</f>
        <v/>
      </c>
      <c r="AM82" s="26" t="str">
        <f t="shared" ref="AM82:AM83" si="1586">IF(AM$3="","",AM75-AL75)</f>
        <v/>
      </c>
      <c r="AN82" s="26" t="str">
        <f t="shared" ref="AN82:AN83" si="1587">IF(AN$3="","",AN75-AM75)</f>
        <v/>
      </c>
      <c r="AO82" s="26" t="str">
        <f t="shared" ref="AO82:AS82" si="1588">IF(AO$3="","",AO75-AN75)</f>
        <v/>
      </c>
      <c r="AP82" s="26" t="str">
        <f t="shared" si="1588"/>
        <v/>
      </c>
      <c r="AQ82" s="26" t="str">
        <f t="shared" si="1588"/>
        <v/>
      </c>
      <c r="AR82" s="26" t="str">
        <f t="shared" si="1588"/>
        <v/>
      </c>
      <c r="AS82" s="26" t="str">
        <f t="shared" si="1588"/>
        <v/>
      </c>
    </row>
    <row r="83" spans="1:45">
      <c r="A83" s="7">
        <f>SUM(C83:AS83)</f>
        <v>7</v>
      </c>
      <c r="B83" s="27" t="s">
        <v>14</v>
      </c>
      <c r="C83" s="26">
        <v>0</v>
      </c>
      <c r="D83" s="26">
        <f t="shared" si="1551"/>
        <v>0</v>
      </c>
      <c r="E83" s="26">
        <f t="shared" si="1552"/>
        <v>0</v>
      </c>
      <c r="F83" s="26">
        <f t="shared" si="1553"/>
        <v>1</v>
      </c>
      <c r="G83" s="26">
        <f t="shared" si="1554"/>
        <v>0</v>
      </c>
      <c r="H83" s="26">
        <f t="shared" si="1555"/>
        <v>0</v>
      </c>
      <c r="I83" s="26">
        <f t="shared" si="1556"/>
        <v>0</v>
      </c>
      <c r="J83" s="26">
        <f t="shared" si="1557"/>
        <v>2</v>
      </c>
      <c r="K83" s="26">
        <f t="shared" si="1558"/>
        <v>0</v>
      </c>
      <c r="L83" s="26">
        <f t="shared" si="1559"/>
        <v>0</v>
      </c>
      <c r="M83" s="26">
        <f t="shared" si="1560"/>
        <v>1</v>
      </c>
      <c r="N83" s="26">
        <f t="shared" si="1561"/>
        <v>0</v>
      </c>
      <c r="O83" s="26">
        <f t="shared" si="1562"/>
        <v>0</v>
      </c>
      <c r="P83" s="26">
        <f t="shared" si="1563"/>
        <v>0</v>
      </c>
      <c r="Q83" s="26">
        <f t="shared" si="1564"/>
        <v>2</v>
      </c>
      <c r="R83" s="26">
        <f t="shared" si="1565"/>
        <v>0</v>
      </c>
      <c r="S83" s="26">
        <f t="shared" si="1566"/>
        <v>0</v>
      </c>
      <c r="T83" s="26">
        <f t="shared" si="1567"/>
        <v>1</v>
      </c>
      <c r="U83" s="26" t="str">
        <f t="shared" si="1568"/>
        <v/>
      </c>
      <c r="V83" s="26" t="str">
        <f t="shared" si="1569"/>
        <v/>
      </c>
      <c r="W83" s="26" t="str">
        <f t="shared" si="1570"/>
        <v/>
      </c>
      <c r="X83" s="26" t="str">
        <f t="shared" si="1571"/>
        <v/>
      </c>
      <c r="Y83" s="26" t="str">
        <f t="shared" si="1572"/>
        <v/>
      </c>
      <c r="Z83" s="26" t="str">
        <f t="shared" si="1573"/>
        <v/>
      </c>
      <c r="AA83" s="26" t="str">
        <f t="shared" si="1574"/>
        <v/>
      </c>
      <c r="AB83" s="26" t="str">
        <f t="shared" si="1575"/>
        <v/>
      </c>
      <c r="AC83" s="26" t="str">
        <f t="shared" si="1576"/>
        <v/>
      </c>
      <c r="AD83" s="26" t="str">
        <f t="shared" si="1577"/>
        <v/>
      </c>
      <c r="AE83" s="26" t="str">
        <f t="shared" si="1578"/>
        <v/>
      </c>
      <c r="AF83" s="26" t="str">
        <f t="shared" si="1579"/>
        <v/>
      </c>
      <c r="AG83" s="26" t="str">
        <f t="shared" si="1580"/>
        <v/>
      </c>
      <c r="AH83" s="26" t="str">
        <f t="shared" si="1581"/>
        <v/>
      </c>
      <c r="AI83" s="26" t="str">
        <f t="shared" si="1582"/>
        <v/>
      </c>
      <c r="AJ83" s="26" t="str">
        <f t="shared" si="1583"/>
        <v/>
      </c>
      <c r="AK83" s="26" t="str">
        <f t="shared" si="1584"/>
        <v/>
      </c>
      <c r="AL83" s="26" t="str">
        <f t="shared" si="1585"/>
        <v/>
      </c>
      <c r="AM83" s="26" t="str">
        <f t="shared" si="1586"/>
        <v/>
      </c>
      <c r="AN83" s="26" t="str">
        <f t="shared" si="1587"/>
        <v/>
      </c>
      <c r="AO83" s="26" t="str">
        <f t="shared" ref="AO83:AS83" si="1589">IF(AO$3="","",AO76-AN76)</f>
        <v/>
      </c>
      <c r="AP83" s="26" t="str">
        <f t="shared" si="1589"/>
        <v/>
      </c>
      <c r="AQ83" s="26" t="str">
        <f t="shared" si="1589"/>
        <v/>
      </c>
      <c r="AR83" s="26" t="str">
        <f t="shared" si="1589"/>
        <v/>
      </c>
      <c r="AS83" s="26" t="str">
        <f t="shared" si="1589"/>
        <v/>
      </c>
    </row>
    <row r="84" spans="1:45">
      <c r="A84" s="7">
        <f>SUM(C84:AS84)</f>
        <v>6</v>
      </c>
      <c r="B84" s="27" t="s">
        <v>15</v>
      </c>
      <c r="C84" s="26">
        <v>0</v>
      </c>
      <c r="D84" s="26">
        <f t="shared" ref="D84" si="1590">IF(D$3="","",C77+C78-D77)</f>
        <v>0</v>
      </c>
      <c r="E84" s="26">
        <f t="shared" ref="E84" si="1591">IF(E$3="","",D77+D78-E77)</f>
        <v>0</v>
      </c>
      <c r="F84" s="26">
        <f t="shared" ref="F84" si="1592">IF(F$3="","",E77+E78-F77)</f>
        <v>1</v>
      </c>
      <c r="G84" s="26">
        <f t="shared" ref="G84" si="1593">IF(G$3="","",F77+F78-G77)</f>
        <v>0</v>
      </c>
      <c r="H84" s="26">
        <f t="shared" ref="H84" si="1594">IF(H$3="","",G77+G78-H77)</f>
        <v>0</v>
      </c>
      <c r="I84" s="26">
        <f t="shared" ref="I84" si="1595">IF(I$3="","",H77+H78-I77)</f>
        <v>0</v>
      </c>
      <c r="J84" s="26">
        <f t="shared" ref="J84" si="1596">IF(J$3="","",I77+I78-J77)</f>
        <v>2</v>
      </c>
      <c r="K84" s="26">
        <f t="shared" ref="K84" si="1597">IF(K$3="","",J77+J78-K77)</f>
        <v>0</v>
      </c>
      <c r="L84" s="26">
        <f t="shared" ref="L84" si="1598">IF(L$3="","",K77+K78-L77)</f>
        <v>0</v>
      </c>
      <c r="M84" s="26">
        <f t="shared" ref="M84" si="1599">IF(M$3="","",L77+L78-M77)</f>
        <v>1</v>
      </c>
      <c r="N84" s="26">
        <f t="shared" ref="N84" si="1600">IF(N$3="","",M77+M78-N77)</f>
        <v>0</v>
      </c>
      <c r="O84" s="26">
        <f t="shared" ref="O84" si="1601">IF(O$3="","",N77+N78-O77)</f>
        <v>0</v>
      </c>
      <c r="P84" s="26">
        <f t="shared" ref="P84" si="1602">IF(P$3="","",O77+O78-P77)</f>
        <v>0</v>
      </c>
      <c r="Q84" s="26">
        <f t="shared" ref="Q84" si="1603">IF(Q$3="","",P77+P78-Q77)</f>
        <v>2</v>
      </c>
      <c r="R84" s="26">
        <f t="shared" ref="R84" si="1604">IF(R$3="","",Q77+Q78-R77)</f>
        <v>0</v>
      </c>
      <c r="S84" s="26">
        <f t="shared" ref="S84" si="1605">IF(S$3="","",R77+R78-S77)</f>
        <v>0</v>
      </c>
      <c r="T84" s="26">
        <f t="shared" ref="T84" si="1606">IF(T$3="","",S77+S78-T77)</f>
        <v>0</v>
      </c>
      <c r="U84" s="26" t="str">
        <f t="shared" ref="U84" si="1607">IF(U$3="","",T77+T78-U77)</f>
        <v/>
      </c>
      <c r="V84" s="26" t="str">
        <f t="shared" ref="V84" si="1608">IF(V$3="","",U77+U78-V77)</f>
        <v/>
      </c>
      <c r="W84" s="26" t="str">
        <f t="shared" ref="W84" si="1609">IF(W$3="","",V77+V78-W77)</f>
        <v/>
      </c>
      <c r="X84" s="26" t="str">
        <f t="shared" ref="X84" si="1610">IF(X$3="","",W77+W78-X77)</f>
        <v/>
      </c>
      <c r="Y84" s="26" t="str">
        <f t="shared" ref="Y84" si="1611">IF(Y$3="","",X77+X78-Y77)</f>
        <v/>
      </c>
      <c r="Z84" s="26" t="str">
        <f t="shared" ref="Z84" si="1612">IF(Z$3="","",Y77+Y78-Z77)</f>
        <v/>
      </c>
      <c r="AA84" s="26" t="str">
        <f t="shared" ref="AA84" si="1613">IF(AA$3="","",Z77+Z78-AA77)</f>
        <v/>
      </c>
      <c r="AB84" s="26" t="str">
        <f t="shared" ref="AB84" si="1614">IF(AB$3="","",AA77+AA78-AB77)</f>
        <v/>
      </c>
      <c r="AC84" s="26" t="str">
        <f t="shared" ref="AC84" si="1615">IF(AC$3="","",AB77+AB78-AC77)</f>
        <v/>
      </c>
      <c r="AD84" s="26" t="str">
        <f t="shared" ref="AD84" si="1616">IF(AD$3="","",AC77+AC78-AD77)</f>
        <v/>
      </c>
      <c r="AE84" s="26" t="str">
        <f t="shared" ref="AE84" si="1617">IF(AE$3="","",AD77+AD78-AE77)</f>
        <v/>
      </c>
      <c r="AF84" s="26" t="str">
        <f t="shared" ref="AF84" si="1618">IF(AF$3="","",AE77+AE78-AF77)</f>
        <v/>
      </c>
      <c r="AG84" s="26" t="str">
        <f t="shared" ref="AG84" si="1619">IF(AG$3="","",AF77+AF78-AG77)</f>
        <v/>
      </c>
      <c r="AH84" s="26" t="str">
        <f t="shared" ref="AH84" si="1620">IF(AH$3="","",AG77+AG78-AH77)</f>
        <v/>
      </c>
      <c r="AI84" s="26" t="str">
        <f t="shared" ref="AI84" si="1621">IF(AI$3="","",AH77+AH78-AI77)</f>
        <v/>
      </c>
      <c r="AJ84" s="26" t="str">
        <f t="shared" ref="AJ84" si="1622">IF(AJ$3="","",AI77+AI78-AJ77)</f>
        <v/>
      </c>
      <c r="AK84" s="26" t="str">
        <f t="shared" ref="AK84" si="1623">IF(AK$3="","",AJ77+AJ78-AK77)</f>
        <v/>
      </c>
      <c r="AL84" s="26" t="str">
        <f t="shared" ref="AL84" si="1624">IF(AL$3="","",AK77+AK78-AL77)</f>
        <v/>
      </c>
      <c r="AM84" s="26" t="str">
        <f t="shared" ref="AM84" si="1625">IF(AM$3="","",AL77+AL78-AM77)</f>
        <v/>
      </c>
      <c r="AN84" s="26" t="str">
        <f t="shared" ref="AN84" si="1626">IF(AN$3="","",AM77+AM78-AN77)</f>
        <v/>
      </c>
      <c r="AO84" s="26" t="str">
        <f t="shared" ref="AO84:AS84" si="1627">IF(AO$3="","",AN77+AN78-AO77)</f>
        <v/>
      </c>
      <c r="AP84" s="26" t="str">
        <f t="shared" si="1627"/>
        <v/>
      </c>
      <c r="AQ84" s="26" t="str">
        <f t="shared" si="1627"/>
        <v/>
      </c>
      <c r="AR84" s="26" t="str">
        <f t="shared" si="1627"/>
        <v/>
      </c>
      <c r="AS84" s="26" t="str">
        <f t="shared" si="1627"/>
        <v/>
      </c>
    </row>
    <row r="85" spans="1:45">
      <c r="A85" s="7">
        <f>SUM(C85:AS85)</f>
        <v>900</v>
      </c>
      <c r="B85" s="27" t="s">
        <v>16</v>
      </c>
      <c r="C85" s="26">
        <v>0</v>
      </c>
      <c r="D85" s="26">
        <f t="shared" ref="D85:AN85" si="1628">IF(D$3="","",D84*D79)</f>
        <v>0</v>
      </c>
      <c r="E85" s="26">
        <f t="shared" si="1628"/>
        <v>0</v>
      </c>
      <c r="F85" s="26">
        <f t="shared" si="1628"/>
        <v>150</v>
      </c>
      <c r="G85" s="26">
        <f t="shared" si="1628"/>
        <v>0</v>
      </c>
      <c r="H85" s="26">
        <f t="shared" ref="H85:AM85" si="1629">IF(H$3="","",H84*H79)</f>
        <v>0</v>
      </c>
      <c r="I85" s="26">
        <f t="shared" si="1629"/>
        <v>0</v>
      </c>
      <c r="J85" s="26">
        <f t="shared" si="1629"/>
        <v>300</v>
      </c>
      <c r="K85" s="26">
        <f t="shared" si="1629"/>
        <v>0</v>
      </c>
      <c r="L85" s="26">
        <f t="shared" si="1629"/>
        <v>0</v>
      </c>
      <c r="M85" s="26">
        <f t="shared" si="1629"/>
        <v>150</v>
      </c>
      <c r="N85" s="26">
        <f t="shared" si="1629"/>
        <v>0</v>
      </c>
      <c r="O85" s="26">
        <f t="shared" si="1629"/>
        <v>0</v>
      </c>
      <c r="P85" s="26">
        <f t="shared" si="1629"/>
        <v>0</v>
      </c>
      <c r="Q85" s="26">
        <f t="shared" si="1629"/>
        <v>300</v>
      </c>
      <c r="R85" s="26">
        <f t="shared" si="1629"/>
        <v>0</v>
      </c>
      <c r="S85" s="26">
        <f t="shared" si="1629"/>
        <v>0</v>
      </c>
      <c r="T85" s="26">
        <f t="shared" si="1629"/>
        <v>0</v>
      </c>
      <c r="U85" s="26" t="str">
        <f t="shared" si="1629"/>
        <v/>
      </c>
      <c r="V85" s="26" t="str">
        <f t="shared" si="1629"/>
        <v/>
      </c>
      <c r="W85" s="26" t="str">
        <f t="shared" si="1629"/>
        <v/>
      </c>
      <c r="X85" s="26" t="str">
        <f t="shared" si="1629"/>
        <v/>
      </c>
      <c r="Y85" s="26" t="str">
        <f t="shared" si="1629"/>
        <v/>
      </c>
      <c r="Z85" s="26" t="str">
        <f t="shared" si="1629"/>
        <v/>
      </c>
      <c r="AA85" s="26" t="str">
        <f t="shared" si="1629"/>
        <v/>
      </c>
      <c r="AB85" s="26" t="str">
        <f t="shared" si="1629"/>
        <v/>
      </c>
      <c r="AC85" s="26" t="str">
        <f t="shared" si="1629"/>
        <v/>
      </c>
      <c r="AD85" s="26" t="str">
        <f t="shared" si="1629"/>
        <v/>
      </c>
      <c r="AE85" s="26" t="str">
        <f t="shared" si="1629"/>
        <v/>
      </c>
      <c r="AF85" s="26" t="str">
        <f t="shared" si="1629"/>
        <v/>
      </c>
      <c r="AG85" s="26" t="str">
        <f t="shared" si="1629"/>
        <v/>
      </c>
      <c r="AH85" s="26" t="str">
        <f t="shared" si="1629"/>
        <v/>
      </c>
      <c r="AI85" s="26" t="str">
        <f t="shared" si="1629"/>
        <v/>
      </c>
      <c r="AJ85" s="26" t="str">
        <f t="shared" si="1629"/>
        <v/>
      </c>
      <c r="AK85" s="26" t="str">
        <f t="shared" si="1629"/>
        <v/>
      </c>
      <c r="AL85" s="26" t="str">
        <f t="shared" si="1629"/>
        <v/>
      </c>
      <c r="AM85" s="26" t="str">
        <f t="shared" si="1629"/>
        <v/>
      </c>
      <c r="AN85" s="26" t="str">
        <f t="shared" si="1628"/>
        <v/>
      </c>
      <c r="AO85" s="26" t="str">
        <f t="shared" ref="AO85:AS85" si="1630">IF(AO$3="","",AO84*AO79)</f>
        <v/>
      </c>
      <c r="AP85" s="26" t="str">
        <f t="shared" si="1630"/>
        <v/>
      </c>
      <c r="AQ85" s="26" t="str">
        <f t="shared" si="1630"/>
        <v/>
      </c>
      <c r="AR85" s="26" t="str">
        <f t="shared" si="1630"/>
        <v/>
      </c>
      <c r="AS85" s="26" t="str">
        <f t="shared" si="1630"/>
        <v/>
      </c>
    </row>
    <row r="86" spans="1:45" ht="12" thickBot="1">
      <c r="A86" s="4">
        <f>IF(A85="","",A85/(A82*100))</f>
        <v>1.8749999999999999E-2</v>
      </c>
      <c r="B86" s="27" t="s">
        <v>18</v>
      </c>
      <c r="C86" s="44" t="s">
        <v>19</v>
      </c>
      <c r="D86" s="44" t="str">
        <f t="shared" ref="D86:AN86" si="1631">IF(D$3="","",IF(D85=0,"",D85/(D82*100)))</f>
        <v/>
      </c>
      <c r="E86" s="44" t="str">
        <f t="shared" si="1631"/>
        <v/>
      </c>
      <c r="F86" s="44">
        <f t="shared" si="1631"/>
        <v>1.3392857142857142E-2</v>
      </c>
      <c r="G86" s="44" t="str">
        <f t="shared" si="1631"/>
        <v/>
      </c>
      <c r="H86" s="44" t="str">
        <f t="shared" ref="H86:AM86" si="1632">IF(H$3="","",IF(H85=0,"",H85/(H82*100)))</f>
        <v/>
      </c>
      <c r="I86" s="44" t="str">
        <f t="shared" si="1632"/>
        <v/>
      </c>
      <c r="J86" s="44">
        <f t="shared" si="1632"/>
        <v>3.2967032967032968E-2</v>
      </c>
      <c r="K86" s="44" t="str">
        <f t="shared" si="1632"/>
        <v/>
      </c>
      <c r="L86" s="44" t="str">
        <f t="shared" si="1632"/>
        <v/>
      </c>
      <c r="M86" s="44">
        <f t="shared" si="1632"/>
        <v>1.5306122448979591E-2</v>
      </c>
      <c r="N86" s="44" t="str">
        <f t="shared" si="1632"/>
        <v/>
      </c>
      <c r="O86" s="44" t="str">
        <f t="shared" si="1632"/>
        <v/>
      </c>
      <c r="P86" s="44" t="str">
        <f t="shared" si="1632"/>
        <v/>
      </c>
      <c r="Q86" s="44">
        <f t="shared" si="1632"/>
        <v>2.8301886792452831E-2</v>
      </c>
      <c r="R86" s="44" t="str">
        <f t="shared" si="1632"/>
        <v/>
      </c>
      <c r="S86" s="44" t="str">
        <f t="shared" si="1632"/>
        <v/>
      </c>
      <c r="T86" s="44" t="str">
        <f t="shared" si="1632"/>
        <v/>
      </c>
      <c r="U86" s="44" t="str">
        <f t="shared" si="1632"/>
        <v/>
      </c>
      <c r="V86" s="44" t="str">
        <f t="shared" si="1632"/>
        <v/>
      </c>
      <c r="W86" s="44" t="str">
        <f t="shared" si="1632"/>
        <v/>
      </c>
      <c r="X86" s="44" t="str">
        <f t="shared" si="1632"/>
        <v/>
      </c>
      <c r="Y86" s="44" t="str">
        <f t="shared" si="1632"/>
        <v/>
      </c>
      <c r="Z86" s="44" t="str">
        <f t="shared" si="1632"/>
        <v/>
      </c>
      <c r="AA86" s="44" t="str">
        <f t="shared" si="1632"/>
        <v/>
      </c>
      <c r="AB86" s="44" t="str">
        <f t="shared" si="1632"/>
        <v/>
      </c>
      <c r="AC86" s="44" t="str">
        <f t="shared" si="1632"/>
        <v/>
      </c>
      <c r="AD86" s="44" t="str">
        <f t="shared" si="1632"/>
        <v/>
      </c>
      <c r="AE86" s="44" t="str">
        <f t="shared" si="1632"/>
        <v/>
      </c>
      <c r="AF86" s="44" t="str">
        <f t="shared" si="1632"/>
        <v/>
      </c>
      <c r="AG86" s="44" t="str">
        <f t="shared" si="1632"/>
        <v/>
      </c>
      <c r="AH86" s="44" t="str">
        <f t="shared" si="1632"/>
        <v/>
      </c>
      <c r="AI86" s="44" t="str">
        <f t="shared" si="1632"/>
        <v/>
      </c>
      <c r="AJ86" s="44" t="str">
        <f t="shared" si="1632"/>
        <v/>
      </c>
      <c r="AK86" s="44" t="str">
        <f t="shared" si="1632"/>
        <v/>
      </c>
      <c r="AL86" s="44" t="str">
        <f t="shared" si="1632"/>
        <v/>
      </c>
      <c r="AM86" s="44" t="str">
        <f t="shared" si="1632"/>
        <v/>
      </c>
      <c r="AN86" s="44" t="str">
        <f t="shared" si="1631"/>
        <v/>
      </c>
      <c r="AO86" s="44" t="str">
        <f t="shared" ref="AO86:AS86" si="1633">IF(AO$3="","",IF(AO85=0,"",AO85/(AO82*100)))</f>
        <v/>
      </c>
      <c r="AP86" s="44" t="str">
        <f t="shared" si="1633"/>
        <v/>
      </c>
      <c r="AQ86" s="44" t="str">
        <f t="shared" si="1633"/>
        <v/>
      </c>
      <c r="AR86" s="44" t="str">
        <f t="shared" si="1633"/>
        <v/>
      </c>
      <c r="AS86" s="44" t="str">
        <f t="shared" si="1633"/>
        <v/>
      </c>
    </row>
    <row r="87" spans="1:45">
      <c r="A87" s="17" t="s">
        <v>1</v>
      </c>
      <c r="B87" s="42" t="s">
        <v>2</v>
      </c>
      <c r="C87" s="35">
        <v>17746</v>
      </c>
      <c r="D87" s="35">
        <f t="shared" ref="D87:D88" si="1634">IF(D$3="","",C87)</f>
        <v>17746</v>
      </c>
      <c r="E87" s="35">
        <f t="shared" ref="E87:E88" si="1635">IF(E$3="","",D87)</f>
        <v>17746</v>
      </c>
      <c r="F87" s="35">
        <v>17880</v>
      </c>
      <c r="G87" s="35">
        <f t="shared" ref="G87:G88" si="1636">IF(G$3="","",F87)</f>
        <v>17880</v>
      </c>
      <c r="H87" s="35">
        <f t="shared" ref="H87:H88" si="1637">IF(H$3="","",G87)</f>
        <v>17880</v>
      </c>
      <c r="I87" s="35">
        <f t="shared" ref="I87:I88" si="1638">IF(I$3="","",H87)</f>
        <v>17880</v>
      </c>
      <c r="J87" s="35">
        <v>17912</v>
      </c>
      <c r="K87" s="35">
        <f t="shared" ref="K87:K88" si="1639">IF(K$3="","",J87)</f>
        <v>17912</v>
      </c>
      <c r="L87" s="35">
        <f t="shared" ref="L87:L88" si="1640">IF(L$3="","",K87)</f>
        <v>17912</v>
      </c>
      <c r="M87" s="35">
        <v>17983</v>
      </c>
      <c r="N87" s="35">
        <f t="shared" ref="N87:N88" si="1641">IF(N$3="","",M87)</f>
        <v>17983</v>
      </c>
      <c r="O87" s="35">
        <f t="shared" ref="O87:O88" si="1642">IF(O$3="","",N87)</f>
        <v>17983</v>
      </c>
      <c r="P87" s="35">
        <f t="shared" ref="P87:P88" si="1643">IF(P$3="","",O87)</f>
        <v>17983</v>
      </c>
      <c r="Q87" s="35">
        <v>18035</v>
      </c>
      <c r="R87" s="35">
        <f t="shared" ref="R87:R88" si="1644">IF(R$3="","",Q87)</f>
        <v>18035</v>
      </c>
      <c r="S87" s="35">
        <f t="shared" ref="S87:S88" si="1645">IF(S$3="","",R87)</f>
        <v>18035</v>
      </c>
      <c r="T87" s="35">
        <v>18089</v>
      </c>
      <c r="U87" s="35" t="str">
        <f t="shared" ref="U87:U88" si="1646">IF(U$3="","",T87)</f>
        <v/>
      </c>
      <c r="V87" s="35" t="str">
        <f t="shared" ref="V87:V88" si="1647">IF(V$3="","",U87)</f>
        <v/>
      </c>
      <c r="W87" s="35" t="str">
        <f t="shared" ref="W87:W88" si="1648">IF(W$3="","",V87)</f>
        <v/>
      </c>
      <c r="X87" s="35" t="str">
        <f t="shared" ref="X87:X88" si="1649">IF(X$3="","",W87)</f>
        <v/>
      </c>
      <c r="Y87" s="35" t="str">
        <f t="shared" ref="Y87:Y88" si="1650">IF(Y$3="","",X87)</f>
        <v/>
      </c>
      <c r="Z87" s="35" t="str">
        <f t="shared" ref="Z87:Z88" si="1651">IF(Z$3="","",Y87)</f>
        <v/>
      </c>
      <c r="AA87" s="35" t="str">
        <f t="shared" ref="AA87:AA88" si="1652">IF(AA$3="","",Z87)</f>
        <v/>
      </c>
      <c r="AB87" s="35" t="str">
        <f t="shared" ref="AB87:AB88" si="1653">IF(AB$3="","",AA87)</f>
        <v/>
      </c>
      <c r="AC87" s="35" t="str">
        <f t="shared" ref="AC87:AC88" si="1654">IF(AC$3="","",AB87)</f>
        <v/>
      </c>
      <c r="AD87" s="35" t="str">
        <f t="shared" ref="AD87:AD88" si="1655">IF(AD$3="","",AC87)</f>
        <v/>
      </c>
      <c r="AE87" s="35" t="str">
        <f t="shared" ref="AE87:AE88" si="1656">IF(AE$3="","",AD87)</f>
        <v/>
      </c>
      <c r="AF87" s="35" t="str">
        <f t="shared" ref="AF87:AF88" si="1657">IF(AF$3="","",AE87)</f>
        <v/>
      </c>
      <c r="AG87" s="35" t="str">
        <f t="shared" ref="AG87:AG88" si="1658">IF(AG$3="","",AF87)</f>
        <v/>
      </c>
      <c r="AH87" s="35" t="str">
        <f t="shared" ref="AH87:AH88" si="1659">IF(AH$3="","",AG87)</f>
        <v/>
      </c>
      <c r="AI87" s="35" t="str">
        <f t="shared" ref="AI87:AI88" si="1660">IF(AI$3="","",AH87)</f>
        <v/>
      </c>
      <c r="AJ87" s="35" t="str">
        <f t="shared" ref="AJ87:AJ88" si="1661">IF(AJ$3="","",AI87)</f>
        <v/>
      </c>
      <c r="AK87" s="35" t="str">
        <f t="shared" ref="AK87:AK88" si="1662">IF(AK$3="","",AJ87)</f>
        <v/>
      </c>
      <c r="AL87" s="35" t="str">
        <f t="shared" ref="AL87:AL88" si="1663">IF(AL$3="","",AK87)</f>
        <v/>
      </c>
      <c r="AM87" s="35" t="str">
        <f t="shared" ref="AM87:AM88" si="1664">IF(AM$3="","",AL87)</f>
        <v/>
      </c>
      <c r="AN87" s="35" t="str">
        <f t="shared" ref="AN87:AN88" si="1665">IF(AN$3="","",AM87)</f>
        <v/>
      </c>
      <c r="AO87" s="35" t="str">
        <f t="shared" ref="AO87:AS87" si="1666">IF(AO$3="","",AN87)</f>
        <v/>
      </c>
      <c r="AP87" s="35" t="str">
        <f t="shared" si="1666"/>
        <v/>
      </c>
      <c r="AQ87" s="35" t="str">
        <f t="shared" si="1666"/>
        <v/>
      </c>
      <c r="AR87" s="35" t="str">
        <f t="shared" si="1666"/>
        <v/>
      </c>
      <c r="AS87" s="35" t="str">
        <f t="shared" si="1666"/>
        <v/>
      </c>
    </row>
    <row r="88" spans="1:45">
      <c r="A88" s="16" t="s">
        <v>25</v>
      </c>
      <c r="B88" s="30" t="s">
        <v>4</v>
      </c>
      <c r="C88" s="29">
        <v>624</v>
      </c>
      <c r="D88" s="29">
        <f t="shared" si="1634"/>
        <v>624</v>
      </c>
      <c r="E88" s="29">
        <f t="shared" si="1635"/>
        <v>624</v>
      </c>
      <c r="F88" s="29">
        <v>626</v>
      </c>
      <c r="G88" s="29">
        <f t="shared" si="1636"/>
        <v>626</v>
      </c>
      <c r="H88" s="29">
        <f t="shared" si="1637"/>
        <v>626</v>
      </c>
      <c r="I88" s="29">
        <f t="shared" si="1638"/>
        <v>626</v>
      </c>
      <c r="J88" s="29">
        <v>627</v>
      </c>
      <c r="K88" s="29">
        <f t="shared" si="1639"/>
        <v>627</v>
      </c>
      <c r="L88" s="29">
        <f t="shared" si="1640"/>
        <v>627</v>
      </c>
      <c r="M88" s="29">
        <f t="shared" ref="M88" si="1667">IF(M$3="","",L88)</f>
        <v>627</v>
      </c>
      <c r="N88" s="29">
        <f t="shared" si="1641"/>
        <v>627</v>
      </c>
      <c r="O88" s="29">
        <f t="shared" si="1642"/>
        <v>627</v>
      </c>
      <c r="P88" s="29">
        <f t="shared" si="1643"/>
        <v>627</v>
      </c>
      <c r="Q88" s="29">
        <v>629</v>
      </c>
      <c r="R88" s="29">
        <f t="shared" si="1644"/>
        <v>629</v>
      </c>
      <c r="S88" s="29">
        <f t="shared" si="1645"/>
        <v>629</v>
      </c>
      <c r="T88" s="29">
        <f t="shared" ref="T88" si="1668">IF(T$3="","",S88)</f>
        <v>629</v>
      </c>
      <c r="U88" s="29" t="str">
        <f t="shared" si="1646"/>
        <v/>
      </c>
      <c r="V88" s="29" t="str">
        <f t="shared" si="1647"/>
        <v/>
      </c>
      <c r="W88" s="29" t="str">
        <f t="shared" si="1648"/>
        <v/>
      </c>
      <c r="X88" s="29" t="str">
        <f t="shared" si="1649"/>
        <v/>
      </c>
      <c r="Y88" s="29" t="str">
        <f t="shared" si="1650"/>
        <v/>
      </c>
      <c r="Z88" s="29" t="str">
        <f t="shared" si="1651"/>
        <v/>
      </c>
      <c r="AA88" s="29" t="str">
        <f t="shared" si="1652"/>
        <v/>
      </c>
      <c r="AB88" s="29" t="str">
        <f t="shared" si="1653"/>
        <v/>
      </c>
      <c r="AC88" s="29" t="str">
        <f t="shared" si="1654"/>
        <v/>
      </c>
      <c r="AD88" s="29" t="str">
        <f t="shared" si="1655"/>
        <v/>
      </c>
      <c r="AE88" s="29" t="str">
        <f t="shared" si="1656"/>
        <v/>
      </c>
      <c r="AF88" s="29" t="str">
        <f t="shared" si="1657"/>
        <v/>
      </c>
      <c r="AG88" s="29" t="str">
        <f t="shared" si="1658"/>
        <v/>
      </c>
      <c r="AH88" s="29" t="str">
        <f t="shared" si="1659"/>
        <v/>
      </c>
      <c r="AI88" s="29" t="str">
        <f t="shared" si="1660"/>
        <v/>
      </c>
      <c r="AJ88" s="29" t="str">
        <f t="shared" si="1661"/>
        <v/>
      </c>
      <c r="AK88" s="29" t="str">
        <f t="shared" si="1662"/>
        <v/>
      </c>
      <c r="AL88" s="29" t="str">
        <f t="shared" si="1663"/>
        <v/>
      </c>
      <c r="AM88" s="29" t="str">
        <f t="shared" si="1664"/>
        <v/>
      </c>
      <c r="AN88" s="29" t="str">
        <f t="shared" si="1665"/>
        <v/>
      </c>
      <c r="AO88" s="29" t="str">
        <f t="shared" ref="AO88:AS88" si="1669">IF(AO$3="","",AN88)</f>
        <v/>
      </c>
      <c r="AP88" s="29" t="str">
        <f t="shared" si="1669"/>
        <v/>
      </c>
      <c r="AQ88" s="29" t="str">
        <f t="shared" si="1669"/>
        <v/>
      </c>
      <c r="AR88" s="29" t="str">
        <f t="shared" si="1669"/>
        <v/>
      </c>
      <c r="AS88" s="29" t="str">
        <f t="shared" si="1669"/>
        <v/>
      </c>
    </row>
    <row r="89" spans="1:45">
      <c r="A89" s="15">
        <v>4</v>
      </c>
      <c r="B89" s="30" t="s">
        <v>5</v>
      </c>
      <c r="C89" s="29">
        <v>24</v>
      </c>
      <c r="D89" s="29">
        <f t="shared" ref="D89" si="1670">IF(D$3="","",(C89+C90))</f>
        <v>24</v>
      </c>
      <c r="E89" s="29">
        <f t="shared" ref="E89" si="1671">IF(E$3="","",(D89+D90))</f>
        <v>24</v>
      </c>
      <c r="F89" s="29">
        <v>22</v>
      </c>
      <c r="G89" s="29">
        <f t="shared" ref="G89" si="1672">IF(G$3="","",(F89+F90))</f>
        <v>22</v>
      </c>
      <c r="H89" s="29">
        <f t="shared" ref="H89" si="1673">IF(H$3="","",(G89+G90))</f>
        <v>22</v>
      </c>
      <c r="I89" s="29">
        <f t="shared" ref="I89" si="1674">IF(I$3="","",(H89+H90))</f>
        <v>22</v>
      </c>
      <c r="J89" s="29">
        <v>21</v>
      </c>
      <c r="K89" s="29">
        <f t="shared" ref="K89" si="1675">IF(K$3="","",(J89+J90))</f>
        <v>21</v>
      </c>
      <c r="L89" s="29">
        <f t="shared" ref="L89" si="1676">IF(L$3="","",(K89+K90))</f>
        <v>21</v>
      </c>
      <c r="M89" s="29">
        <f t="shared" ref="M89" si="1677">IF(M$3="","",(L89+L90))</f>
        <v>21</v>
      </c>
      <c r="N89" s="29">
        <f t="shared" ref="N89" si="1678">IF(N$3="","",(M89+M90))</f>
        <v>24</v>
      </c>
      <c r="O89" s="29">
        <f t="shared" ref="O89" si="1679">IF(O$3="","",(N89+N90))</f>
        <v>24</v>
      </c>
      <c r="P89" s="29">
        <f t="shared" ref="P89" si="1680">IF(P$3="","",(O89+O90))</f>
        <v>24</v>
      </c>
      <c r="Q89" s="29">
        <v>22</v>
      </c>
      <c r="R89" s="29">
        <f t="shared" ref="R89" si="1681">IF(R$3="","",(Q89+Q90))</f>
        <v>22</v>
      </c>
      <c r="S89" s="29">
        <f t="shared" ref="S89" si="1682">IF(S$3="","",(R89+R90))</f>
        <v>22</v>
      </c>
      <c r="T89" s="29">
        <f t="shared" ref="T89" si="1683">IF(T$3="","",(S89+S90))</f>
        <v>22</v>
      </c>
      <c r="U89" s="29" t="str">
        <f t="shared" ref="U89" si="1684">IF(U$3="","",(T89+T90))</f>
        <v/>
      </c>
      <c r="V89" s="29" t="str">
        <f t="shared" ref="V89" si="1685">IF(V$3="","",(U89+U90))</f>
        <v/>
      </c>
      <c r="W89" s="29" t="str">
        <f t="shared" ref="W89" si="1686">IF(W$3="","",(V89+V90))</f>
        <v/>
      </c>
      <c r="X89" s="29" t="str">
        <f t="shared" ref="X89" si="1687">IF(X$3="","",(W89+W90))</f>
        <v/>
      </c>
      <c r="Y89" s="29" t="str">
        <f t="shared" ref="Y89" si="1688">IF(Y$3="","",(X89+X90))</f>
        <v/>
      </c>
      <c r="Z89" s="29" t="str">
        <f t="shared" ref="Z89" si="1689">IF(Z$3="","",(Y89+Y90))</f>
        <v/>
      </c>
      <c r="AA89" s="29" t="str">
        <f t="shared" ref="AA89" si="1690">IF(AA$3="","",(Z89+Z90))</f>
        <v/>
      </c>
      <c r="AB89" s="29" t="str">
        <f t="shared" ref="AB89" si="1691">IF(AB$3="","",(AA89+AA90))</f>
        <v/>
      </c>
      <c r="AC89" s="29" t="str">
        <f t="shared" ref="AC89" si="1692">IF(AC$3="","",(AB89+AB90))</f>
        <v/>
      </c>
      <c r="AD89" s="29" t="str">
        <f t="shared" ref="AD89" si="1693">IF(AD$3="","",(AC89+AC90))</f>
        <v/>
      </c>
      <c r="AE89" s="29" t="str">
        <f t="shared" ref="AE89" si="1694">IF(AE$3="","",(AD89+AD90))</f>
        <v/>
      </c>
      <c r="AF89" s="29" t="str">
        <f t="shared" ref="AF89" si="1695">IF(AF$3="","",(AE89+AE90))</f>
        <v/>
      </c>
      <c r="AG89" s="29" t="str">
        <f t="shared" ref="AG89" si="1696">IF(AG$3="","",(AF89+AF90))</f>
        <v/>
      </c>
      <c r="AH89" s="29" t="str">
        <f t="shared" ref="AH89" si="1697">IF(AH$3="","",(AG89+AG90))</f>
        <v/>
      </c>
      <c r="AI89" s="29" t="str">
        <f t="shared" ref="AI89" si="1698">IF(AI$3="","",(AH89+AH90))</f>
        <v/>
      </c>
      <c r="AJ89" s="29" t="str">
        <f t="shared" ref="AJ89" si="1699">IF(AJ$3="","",(AI89+AI90))</f>
        <v/>
      </c>
      <c r="AK89" s="29" t="str">
        <f t="shared" ref="AK89" si="1700">IF(AK$3="","",(AJ89+AJ90))</f>
        <v/>
      </c>
      <c r="AL89" s="29" t="str">
        <f t="shared" ref="AL89" si="1701">IF(AL$3="","",(AK89+AK90))</f>
        <v/>
      </c>
      <c r="AM89" s="29" t="str">
        <f t="shared" ref="AM89" si="1702">IF(AM$3="","",(AL89+AL90))</f>
        <v/>
      </c>
      <c r="AN89" s="29" t="str">
        <f t="shared" ref="AN89" si="1703">IF(AN$3="","",(AM89+AM90))</f>
        <v/>
      </c>
      <c r="AO89" s="29" t="str">
        <f t="shared" ref="AO89:AS89" si="1704">IF(AO$3="","",(AN89+AN90))</f>
        <v/>
      </c>
      <c r="AP89" s="29" t="str">
        <f t="shared" si="1704"/>
        <v/>
      </c>
      <c r="AQ89" s="29" t="str">
        <f t="shared" si="1704"/>
        <v/>
      </c>
      <c r="AR89" s="29" t="str">
        <f t="shared" si="1704"/>
        <v/>
      </c>
      <c r="AS89" s="29" t="str">
        <f t="shared" si="1704"/>
        <v/>
      </c>
    </row>
    <row r="90" spans="1:45">
      <c r="A90" s="14"/>
      <c r="B90" s="30" t="s">
        <v>7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>
        <v>3</v>
      </c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</row>
    <row r="91" spans="1:45">
      <c r="A91" s="7"/>
      <c r="B91" s="30" t="s">
        <v>8</v>
      </c>
      <c r="C91" s="35">
        <v>400</v>
      </c>
      <c r="D91" s="35">
        <f t="shared" ref="D91:D92" si="1705">IF(D$3="","",C91)</f>
        <v>400</v>
      </c>
      <c r="E91" s="35">
        <f t="shared" ref="E91:E92" si="1706">IF(E$3="","",D91)</f>
        <v>400</v>
      </c>
      <c r="F91" s="35">
        <f t="shared" ref="F91:F92" si="1707">IF(F$3="","",E91)</f>
        <v>400</v>
      </c>
      <c r="G91" s="35">
        <f t="shared" ref="G91:G92" si="1708">IF(G$3="","",F91)</f>
        <v>400</v>
      </c>
      <c r="H91" s="35">
        <f t="shared" ref="H91:H92" si="1709">IF(H$3="","",G91)</f>
        <v>400</v>
      </c>
      <c r="I91" s="35">
        <f t="shared" ref="I91:I92" si="1710">IF(I$3="","",H91)</f>
        <v>400</v>
      </c>
      <c r="J91" s="35">
        <f t="shared" ref="J91:J92" si="1711">IF(J$3="","",I91)</f>
        <v>400</v>
      </c>
      <c r="K91" s="35">
        <f t="shared" ref="K91:K92" si="1712">IF(K$3="","",J91)</f>
        <v>400</v>
      </c>
      <c r="L91" s="35">
        <f t="shared" ref="L91:L92" si="1713">IF(L$3="","",K91)</f>
        <v>400</v>
      </c>
      <c r="M91" s="35">
        <f t="shared" ref="M91:M92" si="1714">IF(M$3="","",L91)</f>
        <v>400</v>
      </c>
      <c r="N91" s="35">
        <f t="shared" ref="N91:N92" si="1715">IF(N$3="","",M91)</f>
        <v>400</v>
      </c>
      <c r="O91" s="35">
        <f t="shared" ref="O91:O92" si="1716">IF(O$3="","",N91)</f>
        <v>400</v>
      </c>
      <c r="P91" s="35">
        <f t="shared" ref="P91:P92" si="1717">IF(P$3="","",O91)</f>
        <v>400</v>
      </c>
      <c r="Q91" s="35">
        <f t="shared" ref="Q91:Q92" si="1718">IF(Q$3="","",P91)</f>
        <v>400</v>
      </c>
      <c r="R91" s="35">
        <f t="shared" ref="R91:R92" si="1719">IF(R$3="","",Q91)</f>
        <v>400</v>
      </c>
      <c r="S91" s="35">
        <f t="shared" ref="S91:S92" si="1720">IF(S$3="","",R91)</f>
        <v>400</v>
      </c>
      <c r="T91" s="35">
        <f t="shared" ref="T91:T92" si="1721">IF(T$3="","",S91)</f>
        <v>400</v>
      </c>
      <c r="U91" s="35" t="str">
        <f t="shared" ref="U91:U92" si="1722">IF(U$3="","",T91)</f>
        <v/>
      </c>
      <c r="V91" s="35" t="str">
        <f t="shared" ref="V91:V92" si="1723">IF(V$3="","",U91)</f>
        <v/>
      </c>
      <c r="W91" s="35" t="str">
        <f t="shared" ref="W91:W92" si="1724">IF(W$3="","",V91)</f>
        <v/>
      </c>
      <c r="X91" s="35" t="str">
        <f t="shared" ref="X91:X92" si="1725">IF(X$3="","",W91)</f>
        <v/>
      </c>
      <c r="Y91" s="35" t="str">
        <f t="shared" ref="Y91:Y92" si="1726">IF(Y$3="","",X91)</f>
        <v/>
      </c>
      <c r="Z91" s="35" t="str">
        <f t="shared" ref="Z91:Z92" si="1727">IF(Z$3="","",Y91)</f>
        <v/>
      </c>
      <c r="AA91" s="35" t="str">
        <f t="shared" ref="AA91:AA92" si="1728">IF(AA$3="","",Z91)</f>
        <v/>
      </c>
      <c r="AB91" s="35" t="str">
        <f t="shared" ref="AB91:AB92" si="1729">IF(AB$3="","",AA91)</f>
        <v/>
      </c>
      <c r="AC91" s="35" t="str">
        <f t="shared" ref="AC91:AC92" si="1730">IF(AC$3="","",AB91)</f>
        <v/>
      </c>
      <c r="AD91" s="35" t="str">
        <f t="shared" ref="AD91:AD92" si="1731">IF(AD$3="","",AC91)</f>
        <v/>
      </c>
      <c r="AE91" s="35" t="str">
        <f t="shared" ref="AE91:AE92" si="1732">IF(AE$3="","",AD91)</f>
        <v/>
      </c>
      <c r="AF91" s="35" t="str">
        <f t="shared" ref="AF91:AF92" si="1733">IF(AF$3="","",AE91)</f>
        <v/>
      </c>
      <c r="AG91" s="35" t="str">
        <f t="shared" ref="AG91:AG92" si="1734">IF(AG$3="","",AF91)</f>
        <v/>
      </c>
      <c r="AH91" s="35" t="str">
        <f t="shared" ref="AH91:AH92" si="1735">IF(AH$3="","",AG91)</f>
        <v/>
      </c>
      <c r="AI91" s="35" t="str">
        <f t="shared" ref="AI91:AI92" si="1736">IF(AI$3="","",AH91)</f>
        <v/>
      </c>
      <c r="AJ91" s="35" t="str">
        <f t="shared" ref="AJ91:AJ92" si="1737">IF(AJ$3="","",AI91)</f>
        <v/>
      </c>
      <c r="AK91" s="35" t="str">
        <f t="shared" ref="AK91:AK92" si="1738">IF(AK$3="","",AJ91)</f>
        <v/>
      </c>
      <c r="AL91" s="35" t="str">
        <f t="shared" ref="AL91:AL92" si="1739">IF(AL$3="","",AK91)</f>
        <v/>
      </c>
      <c r="AM91" s="35" t="str">
        <f t="shared" ref="AM91:AM92" si="1740">IF(AM$3="","",AL91)</f>
        <v/>
      </c>
      <c r="AN91" s="35" t="str">
        <f t="shared" ref="AN91:AN92" si="1741">IF(AN$3="","",AM91)</f>
        <v/>
      </c>
      <c r="AO91" s="35" t="str">
        <f t="shared" ref="AO91:AS91" si="1742">IF(AO$3="","",AN91)</f>
        <v/>
      </c>
      <c r="AP91" s="35" t="str">
        <f t="shared" si="1742"/>
        <v/>
      </c>
      <c r="AQ91" s="35" t="str">
        <f t="shared" si="1742"/>
        <v/>
      </c>
      <c r="AR91" s="35" t="str">
        <f t="shared" si="1742"/>
        <v/>
      </c>
      <c r="AS91" s="35" t="str">
        <f t="shared" si="1742"/>
        <v/>
      </c>
    </row>
    <row r="92" spans="1:45" s="11" customFormat="1">
      <c r="A92" s="14" t="s">
        <v>9</v>
      </c>
      <c r="B92" s="33" t="s">
        <v>10</v>
      </c>
      <c r="C92" s="32" t="s">
        <v>29</v>
      </c>
      <c r="D92" s="32" t="str">
        <f t="shared" si="1705"/>
        <v>ラブブMC</v>
      </c>
      <c r="E92" s="32" t="str">
        <f t="shared" si="1706"/>
        <v>ラブブMC</v>
      </c>
      <c r="F92" s="32" t="str">
        <f t="shared" si="1707"/>
        <v>ラブブMC</v>
      </c>
      <c r="G92" s="32" t="str">
        <f t="shared" si="1708"/>
        <v>ラブブMC</v>
      </c>
      <c r="H92" s="32" t="str">
        <f t="shared" si="1709"/>
        <v>ラブブMC</v>
      </c>
      <c r="I92" s="32" t="str">
        <f t="shared" si="1710"/>
        <v>ラブブMC</v>
      </c>
      <c r="J92" s="32" t="str">
        <f t="shared" si="1711"/>
        <v>ラブブMC</v>
      </c>
      <c r="K92" s="32" t="str">
        <f t="shared" si="1712"/>
        <v>ラブブMC</v>
      </c>
      <c r="L92" s="32" t="str">
        <f t="shared" si="1713"/>
        <v>ラブブMC</v>
      </c>
      <c r="M92" s="32" t="str">
        <f t="shared" si="1714"/>
        <v>ラブブMC</v>
      </c>
      <c r="N92" s="32" t="str">
        <f t="shared" si="1715"/>
        <v>ラブブMC</v>
      </c>
      <c r="O92" s="32" t="str">
        <f t="shared" si="1716"/>
        <v>ラブブMC</v>
      </c>
      <c r="P92" s="32" t="str">
        <f t="shared" si="1717"/>
        <v>ラブブMC</v>
      </c>
      <c r="Q92" s="32" t="str">
        <f t="shared" si="1718"/>
        <v>ラブブMC</v>
      </c>
      <c r="R92" s="32" t="str">
        <f t="shared" si="1719"/>
        <v>ラブブMC</v>
      </c>
      <c r="S92" s="32" t="str">
        <f t="shared" si="1720"/>
        <v>ラブブMC</v>
      </c>
      <c r="T92" s="32" t="str">
        <f t="shared" si="1721"/>
        <v>ラブブMC</v>
      </c>
      <c r="U92" s="32" t="str">
        <f t="shared" si="1722"/>
        <v/>
      </c>
      <c r="V92" s="32" t="str">
        <f t="shared" si="1723"/>
        <v/>
      </c>
      <c r="W92" s="32" t="str">
        <f t="shared" si="1724"/>
        <v/>
      </c>
      <c r="X92" s="32" t="str">
        <f t="shared" si="1725"/>
        <v/>
      </c>
      <c r="Y92" s="32" t="str">
        <f t="shared" si="1726"/>
        <v/>
      </c>
      <c r="Z92" s="32" t="str">
        <f t="shared" si="1727"/>
        <v/>
      </c>
      <c r="AA92" s="32" t="str">
        <f t="shared" si="1728"/>
        <v/>
      </c>
      <c r="AB92" s="32" t="str">
        <f t="shared" si="1729"/>
        <v/>
      </c>
      <c r="AC92" s="32" t="str">
        <f t="shared" si="1730"/>
        <v/>
      </c>
      <c r="AD92" s="32" t="str">
        <f t="shared" si="1731"/>
        <v/>
      </c>
      <c r="AE92" s="32" t="str">
        <f t="shared" si="1732"/>
        <v/>
      </c>
      <c r="AF92" s="32" t="str">
        <f t="shared" si="1733"/>
        <v/>
      </c>
      <c r="AG92" s="32" t="str">
        <f t="shared" si="1734"/>
        <v/>
      </c>
      <c r="AH92" s="32" t="str">
        <f t="shared" si="1735"/>
        <v/>
      </c>
      <c r="AI92" s="32" t="str">
        <f t="shared" si="1736"/>
        <v/>
      </c>
      <c r="AJ92" s="32" t="str">
        <f t="shared" si="1737"/>
        <v/>
      </c>
      <c r="AK92" s="32" t="str">
        <f t="shared" si="1738"/>
        <v/>
      </c>
      <c r="AL92" s="32" t="str">
        <f t="shared" si="1739"/>
        <v/>
      </c>
      <c r="AM92" s="32" t="str">
        <f t="shared" si="1740"/>
        <v/>
      </c>
      <c r="AN92" s="32" t="str">
        <f t="shared" si="1741"/>
        <v/>
      </c>
      <c r="AO92" s="32" t="str">
        <f t="shared" ref="AO92:AS92" si="1743">IF(AO$3="","",AN92)</f>
        <v/>
      </c>
      <c r="AP92" s="32" t="str">
        <f t="shared" si="1743"/>
        <v/>
      </c>
      <c r="AQ92" s="32" t="str">
        <f t="shared" si="1743"/>
        <v/>
      </c>
      <c r="AR92" s="32" t="str">
        <f t="shared" si="1743"/>
        <v/>
      </c>
      <c r="AS92" s="32" t="str">
        <f t="shared" si="1743"/>
        <v/>
      </c>
    </row>
    <row r="93" spans="1:45">
      <c r="A93" s="7">
        <f>AVERAGE(C94:AS94)*30*100</f>
        <v>57166.666666666672</v>
      </c>
      <c r="B93" s="30" t="s">
        <v>12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</row>
    <row r="94" spans="1:45">
      <c r="A94" s="7">
        <f>SUM(C94:AS94)</f>
        <v>343</v>
      </c>
      <c r="B94" s="27" t="s">
        <v>13</v>
      </c>
      <c r="C94" s="26">
        <v>0</v>
      </c>
      <c r="D94" s="26">
        <f t="shared" ref="D94:D95" si="1744">IF(D$3="","",D87-C87)</f>
        <v>0</v>
      </c>
      <c r="E94" s="26">
        <f t="shared" ref="E94:E95" si="1745">IF(E$3="","",E87-D87)</f>
        <v>0</v>
      </c>
      <c r="F94" s="26">
        <f t="shared" ref="F94:F95" si="1746">IF(F$3="","",F87-E87)</f>
        <v>134</v>
      </c>
      <c r="G94" s="26">
        <f t="shared" ref="G94:G95" si="1747">IF(G$3="","",G87-F87)</f>
        <v>0</v>
      </c>
      <c r="H94" s="26">
        <f t="shared" ref="H94:H95" si="1748">IF(H$3="","",H87-G87)</f>
        <v>0</v>
      </c>
      <c r="I94" s="26">
        <f t="shared" ref="I94:I95" si="1749">IF(I$3="","",I87-H87)</f>
        <v>0</v>
      </c>
      <c r="J94" s="26">
        <f t="shared" ref="J94:J95" si="1750">IF(J$3="","",J87-I87)</f>
        <v>32</v>
      </c>
      <c r="K94" s="26">
        <f t="shared" ref="K94:K95" si="1751">IF(K$3="","",K87-J87)</f>
        <v>0</v>
      </c>
      <c r="L94" s="26">
        <f t="shared" ref="L94:L95" si="1752">IF(L$3="","",L87-K87)</f>
        <v>0</v>
      </c>
      <c r="M94" s="26">
        <f t="shared" ref="M94:M95" si="1753">IF(M$3="","",M87-L87)</f>
        <v>71</v>
      </c>
      <c r="N94" s="26">
        <f t="shared" ref="N94:N95" si="1754">IF(N$3="","",N87-M87)</f>
        <v>0</v>
      </c>
      <c r="O94" s="26">
        <f t="shared" ref="O94:O95" si="1755">IF(O$3="","",O87-N87)</f>
        <v>0</v>
      </c>
      <c r="P94" s="26">
        <f t="shared" ref="P94:P95" si="1756">IF(P$3="","",P87-O87)</f>
        <v>0</v>
      </c>
      <c r="Q94" s="26">
        <f t="shared" ref="Q94:Q95" si="1757">IF(Q$3="","",Q87-P87)</f>
        <v>52</v>
      </c>
      <c r="R94" s="26">
        <f t="shared" ref="R94:R95" si="1758">IF(R$3="","",R87-Q87)</f>
        <v>0</v>
      </c>
      <c r="S94" s="26">
        <f t="shared" ref="S94:S95" si="1759">IF(S$3="","",S87-R87)</f>
        <v>0</v>
      </c>
      <c r="T94" s="26">
        <f t="shared" ref="T94:T95" si="1760">IF(T$3="","",T87-S87)</f>
        <v>54</v>
      </c>
      <c r="U94" s="26" t="str">
        <f t="shared" ref="U94:U95" si="1761">IF(U$3="","",U87-T87)</f>
        <v/>
      </c>
      <c r="V94" s="26" t="str">
        <f t="shared" ref="V94:V95" si="1762">IF(V$3="","",V87-U87)</f>
        <v/>
      </c>
      <c r="W94" s="26" t="str">
        <f t="shared" ref="W94:W95" si="1763">IF(W$3="","",W87-V87)</f>
        <v/>
      </c>
      <c r="X94" s="26" t="str">
        <f t="shared" ref="X94:X95" si="1764">IF(X$3="","",X87-W87)</f>
        <v/>
      </c>
      <c r="Y94" s="26" t="str">
        <f t="shared" ref="Y94:Y95" si="1765">IF(Y$3="","",Y87-X87)</f>
        <v/>
      </c>
      <c r="Z94" s="26" t="str">
        <f t="shared" ref="Z94:Z95" si="1766">IF(Z$3="","",Z87-Y87)</f>
        <v/>
      </c>
      <c r="AA94" s="26" t="str">
        <f t="shared" ref="AA94:AA95" si="1767">IF(AA$3="","",AA87-Z87)</f>
        <v/>
      </c>
      <c r="AB94" s="26" t="str">
        <f t="shared" ref="AB94:AB95" si="1768">IF(AB$3="","",AB87-AA87)</f>
        <v/>
      </c>
      <c r="AC94" s="26" t="str">
        <f t="shared" ref="AC94:AC95" si="1769">IF(AC$3="","",AC87-AB87)</f>
        <v/>
      </c>
      <c r="AD94" s="26" t="str">
        <f t="shared" ref="AD94:AD95" si="1770">IF(AD$3="","",AD87-AC87)</f>
        <v/>
      </c>
      <c r="AE94" s="26" t="str">
        <f t="shared" ref="AE94:AE95" si="1771">IF(AE$3="","",AE87-AD87)</f>
        <v/>
      </c>
      <c r="AF94" s="26" t="str">
        <f t="shared" ref="AF94:AF95" si="1772">IF(AF$3="","",AF87-AE87)</f>
        <v/>
      </c>
      <c r="AG94" s="26" t="str">
        <f t="shared" ref="AG94:AG95" si="1773">IF(AG$3="","",AG87-AF87)</f>
        <v/>
      </c>
      <c r="AH94" s="26" t="str">
        <f t="shared" ref="AH94:AH95" si="1774">IF(AH$3="","",AH87-AG87)</f>
        <v/>
      </c>
      <c r="AI94" s="26" t="str">
        <f t="shared" ref="AI94:AI95" si="1775">IF(AI$3="","",AI87-AH87)</f>
        <v/>
      </c>
      <c r="AJ94" s="26" t="str">
        <f t="shared" ref="AJ94:AJ95" si="1776">IF(AJ$3="","",AJ87-AI87)</f>
        <v/>
      </c>
      <c r="AK94" s="26" t="str">
        <f t="shared" ref="AK94:AK95" si="1777">IF(AK$3="","",AK87-AJ87)</f>
        <v/>
      </c>
      <c r="AL94" s="26" t="str">
        <f t="shared" ref="AL94:AL95" si="1778">IF(AL$3="","",AL87-AK87)</f>
        <v/>
      </c>
      <c r="AM94" s="26" t="str">
        <f t="shared" ref="AM94:AM95" si="1779">IF(AM$3="","",AM87-AL87)</f>
        <v/>
      </c>
      <c r="AN94" s="26" t="str">
        <f t="shared" ref="AN94:AN95" si="1780">IF(AN$3="","",AN87-AM87)</f>
        <v/>
      </c>
      <c r="AO94" s="26" t="str">
        <f t="shared" ref="AO94:AS94" si="1781">IF(AO$3="","",AO87-AN87)</f>
        <v/>
      </c>
      <c r="AP94" s="26" t="str">
        <f t="shared" si="1781"/>
        <v/>
      </c>
      <c r="AQ94" s="26" t="str">
        <f t="shared" si="1781"/>
        <v/>
      </c>
      <c r="AR94" s="26" t="str">
        <f t="shared" si="1781"/>
        <v/>
      </c>
      <c r="AS94" s="26" t="str">
        <f t="shared" si="1781"/>
        <v/>
      </c>
    </row>
    <row r="95" spans="1:45">
      <c r="A95" s="7">
        <f>SUM(C95:AS95)</f>
        <v>5</v>
      </c>
      <c r="B95" s="27" t="s">
        <v>14</v>
      </c>
      <c r="C95" s="26">
        <v>0</v>
      </c>
      <c r="D95" s="26">
        <f t="shared" si="1744"/>
        <v>0</v>
      </c>
      <c r="E95" s="26">
        <f t="shared" si="1745"/>
        <v>0</v>
      </c>
      <c r="F95" s="26">
        <f t="shared" si="1746"/>
        <v>2</v>
      </c>
      <c r="G95" s="26">
        <f t="shared" si="1747"/>
        <v>0</v>
      </c>
      <c r="H95" s="26">
        <f t="shared" si="1748"/>
        <v>0</v>
      </c>
      <c r="I95" s="26">
        <f t="shared" si="1749"/>
        <v>0</v>
      </c>
      <c r="J95" s="26">
        <f t="shared" si="1750"/>
        <v>1</v>
      </c>
      <c r="K95" s="26">
        <f t="shared" si="1751"/>
        <v>0</v>
      </c>
      <c r="L95" s="26">
        <f t="shared" si="1752"/>
        <v>0</v>
      </c>
      <c r="M95" s="26">
        <f t="shared" si="1753"/>
        <v>0</v>
      </c>
      <c r="N95" s="26">
        <f t="shared" si="1754"/>
        <v>0</v>
      </c>
      <c r="O95" s="26">
        <f t="shared" si="1755"/>
        <v>0</v>
      </c>
      <c r="P95" s="26">
        <f t="shared" si="1756"/>
        <v>0</v>
      </c>
      <c r="Q95" s="26">
        <f t="shared" si="1757"/>
        <v>2</v>
      </c>
      <c r="R95" s="26">
        <f t="shared" si="1758"/>
        <v>0</v>
      </c>
      <c r="S95" s="26">
        <f t="shared" si="1759"/>
        <v>0</v>
      </c>
      <c r="T95" s="26">
        <f t="shared" si="1760"/>
        <v>0</v>
      </c>
      <c r="U95" s="26" t="str">
        <f t="shared" si="1761"/>
        <v/>
      </c>
      <c r="V95" s="26" t="str">
        <f t="shared" si="1762"/>
        <v/>
      </c>
      <c r="W95" s="26" t="str">
        <f t="shared" si="1763"/>
        <v/>
      </c>
      <c r="X95" s="26" t="str">
        <f t="shared" si="1764"/>
        <v/>
      </c>
      <c r="Y95" s="26" t="str">
        <f t="shared" si="1765"/>
        <v/>
      </c>
      <c r="Z95" s="26" t="str">
        <f t="shared" si="1766"/>
        <v/>
      </c>
      <c r="AA95" s="26" t="str">
        <f t="shared" si="1767"/>
        <v/>
      </c>
      <c r="AB95" s="26" t="str">
        <f t="shared" si="1768"/>
        <v/>
      </c>
      <c r="AC95" s="26" t="str">
        <f t="shared" si="1769"/>
        <v/>
      </c>
      <c r="AD95" s="26" t="str">
        <f t="shared" si="1770"/>
        <v/>
      </c>
      <c r="AE95" s="26" t="str">
        <f t="shared" si="1771"/>
        <v/>
      </c>
      <c r="AF95" s="26" t="str">
        <f t="shared" si="1772"/>
        <v/>
      </c>
      <c r="AG95" s="26" t="str">
        <f t="shared" si="1773"/>
        <v/>
      </c>
      <c r="AH95" s="26" t="str">
        <f t="shared" si="1774"/>
        <v/>
      </c>
      <c r="AI95" s="26" t="str">
        <f t="shared" si="1775"/>
        <v/>
      </c>
      <c r="AJ95" s="26" t="str">
        <f t="shared" si="1776"/>
        <v/>
      </c>
      <c r="AK95" s="26" t="str">
        <f t="shared" si="1777"/>
        <v/>
      </c>
      <c r="AL95" s="26" t="str">
        <f t="shared" si="1778"/>
        <v/>
      </c>
      <c r="AM95" s="26" t="str">
        <f t="shared" si="1779"/>
        <v/>
      </c>
      <c r="AN95" s="26" t="str">
        <f t="shared" si="1780"/>
        <v/>
      </c>
      <c r="AO95" s="26" t="str">
        <f t="shared" ref="AO95:AS95" si="1782">IF(AO$3="","",AO88-AN88)</f>
        <v/>
      </c>
      <c r="AP95" s="26" t="str">
        <f t="shared" si="1782"/>
        <v/>
      </c>
      <c r="AQ95" s="26" t="str">
        <f t="shared" si="1782"/>
        <v/>
      </c>
      <c r="AR95" s="26" t="str">
        <f t="shared" si="1782"/>
        <v/>
      </c>
      <c r="AS95" s="26" t="str">
        <f t="shared" si="1782"/>
        <v/>
      </c>
    </row>
    <row r="96" spans="1:45">
      <c r="A96" s="7">
        <f>SUM(C96:AS96)</f>
        <v>5</v>
      </c>
      <c r="B96" s="27" t="s">
        <v>15</v>
      </c>
      <c r="C96" s="26">
        <v>0</v>
      </c>
      <c r="D96" s="26">
        <f t="shared" ref="D96" si="1783">IF(D$3="","",C89+C90-D89)</f>
        <v>0</v>
      </c>
      <c r="E96" s="26">
        <f t="shared" ref="E96" si="1784">IF(E$3="","",D89+D90-E89)</f>
        <v>0</v>
      </c>
      <c r="F96" s="26">
        <f t="shared" ref="F96" si="1785">IF(F$3="","",E89+E90-F89)</f>
        <v>2</v>
      </c>
      <c r="G96" s="26">
        <f t="shared" ref="G96" si="1786">IF(G$3="","",F89+F90-G89)</f>
        <v>0</v>
      </c>
      <c r="H96" s="26">
        <f t="shared" ref="H96" si="1787">IF(H$3="","",G89+G90-H89)</f>
        <v>0</v>
      </c>
      <c r="I96" s="26">
        <f t="shared" ref="I96" si="1788">IF(I$3="","",H89+H90-I89)</f>
        <v>0</v>
      </c>
      <c r="J96" s="26">
        <f t="shared" ref="J96" si="1789">IF(J$3="","",I89+I90-J89)</f>
        <v>1</v>
      </c>
      <c r="K96" s="26">
        <f t="shared" ref="K96" si="1790">IF(K$3="","",J89+J90-K89)</f>
        <v>0</v>
      </c>
      <c r="L96" s="26">
        <f t="shared" ref="L96" si="1791">IF(L$3="","",K89+K90-L89)</f>
        <v>0</v>
      </c>
      <c r="M96" s="26">
        <f t="shared" ref="M96" si="1792">IF(M$3="","",L89+L90-M89)</f>
        <v>0</v>
      </c>
      <c r="N96" s="26">
        <f t="shared" ref="N96" si="1793">IF(N$3="","",M89+M90-N89)</f>
        <v>0</v>
      </c>
      <c r="O96" s="26">
        <f t="shared" ref="O96" si="1794">IF(O$3="","",N89+N90-O89)</f>
        <v>0</v>
      </c>
      <c r="P96" s="26">
        <f t="shared" ref="P96" si="1795">IF(P$3="","",O89+O90-P89)</f>
        <v>0</v>
      </c>
      <c r="Q96" s="26">
        <f t="shared" ref="Q96" si="1796">IF(Q$3="","",P89+P90-Q89)</f>
        <v>2</v>
      </c>
      <c r="R96" s="26">
        <f t="shared" ref="R96" si="1797">IF(R$3="","",Q89+Q90-R89)</f>
        <v>0</v>
      </c>
      <c r="S96" s="26">
        <f t="shared" ref="S96" si="1798">IF(S$3="","",R89+R90-S89)</f>
        <v>0</v>
      </c>
      <c r="T96" s="26">
        <f t="shared" ref="T96" si="1799">IF(T$3="","",S89+S90-T89)</f>
        <v>0</v>
      </c>
      <c r="U96" s="26" t="str">
        <f t="shared" ref="U96" si="1800">IF(U$3="","",T89+T90-U89)</f>
        <v/>
      </c>
      <c r="V96" s="26" t="str">
        <f t="shared" ref="V96" si="1801">IF(V$3="","",U89+U90-V89)</f>
        <v/>
      </c>
      <c r="W96" s="26" t="str">
        <f t="shared" ref="W96" si="1802">IF(W$3="","",V89+V90-W89)</f>
        <v/>
      </c>
      <c r="X96" s="26" t="str">
        <f t="shared" ref="X96" si="1803">IF(X$3="","",W89+W90-X89)</f>
        <v/>
      </c>
      <c r="Y96" s="26" t="str">
        <f t="shared" ref="Y96" si="1804">IF(Y$3="","",X89+X90-Y89)</f>
        <v/>
      </c>
      <c r="Z96" s="26" t="str">
        <f t="shared" ref="Z96" si="1805">IF(Z$3="","",Y89+Y90-Z89)</f>
        <v/>
      </c>
      <c r="AA96" s="26" t="str">
        <f t="shared" ref="AA96" si="1806">IF(AA$3="","",Z89+Z90-AA89)</f>
        <v/>
      </c>
      <c r="AB96" s="26" t="str">
        <f t="shared" ref="AB96" si="1807">IF(AB$3="","",AA89+AA90-AB89)</f>
        <v/>
      </c>
      <c r="AC96" s="26" t="str">
        <f t="shared" ref="AC96" si="1808">IF(AC$3="","",AB89+AB90-AC89)</f>
        <v/>
      </c>
      <c r="AD96" s="26" t="str">
        <f t="shared" ref="AD96" si="1809">IF(AD$3="","",AC89+AC90-AD89)</f>
        <v/>
      </c>
      <c r="AE96" s="26" t="str">
        <f t="shared" ref="AE96" si="1810">IF(AE$3="","",AD89+AD90-AE89)</f>
        <v/>
      </c>
      <c r="AF96" s="26" t="str">
        <f t="shared" ref="AF96" si="1811">IF(AF$3="","",AE89+AE90-AF89)</f>
        <v/>
      </c>
      <c r="AG96" s="26" t="str">
        <f t="shared" ref="AG96" si="1812">IF(AG$3="","",AF89+AF90-AG89)</f>
        <v/>
      </c>
      <c r="AH96" s="26" t="str">
        <f t="shared" ref="AH96" si="1813">IF(AH$3="","",AG89+AG90-AH89)</f>
        <v/>
      </c>
      <c r="AI96" s="26" t="str">
        <f t="shared" ref="AI96" si="1814">IF(AI$3="","",AH89+AH90-AI89)</f>
        <v/>
      </c>
      <c r="AJ96" s="26" t="str">
        <f t="shared" ref="AJ96" si="1815">IF(AJ$3="","",AI89+AI90-AJ89)</f>
        <v/>
      </c>
      <c r="AK96" s="26" t="str">
        <f t="shared" ref="AK96" si="1816">IF(AK$3="","",AJ89+AJ90-AK89)</f>
        <v/>
      </c>
      <c r="AL96" s="26" t="str">
        <f t="shared" ref="AL96" si="1817">IF(AL$3="","",AK89+AK90-AL89)</f>
        <v/>
      </c>
      <c r="AM96" s="26" t="str">
        <f t="shared" ref="AM96" si="1818">IF(AM$3="","",AL89+AL90-AM89)</f>
        <v/>
      </c>
      <c r="AN96" s="26" t="str">
        <f t="shared" ref="AN96" si="1819">IF(AN$3="","",AM89+AM90-AN89)</f>
        <v/>
      </c>
      <c r="AO96" s="26" t="str">
        <f t="shared" ref="AO96:AS96" si="1820">IF(AO$3="","",AN89+AN90-AO89)</f>
        <v/>
      </c>
      <c r="AP96" s="26" t="str">
        <f t="shared" si="1820"/>
        <v/>
      </c>
      <c r="AQ96" s="26" t="str">
        <f t="shared" si="1820"/>
        <v/>
      </c>
      <c r="AR96" s="26" t="str">
        <f t="shared" si="1820"/>
        <v/>
      </c>
      <c r="AS96" s="26" t="str">
        <f t="shared" si="1820"/>
        <v/>
      </c>
    </row>
    <row r="97" spans="1:45">
      <c r="A97" s="7">
        <f>SUM(C97:AS97)</f>
        <v>2000</v>
      </c>
      <c r="B97" s="27" t="s">
        <v>16</v>
      </c>
      <c r="C97" s="26">
        <v>0</v>
      </c>
      <c r="D97" s="26">
        <f t="shared" ref="D97:AN97" si="1821">IF(D$3="","",D96*D91)</f>
        <v>0</v>
      </c>
      <c r="E97" s="26">
        <f t="shared" si="1821"/>
        <v>0</v>
      </c>
      <c r="F97" s="26">
        <f t="shared" si="1821"/>
        <v>800</v>
      </c>
      <c r="G97" s="26">
        <f t="shared" si="1821"/>
        <v>0</v>
      </c>
      <c r="H97" s="26">
        <f t="shared" ref="H97:AM97" si="1822">IF(H$3="","",H96*H91)</f>
        <v>0</v>
      </c>
      <c r="I97" s="26">
        <f t="shared" si="1822"/>
        <v>0</v>
      </c>
      <c r="J97" s="26">
        <f t="shared" si="1822"/>
        <v>400</v>
      </c>
      <c r="K97" s="26">
        <f t="shared" si="1822"/>
        <v>0</v>
      </c>
      <c r="L97" s="26">
        <f t="shared" si="1822"/>
        <v>0</v>
      </c>
      <c r="M97" s="26">
        <f t="shared" si="1822"/>
        <v>0</v>
      </c>
      <c r="N97" s="26">
        <f t="shared" si="1822"/>
        <v>0</v>
      </c>
      <c r="O97" s="26">
        <f t="shared" si="1822"/>
        <v>0</v>
      </c>
      <c r="P97" s="26">
        <f t="shared" si="1822"/>
        <v>0</v>
      </c>
      <c r="Q97" s="26">
        <f t="shared" si="1822"/>
        <v>800</v>
      </c>
      <c r="R97" s="26">
        <f t="shared" si="1822"/>
        <v>0</v>
      </c>
      <c r="S97" s="26">
        <f t="shared" si="1822"/>
        <v>0</v>
      </c>
      <c r="T97" s="26">
        <f t="shared" si="1822"/>
        <v>0</v>
      </c>
      <c r="U97" s="26" t="str">
        <f t="shared" si="1822"/>
        <v/>
      </c>
      <c r="V97" s="26" t="str">
        <f t="shared" si="1822"/>
        <v/>
      </c>
      <c r="W97" s="26" t="str">
        <f t="shared" si="1822"/>
        <v/>
      </c>
      <c r="X97" s="26" t="str">
        <f t="shared" si="1822"/>
        <v/>
      </c>
      <c r="Y97" s="26" t="str">
        <f t="shared" si="1822"/>
        <v/>
      </c>
      <c r="Z97" s="26" t="str">
        <f t="shared" si="1822"/>
        <v/>
      </c>
      <c r="AA97" s="26" t="str">
        <f t="shared" si="1822"/>
        <v/>
      </c>
      <c r="AB97" s="26" t="str">
        <f t="shared" si="1822"/>
        <v/>
      </c>
      <c r="AC97" s="26" t="str">
        <f t="shared" si="1822"/>
        <v/>
      </c>
      <c r="AD97" s="26" t="str">
        <f t="shared" si="1822"/>
        <v/>
      </c>
      <c r="AE97" s="26" t="str">
        <f t="shared" si="1822"/>
        <v/>
      </c>
      <c r="AF97" s="26" t="str">
        <f t="shared" si="1822"/>
        <v/>
      </c>
      <c r="AG97" s="26" t="str">
        <f t="shared" si="1822"/>
        <v/>
      </c>
      <c r="AH97" s="26" t="str">
        <f t="shared" si="1822"/>
        <v/>
      </c>
      <c r="AI97" s="26" t="str">
        <f t="shared" si="1822"/>
        <v/>
      </c>
      <c r="AJ97" s="26" t="str">
        <f t="shared" si="1822"/>
        <v/>
      </c>
      <c r="AK97" s="26" t="str">
        <f t="shared" si="1822"/>
        <v/>
      </c>
      <c r="AL97" s="26" t="str">
        <f t="shared" si="1822"/>
        <v/>
      </c>
      <c r="AM97" s="26" t="str">
        <f t="shared" si="1822"/>
        <v/>
      </c>
      <c r="AN97" s="26" t="str">
        <f t="shared" si="1821"/>
        <v/>
      </c>
      <c r="AO97" s="26" t="str">
        <f t="shared" ref="AO97:AS97" si="1823">IF(AO$3="","",AO96*AO91)</f>
        <v/>
      </c>
      <c r="AP97" s="26" t="str">
        <f t="shared" si="1823"/>
        <v/>
      </c>
      <c r="AQ97" s="26" t="str">
        <f t="shared" si="1823"/>
        <v/>
      </c>
      <c r="AR97" s="26" t="str">
        <f t="shared" si="1823"/>
        <v/>
      </c>
      <c r="AS97" s="26" t="str">
        <f t="shared" si="1823"/>
        <v/>
      </c>
    </row>
    <row r="98" spans="1:45" ht="12" thickBot="1">
      <c r="A98" s="4">
        <f>IF(A97="","",A97/(A94*100))</f>
        <v>5.8309037900874633E-2</v>
      </c>
      <c r="B98" s="24" t="s">
        <v>18</v>
      </c>
      <c r="C98" s="23" t="s">
        <v>19</v>
      </c>
      <c r="D98" s="23" t="str">
        <f t="shared" ref="D98:AN98" si="1824">IF(D$3="","",IF(D97=0,"",D97/(D94*100)))</f>
        <v/>
      </c>
      <c r="E98" s="23" t="str">
        <f t="shared" si="1824"/>
        <v/>
      </c>
      <c r="F98" s="23">
        <f t="shared" si="1824"/>
        <v>5.9701492537313432E-2</v>
      </c>
      <c r="G98" s="23" t="str">
        <f t="shared" si="1824"/>
        <v/>
      </c>
      <c r="H98" s="23" t="str">
        <f t="shared" ref="H98:AM98" si="1825">IF(H$3="","",IF(H97=0,"",H97/(H94*100)))</f>
        <v/>
      </c>
      <c r="I98" s="23" t="str">
        <f t="shared" si="1825"/>
        <v/>
      </c>
      <c r="J98" s="23">
        <f t="shared" si="1825"/>
        <v>0.125</v>
      </c>
      <c r="K98" s="23" t="str">
        <f t="shared" si="1825"/>
        <v/>
      </c>
      <c r="L98" s="23" t="str">
        <f t="shared" si="1825"/>
        <v/>
      </c>
      <c r="M98" s="23" t="str">
        <f t="shared" si="1825"/>
        <v/>
      </c>
      <c r="N98" s="23" t="str">
        <f t="shared" si="1825"/>
        <v/>
      </c>
      <c r="O98" s="23" t="str">
        <f t="shared" si="1825"/>
        <v/>
      </c>
      <c r="P98" s="23" t="str">
        <f t="shared" si="1825"/>
        <v/>
      </c>
      <c r="Q98" s="23">
        <f t="shared" si="1825"/>
        <v>0.15384615384615385</v>
      </c>
      <c r="R98" s="23" t="str">
        <f t="shared" si="1825"/>
        <v/>
      </c>
      <c r="S98" s="23" t="str">
        <f t="shared" si="1825"/>
        <v/>
      </c>
      <c r="T98" s="23" t="str">
        <f t="shared" si="1825"/>
        <v/>
      </c>
      <c r="U98" s="23" t="str">
        <f t="shared" si="1825"/>
        <v/>
      </c>
      <c r="V98" s="23" t="str">
        <f t="shared" si="1825"/>
        <v/>
      </c>
      <c r="W98" s="23" t="str">
        <f t="shared" si="1825"/>
        <v/>
      </c>
      <c r="X98" s="23" t="str">
        <f t="shared" si="1825"/>
        <v/>
      </c>
      <c r="Y98" s="23" t="str">
        <f t="shared" si="1825"/>
        <v/>
      </c>
      <c r="Z98" s="23" t="str">
        <f t="shared" si="1825"/>
        <v/>
      </c>
      <c r="AA98" s="23" t="str">
        <f t="shared" si="1825"/>
        <v/>
      </c>
      <c r="AB98" s="23" t="str">
        <f t="shared" si="1825"/>
        <v/>
      </c>
      <c r="AC98" s="23" t="str">
        <f t="shared" si="1825"/>
        <v/>
      </c>
      <c r="AD98" s="23" t="str">
        <f t="shared" si="1825"/>
        <v/>
      </c>
      <c r="AE98" s="23" t="str">
        <f t="shared" si="1825"/>
        <v/>
      </c>
      <c r="AF98" s="23" t="str">
        <f t="shared" si="1825"/>
        <v/>
      </c>
      <c r="AG98" s="23" t="str">
        <f t="shared" si="1825"/>
        <v/>
      </c>
      <c r="AH98" s="23" t="str">
        <f t="shared" si="1825"/>
        <v/>
      </c>
      <c r="AI98" s="23" t="str">
        <f t="shared" si="1825"/>
        <v/>
      </c>
      <c r="AJ98" s="23" t="str">
        <f t="shared" si="1825"/>
        <v/>
      </c>
      <c r="AK98" s="23" t="str">
        <f t="shared" si="1825"/>
        <v/>
      </c>
      <c r="AL98" s="23" t="str">
        <f t="shared" si="1825"/>
        <v/>
      </c>
      <c r="AM98" s="23" t="str">
        <f t="shared" si="1825"/>
        <v/>
      </c>
      <c r="AN98" s="23" t="str">
        <f t="shared" si="1824"/>
        <v/>
      </c>
      <c r="AO98" s="23" t="str">
        <f t="shared" ref="AO98:AS98" si="1826">IF(AO$3="","",IF(AO97=0,"",AO97/(AO94*100)))</f>
        <v/>
      </c>
      <c r="AP98" s="23" t="str">
        <f t="shared" si="1826"/>
        <v/>
      </c>
      <c r="AQ98" s="23" t="str">
        <f t="shared" si="1826"/>
        <v/>
      </c>
      <c r="AR98" s="23" t="str">
        <f t="shared" si="1826"/>
        <v/>
      </c>
      <c r="AS98" s="23" t="str">
        <f t="shared" si="1826"/>
        <v/>
      </c>
    </row>
    <row r="99" spans="1:45">
      <c r="A99" s="17" t="s">
        <v>1</v>
      </c>
      <c r="B99" s="39" t="s">
        <v>2</v>
      </c>
      <c r="C99" s="38">
        <v>2762</v>
      </c>
      <c r="D99" s="38">
        <f t="shared" ref="D99:D100" si="1827">IF(D$3="","",C99)</f>
        <v>2762</v>
      </c>
      <c r="E99" s="38">
        <f t="shared" ref="E99:E100" si="1828">IF(E$3="","",D99)</f>
        <v>2762</v>
      </c>
      <c r="F99" s="38">
        <v>2833</v>
      </c>
      <c r="G99" s="38">
        <f t="shared" ref="G99:G100" si="1829">IF(G$3="","",F99)</f>
        <v>2833</v>
      </c>
      <c r="H99" s="38">
        <f t="shared" ref="H99:H100" si="1830">IF(H$3="","",G99)</f>
        <v>2833</v>
      </c>
      <c r="I99" s="38">
        <f t="shared" ref="I99:I100" si="1831">IF(I$3="","",H99)</f>
        <v>2833</v>
      </c>
      <c r="J99" s="38">
        <v>2863</v>
      </c>
      <c r="K99" s="38">
        <f t="shared" ref="K99:K100" si="1832">IF(K$3="","",J99)</f>
        <v>2863</v>
      </c>
      <c r="L99" s="38">
        <f t="shared" ref="L99:L100" si="1833">IF(L$3="","",K99)</f>
        <v>2863</v>
      </c>
      <c r="M99" s="38">
        <v>2894</v>
      </c>
      <c r="N99" s="38">
        <f t="shared" ref="N99:N100" si="1834">IF(N$3="","",M99)</f>
        <v>2894</v>
      </c>
      <c r="O99" s="38">
        <f t="shared" ref="O99:O100" si="1835">IF(O$3="","",N99)</f>
        <v>2894</v>
      </c>
      <c r="P99" s="38">
        <f t="shared" ref="P99:P100" si="1836">IF(P$3="","",O99)</f>
        <v>2894</v>
      </c>
      <c r="Q99" s="38">
        <v>2917</v>
      </c>
      <c r="R99" s="38">
        <f t="shared" ref="R99:R100" si="1837">IF(R$3="","",Q99)</f>
        <v>2917</v>
      </c>
      <c r="S99" s="38">
        <f t="shared" ref="S99:S100" si="1838">IF(S$3="","",R99)</f>
        <v>2917</v>
      </c>
      <c r="T99" s="38">
        <v>2948</v>
      </c>
      <c r="U99" s="38" t="str">
        <f t="shared" ref="U99:U100" si="1839">IF(U$3="","",T99)</f>
        <v/>
      </c>
      <c r="V99" s="38" t="str">
        <f t="shared" ref="V99:V100" si="1840">IF(V$3="","",U99)</f>
        <v/>
      </c>
      <c r="W99" s="38" t="str">
        <f t="shared" ref="W99:W100" si="1841">IF(W$3="","",V99)</f>
        <v/>
      </c>
      <c r="X99" s="38" t="str">
        <f t="shared" ref="X99:X100" si="1842">IF(X$3="","",W99)</f>
        <v/>
      </c>
      <c r="Y99" s="38" t="str">
        <f t="shared" ref="Y99:Y100" si="1843">IF(Y$3="","",X99)</f>
        <v/>
      </c>
      <c r="Z99" s="38" t="str">
        <f t="shared" ref="Z99:Z100" si="1844">IF(Z$3="","",Y99)</f>
        <v/>
      </c>
      <c r="AA99" s="38" t="str">
        <f t="shared" ref="AA99:AA100" si="1845">IF(AA$3="","",Z99)</f>
        <v/>
      </c>
      <c r="AB99" s="38" t="str">
        <f t="shared" ref="AB99:AB100" si="1846">IF(AB$3="","",AA99)</f>
        <v/>
      </c>
      <c r="AC99" s="38" t="str">
        <f t="shared" ref="AC99:AC100" si="1847">IF(AC$3="","",AB99)</f>
        <v/>
      </c>
      <c r="AD99" s="38" t="str">
        <f t="shared" ref="AD99:AD100" si="1848">IF(AD$3="","",AC99)</f>
        <v/>
      </c>
      <c r="AE99" s="38" t="str">
        <f t="shared" ref="AE99:AE100" si="1849">IF(AE$3="","",AD99)</f>
        <v/>
      </c>
      <c r="AF99" s="38" t="str">
        <f t="shared" ref="AF99:AF100" si="1850">IF(AF$3="","",AE99)</f>
        <v/>
      </c>
      <c r="AG99" s="38" t="str">
        <f t="shared" ref="AG99:AG100" si="1851">IF(AG$3="","",AF99)</f>
        <v/>
      </c>
      <c r="AH99" s="38" t="str">
        <f t="shared" ref="AH99:AH100" si="1852">IF(AH$3="","",AG99)</f>
        <v/>
      </c>
      <c r="AI99" s="38" t="str">
        <f t="shared" ref="AI99:AI100" si="1853">IF(AI$3="","",AH99)</f>
        <v/>
      </c>
      <c r="AJ99" s="38" t="str">
        <f t="shared" ref="AJ99:AJ100" si="1854">IF(AJ$3="","",AI99)</f>
        <v/>
      </c>
      <c r="AK99" s="38" t="str">
        <f t="shared" ref="AK99:AK100" si="1855">IF(AK$3="","",AJ99)</f>
        <v/>
      </c>
      <c r="AL99" s="38" t="str">
        <f t="shared" ref="AL99:AL100" si="1856">IF(AL$3="","",AK99)</f>
        <v/>
      </c>
      <c r="AM99" s="38" t="str">
        <f t="shared" ref="AM99:AM100" si="1857">IF(AM$3="","",AL99)</f>
        <v/>
      </c>
      <c r="AN99" s="38" t="str">
        <f t="shared" ref="AN99:AN100" si="1858">IF(AN$3="","",AM99)</f>
        <v/>
      </c>
      <c r="AO99" s="38" t="str">
        <f t="shared" ref="AO99:AS99" si="1859">IF(AO$3="","",AN99)</f>
        <v/>
      </c>
      <c r="AP99" s="38" t="str">
        <f t="shared" si="1859"/>
        <v/>
      </c>
      <c r="AQ99" s="38" t="str">
        <f t="shared" si="1859"/>
        <v/>
      </c>
      <c r="AR99" s="38" t="str">
        <f t="shared" si="1859"/>
        <v/>
      </c>
      <c r="AS99" s="38" t="str">
        <f t="shared" si="1859"/>
        <v/>
      </c>
    </row>
    <row r="100" spans="1:45">
      <c r="A100" s="16" t="s">
        <v>30</v>
      </c>
      <c r="B100" s="30" t="s">
        <v>4</v>
      </c>
      <c r="C100" s="29">
        <v>50</v>
      </c>
      <c r="D100" s="29">
        <f t="shared" si="1827"/>
        <v>50</v>
      </c>
      <c r="E100" s="29">
        <f t="shared" si="1828"/>
        <v>50</v>
      </c>
      <c r="F100" s="29">
        <f t="shared" ref="F100" si="1860">IF(F$3="","",E100)</f>
        <v>50</v>
      </c>
      <c r="G100" s="29">
        <f t="shared" si="1829"/>
        <v>50</v>
      </c>
      <c r="H100" s="29">
        <f t="shared" si="1830"/>
        <v>50</v>
      </c>
      <c r="I100" s="29">
        <f t="shared" si="1831"/>
        <v>50</v>
      </c>
      <c r="J100" s="29">
        <v>51</v>
      </c>
      <c r="K100" s="29">
        <f t="shared" si="1832"/>
        <v>51</v>
      </c>
      <c r="L100" s="29">
        <f t="shared" si="1833"/>
        <v>51</v>
      </c>
      <c r="M100" s="29">
        <v>52</v>
      </c>
      <c r="N100" s="29">
        <f t="shared" si="1834"/>
        <v>52</v>
      </c>
      <c r="O100" s="29">
        <f t="shared" si="1835"/>
        <v>52</v>
      </c>
      <c r="P100" s="29">
        <f t="shared" si="1836"/>
        <v>52</v>
      </c>
      <c r="Q100" s="29">
        <v>53</v>
      </c>
      <c r="R100" s="29">
        <f t="shared" si="1837"/>
        <v>53</v>
      </c>
      <c r="S100" s="29">
        <f t="shared" si="1838"/>
        <v>53</v>
      </c>
      <c r="T100" s="29">
        <f t="shared" ref="T100" si="1861">IF(T$3="","",S100)</f>
        <v>53</v>
      </c>
      <c r="U100" s="29" t="str">
        <f t="shared" si="1839"/>
        <v/>
      </c>
      <c r="V100" s="29" t="str">
        <f t="shared" si="1840"/>
        <v/>
      </c>
      <c r="W100" s="29" t="str">
        <f t="shared" si="1841"/>
        <v/>
      </c>
      <c r="X100" s="29" t="str">
        <f t="shared" si="1842"/>
        <v/>
      </c>
      <c r="Y100" s="29" t="str">
        <f t="shared" si="1843"/>
        <v/>
      </c>
      <c r="Z100" s="29" t="str">
        <f t="shared" si="1844"/>
        <v/>
      </c>
      <c r="AA100" s="29" t="str">
        <f t="shared" si="1845"/>
        <v/>
      </c>
      <c r="AB100" s="29" t="str">
        <f t="shared" si="1846"/>
        <v/>
      </c>
      <c r="AC100" s="29" t="str">
        <f t="shared" si="1847"/>
        <v/>
      </c>
      <c r="AD100" s="29" t="str">
        <f t="shared" si="1848"/>
        <v/>
      </c>
      <c r="AE100" s="29" t="str">
        <f t="shared" si="1849"/>
        <v/>
      </c>
      <c r="AF100" s="29" t="str">
        <f t="shared" si="1850"/>
        <v/>
      </c>
      <c r="AG100" s="29" t="str">
        <f t="shared" si="1851"/>
        <v/>
      </c>
      <c r="AH100" s="29" t="str">
        <f t="shared" si="1852"/>
        <v/>
      </c>
      <c r="AI100" s="29" t="str">
        <f t="shared" si="1853"/>
        <v/>
      </c>
      <c r="AJ100" s="29" t="str">
        <f t="shared" si="1854"/>
        <v/>
      </c>
      <c r="AK100" s="29" t="str">
        <f t="shared" si="1855"/>
        <v/>
      </c>
      <c r="AL100" s="29" t="str">
        <f t="shared" si="1856"/>
        <v/>
      </c>
      <c r="AM100" s="29" t="str">
        <f t="shared" si="1857"/>
        <v/>
      </c>
      <c r="AN100" s="29" t="str">
        <f t="shared" si="1858"/>
        <v/>
      </c>
      <c r="AO100" s="29" t="str">
        <f t="shared" ref="AO100:AS100" si="1862">IF(AO$3="","",AN100)</f>
        <v/>
      </c>
      <c r="AP100" s="29" t="str">
        <f t="shared" si="1862"/>
        <v/>
      </c>
      <c r="AQ100" s="29" t="str">
        <f t="shared" si="1862"/>
        <v/>
      </c>
      <c r="AR100" s="29" t="str">
        <f t="shared" si="1862"/>
        <v/>
      </c>
      <c r="AS100" s="29" t="str">
        <f t="shared" si="1862"/>
        <v/>
      </c>
    </row>
    <row r="101" spans="1:45">
      <c r="A101" s="15">
        <v>1</v>
      </c>
      <c r="B101" s="30" t="s">
        <v>5</v>
      </c>
      <c r="C101" s="29">
        <v>8</v>
      </c>
      <c r="D101" s="29">
        <f t="shared" ref="D101" si="1863">IF(D$3="","",(C101+C102))</f>
        <v>8</v>
      </c>
      <c r="E101" s="29">
        <f t="shared" ref="E101" si="1864">IF(E$3="","",(D101+D102))</f>
        <v>8</v>
      </c>
      <c r="F101" s="29">
        <f t="shared" ref="F101" si="1865">IF(F$3="","",(E101+E102))</f>
        <v>8</v>
      </c>
      <c r="G101" s="29">
        <f t="shared" ref="G101" si="1866">IF(G$3="","",(F101+F102))</f>
        <v>8</v>
      </c>
      <c r="H101" s="29">
        <f t="shared" ref="H101" si="1867">IF(H$3="","",(G101+G102))</f>
        <v>8</v>
      </c>
      <c r="I101" s="29">
        <f t="shared" ref="I101" si="1868">IF(I$3="","",(H101+H102))</f>
        <v>8</v>
      </c>
      <c r="J101" s="29">
        <v>7</v>
      </c>
      <c r="K101" s="29">
        <f t="shared" ref="K101" si="1869">IF(K$3="","",(J101+J102))</f>
        <v>9</v>
      </c>
      <c r="L101" s="29">
        <f t="shared" ref="L101" si="1870">IF(L$3="","",(K101+K102))</f>
        <v>9</v>
      </c>
      <c r="M101" s="29">
        <v>8</v>
      </c>
      <c r="N101" s="29">
        <f t="shared" ref="N101" si="1871">IF(N$3="","",(M101+M102))</f>
        <v>8</v>
      </c>
      <c r="O101" s="29">
        <f t="shared" ref="O101" si="1872">IF(O$3="","",(N101+N102))</f>
        <v>8</v>
      </c>
      <c r="P101" s="29">
        <f t="shared" ref="P101" si="1873">IF(P$3="","",(O101+O102))</f>
        <v>8</v>
      </c>
      <c r="Q101" s="29">
        <f t="shared" ref="Q101" si="1874">IF(Q$3="","",(P101+P102))</f>
        <v>8</v>
      </c>
      <c r="R101" s="29">
        <f t="shared" ref="R101" si="1875">IF(R$3="","",(Q101+Q102))</f>
        <v>8</v>
      </c>
      <c r="S101" s="29">
        <f t="shared" ref="S101" si="1876">IF(S$3="","",(R101+R102))</f>
        <v>8</v>
      </c>
      <c r="T101" s="29">
        <f t="shared" ref="T101" si="1877">IF(T$3="","",(S101+S102))</f>
        <v>8</v>
      </c>
      <c r="U101" s="29" t="str">
        <f t="shared" ref="U101" si="1878">IF(U$3="","",(T101+T102))</f>
        <v/>
      </c>
      <c r="V101" s="29" t="str">
        <f t="shared" ref="V101" si="1879">IF(V$3="","",(U101+U102))</f>
        <v/>
      </c>
      <c r="W101" s="29" t="str">
        <f t="shared" ref="W101" si="1880">IF(W$3="","",(V101+V102))</f>
        <v/>
      </c>
      <c r="X101" s="29" t="str">
        <f t="shared" ref="X101" si="1881">IF(X$3="","",(W101+W102))</f>
        <v/>
      </c>
      <c r="Y101" s="29" t="str">
        <f t="shared" ref="Y101" si="1882">IF(Y$3="","",(X101+X102))</f>
        <v/>
      </c>
      <c r="Z101" s="29" t="str">
        <f t="shared" ref="Z101" si="1883">IF(Z$3="","",(Y101+Y102))</f>
        <v/>
      </c>
      <c r="AA101" s="29" t="str">
        <f t="shared" ref="AA101" si="1884">IF(AA$3="","",(Z101+Z102))</f>
        <v/>
      </c>
      <c r="AB101" s="29" t="str">
        <f t="shared" ref="AB101" si="1885">IF(AB$3="","",(AA101+AA102))</f>
        <v/>
      </c>
      <c r="AC101" s="29" t="str">
        <f t="shared" ref="AC101" si="1886">IF(AC$3="","",(AB101+AB102))</f>
        <v/>
      </c>
      <c r="AD101" s="29" t="str">
        <f t="shared" ref="AD101" si="1887">IF(AD$3="","",(AC101+AC102))</f>
        <v/>
      </c>
      <c r="AE101" s="29" t="str">
        <f t="shared" ref="AE101" si="1888">IF(AE$3="","",(AD101+AD102))</f>
        <v/>
      </c>
      <c r="AF101" s="29" t="str">
        <f t="shared" ref="AF101" si="1889">IF(AF$3="","",(AE101+AE102))</f>
        <v/>
      </c>
      <c r="AG101" s="29" t="str">
        <f t="shared" ref="AG101" si="1890">IF(AG$3="","",(AF101+AF102))</f>
        <v/>
      </c>
      <c r="AH101" s="29" t="str">
        <f t="shared" ref="AH101" si="1891">IF(AH$3="","",(AG101+AG102))</f>
        <v/>
      </c>
      <c r="AI101" s="29" t="str">
        <f t="shared" ref="AI101" si="1892">IF(AI$3="","",(AH101+AH102))</f>
        <v/>
      </c>
      <c r="AJ101" s="29" t="str">
        <f t="shared" ref="AJ101" si="1893">IF(AJ$3="","",(AI101+AI102))</f>
        <v/>
      </c>
      <c r="AK101" s="29" t="str">
        <f t="shared" ref="AK101" si="1894">IF(AK$3="","",(AJ101+AJ102))</f>
        <v/>
      </c>
      <c r="AL101" s="29" t="str">
        <f t="shared" ref="AL101" si="1895">IF(AL$3="","",(AK101+AK102))</f>
        <v/>
      </c>
      <c r="AM101" s="29" t="str">
        <f t="shared" ref="AM101" si="1896">IF(AM$3="","",(AL101+AL102))</f>
        <v/>
      </c>
      <c r="AN101" s="29" t="str">
        <f t="shared" ref="AN101" si="1897">IF(AN$3="","",(AM101+AM102))</f>
        <v/>
      </c>
      <c r="AO101" s="29" t="str">
        <f t="shared" ref="AO101:AS101" si="1898">IF(AO$3="","",(AN101+AN102))</f>
        <v/>
      </c>
      <c r="AP101" s="29" t="str">
        <f t="shared" si="1898"/>
        <v/>
      </c>
      <c r="AQ101" s="29" t="str">
        <f t="shared" si="1898"/>
        <v/>
      </c>
      <c r="AR101" s="29" t="str">
        <f t="shared" si="1898"/>
        <v/>
      </c>
      <c r="AS101" s="29" t="str">
        <f t="shared" si="1898"/>
        <v/>
      </c>
    </row>
    <row r="102" spans="1:45">
      <c r="A102" s="99" t="s">
        <v>6</v>
      </c>
      <c r="B102" s="30" t="s">
        <v>7</v>
      </c>
      <c r="C102" s="29"/>
      <c r="D102" s="29"/>
      <c r="E102" s="29"/>
      <c r="F102" s="29"/>
      <c r="G102" s="29"/>
      <c r="H102" s="29"/>
      <c r="I102" s="29"/>
      <c r="J102" s="29">
        <v>2</v>
      </c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>
      <c r="A103" s="100">
        <f>+(A106+A118+A130+A142)*100</f>
        <v>75300</v>
      </c>
      <c r="B103" s="30" t="s">
        <v>8</v>
      </c>
      <c r="C103" s="35">
        <v>800</v>
      </c>
      <c r="D103" s="35">
        <f t="shared" ref="D103:D104" si="1899">IF(D$3="","",C103)</f>
        <v>800</v>
      </c>
      <c r="E103" s="35">
        <f t="shared" ref="E103:E104" si="1900">IF(E$3="","",D103)</f>
        <v>800</v>
      </c>
      <c r="F103" s="35">
        <f t="shared" ref="F103:F104" si="1901">IF(F$3="","",E103)</f>
        <v>800</v>
      </c>
      <c r="G103" s="35">
        <f t="shared" ref="G103:G104" si="1902">IF(G$3="","",F103)</f>
        <v>800</v>
      </c>
      <c r="H103" s="35">
        <f t="shared" ref="H103:H104" si="1903">IF(H$3="","",G103)</f>
        <v>800</v>
      </c>
      <c r="I103" s="35">
        <f t="shared" ref="I103:I104" si="1904">IF(I$3="","",H103)</f>
        <v>800</v>
      </c>
      <c r="J103" s="35">
        <f t="shared" ref="J103:J104" si="1905">IF(J$3="","",I103)</f>
        <v>800</v>
      </c>
      <c r="K103" s="35">
        <f t="shared" ref="K103:K104" si="1906">IF(K$3="","",J103)</f>
        <v>800</v>
      </c>
      <c r="L103" s="35">
        <f t="shared" ref="L103:L104" si="1907">IF(L$3="","",K103)</f>
        <v>800</v>
      </c>
      <c r="M103" s="35">
        <f t="shared" ref="M103:M104" si="1908">IF(M$3="","",L103)</f>
        <v>800</v>
      </c>
      <c r="N103" s="35">
        <f t="shared" ref="N103:N104" si="1909">IF(N$3="","",M103)</f>
        <v>800</v>
      </c>
      <c r="O103" s="35">
        <f t="shared" ref="O103:O104" si="1910">IF(O$3="","",N103)</f>
        <v>800</v>
      </c>
      <c r="P103" s="35">
        <f t="shared" ref="P103:P104" si="1911">IF(P$3="","",O103)</f>
        <v>800</v>
      </c>
      <c r="Q103" s="35">
        <f t="shared" ref="Q103:Q104" si="1912">IF(Q$3="","",P103)</f>
        <v>800</v>
      </c>
      <c r="R103" s="35">
        <f t="shared" ref="R103:R104" si="1913">IF(R$3="","",Q103)</f>
        <v>800</v>
      </c>
      <c r="S103" s="35">
        <f t="shared" ref="S103:S104" si="1914">IF(S$3="","",R103)</f>
        <v>800</v>
      </c>
      <c r="T103" s="35">
        <f t="shared" ref="T103:T104" si="1915">IF(T$3="","",S103)</f>
        <v>800</v>
      </c>
      <c r="U103" s="35" t="str">
        <f t="shared" ref="U103:U104" si="1916">IF(U$3="","",T103)</f>
        <v/>
      </c>
      <c r="V103" s="35" t="str">
        <f t="shared" ref="V103:V104" si="1917">IF(V$3="","",U103)</f>
        <v/>
      </c>
      <c r="W103" s="35" t="str">
        <f t="shared" ref="W103:W104" si="1918">IF(W$3="","",V103)</f>
        <v/>
      </c>
      <c r="X103" s="35" t="str">
        <f t="shared" ref="X103:X104" si="1919">IF(X$3="","",W103)</f>
        <v/>
      </c>
      <c r="Y103" s="35" t="str">
        <f t="shared" ref="Y103:Y104" si="1920">IF(Y$3="","",X103)</f>
        <v/>
      </c>
      <c r="Z103" s="35" t="str">
        <f t="shared" ref="Z103:Z104" si="1921">IF(Z$3="","",Y103)</f>
        <v/>
      </c>
      <c r="AA103" s="35" t="str">
        <f t="shared" ref="AA103:AA104" si="1922">IF(AA$3="","",Z103)</f>
        <v/>
      </c>
      <c r="AB103" s="35" t="str">
        <f t="shared" ref="AB103:AB104" si="1923">IF(AB$3="","",AA103)</f>
        <v/>
      </c>
      <c r="AC103" s="35" t="str">
        <f t="shared" ref="AC103:AC104" si="1924">IF(AC$3="","",AB103)</f>
        <v/>
      </c>
      <c r="AD103" s="35" t="str">
        <f t="shared" ref="AD103:AD104" si="1925">IF(AD$3="","",AC103)</f>
        <v/>
      </c>
      <c r="AE103" s="35" t="str">
        <f t="shared" ref="AE103:AE104" si="1926">IF(AE$3="","",AD103)</f>
        <v/>
      </c>
      <c r="AF103" s="35" t="str">
        <f t="shared" ref="AF103:AF104" si="1927">IF(AF$3="","",AE103)</f>
        <v/>
      </c>
      <c r="AG103" s="35" t="str">
        <f t="shared" ref="AG103:AG104" si="1928">IF(AG$3="","",AF103)</f>
        <v/>
      </c>
      <c r="AH103" s="35" t="str">
        <f t="shared" ref="AH103:AH104" si="1929">IF(AH$3="","",AG103)</f>
        <v/>
      </c>
      <c r="AI103" s="35" t="str">
        <f t="shared" ref="AI103:AI104" si="1930">IF(AI$3="","",AH103)</f>
        <v/>
      </c>
      <c r="AJ103" s="35" t="str">
        <f t="shared" ref="AJ103:AJ104" si="1931">IF(AJ$3="","",AI103)</f>
        <v/>
      </c>
      <c r="AK103" s="35" t="str">
        <f t="shared" ref="AK103:AK104" si="1932">IF(AK$3="","",AJ103)</f>
        <v/>
      </c>
      <c r="AL103" s="35" t="str">
        <f t="shared" ref="AL103:AL104" si="1933">IF(AL$3="","",AK103)</f>
        <v/>
      </c>
      <c r="AM103" s="35" t="str">
        <f t="shared" ref="AM103:AM104" si="1934">IF(AM$3="","",AL103)</f>
        <v/>
      </c>
      <c r="AN103" s="35" t="str">
        <f t="shared" ref="AN103:AN104" si="1935">IF(AN$3="","",AM103)</f>
        <v/>
      </c>
      <c r="AO103" s="35" t="str">
        <f t="shared" ref="AO103:AS103" si="1936">IF(AO$3="","",AN103)</f>
        <v/>
      </c>
      <c r="AP103" s="35" t="str">
        <f t="shared" si="1936"/>
        <v/>
      </c>
      <c r="AQ103" s="35" t="str">
        <f t="shared" si="1936"/>
        <v/>
      </c>
      <c r="AR103" s="35" t="str">
        <f t="shared" si="1936"/>
        <v/>
      </c>
      <c r="AS103" s="35" t="str">
        <f t="shared" si="1936"/>
        <v/>
      </c>
    </row>
    <row r="104" spans="1:45" s="92" customFormat="1">
      <c r="A104" s="14" t="s">
        <v>9</v>
      </c>
      <c r="B104" s="33" t="s">
        <v>10</v>
      </c>
      <c r="C104" s="32" t="s">
        <v>31</v>
      </c>
      <c r="D104" s="32" t="str">
        <f t="shared" si="1899"/>
        <v>ジャグラーイヤホン</v>
      </c>
      <c r="E104" s="32" t="str">
        <f t="shared" si="1900"/>
        <v>ジャグラーイヤホン</v>
      </c>
      <c r="F104" s="32" t="str">
        <f t="shared" si="1901"/>
        <v>ジャグラーイヤホン</v>
      </c>
      <c r="G104" s="32" t="str">
        <f t="shared" si="1902"/>
        <v>ジャグラーイヤホン</v>
      </c>
      <c r="H104" s="32" t="str">
        <f t="shared" si="1903"/>
        <v>ジャグラーイヤホン</v>
      </c>
      <c r="I104" s="32" t="str">
        <f t="shared" si="1904"/>
        <v>ジャグラーイヤホン</v>
      </c>
      <c r="J104" s="32" t="str">
        <f t="shared" si="1905"/>
        <v>ジャグラーイヤホン</v>
      </c>
      <c r="K104" s="32" t="str">
        <f t="shared" si="1906"/>
        <v>ジャグラーイヤホン</v>
      </c>
      <c r="L104" s="32" t="str">
        <f t="shared" si="1907"/>
        <v>ジャグラーイヤホン</v>
      </c>
      <c r="M104" s="32" t="str">
        <f t="shared" si="1908"/>
        <v>ジャグラーイヤホン</v>
      </c>
      <c r="N104" s="32" t="str">
        <f t="shared" si="1909"/>
        <v>ジャグラーイヤホン</v>
      </c>
      <c r="O104" s="32" t="str">
        <f t="shared" si="1910"/>
        <v>ジャグラーイヤホン</v>
      </c>
      <c r="P104" s="32" t="str">
        <f t="shared" si="1911"/>
        <v>ジャグラーイヤホン</v>
      </c>
      <c r="Q104" s="32" t="str">
        <f t="shared" si="1912"/>
        <v>ジャグラーイヤホン</v>
      </c>
      <c r="R104" s="32" t="str">
        <f t="shared" si="1913"/>
        <v>ジャグラーイヤホン</v>
      </c>
      <c r="S104" s="32" t="str">
        <f t="shared" si="1914"/>
        <v>ジャグラーイヤホン</v>
      </c>
      <c r="T104" s="32" t="str">
        <f t="shared" si="1915"/>
        <v>ジャグラーイヤホン</v>
      </c>
      <c r="U104" s="32" t="str">
        <f t="shared" si="1916"/>
        <v/>
      </c>
      <c r="V104" s="32" t="str">
        <f t="shared" si="1917"/>
        <v/>
      </c>
      <c r="W104" s="32" t="str">
        <f t="shared" si="1918"/>
        <v/>
      </c>
      <c r="X104" s="32" t="str">
        <f t="shared" si="1919"/>
        <v/>
      </c>
      <c r="Y104" s="32" t="str">
        <f t="shared" si="1920"/>
        <v/>
      </c>
      <c r="Z104" s="32" t="str">
        <f t="shared" si="1921"/>
        <v/>
      </c>
      <c r="AA104" s="32" t="str">
        <f t="shared" si="1922"/>
        <v/>
      </c>
      <c r="AB104" s="32" t="str">
        <f t="shared" si="1923"/>
        <v/>
      </c>
      <c r="AC104" s="32" t="str">
        <f t="shared" si="1924"/>
        <v/>
      </c>
      <c r="AD104" s="32" t="str">
        <f t="shared" si="1925"/>
        <v/>
      </c>
      <c r="AE104" s="32" t="str">
        <f t="shared" si="1926"/>
        <v/>
      </c>
      <c r="AF104" s="32" t="str">
        <f t="shared" si="1927"/>
        <v/>
      </c>
      <c r="AG104" s="32" t="str">
        <f t="shared" si="1928"/>
        <v/>
      </c>
      <c r="AH104" s="32" t="str">
        <f t="shared" si="1929"/>
        <v/>
      </c>
      <c r="AI104" s="32" t="str">
        <f t="shared" si="1930"/>
        <v/>
      </c>
      <c r="AJ104" s="32" t="str">
        <f t="shared" si="1931"/>
        <v/>
      </c>
      <c r="AK104" s="32" t="str">
        <f t="shared" si="1932"/>
        <v/>
      </c>
      <c r="AL104" s="32" t="str">
        <f t="shared" si="1933"/>
        <v/>
      </c>
      <c r="AM104" s="32" t="str">
        <f t="shared" si="1934"/>
        <v/>
      </c>
      <c r="AN104" s="32" t="str">
        <f t="shared" si="1935"/>
        <v/>
      </c>
      <c r="AO104" s="32" t="str">
        <f t="shared" ref="AO104:AS104" si="1937">IF(AO$3="","",AN104)</f>
        <v/>
      </c>
      <c r="AP104" s="32" t="str">
        <f t="shared" si="1937"/>
        <v/>
      </c>
      <c r="AQ104" s="32" t="str">
        <f t="shared" si="1937"/>
        <v/>
      </c>
      <c r="AR104" s="32" t="str">
        <f t="shared" si="1937"/>
        <v/>
      </c>
      <c r="AS104" s="32" t="str">
        <f t="shared" si="1937"/>
        <v/>
      </c>
    </row>
    <row r="105" spans="1:45">
      <c r="A105" s="7">
        <f>AVERAGE(C106:AS106)*30*100</f>
        <v>31000</v>
      </c>
      <c r="B105" s="30" t="s">
        <v>12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>
      <c r="A106" s="7">
        <f>SUM(C106:AS106)</f>
        <v>186</v>
      </c>
      <c r="B106" s="27" t="s">
        <v>13</v>
      </c>
      <c r="C106" s="26">
        <v>0</v>
      </c>
      <c r="D106" s="26">
        <f t="shared" ref="D106:D107" si="1938">IF(D$3="","",D99-C99)</f>
        <v>0</v>
      </c>
      <c r="E106" s="26">
        <f t="shared" ref="E106:E107" si="1939">IF(E$3="","",E99-D99)</f>
        <v>0</v>
      </c>
      <c r="F106" s="26">
        <f t="shared" ref="F106:F107" si="1940">IF(F$3="","",F99-E99)</f>
        <v>71</v>
      </c>
      <c r="G106" s="26">
        <f t="shared" ref="G106:G107" si="1941">IF(G$3="","",G99-F99)</f>
        <v>0</v>
      </c>
      <c r="H106" s="26">
        <f t="shared" ref="H106:H107" si="1942">IF(H$3="","",H99-G99)</f>
        <v>0</v>
      </c>
      <c r="I106" s="26">
        <f t="shared" ref="I106:I107" si="1943">IF(I$3="","",I99-H99)</f>
        <v>0</v>
      </c>
      <c r="J106" s="26">
        <f t="shared" ref="J106:J107" si="1944">IF(J$3="","",J99-I99)</f>
        <v>30</v>
      </c>
      <c r="K106" s="26">
        <f t="shared" ref="K106:K107" si="1945">IF(K$3="","",K99-J99)</f>
        <v>0</v>
      </c>
      <c r="L106" s="26">
        <f t="shared" ref="L106:L107" si="1946">IF(L$3="","",L99-K99)</f>
        <v>0</v>
      </c>
      <c r="M106" s="26">
        <f t="shared" ref="M106:M107" si="1947">IF(M$3="","",M99-L99)</f>
        <v>31</v>
      </c>
      <c r="N106" s="26">
        <f t="shared" ref="N106:N107" si="1948">IF(N$3="","",N99-M99)</f>
        <v>0</v>
      </c>
      <c r="O106" s="26">
        <f t="shared" ref="O106:O107" si="1949">IF(O$3="","",O99-N99)</f>
        <v>0</v>
      </c>
      <c r="P106" s="26">
        <f t="shared" ref="P106:P107" si="1950">IF(P$3="","",P99-O99)</f>
        <v>0</v>
      </c>
      <c r="Q106" s="26">
        <f t="shared" ref="Q106:Q107" si="1951">IF(Q$3="","",Q99-P99)</f>
        <v>23</v>
      </c>
      <c r="R106" s="26">
        <f t="shared" ref="R106:R107" si="1952">IF(R$3="","",R99-Q99)</f>
        <v>0</v>
      </c>
      <c r="S106" s="26">
        <f t="shared" ref="S106:S107" si="1953">IF(S$3="","",S99-R99)</f>
        <v>0</v>
      </c>
      <c r="T106" s="26">
        <f t="shared" ref="T106:T107" si="1954">IF(T$3="","",T99-S99)</f>
        <v>31</v>
      </c>
      <c r="U106" s="26" t="str">
        <f t="shared" ref="U106:U107" si="1955">IF(U$3="","",U99-T99)</f>
        <v/>
      </c>
      <c r="V106" s="26" t="str">
        <f t="shared" ref="V106:V107" si="1956">IF(V$3="","",V99-U99)</f>
        <v/>
      </c>
      <c r="W106" s="26" t="str">
        <f t="shared" ref="W106:W107" si="1957">IF(W$3="","",W99-V99)</f>
        <v/>
      </c>
      <c r="X106" s="26" t="str">
        <f t="shared" ref="X106:X107" si="1958">IF(X$3="","",X99-W99)</f>
        <v/>
      </c>
      <c r="Y106" s="26" t="str">
        <f t="shared" ref="Y106:Y107" si="1959">IF(Y$3="","",Y99-X99)</f>
        <v/>
      </c>
      <c r="Z106" s="26" t="str">
        <f t="shared" ref="Z106:Z107" si="1960">IF(Z$3="","",Z99-Y99)</f>
        <v/>
      </c>
      <c r="AA106" s="26" t="str">
        <f t="shared" ref="AA106:AA107" si="1961">IF(AA$3="","",AA99-Z99)</f>
        <v/>
      </c>
      <c r="AB106" s="26" t="str">
        <f t="shared" ref="AB106:AB107" si="1962">IF(AB$3="","",AB99-AA99)</f>
        <v/>
      </c>
      <c r="AC106" s="26" t="str">
        <f t="shared" ref="AC106:AC107" si="1963">IF(AC$3="","",AC99-AB99)</f>
        <v/>
      </c>
      <c r="AD106" s="26" t="str">
        <f t="shared" ref="AD106:AD107" si="1964">IF(AD$3="","",AD99-AC99)</f>
        <v/>
      </c>
      <c r="AE106" s="26" t="str">
        <f t="shared" ref="AE106:AE107" si="1965">IF(AE$3="","",AE99-AD99)</f>
        <v/>
      </c>
      <c r="AF106" s="26" t="str">
        <f t="shared" ref="AF106:AF107" si="1966">IF(AF$3="","",AF99-AE99)</f>
        <v/>
      </c>
      <c r="AG106" s="26" t="str">
        <f t="shared" ref="AG106:AG107" si="1967">IF(AG$3="","",AG99-AF99)</f>
        <v/>
      </c>
      <c r="AH106" s="26" t="str">
        <f t="shared" ref="AH106:AH107" si="1968">IF(AH$3="","",AH99-AG99)</f>
        <v/>
      </c>
      <c r="AI106" s="26" t="str">
        <f t="shared" ref="AI106:AI107" si="1969">IF(AI$3="","",AI99-AH99)</f>
        <v/>
      </c>
      <c r="AJ106" s="26" t="str">
        <f t="shared" ref="AJ106:AJ107" si="1970">IF(AJ$3="","",AJ99-AI99)</f>
        <v/>
      </c>
      <c r="AK106" s="26" t="str">
        <f t="shared" ref="AK106:AK107" si="1971">IF(AK$3="","",AK99-AJ99)</f>
        <v/>
      </c>
      <c r="AL106" s="26" t="str">
        <f t="shared" ref="AL106:AL107" si="1972">IF(AL$3="","",AL99-AK99)</f>
        <v/>
      </c>
      <c r="AM106" s="26" t="str">
        <f t="shared" ref="AM106:AM107" si="1973">IF(AM$3="","",AM99-AL99)</f>
        <v/>
      </c>
      <c r="AN106" s="26" t="str">
        <f t="shared" ref="AN106:AN107" si="1974">IF(AN$3="","",AN99-AM99)</f>
        <v/>
      </c>
      <c r="AO106" s="26" t="str">
        <f t="shared" ref="AO106:AS106" si="1975">IF(AO$3="","",AO99-AN99)</f>
        <v/>
      </c>
      <c r="AP106" s="26" t="str">
        <f t="shared" si="1975"/>
        <v/>
      </c>
      <c r="AQ106" s="26" t="str">
        <f t="shared" si="1975"/>
        <v/>
      </c>
      <c r="AR106" s="26" t="str">
        <f t="shared" si="1975"/>
        <v/>
      </c>
      <c r="AS106" s="26" t="str">
        <f t="shared" si="1975"/>
        <v/>
      </c>
    </row>
    <row r="107" spans="1:45">
      <c r="A107" s="7">
        <f>SUM(C107:AS107)</f>
        <v>3</v>
      </c>
      <c r="B107" s="27" t="s">
        <v>14</v>
      </c>
      <c r="C107" s="26">
        <v>0</v>
      </c>
      <c r="D107" s="26">
        <f t="shared" si="1938"/>
        <v>0</v>
      </c>
      <c r="E107" s="26">
        <f t="shared" si="1939"/>
        <v>0</v>
      </c>
      <c r="F107" s="26">
        <f t="shared" si="1940"/>
        <v>0</v>
      </c>
      <c r="G107" s="26">
        <f t="shared" si="1941"/>
        <v>0</v>
      </c>
      <c r="H107" s="26">
        <f t="shared" si="1942"/>
        <v>0</v>
      </c>
      <c r="I107" s="26">
        <f t="shared" si="1943"/>
        <v>0</v>
      </c>
      <c r="J107" s="26">
        <f t="shared" si="1944"/>
        <v>1</v>
      </c>
      <c r="K107" s="26">
        <f t="shared" si="1945"/>
        <v>0</v>
      </c>
      <c r="L107" s="26">
        <f t="shared" si="1946"/>
        <v>0</v>
      </c>
      <c r="M107" s="26">
        <f t="shared" si="1947"/>
        <v>1</v>
      </c>
      <c r="N107" s="26">
        <f t="shared" si="1948"/>
        <v>0</v>
      </c>
      <c r="O107" s="26">
        <f t="shared" si="1949"/>
        <v>0</v>
      </c>
      <c r="P107" s="26">
        <f t="shared" si="1950"/>
        <v>0</v>
      </c>
      <c r="Q107" s="26">
        <f t="shared" si="1951"/>
        <v>1</v>
      </c>
      <c r="R107" s="26">
        <f t="shared" si="1952"/>
        <v>0</v>
      </c>
      <c r="S107" s="26">
        <f t="shared" si="1953"/>
        <v>0</v>
      </c>
      <c r="T107" s="26">
        <f t="shared" si="1954"/>
        <v>0</v>
      </c>
      <c r="U107" s="26" t="str">
        <f t="shared" si="1955"/>
        <v/>
      </c>
      <c r="V107" s="26" t="str">
        <f t="shared" si="1956"/>
        <v/>
      </c>
      <c r="W107" s="26" t="str">
        <f t="shared" si="1957"/>
        <v/>
      </c>
      <c r="X107" s="26" t="str">
        <f t="shared" si="1958"/>
        <v/>
      </c>
      <c r="Y107" s="26" t="str">
        <f t="shared" si="1959"/>
        <v/>
      </c>
      <c r="Z107" s="26" t="str">
        <f t="shared" si="1960"/>
        <v/>
      </c>
      <c r="AA107" s="26" t="str">
        <f t="shared" si="1961"/>
        <v/>
      </c>
      <c r="AB107" s="26" t="str">
        <f t="shared" si="1962"/>
        <v/>
      </c>
      <c r="AC107" s="26" t="str">
        <f t="shared" si="1963"/>
        <v/>
      </c>
      <c r="AD107" s="26" t="str">
        <f t="shared" si="1964"/>
        <v/>
      </c>
      <c r="AE107" s="26" t="str">
        <f t="shared" si="1965"/>
        <v/>
      </c>
      <c r="AF107" s="26" t="str">
        <f t="shared" si="1966"/>
        <v/>
      </c>
      <c r="AG107" s="26" t="str">
        <f t="shared" si="1967"/>
        <v/>
      </c>
      <c r="AH107" s="26" t="str">
        <f t="shared" si="1968"/>
        <v/>
      </c>
      <c r="AI107" s="26" t="str">
        <f t="shared" si="1969"/>
        <v/>
      </c>
      <c r="AJ107" s="26" t="str">
        <f t="shared" si="1970"/>
        <v/>
      </c>
      <c r="AK107" s="26" t="str">
        <f t="shared" si="1971"/>
        <v/>
      </c>
      <c r="AL107" s="26" t="str">
        <f t="shared" si="1972"/>
        <v/>
      </c>
      <c r="AM107" s="26" t="str">
        <f t="shared" si="1973"/>
        <v/>
      </c>
      <c r="AN107" s="26" t="str">
        <f t="shared" si="1974"/>
        <v/>
      </c>
      <c r="AO107" s="26" t="str">
        <f t="shared" ref="AO107:AS107" si="1976">IF(AO$3="","",AO100-AN100)</f>
        <v/>
      </c>
      <c r="AP107" s="26" t="str">
        <f t="shared" si="1976"/>
        <v/>
      </c>
      <c r="AQ107" s="26" t="str">
        <f t="shared" si="1976"/>
        <v/>
      </c>
      <c r="AR107" s="26" t="str">
        <f t="shared" si="1976"/>
        <v/>
      </c>
      <c r="AS107" s="26" t="str">
        <f t="shared" si="1976"/>
        <v/>
      </c>
    </row>
    <row r="108" spans="1:45">
      <c r="A108" s="7">
        <f>SUM(C108:AS108)</f>
        <v>2</v>
      </c>
      <c r="B108" s="27" t="s">
        <v>15</v>
      </c>
      <c r="C108" s="26">
        <v>0</v>
      </c>
      <c r="D108" s="26">
        <f t="shared" ref="D108" si="1977">IF(D$3="","",C101+C102-D101)</f>
        <v>0</v>
      </c>
      <c r="E108" s="26">
        <f t="shared" ref="E108" si="1978">IF(E$3="","",D101+D102-E101)</f>
        <v>0</v>
      </c>
      <c r="F108" s="26">
        <f t="shared" ref="F108" si="1979">IF(F$3="","",E101+E102-F101)</f>
        <v>0</v>
      </c>
      <c r="G108" s="26">
        <f t="shared" ref="G108" si="1980">IF(G$3="","",F101+F102-G101)</f>
        <v>0</v>
      </c>
      <c r="H108" s="26">
        <f t="shared" ref="H108" si="1981">IF(H$3="","",G101+G102-H101)</f>
        <v>0</v>
      </c>
      <c r="I108" s="26">
        <f t="shared" ref="I108" si="1982">IF(I$3="","",H101+H102-I101)</f>
        <v>0</v>
      </c>
      <c r="J108" s="26">
        <f t="shared" ref="J108" si="1983">IF(J$3="","",I101+I102-J101)</f>
        <v>1</v>
      </c>
      <c r="K108" s="26">
        <f t="shared" ref="K108" si="1984">IF(K$3="","",J101+J102-K101)</f>
        <v>0</v>
      </c>
      <c r="L108" s="26">
        <f t="shared" ref="L108" si="1985">IF(L$3="","",K101+K102-L101)</f>
        <v>0</v>
      </c>
      <c r="M108" s="26">
        <f t="shared" ref="M108" si="1986">IF(M$3="","",L101+L102-M101)</f>
        <v>1</v>
      </c>
      <c r="N108" s="26">
        <f t="shared" ref="N108" si="1987">IF(N$3="","",M101+M102-N101)</f>
        <v>0</v>
      </c>
      <c r="O108" s="26">
        <f t="shared" ref="O108" si="1988">IF(O$3="","",N101+N102-O101)</f>
        <v>0</v>
      </c>
      <c r="P108" s="26">
        <f t="shared" ref="P108" si="1989">IF(P$3="","",O101+O102-P101)</f>
        <v>0</v>
      </c>
      <c r="Q108" s="26">
        <f t="shared" ref="Q108" si="1990">IF(Q$3="","",P101+P102-Q101)</f>
        <v>0</v>
      </c>
      <c r="R108" s="26">
        <f t="shared" ref="R108" si="1991">IF(R$3="","",Q101+Q102-R101)</f>
        <v>0</v>
      </c>
      <c r="S108" s="26">
        <f t="shared" ref="S108" si="1992">IF(S$3="","",R101+R102-S101)</f>
        <v>0</v>
      </c>
      <c r="T108" s="26">
        <f t="shared" ref="T108" si="1993">IF(T$3="","",S101+S102-T101)</f>
        <v>0</v>
      </c>
      <c r="U108" s="26" t="str">
        <f t="shared" ref="U108" si="1994">IF(U$3="","",T101+T102-U101)</f>
        <v/>
      </c>
      <c r="V108" s="26" t="str">
        <f t="shared" ref="V108" si="1995">IF(V$3="","",U101+U102-V101)</f>
        <v/>
      </c>
      <c r="W108" s="26" t="str">
        <f t="shared" ref="W108" si="1996">IF(W$3="","",V101+V102-W101)</f>
        <v/>
      </c>
      <c r="X108" s="26" t="str">
        <f t="shared" ref="X108" si="1997">IF(X$3="","",W101+W102-X101)</f>
        <v/>
      </c>
      <c r="Y108" s="26" t="str">
        <f t="shared" ref="Y108" si="1998">IF(Y$3="","",X101+X102-Y101)</f>
        <v/>
      </c>
      <c r="Z108" s="26" t="str">
        <f t="shared" ref="Z108" si="1999">IF(Z$3="","",Y101+Y102-Z101)</f>
        <v/>
      </c>
      <c r="AA108" s="26" t="str">
        <f t="shared" ref="AA108" si="2000">IF(AA$3="","",Z101+Z102-AA101)</f>
        <v/>
      </c>
      <c r="AB108" s="26" t="str">
        <f t="shared" ref="AB108" si="2001">IF(AB$3="","",AA101+AA102-AB101)</f>
        <v/>
      </c>
      <c r="AC108" s="26" t="str">
        <f t="shared" ref="AC108" si="2002">IF(AC$3="","",AB101+AB102-AC101)</f>
        <v/>
      </c>
      <c r="AD108" s="26" t="str">
        <f t="shared" ref="AD108" si="2003">IF(AD$3="","",AC101+AC102-AD101)</f>
        <v/>
      </c>
      <c r="AE108" s="26" t="str">
        <f t="shared" ref="AE108" si="2004">IF(AE$3="","",AD101+AD102-AE101)</f>
        <v/>
      </c>
      <c r="AF108" s="26" t="str">
        <f t="shared" ref="AF108" si="2005">IF(AF$3="","",AE101+AE102-AF101)</f>
        <v/>
      </c>
      <c r="AG108" s="26" t="str">
        <f t="shared" ref="AG108" si="2006">IF(AG$3="","",AF101+AF102-AG101)</f>
        <v/>
      </c>
      <c r="AH108" s="26" t="str">
        <f t="shared" ref="AH108" si="2007">IF(AH$3="","",AG101+AG102-AH101)</f>
        <v/>
      </c>
      <c r="AI108" s="26" t="str">
        <f t="shared" ref="AI108" si="2008">IF(AI$3="","",AH101+AH102-AI101)</f>
        <v/>
      </c>
      <c r="AJ108" s="26" t="str">
        <f t="shared" ref="AJ108" si="2009">IF(AJ$3="","",AI101+AI102-AJ101)</f>
        <v/>
      </c>
      <c r="AK108" s="26" t="str">
        <f t="shared" ref="AK108" si="2010">IF(AK$3="","",AJ101+AJ102-AK101)</f>
        <v/>
      </c>
      <c r="AL108" s="26" t="str">
        <f t="shared" ref="AL108" si="2011">IF(AL$3="","",AK101+AK102-AL101)</f>
        <v/>
      </c>
      <c r="AM108" s="26" t="str">
        <f t="shared" ref="AM108" si="2012">IF(AM$3="","",AL101+AL102-AM101)</f>
        <v/>
      </c>
      <c r="AN108" s="26" t="str">
        <f t="shared" ref="AN108" si="2013">IF(AN$3="","",AM101+AM102-AN101)</f>
        <v/>
      </c>
      <c r="AO108" s="26" t="str">
        <f t="shared" ref="AO108:AS108" si="2014">IF(AO$3="","",AN101+AN102-AO101)</f>
        <v/>
      </c>
      <c r="AP108" s="26" t="str">
        <f t="shared" si="2014"/>
        <v/>
      </c>
      <c r="AQ108" s="26" t="str">
        <f t="shared" si="2014"/>
        <v/>
      </c>
      <c r="AR108" s="26" t="str">
        <f t="shared" si="2014"/>
        <v/>
      </c>
      <c r="AS108" s="26" t="str">
        <f t="shared" si="2014"/>
        <v/>
      </c>
    </row>
    <row r="109" spans="1:45">
      <c r="A109" s="7">
        <f>SUM(C109:AS109)</f>
        <v>1600</v>
      </c>
      <c r="B109" s="27" t="s">
        <v>16</v>
      </c>
      <c r="C109" s="26">
        <v>0</v>
      </c>
      <c r="D109" s="26">
        <f t="shared" ref="D109:AN109" si="2015">IF(D$3="","",D108*D103)</f>
        <v>0</v>
      </c>
      <c r="E109" s="26">
        <f t="shared" si="2015"/>
        <v>0</v>
      </c>
      <c r="F109" s="26">
        <f t="shared" si="2015"/>
        <v>0</v>
      </c>
      <c r="G109" s="26">
        <f t="shared" si="2015"/>
        <v>0</v>
      </c>
      <c r="H109" s="26">
        <f t="shared" ref="H109:AM109" si="2016">IF(H$3="","",H108*H103)</f>
        <v>0</v>
      </c>
      <c r="I109" s="26">
        <f t="shared" si="2016"/>
        <v>0</v>
      </c>
      <c r="J109" s="26">
        <f t="shared" si="2016"/>
        <v>800</v>
      </c>
      <c r="K109" s="26">
        <f t="shared" si="2016"/>
        <v>0</v>
      </c>
      <c r="L109" s="26">
        <f t="shared" si="2016"/>
        <v>0</v>
      </c>
      <c r="M109" s="26">
        <f t="shared" si="2016"/>
        <v>800</v>
      </c>
      <c r="N109" s="26">
        <f t="shared" si="2016"/>
        <v>0</v>
      </c>
      <c r="O109" s="26">
        <f t="shared" si="2016"/>
        <v>0</v>
      </c>
      <c r="P109" s="26">
        <f t="shared" si="2016"/>
        <v>0</v>
      </c>
      <c r="Q109" s="26">
        <f t="shared" si="2016"/>
        <v>0</v>
      </c>
      <c r="R109" s="26">
        <f t="shared" si="2016"/>
        <v>0</v>
      </c>
      <c r="S109" s="26">
        <f t="shared" si="2016"/>
        <v>0</v>
      </c>
      <c r="T109" s="26">
        <f t="shared" si="2016"/>
        <v>0</v>
      </c>
      <c r="U109" s="26" t="str">
        <f t="shared" si="2016"/>
        <v/>
      </c>
      <c r="V109" s="26" t="str">
        <f t="shared" si="2016"/>
        <v/>
      </c>
      <c r="W109" s="26" t="str">
        <f t="shared" si="2016"/>
        <v/>
      </c>
      <c r="X109" s="26" t="str">
        <f t="shared" si="2016"/>
        <v/>
      </c>
      <c r="Y109" s="26" t="str">
        <f t="shared" si="2016"/>
        <v/>
      </c>
      <c r="Z109" s="26" t="str">
        <f t="shared" si="2016"/>
        <v/>
      </c>
      <c r="AA109" s="26" t="str">
        <f t="shared" si="2016"/>
        <v/>
      </c>
      <c r="AB109" s="26" t="str">
        <f t="shared" si="2016"/>
        <v/>
      </c>
      <c r="AC109" s="26" t="str">
        <f t="shared" si="2016"/>
        <v/>
      </c>
      <c r="AD109" s="26" t="str">
        <f t="shared" si="2016"/>
        <v/>
      </c>
      <c r="AE109" s="26" t="str">
        <f t="shared" si="2016"/>
        <v/>
      </c>
      <c r="AF109" s="26" t="str">
        <f t="shared" si="2016"/>
        <v/>
      </c>
      <c r="AG109" s="26" t="str">
        <f t="shared" si="2016"/>
        <v/>
      </c>
      <c r="AH109" s="26" t="str">
        <f t="shared" si="2016"/>
        <v/>
      </c>
      <c r="AI109" s="26" t="str">
        <f t="shared" si="2016"/>
        <v/>
      </c>
      <c r="AJ109" s="26" t="str">
        <f t="shared" si="2016"/>
        <v/>
      </c>
      <c r="AK109" s="26" t="str">
        <f t="shared" si="2016"/>
        <v/>
      </c>
      <c r="AL109" s="26" t="str">
        <f t="shared" si="2016"/>
        <v/>
      </c>
      <c r="AM109" s="26" t="str">
        <f t="shared" si="2016"/>
        <v/>
      </c>
      <c r="AN109" s="26" t="str">
        <f t="shared" si="2015"/>
        <v/>
      </c>
      <c r="AO109" s="26" t="str">
        <f t="shared" ref="AO109:AS109" si="2017">IF(AO$3="","",AO108*AO103)</f>
        <v/>
      </c>
      <c r="AP109" s="26" t="str">
        <f t="shared" si="2017"/>
        <v/>
      </c>
      <c r="AQ109" s="26" t="str">
        <f t="shared" si="2017"/>
        <v/>
      </c>
      <c r="AR109" s="26" t="str">
        <f t="shared" si="2017"/>
        <v/>
      </c>
      <c r="AS109" s="26" t="str">
        <f t="shared" si="2017"/>
        <v/>
      </c>
    </row>
    <row r="110" spans="1:45" ht="12" thickBot="1">
      <c r="A110" s="4">
        <f>IF(A109="","",A109/(A106*100))</f>
        <v>8.6021505376344093E-2</v>
      </c>
      <c r="B110" s="27" t="s">
        <v>18</v>
      </c>
      <c r="C110" s="44" t="s">
        <v>19</v>
      </c>
      <c r="D110" s="44" t="str">
        <f t="shared" ref="D110:AN110" si="2018">IF(D$3="","",IF(D109=0,"",D109/(D106*100)))</f>
        <v/>
      </c>
      <c r="E110" s="44" t="str">
        <f t="shared" si="2018"/>
        <v/>
      </c>
      <c r="F110" s="44" t="str">
        <f t="shared" si="2018"/>
        <v/>
      </c>
      <c r="G110" s="44" t="str">
        <f t="shared" si="2018"/>
        <v/>
      </c>
      <c r="H110" s="44" t="str">
        <f t="shared" ref="H110:AM110" si="2019">IF(H$3="","",IF(H109=0,"",H109/(H106*100)))</f>
        <v/>
      </c>
      <c r="I110" s="44" t="str">
        <f t="shared" si="2019"/>
        <v/>
      </c>
      <c r="J110" s="44">
        <f t="shared" si="2019"/>
        <v>0.26666666666666666</v>
      </c>
      <c r="K110" s="44" t="str">
        <f t="shared" si="2019"/>
        <v/>
      </c>
      <c r="L110" s="44" t="str">
        <f t="shared" si="2019"/>
        <v/>
      </c>
      <c r="M110" s="44">
        <f t="shared" si="2019"/>
        <v>0.25806451612903225</v>
      </c>
      <c r="N110" s="44" t="str">
        <f t="shared" si="2019"/>
        <v/>
      </c>
      <c r="O110" s="44" t="str">
        <f t="shared" si="2019"/>
        <v/>
      </c>
      <c r="P110" s="44" t="str">
        <f t="shared" si="2019"/>
        <v/>
      </c>
      <c r="Q110" s="44" t="str">
        <f t="shared" si="2019"/>
        <v/>
      </c>
      <c r="R110" s="44" t="str">
        <f t="shared" si="2019"/>
        <v/>
      </c>
      <c r="S110" s="44" t="str">
        <f t="shared" si="2019"/>
        <v/>
      </c>
      <c r="T110" s="44" t="str">
        <f t="shared" si="2019"/>
        <v/>
      </c>
      <c r="U110" s="44" t="str">
        <f t="shared" si="2019"/>
        <v/>
      </c>
      <c r="V110" s="44" t="str">
        <f t="shared" si="2019"/>
        <v/>
      </c>
      <c r="W110" s="44" t="str">
        <f t="shared" si="2019"/>
        <v/>
      </c>
      <c r="X110" s="44" t="str">
        <f t="shared" si="2019"/>
        <v/>
      </c>
      <c r="Y110" s="44" t="str">
        <f t="shared" si="2019"/>
        <v/>
      </c>
      <c r="Z110" s="44" t="str">
        <f t="shared" si="2019"/>
        <v/>
      </c>
      <c r="AA110" s="44" t="str">
        <f t="shared" si="2019"/>
        <v/>
      </c>
      <c r="AB110" s="44" t="str">
        <f t="shared" si="2019"/>
        <v/>
      </c>
      <c r="AC110" s="44" t="str">
        <f t="shared" si="2019"/>
        <v/>
      </c>
      <c r="AD110" s="44" t="str">
        <f t="shared" si="2019"/>
        <v/>
      </c>
      <c r="AE110" s="44" t="str">
        <f t="shared" si="2019"/>
        <v/>
      </c>
      <c r="AF110" s="44" t="str">
        <f t="shared" si="2019"/>
        <v/>
      </c>
      <c r="AG110" s="44" t="str">
        <f t="shared" si="2019"/>
        <v/>
      </c>
      <c r="AH110" s="44" t="str">
        <f t="shared" si="2019"/>
        <v/>
      </c>
      <c r="AI110" s="44" t="str">
        <f t="shared" si="2019"/>
        <v/>
      </c>
      <c r="AJ110" s="44" t="str">
        <f t="shared" si="2019"/>
        <v/>
      </c>
      <c r="AK110" s="44" t="str">
        <f t="shared" si="2019"/>
        <v/>
      </c>
      <c r="AL110" s="44" t="str">
        <f t="shared" si="2019"/>
        <v/>
      </c>
      <c r="AM110" s="44" t="str">
        <f t="shared" si="2019"/>
        <v/>
      </c>
      <c r="AN110" s="44" t="str">
        <f t="shared" si="2018"/>
        <v/>
      </c>
      <c r="AO110" s="44" t="str">
        <f t="shared" ref="AO110:AS110" si="2020">IF(AO$3="","",IF(AO109=0,"",AO109/(AO106*100)))</f>
        <v/>
      </c>
      <c r="AP110" s="44" t="str">
        <f t="shared" si="2020"/>
        <v/>
      </c>
      <c r="AQ110" s="44" t="str">
        <f t="shared" si="2020"/>
        <v/>
      </c>
      <c r="AR110" s="44" t="str">
        <f t="shared" si="2020"/>
        <v/>
      </c>
      <c r="AS110" s="44" t="str">
        <f t="shared" si="2020"/>
        <v/>
      </c>
    </row>
    <row r="111" spans="1:45">
      <c r="A111" s="17" t="s">
        <v>1</v>
      </c>
      <c r="B111" s="42" t="s">
        <v>2</v>
      </c>
      <c r="C111" s="35">
        <v>2850</v>
      </c>
      <c r="D111" s="35">
        <f t="shared" ref="D111:D112" si="2021">IF(D$3="","",C111)</f>
        <v>2850</v>
      </c>
      <c r="E111" s="35">
        <f t="shared" ref="E111:E112" si="2022">IF(E$3="","",D111)</f>
        <v>2850</v>
      </c>
      <c r="F111" s="35">
        <v>2899</v>
      </c>
      <c r="G111" s="35">
        <f t="shared" ref="G111:G112" si="2023">IF(G$3="","",F111)</f>
        <v>2899</v>
      </c>
      <c r="H111" s="35">
        <f t="shared" ref="H111:H112" si="2024">IF(H$3="","",G111)</f>
        <v>2899</v>
      </c>
      <c r="I111" s="35">
        <f t="shared" ref="I111:I112" si="2025">IF(I$3="","",H111)</f>
        <v>2899</v>
      </c>
      <c r="J111" s="35">
        <v>2904</v>
      </c>
      <c r="K111" s="35">
        <f t="shared" ref="K111:K112" si="2026">IF(K$3="","",J111)</f>
        <v>2904</v>
      </c>
      <c r="L111" s="35">
        <f t="shared" ref="L111:L112" si="2027">IF(L$3="","",K111)</f>
        <v>2904</v>
      </c>
      <c r="M111" s="35">
        <v>2937</v>
      </c>
      <c r="N111" s="35">
        <f t="shared" ref="N111:N112" si="2028">IF(N$3="","",M111)</f>
        <v>2937</v>
      </c>
      <c r="O111" s="35">
        <f t="shared" ref="O111:O112" si="2029">IF(O$3="","",N111)</f>
        <v>2937</v>
      </c>
      <c r="P111" s="35">
        <f t="shared" ref="P111:P112" si="2030">IF(P$3="","",O111)</f>
        <v>2937</v>
      </c>
      <c r="Q111" s="35">
        <v>2965</v>
      </c>
      <c r="R111" s="35">
        <f t="shared" ref="R111:R112" si="2031">IF(R$3="","",Q111)</f>
        <v>2965</v>
      </c>
      <c r="S111" s="35">
        <f t="shared" ref="S111:S112" si="2032">IF(S$3="","",R111)</f>
        <v>2965</v>
      </c>
      <c r="T111" s="35">
        <v>2969</v>
      </c>
      <c r="U111" s="35" t="str">
        <f t="shared" ref="U111:U112" si="2033">IF(U$3="","",T111)</f>
        <v/>
      </c>
      <c r="V111" s="35" t="str">
        <f t="shared" ref="V111:V112" si="2034">IF(V$3="","",U111)</f>
        <v/>
      </c>
      <c r="W111" s="35" t="str">
        <f t="shared" ref="W111:W112" si="2035">IF(W$3="","",V111)</f>
        <v/>
      </c>
      <c r="X111" s="35" t="str">
        <f t="shared" ref="X111:X112" si="2036">IF(X$3="","",W111)</f>
        <v/>
      </c>
      <c r="Y111" s="35" t="str">
        <f t="shared" ref="Y111:Y112" si="2037">IF(Y$3="","",X111)</f>
        <v/>
      </c>
      <c r="Z111" s="35" t="str">
        <f t="shared" ref="Z111:Z112" si="2038">IF(Z$3="","",Y111)</f>
        <v/>
      </c>
      <c r="AA111" s="35" t="str">
        <f t="shared" ref="AA111:AA112" si="2039">IF(AA$3="","",Z111)</f>
        <v/>
      </c>
      <c r="AB111" s="35" t="str">
        <f t="shared" ref="AB111:AB112" si="2040">IF(AB$3="","",AA111)</f>
        <v/>
      </c>
      <c r="AC111" s="35" t="str">
        <f t="shared" ref="AC111:AC112" si="2041">IF(AC$3="","",AB111)</f>
        <v/>
      </c>
      <c r="AD111" s="35" t="str">
        <f t="shared" ref="AD111:AD112" si="2042">IF(AD$3="","",AC111)</f>
        <v/>
      </c>
      <c r="AE111" s="35" t="str">
        <f t="shared" ref="AE111:AE112" si="2043">IF(AE$3="","",AD111)</f>
        <v/>
      </c>
      <c r="AF111" s="35" t="str">
        <f t="shared" ref="AF111:AF112" si="2044">IF(AF$3="","",AE111)</f>
        <v/>
      </c>
      <c r="AG111" s="35" t="str">
        <f t="shared" ref="AG111:AG112" si="2045">IF(AG$3="","",AF111)</f>
        <v/>
      </c>
      <c r="AH111" s="35" t="str">
        <f t="shared" ref="AH111:AH112" si="2046">IF(AH$3="","",AG111)</f>
        <v/>
      </c>
      <c r="AI111" s="35" t="str">
        <f t="shared" ref="AI111:AI112" si="2047">IF(AI$3="","",AH111)</f>
        <v/>
      </c>
      <c r="AJ111" s="35" t="str">
        <f t="shared" ref="AJ111:AJ112" si="2048">IF(AJ$3="","",AI111)</f>
        <v/>
      </c>
      <c r="AK111" s="35" t="str">
        <f t="shared" ref="AK111:AK112" si="2049">IF(AK$3="","",AJ111)</f>
        <v/>
      </c>
      <c r="AL111" s="35" t="str">
        <f t="shared" ref="AL111:AL112" si="2050">IF(AL$3="","",AK111)</f>
        <v/>
      </c>
      <c r="AM111" s="35" t="str">
        <f t="shared" ref="AM111:AM112" si="2051">IF(AM$3="","",AL111)</f>
        <v/>
      </c>
      <c r="AN111" s="35" t="str">
        <f t="shared" ref="AN111:AN112" si="2052">IF(AN$3="","",AM111)</f>
        <v/>
      </c>
      <c r="AO111" s="35" t="str">
        <f t="shared" ref="AO111:AS111" si="2053">IF(AO$3="","",AN111)</f>
        <v/>
      </c>
      <c r="AP111" s="35" t="str">
        <f t="shared" si="2053"/>
        <v/>
      </c>
      <c r="AQ111" s="35" t="str">
        <f t="shared" si="2053"/>
        <v/>
      </c>
      <c r="AR111" s="35" t="str">
        <f t="shared" si="2053"/>
        <v/>
      </c>
      <c r="AS111" s="35" t="str">
        <f t="shared" si="2053"/>
        <v/>
      </c>
    </row>
    <row r="112" spans="1:45">
      <c r="A112" s="16" t="s">
        <v>32</v>
      </c>
      <c r="B112" s="30" t="s">
        <v>4</v>
      </c>
      <c r="C112" s="29">
        <v>75</v>
      </c>
      <c r="D112" s="29">
        <f t="shared" si="2021"/>
        <v>75</v>
      </c>
      <c r="E112" s="29">
        <f t="shared" si="2022"/>
        <v>75</v>
      </c>
      <c r="F112" s="29">
        <v>76</v>
      </c>
      <c r="G112" s="29">
        <f t="shared" si="2023"/>
        <v>76</v>
      </c>
      <c r="H112" s="29">
        <f t="shared" si="2024"/>
        <v>76</v>
      </c>
      <c r="I112" s="29">
        <f t="shared" si="2025"/>
        <v>76</v>
      </c>
      <c r="J112" s="29">
        <f t="shared" ref="J112" si="2054">IF(J$3="","",I112)</f>
        <v>76</v>
      </c>
      <c r="K112" s="29">
        <f t="shared" si="2026"/>
        <v>76</v>
      </c>
      <c r="L112" s="29">
        <f t="shared" si="2027"/>
        <v>76</v>
      </c>
      <c r="M112" s="29">
        <v>77</v>
      </c>
      <c r="N112" s="29">
        <f t="shared" si="2028"/>
        <v>77</v>
      </c>
      <c r="O112" s="29">
        <f t="shared" si="2029"/>
        <v>77</v>
      </c>
      <c r="P112" s="29">
        <f t="shared" si="2030"/>
        <v>77</v>
      </c>
      <c r="Q112" s="29">
        <f t="shared" ref="Q112" si="2055">IF(Q$3="","",P112)</f>
        <v>77</v>
      </c>
      <c r="R112" s="29">
        <f t="shared" si="2031"/>
        <v>77</v>
      </c>
      <c r="S112" s="29">
        <f t="shared" si="2032"/>
        <v>77</v>
      </c>
      <c r="T112" s="29">
        <f t="shared" ref="T112" si="2056">IF(T$3="","",S112)</f>
        <v>77</v>
      </c>
      <c r="U112" s="29" t="str">
        <f t="shared" si="2033"/>
        <v/>
      </c>
      <c r="V112" s="29" t="str">
        <f t="shared" si="2034"/>
        <v/>
      </c>
      <c r="W112" s="29" t="str">
        <f t="shared" si="2035"/>
        <v/>
      </c>
      <c r="X112" s="29" t="str">
        <f t="shared" si="2036"/>
        <v/>
      </c>
      <c r="Y112" s="29" t="str">
        <f t="shared" si="2037"/>
        <v/>
      </c>
      <c r="Z112" s="29" t="str">
        <f t="shared" si="2038"/>
        <v/>
      </c>
      <c r="AA112" s="29" t="str">
        <f t="shared" si="2039"/>
        <v/>
      </c>
      <c r="AB112" s="29" t="str">
        <f t="shared" si="2040"/>
        <v/>
      </c>
      <c r="AC112" s="29" t="str">
        <f t="shared" si="2041"/>
        <v/>
      </c>
      <c r="AD112" s="29" t="str">
        <f t="shared" si="2042"/>
        <v/>
      </c>
      <c r="AE112" s="29" t="str">
        <f t="shared" si="2043"/>
        <v/>
      </c>
      <c r="AF112" s="29" t="str">
        <f t="shared" si="2044"/>
        <v/>
      </c>
      <c r="AG112" s="29" t="str">
        <f t="shared" si="2045"/>
        <v/>
      </c>
      <c r="AH112" s="29" t="str">
        <f t="shared" si="2046"/>
        <v/>
      </c>
      <c r="AI112" s="29" t="str">
        <f t="shared" si="2047"/>
        <v/>
      </c>
      <c r="AJ112" s="29" t="str">
        <f t="shared" si="2048"/>
        <v/>
      </c>
      <c r="AK112" s="29" t="str">
        <f t="shared" si="2049"/>
        <v/>
      </c>
      <c r="AL112" s="29" t="str">
        <f t="shared" si="2050"/>
        <v/>
      </c>
      <c r="AM112" s="29" t="str">
        <f t="shared" si="2051"/>
        <v/>
      </c>
      <c r="AN112" s="29" t="str">
        <f t="shared" si="2052"/>
        <v/>
      </c>
      <c r="AO112" s="29" t="str">
        <f t="shared" ref="AO112:AS112" si="2057">IF(AO$3="","",AN112)</f>
        <v/>
      </c>
      <c r="AP112" s="29" t="str">
        <f t="shared" si="2057"/>
        <v/>
      </c>
      <c r="AQ112" s="29" t="str">
        <f t="shared" si="2057"/>
        <v/>
      </c>
      <c r="AR112" s="29" t="str">
        <f t="shared" si="2057"/>
        <v/>
      </c>
      <c r="AS112" s="29" t="str">
        <f t="shared" si="2057"/>
        <v/>
      </c>
    </row>
    <row r="113" spans="1:45">
      <c r="A113" s="15">
        <v>2</v>
      </c>
      <c r="B113" s="30" t="s">
        <v>5</v>
      </c>
      <c r="C113" s="29">
        <v>15</v>
      </c>
      <c r="D113" s="29">
        <f t="shared" ref="D113" si="2058">IF(D$3="","",(C113+C114))</f>
        <v>15</v>
      </c>
      <c r="E113" s="29">
        <f t="shared" ref="E113" si="2059">IF(E$3="","",(D113+D114))</f>
        <v>15</v>
      </c>
      <c r="F113" s="29">
        <v>14</v>
      </c>
      <c r="G113" s="29">
        <f t="shared" ref="G113" si="2060">IF(G$3="","",(F113+F114))</f>
        <v>14</v>
      </c>
      <c r="H113" s="29">
        <f t="shared" ref="H113" si="2061">IF(H$3="","",(G113+G114))</f>
        <v>14</v>
      </c>
      <c r="I113" s="29">
        <f t="shared" ref="I113" si="2062">IF(I$3="","",(H113+H114))</f>
        <v>14</v>
      </c>
      <c r="J113" s="29">
        <f t="shared" ref="J113" si="2063">IF(J$3="","",(I113+I114))</f>
        <v>14</v>
      </c>
      <c r="K113" s="29">
        <f t="shared" ref="K113" si="2064">IF(K$3="","",(J113+J114))</f>
        <v>14</v>
      </c>
      <c r="L113" s="29">
        <f t="shared" ref="L113" si="2065">IF(L$3="","",(K113+K114))</f>
        <v>14</v>
      </c>
      <c r="M113" s="29">
        <v>13</v>
      </c>
      <c r="N113" s="29">
        <f t="shared" ref="N113" si="2066">IF(N$3="","",(M113+M114))</f>
        <v>13</v>
      </c>
      <c r="O113" s="29">
        <f t="shared" ref="O113" si="2067">IF(O$3="","",(N113+N114))</f>
        <v>13</v>
      </c>
      <c r="P113" s="29">
        <f t="shared" ref="P113" si="2068">IF(P$3="","",(O113+O114))</f>
        <v>13</v>
      </c>
      <c r="Q113" s="29">
        <f t="shared" ref="Q113" si="2069">IF(Q$3="","",(P113+P114))</f>
        <v>13</v>
      </c>
      <c r="R113" s="29">
        <f t="shared" ref="R113" si="2070">IF(R$3="","",(Q113+Q114))</f>
        <v>13</v>
      </c>
      <c r="S113" s="29">
        <f t="shared" ref="S113" si="2071">IF(S$3="","",(R113+R114))</f>
        <v>13</v>
      </c>
      <c r="T113" s="29">
        <f t="shared" ref="T113" si="2072">IF(T$3="","",(S113+S114))</f>
        <v>13</v>
      </c>
      <c r="U113" s="29" t="str">
        <f t="shared" ref="U113" si="2073">IF(U$3="","",(T113+T114))</f>
        <v/>
      </c>
      <c r="V113" s="29" t="str">
        <f t="shared" ref="V113" si="2074">IF(V$3="","",(U113+U114))</f>
        <v/>
      </c>
      <c r="W113" s="29" t="str">
        <f t="shared" ref="W113" si="2075">IF(W$3="","",(V113+V114))</f>
        <v/>
      </c>
      <c r="X113" s="29" t="str">
        <f t="shared" ref="X113" si="2076">IF(X$3="","",(W113+W114))</f>
        <v/>
      </c>
      <c r="Y113" s="29" t="str">
        <f t="shared" ref="Y113" si="2077">IF(Y$3="","",(X113+X114))</f>
        <v/>
      </c>
      <c r="Z113" s="29" t="str">
        <f t="shared" ref="Z113" si="2078">IF(Z$3="","",(Y113+Y114))</f>
        <v/>
      </c>
      <c r="AA113" s="29" t="str">
        <f t="shared" ref="AA113" si="2079">IF(AA$3="","",(Z113+Z114))</f>
        <v/>
      </c>
      <c r="AB113" s="29" t="str">
        <f t="shared" ref="AB113" si="2080">IF(AB$3="","",(AA113+AA114))</f>
        <v/>
      </c>
      <c r="AC113" s="29" t="str">
        <f t="shared" ref="AC113" si="2081">IF(AC$3="","",(AB113+AB114))</f>
        <v/>
      </c>
      <c r="AD113" s="29" t="str">
        <f t="shared" ref="AD113" si="2082">IF(AD$3="","",(AC113+AC114))</f>
        <v/>
      </c>
      <c r="AE113" s="29" t="str">
        <f t="shared" ref="AE113" si="2083">IF(AE$3="","",(AD113+AD114))</f>
        <v/>
      </c>
      <c r="AF113" s="29" t="str">
        <f t="shared" ref="AF113" si="2084">IF(AF$3="","",(AE113+AE114))</f>
        <v/>
      </c>
      <c r="AG113" s="29" t="str">
        <f t="shared" ref="AG113" si="2085">IF(AG$3="","",(AF113+AF114))</f>
        <v/>
      </c>
      <c r="AH113" s="29" t="str">
        <f t="shared" ref="AH113" si="2086">IF(AH$3="","",(AG113+AG114))</f>
        <v/>
      </c>
      <c r="AI113" s="29" t="str">
        <f t="shared" ref="AI113" si="2087">IF(AI$3="","",(AH113+AH114))</f>
        <v/>
      </c>
      <c r="AJ113" s="29" t="str">
        <f t="shared" ref="AJ113" si="2088">IF(AJ$3="","",(AI113+AI114))</f>
        <v/>
      </c>
      <c r="AK113" s="29" t="str">
        <f t="shared" ref="AK113" si="2089">IF(AK$3="","",(AJ113+AJ114))</f>
        <v/>
      </c>
      <c r="AL113" s="29" t="str">
        <f t="shared" ref="AL113" si="2090">IF(AL$3="","",(AK113+AK114))</f>
        <v/>
      </c>
      <c r="AM113" s="29" t="str">
        <f t="shared" ref="AM113" si="2091">IF(AM$3="","",(AL113+AL114))</f>
        <v/>
      </c>
      <c r="AN113" s="29" t="str">
        <f t="shared" ref="AN113" si="2092">IF(AN$3="","",(AM113+AM114))</f>
        <v/>
      </c>
      <c r="AO113" s="29" t="str">
        <f t="shared" ref="AO113:AS113" si="2093">IF(AO$3="","",(AN113+AN114))</f>
        <v/>
      </c>
      <c r="AP113" s="29" t="str">
        <f t="shared" si="2093"/>
        <v/>
      </c>
      <c r="AQ113" s="29" t="str">
        <f t="shared" si="2093"/>
        <v/>
      </c>
      <c r="AR113" s="29" t="str">
        <f t="shared" si="2093"/>
        <v/>
      </c>
      <c r="AS113" s="29" t="str">
        <f t="shared" si="2093"/>
        <v/>
      </c>
    </row>
    <row r="114" spans="1:45">
      <c r="A114" s="14"/>
      <c r="B114" s="30" t="s">
        <v>7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>
        <v>-3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</row>
    <row r="115" spans="1:45">
      <c r="A115" s="7"/>
      <c r="B115" s="30" t="s">
        <v>8</v>
      </c>
      <c r="C115" s="35">
        <v>750</v>
      </c>
      <c r="D115" s="35">
        <f t="shared" ref="D115:D116" si="2094">IF(D$3="","",C115)</f>
        <v>750</v>
      </c>
      <c r="E115" s="35">
        <f t="shared" ref="E115:E116" si="2095">IF(E$3="","",D115)</f>
        <v>750</v>
      </c>
      <c r="F115" s="35">
        <f t="shared" ref="F115:F116" si="2096">IF(F$3="","",E115)</f>
        <v>750</v>
      </c>
      <c r="G115" s="35">
        <f t="shared" ref="G115:G116" si="2097">IF(G$3="","",F115)</f>
        <v>750</v>
      </c>
      <c r="H115" s="35">
        <f t="shared" ref="H115:H116" si="2098">IF(H$3="","",G115)</f>
        <v>750</v>
      </c>
      <c r="I115" s="35">
        <f t="shared" ref="I115:I116" si="2099">IF(I$3="","",H115)</f>
        <v>750</v>
      </c>
      <c r="J115" s="35">
        <f t="shared" ref="J115:J116" si="2100">IF(J$3="","",I115)</f>
        <v>750</v>
      </c>
      <c r="K115" s="35">
        <f t="shared" ref="K115:K116" si="2101">IF(K$3="","",J115)</f>
        <v>750</v>
      </c>
      <c r="L115" s="35">
        <f t="shared" ref="L115:L116" si="2102">IF(L$3="","",K115)</f>
        <v>750</v>
      </c>
      <c r="M115" s="35">
        <f t="shared" ref="M115:M116" si="2103">IF(M$3="","",L115)</f>
        <v>750</v>
      </c>
      <c r="N115" s="35">
        <f t="shared" ref="N115:N116" si="2104">IF(N$3="","",M115)</f>
        <v>750</v>
      </c>
      <c r="O115" s="35">
        <f t="shared" ref="O115:O116" si="2105">IF(O$3="","",N115)</f>
        <v>750</v>
      </c>
      <c r="P115" s="35">
        <f t="shared" ref="P115:P116" si="2106">IF(P$3="","",O115)</f>
        <v>750</v>
      </c>
      <c r="Q115" s="35">
        <f t="shared" ref="Q115:Q116" si="2107">IF(Q$3="","",P115)</f>
        <v>750</v>
      </c>
      <c r="R115" s="35">
        <f t="shared" ref="R115:R116" si="2108">IF(R$3="","",Q115)</f>
        <v>750</v>
      </c>
      <c r="S115" s="35">
        <f t="shared" ref="S115:S116" si="2109">IF(S$3="","",R115)</f>
        <v>750</v>
      </c>
      <c r="T115" s="35">
        <f t="shared" ref="T115:T116" si="2110">IF(T$3="","",S115)</f>
        <v>750</v>
      </c>
      <c r="U115" s="35" t="str">
        <f t="shared" ref="U115:U116" si="2111">IF(U$3="","",T115)</f>
        <v/>
      </c>
      <c r="V115" s="35" t="str">
        <f t="shared" ref="V115:V116" si="2112">IF(V$3="","",U115)</f>
        <v/>
      </c>
      <c r="W115" s="35" t="str">
        <f t="shared" ref="W115:W116" si="2113">IF(W$3="","",V115)</f>
        <v/>
      </c>
      <c r="X115" s="35" t="str">
        <f t="shared" ref="X115:X116" si="2114">IF(X$3="","",W115)</f>
        <v/>
      </c>
      <c r="Y115" s="35" t="str">
        <f t="shared" ref="Y115:Y116" si="2115">IF(Y$3="","",X115)</f>
        <v/>
      </c>
      <c r="Z115" s="35" t="str">
        <f t="shared" ref="Z115:Z116" si="2116">IF(Z$3="","",Y115)</f>
        <v/>
      </c>
      <c r="AA115" s="35" t="str">
        <f t="shared" ref="AA115:AA116" si="2117">IF(AA$3="","",Z115)</f>
        <v/>
      </c>
      <c r="AB115" s="35" t="str">
        <f t="shared" ref="AB115:AB116" si="2118">IF(AB$3="","",AA115)</f>
        <v/>
      </c>
      <c r="AC115" s="35" t="str">
        <f t="shared" ref="AC115:AC116" si="2119">IF(AC$3="","",AB115)</f>
        <v/>
      </c>
      <c r="AD115" s="35" t="str">
        <f t="shared" ref="AD115:AD116" si="2120">IF(AD$3="","",AC115)</f>
        <v/>
      </c>
      <c r="AE115" s="35" t="str">
        <f t="shared" ref="AE115:AE116" si="2121">IF(AE$3="","",AD115)</f>
        <v/>
      </c>
      <c r="AF115" s="35" t="str">
        <f t="shared" ref="AF115:AF116" si="2122">IF(AF$3="","",AE115)</f>
        <v/>
      </c>
      <c r="AG115" s="35" t="str">
        <f t="shared" ref="AG115:AG116" si="2123">IF(AG$3="","",AF115)</f>
        <v/>
      </c>
      <c r="AH115" s="35" t="str">
        <f t="shared" ref="AH115:AH116" si="2124">IF(AH$3="","",AG115)</f>
        <v/>
      </c>
      <c r="AI115" s="35" t="str">
        <f t="shared" ref="AI115:AI116" si="2125">IF(AI$3="","",AH115)</f>
        <v/>
      </c>
      <c r="AJ115" s="35" t="str">
        <f t="shared" ref="AJ115:AJ116" si="2126">IF(AJ$3="","",AI115)</f>
        <v/>
      </c>
      <c r="AK115" s="35" t="str">
        <f t="shared" ref="AK115:AK116" si="2127">IF(AK$3="","",AJ115)</f>
        <v/>
      </c>
      <c r="AL115" s="35" t="str">
        <f t="shared" ref="AL115:AL116" si="2128">IF(AL$3="","",AK115)</f>
        <v/>
      </c>
      <c r="AM115" s="35" t="str">
        <f t="shared" ref="AM115:AM116" si="2129">IF(AM$3="","",AL115)</f>
        <v/>
      </c>
      <c r="AN115" s="35" t="str">
        <f t="shared" ref="AN115:AN116" si="2130">IF(AN$3="","",AM115)</f>
        <v/>
      </c>
      <c r="AO115" s="35" t="str">
        <f t="shared" ref="AO115:AS115" si="2131">IF(AO$3="","",AN115)</f>
        <v/>
      </c>
      <c r="AP115" s="35" t="str">
        <f t="shared" si="2131"/>
        <v/>
      </c>
      <c r="AQ115" s="35" t="str">
        <f t="shared" si="2131"/>
        <v/>
      </c>
      <c r="AR115" s="35" t="str">
        <f t="shared" si="2131"/>
        <v/>
      </c>
      <c r="AS115" s="35" t="str">
        <f t="shared" si="2131"/>
        <v/>
      </c>
    </row>
    <row r="116" spans="1:45" s="92" customFormat="1">
      <c r="A116" s="14" t="s">
        <v>9</v>
      </c>
      <c r="B116" s="33" t="s">
        <v>10</v>
      </c>
      <c r="C116" s="32" t="s">
        <v>33</v>
      </c>
      <c r="D116" s="32" t="str">
        <f t="shared" si="2094"/>
        <v>キティサンダルキーホルダー</v>
      </c>
      <c r="E116" s="32" t="str">
        <f t="shared" si="2095"/>
        <v>キティサンダルキーホルダー</v>
      </c>
      <c r="F116" s="32" t="str">
        <f t="shared" si="2096"/>
        <v>キティサンダルキーホルダー</v>
      </c>
      <c r="G116" s="32" t="str">
        <f t="shared" si="2097"/>
        <v>キティサンダルキーホルダー</v>
      </c>
      <c r="H116" s="32" t="str">
        <f t="shared" si="2098"/>
        <v>キティサンダルキーホルダー</v>
      </c>
      <c r="I116" s="32" t="str">
        <f t="shared" si="2099"/>
        <v>キティサンダルキーホルダー</v>
      </c>
      <c r="J116" s="32" t="str">
        <f t="shared" si="2100"/>
        <v>キティサンダルキーホルダー</v>
      </c>
      <c r="K116" s="32" t="str">
        <f t="shared" si="2101"/>
        <v>キティサンダルキーホルダー</v>
      </c>
      <c r="L116" s="32" t="str">
        <f t="shared" si="2102"/>
        <v>キティサンダルキーホルダー</v>
      </c>
      <c r="M116" s="32" t="str">
        <f t="shared" si="2103"/>
        <v>キティサンダルキーホルダー</v>
      </c>
      <c r="N116" s="32" t="str">
        <f t="shared" si="2104"/>
        <v>キティサンダルキーホルダー</v>
      </c>
      <c r="O116" s="32" t="str">
        <f t="shared" si="2105"/>
        <v>キティサンダルキーホルダー</v>
      </c>
      <c r="P116" s="32" t="str">
        <f t="shared" si="2106"/>
        <v>キティサンダルキーホルダー</v>
      </c>
      <c r="Q116" s="32" t="str">
        <f t="shared" si="2107"/>
        <v>キティサンダルキーホルダー</v>
      </c>
      <c r="R116" s="32" t="str">
        <f t="shared" si="2108"/>
        <v>キティサンダルキーホルダー</v>
      </c>
      <c r="S116" s="32" t="str">
        <f t="shared" si="2109"/>
        <v>キティサンダルキーホルダー</v>
      </c>
      <c r="T116" s="32" t="s">
        <v>427</v>
      </c>
      <c r="U116" s="32" t="str">
        <f t="shared" si="2111"/>
        <v/>
      </c>
      <c r="V116" s="32" t="str">
        <f t="shared" si="2112"/>
        <v/>
      </c>
      <c r="W116" s="32" t="str">
        <f t="shared" si="2113"/>
        <v/>
      </c>
      <c r="X116" s="32" t="str">
        <f t="shared" si="2114"/>
        <v/>
      </c>
      <c r="Y116" s="32" t="str">
        <f t="shared" si="2115"/>
        <v/>
      </c>
      <c r="Z116" s="32" t="str">
        <f t="shared" si="2116"/>
        <v/>
      </c>
      <c r="AA116" s="32" t="str">
        <f t="shared" si="2117"/>
        <v/>
      </c>
      <c r="AB116" s="32" t="str">
        <f t="shared" si="2118"/>
        <v/>
      </c>
      <c r="AC116" s="32" t="str">
        <f t="shared" si="2119"/>
        <v/>
      </c>
      <c r="AD116" s="32" t="str">
        <f t="shared" si="2120"/>
        <v/>
      </c>
      <c r="AE116" s="32" t="str">
        <f t="shared" si="2121"/>
        <v/>
      </c>
      <c r="AF116" s="32" t="str">
        <f t="shared" si="2122"/>
        <v/>
      </c>
      <c r="AG116" s="32" t="str">
        <f t="shared" si="2123"/>
        <v/>
      </c>
      <c r="AH116" s="32" t="str">
        <f t="shared" si="2124"/>
        <v/>
      </c>
      <c r="AI116" s="32" t="str">
        <f t="shared" si="2125"/>
        <v/>
      </c>
      <c r="AJ116" s="32" t="str">
        <f t="shared" si="2126"/>
        <v/>
      </c>
      <c r="AK116" s="32" t="str">
        <f t="shared" si="2127"/>
        <v/>
      </c>
      <c r="AL116" s="32" t="str">
        <f t="shared" si="2128"/>
        <v/>
      </c>
      <c r="AM116" s="32" t="str">
        <f t="shared" si="2129"/>
        <v/>
      </c>
      <c r="AN116" s="32" t="str">
        <f t="shared" si="2130"/>
        <v/>
      </c>
      <c r="AO116" s="32" t="str">
        <f t="shared" ref="AO116:AS116" si="2132">IF(AO$3="","",AN116)</f>
        <v/>
      </c>
      <c r="AP116" s="32" t="str">
        <f t="shared" si="2132"/>
        <v/>
      </c>
      <c r="AQ116" s="32" t="str">
        <f t="shared" si="2132"/>
        <v/>
      </c>
      <c r="AR116" s="32" t="str">
        <f t="shared" si="2132"/>
        <v/>
      </c>
      <c r="AS116" s="32" t="str">
        <f t="shared" si="2132"/>
        <v/>
      </c>
    </row>
    <row r="117" spans="1:45">
      <c r="A117" s="7">
        <f>AVERAGE(C118:AS118)*30*100</f>
        <v>19833.333333333332</v>
      </c>
      <c r="B117" s="30" t="s">
        <v>12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</row>
    <row r="118" spans="1:45">
      <c r="A118" s="7">
        <f>SUM(C118:AS118)</f>
        <v>119</v>
      </c>
      <c r="B118" s="27" t="s">
        <v>13</v>
      </c>
      <c r="C118" s="26">
        <v>0</v>
      </c>
      <c r="D118" s="26">
        <f t="shared" ref="D118:D119" si="2133">IF(D$3="","",D111-C111)</f>
        <v>0</v>
      </c>
      <c r="E118" s="26">
        <f t="shared" ref="E118:E119" si="2134">IF(E$3="","",E111-D111)</f>
        <v>0</v>
      </c>
      <c r="F118" s="26">
        <f t="shared" ref="F118:F119" si="2135">IF(F$3="","",F111-E111)</f>
        <v>49</v>
      </c>
      <c r="G118" s="26">
        <f t="shared" ref="G118:G119" si="2136">IF(G$3="","",G111-F111)</f>
        <v>0</v>
      </c>
      <c r="H118" s="26">
        <f t="shared" ref="H118:H119" si="2137">IF(H$3="","",H111-G111)</f>
        <v>0</v>
      </c>
      <c r="I118" s="26">
        <f t="shared" ref="I118:I119" si="2138">IF(I$3="","",I111-H111)</f>
        <v>0</v>
      </c>
      <c r="J118" s="26">
        <f t="shared" ref="J118:J119" si="2139">IF(J$3="","",J111-I111)</f>
        <v>5</v>
      </c>
      <c r="K118" s="26">
        <f t="shared" ref="K118:K119" si="2140">IF(K$3="","",K111-J111)</f>
        <v>0</v>
      </c>
      <c r="L118" s="26">
        <f t="shared" ref="L118:L119" si="2141">IF(L$3="","",L111-K111)</f>
        <v>0</v>
      </c>
      <c r="M118" s="26">
        <f t="shared" ref="M118:M119" si="2142">IF(M$3="","",M111-L111)</f>
        <v>33</v>
      </c>
      <c r="N118" s="26">
        <f t="shared" ref="N118:N119" si="2143">IF(N$3="","",N111-M111)</f>
        <v>0</v>
      </c>
      <c r="O118" s="26">
        <f t="shared" ref="O118:O119" si="2144">IF(O$3="","",O111-N111)</f>
        <v>0</v>
      </c>
      <c r="P118" s="26">
        <f t="shared" ref="P118:P119" si="2145">IF(P$3="","",P111-O111)</f>
        <v>0</v>
      </c>
      <c r="Q118" s="26">
        <f t="shared" ref="Q118:Q119" si="2146">IF(Q$3="","",Q111-P111)</f>
        <v>28</v>
      </c>
      <c r="R118" s="26">
        <f t="shared" ref="R118:R119" si="2147">IF(R$3="","",R111-Q111)</f>
        <v>0</v>
      </c>
      <c r="S118" s="26">
        <f t="shared" ref="S118:S119" si="2148">IF(S$3="","",S111-R111)</f>
        <v>0</v>
      </c>
      <c r="T118" s="26">
        <f t="shared" ref="T118:T119" si="2149">IF(T$3="","",T111-S111)</f>
        <v>4</v>
      </c>
      <c r="U118" s="26" t="str">
        <f t="shared" ref="U118:U119" si="2150">IF(U$3="","",U111-T111)</f>
        <v/>
      </c>
      <c r="V118" s="26" t="str">
        <f t="shared" ref="V118:V119" si="2151">IF(V$3="","",V111-U111)</f>
        <v/>
      </c>
      <c r="W118" s="26" t="str">
        <f t="shared" ref="W118:W119" si="2152">IF(W$3="","",W111-V111)</f>
        <v/>
      </c>
      <c r="X118" s="26" t="str">
        <f t="shared" ref="X118:X119" si="2153">IF(X$3="","",X111-W111)</f>
        <v/>
      </c>
      <c r="Y118" s="26" t="str">
        <f t="shared" ref="Y118:Y119" si="2154">IF(Y$3="","",Y111-X111)</f>
        <v/>
      </c>
      <c r="Z118" s="26" t="str">
        <f t="shared" ref="Z118:Z119" si="2155">IF(Z$3="","",Z111-Y111)</f>
        <v/>
      </c>
      <c r="AA118" s="26" t="str">
        <f t="shared" ref="AA118:AA119" si="2156">IF(AA$3="","",AA111-Z111)</f>
        <v/>
      </c>
      <c r="AB118" s="26" t="str">
        <f t="shared" ref="AB118:AB119" si="2157">IF(AB$3="","",AB111-AA111)</f>
        <v/>
      </c>
      <c r="AC118" s="26" t="str">
        <f t="shared" ref="AC118:AC119" si="2158">IF(AC$3="","",AC111-AB111)</f>
        <v/>
      </c>
      <c r="AD118" s="26" t="str">
        <f t="shared" ref="AD118:AD119" si="2159">IF(AD$3="","",AD111-AC111)</f>
        <v/>
      </c>
      <c r="AE118" s="26" t="str">
        <f t="shared" ref="AE118:AE119" si="2160">IF(AE$3="","",AE111-AD111)</f>
        <v/>
      </c>
      <c r="AF118" s="26" t="str">
        <f t="shared" ref="AF118:AF119" si="2161">IF(AF$3="","",AF111-AE111)</f>
        <v/>
      </c>
      <c r="AG118" s="26" t="str">
        <f t="shared" ref="AG118:AG119" si="2162">IF(AG$3="","",AG111-AF111)</f>
        <v/>
      </c>
      <c r="AH118" s="26" t="str">
        <f t="shared" ref="AH118:AH119" si="2163">IF(AH$3="","",AH111-AG111)</f>
        <v/>
      </c>
      <c r="AI118" s="26" t="str">
        <f t="shared" ref="AI118:AI119" si="2164">IF(AI$3="","",AI111-AH111)</f>
        <v/>
      </c>
      <c r="AJ118" s="26" t="str">
        <f t="shared" ref="AJ118:AJ119" si="2165">IF(AJ$3="","",AJ111-AI111)</f>
        <v/>
      </c>
      <c r="AK118" s="26" t="str">
        <f t="shared" ref="AK118:AK119" si="2166">IF(AK$3="","",AK111-AJ111)</f>
        <v/>
      </c>
      <c r="AL118" s="26" t="str">
        <f t="shared" ref="AL118:AL119" si="2167">IF(AL$3="","",AL111-AK111)</f>
        <v/>
      </c>
      <c r="AM118" s="26" t="str">
        <f t="shared" ref="AM118:AM119" si="2168">IF(AM$3="","",AM111-AL111)</f>
        <v/>
      </c>
      <c r="AN118" s="26" t="str">
        <f t="shared" ref="AN118:AN119" si="2169">IF(AN$3="","",AN111-AM111)</f>
        <v/>
      </c>
      <c r="AO118" s="26" t="str">
        <f t="shared" ref="AO118:AS118" si="2170">IF(AO$3="","",AO111-AN111)</f>
        <v/>
      </c>
      <c r="AP118" s="26" t="str">
        <f t="shared" si="2170"/>
        <v/>
      </c>
      <c r="AQ118" s="26" t="str">
        <f t="shared" si="2170"/>
        <v/>
      </c>
      <c r="AR118" s="26" t="str">
        <f t="shared" si="2170"/>
        <v/>
      </c>
      <c r="AS118" s="26" t="str">
        <f t="shared" si="2170"/>
        <v/>
      </c>
    </row>
    <row r="119" spans="1:45">
      <c r="A119" s="7">
        <f>SUM(C119:AS119)</f>
        <v>2</v>
      </c>
      <c r="B119" s="27" t="s">
        <v>14</v>
      </c>
      <c r="C119" s="26">
        <v>0</v>
      </c>
      <c r="D119" s="26">
        <f t="shared" si="2133"/>
        <v>0</v>
      </c>
      <c r="E119" s="26">
        <f t="shared" si="2134"/>
        <v>0</v>
      </c>
      <c r="F119" s="26">
        <f t="shared" si="2135"/>
        <v>1</v>
      </c>
      <c r="G119" s="26">
        <f t="shared" si="2136"/>
        <v>0</v>
      </c>
      <c r="H119" s="26">
        <f t="shared" si="2137"/>
        <v>0</v>
      </c>
      <c r="I119" s="26">
        <f t="shared" si="2138"/>
        <v>0</v>
      </c>
      <c r="J119" s="26">
        <f t="shared" si="2139"/>
        <v>0</v>
      </c>
      <c r="K119" s="26">
        <f t="shared" si="2140"/>
        <v>0</v>
      </c>
      <c r="L119" s="26">
        <f t="shared" si="2141"/>
        <v>0</v>
      </c>
      <c r="M119" s="26">
        <f t="shared" si="2142"/>
        <v>1</v>
      </c>
      <c r="N119" s="26">
        <f t="shared" si="2143"/>
        <v>0</v>
      </c>
      <c r="O119" s="26">
        <f t="shared" si="2144"/>
        <v>0</v>
      </c>
      <c r="P119" s="26">
        <f t="shared" si="2145"/>
        <v>0</v>
      </c>
      <c r="Q119" s="26">
        <f t="shared" si="2146"/>
        <v>0</v>
      </c>
      <c r="R119" s="26">
        <f t="shared" si="2147"/>
        <v>0</v>
      </c>
      <c r="S119" s="26">
        <f t="shared" si="2148"/>
        <v>0</v>
      </c>
      <c r="T119" s="26">
        <f t="shared" si="2149"/>
        <v>0</v>
      </c>
      <c r="U119" s="26" t="str">
        <f t="shared" si="2150"/>
        <v/>
      </c>
      <c r="V119" s="26" t="str">
        <f t="shared" si="2151"/>
        <v/>
      </c>
      <c r="W119" s="26" t="str">
        <f t="shared" si="2152"/>
        <v/>
      </c>
      <c r="X119" s="26" t="str">
        <f t="shared" si="2153"/>
        <v/>
      </c>
      <c r="Y119" s="26" t="str">
        <f t="shared" si="2154"/>
        <v/>
      </c>
      <c r="Z119" s="26" t="str">
        <f t="shared" si="2155"/>
        <v/>
      </c>
      <c r="AA119" s="26" t="str">
        <f t="shared" si="2156"/>
        <v/>
      </c>
      <c r="AB119" s="26" t="str">
        <f t="shared" si="2157"/>
        <v/>
      </c>
      <c r="AC119" s="26" t="str">
        <f t="shared" si="2158"/>
        <v/>
      </c>
      <c r="AD119" s="26" t="str">
        <f t="shared" si="2159"/>
        <v/>
      </c>
      <c r="AE119" s="26" t="str">
        <f t="shared" si="2160"/>
        <v/>
      </c>
      <c r="AF119" s="26" t="str">
        <f t="shared" si="2161"/>
        <v/>
      </c>
      <c r="AG119" s="26" t="str">
        <f t="shared" si="2162"/>
        <v/>
      </c>
      <c r="AH119" s="26" t="str">
        <f t="shared" si="2163"/>
        <v/>
      </c>
      <c r="AI119" s="26" t="str">
        <f t="shared" si="2164"/>
        <v/>
      </c>
      <c r="AJ119" s="26" t="str">
        <f t="shared" si="2165"/>
        <v/>
      </c>
      <c r="AK119" s="26" t="str">
        <f t="shared" si="2166"/>
        <v/>
      </c>
      <c r="AL119" s="26" t="str">
        <f t="shared" si="2167"/>
        <v/>
      </c>
      <c r="AM119" s="26" t="str">
        <f t="shared" si="2168"/>
        <v/>
      </c>
      <c r="AN119" s="26" t="str">
        <f t="shared" si="2169"/>
        <v/>
      </c>
      <c r="AO119" s="26" t="str">
        <f t="shared" ref="AO119:AS119" si="2171">IF(AO$3="","",AO112-AN112)</f>
        <v/>
      </c>
      <c r="AP119" s="26" t="str">
        <f t="shared" si="2171"/>
        <v/>
      </c>
      <c r="AQ119" s="26" t="str">
        <f t="shared" si="2171"/>
        <v/>
      </c>
      <c r="AR119" s="26" t="str">
        <f t="shared" si="2171"/>
        <v/>
      </c>
      <c r="AS119" s="26" t="str">
        <f t="shared" si="2171"/>
        <v/>
      </c>
    </row>
    <row r="120" spans="1:45">
      <c r="A120" s="7">
        <f>SUM(C120:AS120)</f>
        <v>2</v>
      </c>
      <c r="B120" s="27" t="s">
        <v>15</v>
      </c>
      <c r="C120" s="26">
        <v>0</v>
      </c>
      <c r="D120" s="26">
        <f t="shared" ref="D120" si="2172">IF(D$3="","",C113+C114-D113)</f>
        <v>0</v>
      </c>
      <c r="E120" s="26">
        <f t="shared" ref="E120" si="2173">IF(E$3="","",D113+D114-E113)</f>
        <v>0</v>
      </c>
      <c r="F120" s="26">
        <f t="shared" ref="F120" si="2174">IF(F$3="","",E113+E114-F113)</f>
        <v>1</v>
      </c>
      <c r="G120" s="26">
        <f t="shared" ref="G120" si="2175">IF(G$3="","",F113+F114-G113)</f>
        <v>0</v>
      </c>
      <c r="H120" s="26">
        <f t="shared" ref="H120" si="2176">IF(H$3="","",G113+G114-H113)</f>
        <v>0</v>
      </c>
      <c r="I120" s="26">
        <f t="shared" ref="I120" si="2177">IF(I$3="","",H113+H114-I113)</f>
        <v>0</v>
      </c>
      <c r="J120" s="26">
        <f t="shared" ref="J120" si="2178">IF(J$3="","",I113+I114-J113)</f>
        <v>0</v>
      </c>
      <c r="K120" s="26">
        <f t="shared" ref="K120" si="2179">IF(K$3="","",J113+J114-K113)</f>
        <v>0</v>
      </c>
      <c r="L120" s="26">
        <f t="shared" ref="L120" si="2180">IF(L$3="","",K113+K114-L113)</f>
        <v>0</v>
      </c>
      <c r="M120" s="26">
        <f t="shared" ref="M120" si="2181">IF(M$3="","",L113+L114-M113)</f>
        <v>1</v>
      </c>
      <c r="N120" s="26">
        <f t="shared" ref="N120" si="2182">IF(N$3="","",M113+M114-N113)</f>
        <v>0</v>
      </c>
      <c r="O120" s="26">
        <f t="shared" ref="O120" si="2183">IF(O$3="","",N113+N114-O113)</f>
        <v>0</v>
      </c>
      <c r="P120" s="26">
        <f t="shared" ref="P120" si="2184">IF(P$3="","",O113+O114-P113)</f>
        <v>0</v>
      </c>
      <c r="Q120" s="26">
        <f t="shared" ref="Q120" si="2185">IF(Q$3="","",P113+P114-Q113)</f>
        <v>0</v>
      </c>
      <c r="R120" s="26">
        <f t="shared" ref="R120" si="2186">IF(R$3="","",Q113+Q114-R113)</f>
        <v>0</v>
      </c>
      <c r="S120" s="26">
        <f t="shared" ref="S120" si="2187">IF(S$3="","",R113+R114-S113)</f>
        <v>0</v>
      </c>
      <c r="T120" s="26">
        <f t="shared" ref="T120" si="2188">IF(T$3="","",S113+S114-T113)</f>
        <v>0</v>
      </c>
      <c r="U120" s="26" t="str">
        <f t="shared" ref="U120" si="2189">IF(U$3="","",T113+T114-U113)</f>
        <v/>
      </c>
      <c r="V120" s="26" t="str">
        <f t="shared" ref="V120" si="2190">IF(V$3="","",U113+U114-V113)</f>
        <v/>
      </c>
      <c r="W120" s="26" t="str">
        <f t="shared" ref="W120" si="2191">IF(W$3="","",V113+V114-W113)</f>
        <v/>
      </c>
      <c r="X120" s="26" t="str">
        <f t="shared" ref="X120" si="2192">IF(X$3="","",W113+W114-X113)</f>
        <v/>
      </c>
      <c r="Y120" s="26" t="str">
        <f t="shared" ref="Y120" si="2193">IF(Y$3="","",X113+X114-Y113)</f>
        <v/>
      </c>
      <c r="Z120" s="26" t="str">
        <f t="shared" ref="Z120" si="2194">IF(Z$3="","",Y113+Y114-Z113)</f>
        <v/>
      </c>
      <c r="AA120" s="26" t="str">
        <f t="shared" ref="AA120" si="2195">IF(AA$3="","",Z113+Z114-AA113)</f>
        <v/>
      </c>
      <c r="AB120" s="26" t="str">
        <f t="shared" ref="AB120" si="2196">IF(AB$3="","",AA113+AA114-AB113)</f>
        <v/>
      </c>
      <c r="AC120" s="26" t="str">
        <f t="shared" ref="AC120" si="2197">IF(AC$3="","",AB113+AB114-AC113)</f>
        <v/>
      </c>
      <c r="AD120" s="26" t="str">
        <f t="shared" ref="AD120" si="2198">IF(AD$3="","",AC113+AC114-AD113)</f>
        <v/>
      </c>
      <c r="AE120" s="26" t="str">
        <f t="shared" ref="AE120" si="2199">IF(AE$3="","",AD113+AD114-AE113)</f>
        <v/>
      </c>
      <c r="AF120" s="26" t="str">
        <f t="shared" ref="AF120" si="2200">IF(AF$3="","",AE113+AE114-AF113)</f>
        <v/>
      </c>
      <c r="AG120" s="26" t="str">
        <f t="shared" ref="AG120" si="2201">IF(AG$3="","",AF113+AF114-AG113)</f>
        <v/>
      </c>
      <c r="AH120" s="26" t="str">
        <f t="shared" ref="AH120" si="2202">IF(AH$3="","",AG113+AG114-AH113)</f>
        <v/>
      </c>
      <c r="AI120" s="26" t="str">
        <f t="shared" ref="AI120" si="2203">IF(AI$3="","",AH113+AH114-AI113)</f>
        <v/>
      </c>
      <c r="AJ120" s="26" t="str">
        <f t="shared" ref="AJ120" si="2204">IF(AJ$3="","",AI113+AI114-AJ113)</f>
        <v/>
      </c>
      <c r="AK120" s="26" t="str">
        <f t="shared" ref="AK120" si="2205">IF(AK$3="","",AJ113+AJ114-AK113)</f>
        <v/>
      </c>
      <c r="AL120" s="26" t="str">
        <f t="shared" ref="AL120" si="2206">IF(AL$3="","",AK113+AK114-AL113)</f>
        <v/>
      </c>
      <c r="AM120" s="26" t="str">
        <f t="shared" ref="AM120" si="2207">IF(AM$3="","",AL113+AL114-AM113)</f>
        <v/>
      </c>
      <c r="AN120" s="26" t="str">
        <f t="shared" ref="AN120" si="2208">IF(AN$3="","",AM113+AM114-AN113)</f>
        <v/>
      </c>
      <c r="AO120" s="26" t="str">
        <f t="shared" ref="AO120:AS120" si="2209">IF(AO$3="","",AN113+AN114-AO113)</f>
        <v/>
      </c>
      <c r="AP120" s="26" t="str">
        <f t="shared" si="2209"/>
        <v/>
      </c>
      <c r="AQ120" s="26" t="str">
        <f t="shared" si="2209"/>
        <v/>
      </c>
      <c r="AR120" s="26" t="str">
        <f t="shared" si="2209"/>
        <v/>
      </c>
      <c r="AS120" s="26" t="str">
        <f t="shared" si="2209"/>
        <v/>
      </c>
    </row>
    <row r="121" spans="1:45">
      <c r="A121" s="7">
        <f>SUM(C121:AS121)</f>
        <v>1500</v>
      </c>
      <c r="B121" s="27" t="s">
        <v>16</v>
      </c>
      <c r="C121" s="26">
        <v>0</v>
      </c>
      <c r="D121" s="26">
        <f t="shared" ref="D121:AN121" si="2210">IF(D$3="","",D120*D115)</f>
        <v>0</v>
      </c>
      <c r="E121" s="26">
        <f t="shared" si="2210"/>
        <v>0</v>
      </c>
      <c r="F121" s="26">
        <f t="shared" si="2210"/>
        <v>750</v>
      </c>
      <c r="G121" s="26">
        <f t="shared" si="2210"/>
        <v>0</v>
      </c>
      <c r="H121" s="26">
        <f t="shared" ref="H121:AM121" si="2211">IF(H$3="","",H120*H115)</f>
        <v>0</v>
      </c>
      <c r="I121" s="26">
        <f t="shared" si="2211"/>
        <v>0</v>
      </c>
      <c r="J121" s="26">
        <f t="shared" si="2211"/>
        <v>0</v>
      </c>
      <c r="K121" s="26">
        <f t="shared" si="2211"/>
        <v>0</v>
      </c>
      <c r="L121" s="26">
        <f t="shared" si="2211"/>
        <v>0</v>
      </c>
      <c r="M121" s="26">
        <f t="shared" si="2211"/>
        <v>750</v>
      </c>
      <c r="N121" s="26">
        <f t="shared" si="2211"/>
        <v>0</v>
      </c>
      <c r="O121" s="26">
        <f t="shared" si="2211"/>
        <v>0</v>
      </c>
      <c r="P121" s="26">
        <f t="shared" si="2211"/>
        <v>0</v>
      </c>
      <c r="Q121" s="26">
        <f t="shared" si="2211"/>
        <v>0</v>
      </c>
      <c r="R121" s="26">
        <f t="shared" si="2211"/>
        <v>0</v>
      </c>
      <c r="S121" s="26">
        <f t="shared" si="2211"/>
        <v>0</v>
      </c>
      <c r="T121" s="26">
        <f t="shared" si="2211"/>
        <v>0</v>
      </c>
      <c r="U121" s="26" t="str">
        <f t="shared" si="2211"/>
        <v/>
      </c>
      <c r="V121" s="26" t="str">
        <f t="shared" si="2211"/>
        <v/>
      </c>
      <c r="W121" s="26" t="str">
        <f t="shared" si="2211"/>
        <v/>
      </c>
      <c r="X121" s="26" t="str">
        <f t="shared" si="2211"/>
        <v/>
      </c>
      <c r="Y121" s="26" t="str">
        <f t="shared" si="2211"/>
        <v/>
      </c>
      <c r="Z121" s="26" t="str">
        <f t="shared" si="2211"/>
        <v/>
      </c>
      <c r="AA121" s="26" t="str">
        <f t="shared" si="2211"/>
        <v/>
      </c>
      <c r="AB121" s="26" t="str">
        <f t="shared" si="2211"/>
        <v/>
      </c>
      <c r="AC121" s="26" t="str">
        <f t="shared" si="2211"/>
        <v/>
      </c>
      <c r="AD121" s="26" t="str">
        <f t="shared" si="2211"/>
        <v/>
      </c>
      <c r="AE121" s="26" t="str">
        <f t="shared" si="2211"/>
        <v/>
      </c>
      <c r="AF121" s="26" t="str">
        <f t="shared" si="2211"/>
        <v/>
      </c>
      <c r="AG121" s="26" t="str">
        <f t="shared" si="2211"/>
        <v/>
      </c>
      <c r="AH121" s="26" t="str">
        <f t="shared" si="2211"/>
        <v/>
      </c>
      <c r="AI121" s="26" t="str">
        <f t="shared" si="2211"/>
        <v/>
      </c>
      <c r="AJ121" s="26" t="str">
        <f t="shared" si="2211"/>
        <v/>
      </c>
      <c r="AK121" s="26" t="str">
        <f t="shared" si="2211"/>
        <v/>
      </c>
      <c r="AL121" s="26" t="str">
        <f t="shared" si="2211"/>
        <v/>
      </c>
      <c r="AM121" s="26" t="str">
        <f t="shared" si="2211"/>
        <v/>
      </c>
      <c r="AN121" s="26" t="str">
        <f t="shared" si="2210"/>
        <v/>
      </c>
      <c r="AO121" s="26" t="str">
        <f t="shared" ref="AO121:AS121" si="2212">IF(AO$3="","",AO120*AO115)</f>
        <v/>
      </c>
      <c r="AP121" s="26" t="str">
        <f t="shared" si="2212"/>
        <v/>
      </c>
      <c r="AQ121" s="26" t="str">
        <f t="shared" si="2212"/>
        <v/>
      </c>
      <c r="AR121" s="26" t="str">
        <f t="shared" si="2212"/>
        <v/>
      </c>
      <c r="AS121" s="26" t="str">
        <f t="shared" si="2212"/>
        <v/>
      </c>
    </row>
    <row r="122" spans="1:45" ht="12" thickBot="1">
      <c r="A122" s="4">
        <f>IF(A121="","",A121/(A118*100))</f>
        <v>0.12605042016806722</v>
      </c>
      <c r="B122" s="27" t="s">
        <v>18</v>
      </c>
      <c r="C122" s="44" t="s">
        <v>19</v>
      </c>
      <c r="D122" s="44" t="str">
        <f t="shared" ref="D122:AN122" si="2213">IF(D$3="","",IF(D121=0,"",D121/(D118*100)))</f>
        <v/>
      </c>
      <c r="E122" s="44" t="str">
        <f t="shared" si="2213"/>
        <v/>
      </c>
      <c r="F122" s="44">
        <f t="shared" si="2213"/>
        <v>0.15306122448979592</v>
      </c>
      <c r="G122" s="44" t="str">
        <f t="shared" si="2213"/>
        <v/>
      </c>
      <c r="H122" s="44" t="str">
        <f t="shared" ref="H122:AM122" si="2214">IF(H$3="","",IF(H121=0,"",H121/(H118*100)))</f>
        <v/>
      </c>
      <c r="I122" s="44" t="str">
        <f t="shared" si="2214"/>
        <v/>
      </c>
      <c r="J122" s="44" t="str">
        <f t="shared" si="2214"/>
        <v/>
      </c>
      <c r="K122" s="44" t="str">
        <f t="shared" si="2214"/>
        <v/>
      </c>
      <c r="L122" s="44" t="str">
        <f t="shared" si="2214"/>
        <v/>
      </c>
      <c r="M122" s="44">
        <f t="shared" si="2214"/>
        <v>0.22727272727272727</v>
      </c>
      <c r="N122" s="44" t="str">
        <f t="shared" si="2214"/>
        <v/>
      </c>
      <c r="O122" s="44" t="str">
        <f t="shared" si="2214"/>
        <v/>
      </c>
      <c r="P122" s="44" t="str">
        <f t="shared" si="2214"/>
        <v/>
      </c>
      <c r="Q122" s="44" t="str">
        <f t="shared" si="2214"/>
        <v/>
      </c>
      <c r="R122" s="44" t="str">
        <f t="shared" si="2214"/>
        <v/>
      </c>
      <c r="S122" s="44" t="str">
        <f t="shared" si="2214"/>
        <v/>
      </c>
      <c r="T122" s="44" t="str">
        <f t="shared" si="2214"/>
        <v/>
      </c>
      <c r="U122" s="44" t="str">
        <f t="shared" si="2214"/>
        <v/>
      </c>
      <c r="V122" s="44" t="str">
        <f t="shared" si="2214"/>
        <v/>
      </c>
      <c r="W122" s="44" t="str">
        <f t="shared" si="2214"/>
        <v/>
      </c>
      <c r="X122" s="44" t="str">
        <f t="shared" si="2214"/>
        <v/>
      </c>
      <c r="Y122" s="44" t="str">
        <f t="shared" si="2214"/>
        <v/>
      </c>
      <c r="Z122" s="44" t="str">
        <f t="shared" si="2214"/>
        <v/>
      </c>
      <c r="AA122" s="44" t="str">
        <f t="shared" si="2214"/>
        <v/>
      </c>
      <c r="AB122" s="44" t="str">
        <f t="shared" si="2214"/>
        <v/>
      </c>
      <c r="AC122" s="44" t="str">
        <f t="shared" si="2214"/>
        <v/>
      </c>
      <c r="AD122" s="44" t="str">
        <f t="shared" si="2214"/>
        <v/>
      </c>
      <c r="AE122" s="44" t="str">
        <f t="shared" si="2214"/>
        <v/>
      </c>
      <c r="AF122" s="44" t="str">
        <f t="shared" si="2214"/>
        <v/>
      </c>
      <c r="AG122" s="44" t="str">
        <f t="shared" si="2214"/>
        <v/>
      </c>
      <c r="AH122" s="44" t="str">
        <f t="shared" si="2214"/>
        <v/>
      </c>
      <c r="AI122" s="44" t="str">
        <f t="shared" si="2214"/>
        <v/>
      </c>
      <c r="AJ122" s="44" t="str">
        <f t="shared" si="2214"/>
        <v/>
      </c>
      <c r="AK122" s="44" t="str">
        <f t="shared" si="2214"/>
        <v/>
      </c>
      <c r="AL122" s="44" t="str">
        <f t="shared" si="2214"/>
        <v/>
      </c>
      <c r="AM122" s="44" t="str">
        <f t="shared" si="2214"/>
        <v/>
      </c>
      <c r="AN122" s="44" t="str">
        <f t="shared" si="2213"/>
        <v/>
      </c>
      <c r="AO122" s="44" t="str">
        <f t="shared" ref="AO122:AS122" si="2215">IF(AO$3="","",IF(AO121=0,"",AO121/(AO118*100)))</f>
        <v/>
      </c>
      <c r="AP122" s="44" t="str">
        <f t="shared" si="2215"/>
        <v/>
      </c>
      <c r="AQ122" s="44" t="str">
        <f t="shared" si="2215"/>
        <v/>
      </c>
      <c r="AR122" s="44" t="str">
        <f t="shared" si="2215"/>
        <v/>
      </c>
      <c r="AS122" s="44" t="str">
        <f t="shared" si="2215"/>
        <v/>
      </c>
    </row>
    <row r="123" spans="1:45">
      <c r="A123" s="17" t="s">
        <v>1</v>
      </c>
      <c r="B123" s="42" t="s">
        <v>2</v>
      </c>
      <c r="C123" s="35">
        <v>3951</v>
      </c>
      <c r="D123" s="35">
        <f t="shared" ref="D123:D124" si="2216">IF(D$3="","",C123)</f>
        <v>3951</v>
      </c>
      <c r="E123" s="35">
        <f t="shared" ref="E123:E124" si="2217">IF(E$3="","",D123)</f>
        <v>3951</v>
      </c>
      <c r="F123" s="35">
        <v>3992</v>
      </c>
      <c r="G123" s="35">
        <f t="shared" ref="G123:G124" si="2218">IF(G$3="","",F123)</f>
        <v>3992</v>
      </c>
      <c r="H123" s="35">
        <f t="shared" ref="H123:H124" si="2219">IF(H$3="","",G123)</f>
        <v>3992</v>
      </c>
      <c r="I123" s="35">
        <f t="shared" ref="I123:I124" si="2220">IF(I$3="","",H123)</f>
        <v>3992</v>
      </c>
      <c r="J123" s="35">
        <v>4041</v>
      </c>
      <c r="K123" s="35">
        <f t="shared" ref="K123:K124" si="2221">IF(K$3="","",J123)</f>
        <v>4041</v>
      </c>
      <c r="L123" s="35">
        <f t="shared" ref="L123:L124" si="2222">IF(L$3="","",K123)</f>
        <v>4041</v>
      </c>
      <c r="M123" s="35">
        <v>4121</v>
      </c>
      <c r="N123" s="35">
        <f t="shared" ref="N123:N124" si="2223">IF(N$3="","",M123)</f>
        <v>4121</v>
      </c>
      <c r="O123" s="35">
        <f t="shared" ref="O123:O124" si="2224">IF(O$3="","",N123)</f>
        <v>4121</v>
      </c>
      <c r="P123" s="35">
        <f t="shared" ref="P123:P124" si="2225">IF(P$3="","",O123)</f>
        <v>4121</v>
      </c>
      <c r="Q123" s="35">
        <v>4189</v>
      </c>
      <c r="R123" s="35">
        <f t="shared" ref="R123:R124" si="2226">IF(R$3="","",Q123)</f>
        <v>4189</v>
      </c>
      <c r="S123" s="35">
        <f t="shared" ref="S123:S124" si="2227">IF(S$3="","",R123)</f>
        <v>4189</v>
      </c>
      <c r="T123" s="35">
        <v>4215</v>
      </c>
      <c r="U123" s="35" t="str">
        <f t="shared" ref="U123:U124" si="2228">IF(U$3="","",T123)</f>
        <v/>
      </c>
      <c r="V123" s="35" t="str">
        <f t="shared" ref="V123:V124" si="2229">IF(V$3="","",U123)</f>
        <v/>
      </c>
      <c r="W123" s="35" t="str">
        <f t="shared" ref="W123:W124" si="2230">IF(W$3="","",V123)</f>
        <v/>
      </c>
      <c r="X123" s="35" t="str">
        <f t="shared" ref="X123:X124" si="2231">IF(X$3="","",W123)</f>
        <v/>
      </c>
      <c r="Y123" s="35" t="str">
        <f t="shared" ref="Y123:Y124" si="2232">IF(Y$3="","",X123)</f>
        <v/>
      </c>
      <c r="Z123" s="35" t="str">
        <f t="shared" ref="Z123:Z124" si="2233">IF(Z$3="","",Y123)</f>
        <v/>
      </c>
      <c r="AA123" s="35" t="str">
        <f t="shared" ref="AA123:AA124" si="2234">IF(AA$3="","",Z123)</f>
        <v/>
      </c>
      <c r="AB123" s="35" t="str">
        <f t="shared" ref="AB123:AB124" si="2235">IF(AB$3="","",AA123)</f>
        <v/>
      </c>
      <c r="AC123" s="35" t="str">
        <f t="shared" ref="AC123:AC124" si="2236">IF(AC$3="","",AB123)</f>
        <v/>
      </c>
      <c r="AD123" s="35" t="str">
        <f t="shared" ref="AD123:AD124" si="2237">IF(AD$3="","",AC123)</f>
        <v/>
      </c>
      <c r="AE123" s="35" t="str">
        <f t="shared" ref="AE123:AE124" si="2238">IF(AE$3="","",AD123)</f>
        <v/>
      </c>
      <c r="AF123" s="35" t="str">
        <f t="shared" ref="AF123:AF124" si="2239">IF(AF$3="","",AE123)</f>
        <v/>
      </c>
      <c r="AG123" s="35" t="str">
        <f t="shared" ref="AG123:AG124" si="2240">IF(AG$3="","",AF123)</f>
        <v/>
      </c>
      <c r="AH123" s="35" t="str">
        <f t="shared" ref="AH123:AH124" si="2241">IF(AH$3="","",AG123)</f>
        <v/>
      </c>
      <c r="AI123" s="35" t="str">
        <f t="shared" ref="AI123:AI124" si="2242">IF(AI$3="","",AH123)</f>
        <v/>
      </c>
      <c r="AJ123" s="35" t="str">
        <f t="shared" ref="AJ123:AJ124" si="2243">IF(AJ$3="","",AI123)</f>
        <v/>
      </c>
      <c r="AK123" s="35" t="str">
        <f t="shared" ref="AK123:AK124" si="2244">IF(AK$3="","",AJ123)</f>
        <v/>
      </c>
      <c r="AL123" s="35" t="str">
        <f t="shared" ref="AL123:AL124" si="2245">IF(AL$3="","",AK123)</f>
        <v/>
      </c>
      <c r="AM123" s="35" t="str">
        <f t="shared" ref="AM123:AM124" si="2246">IF(AM$3="","",AL123)</f>
        <v/>
      </c>
      <c r="AN123" s="35" t="str">
        <f t="shared" ref="AN123:AN124" si="2247">IF(AN$3="","",AM123)</f>
        <v/>
      </c>
      <c r="AO123" s="35" t="str">
        <f t="shared" ref="AO123:AS123" si="2248">IF(AO$3="","",AN123)</f>
        <v/>
      </c>
      <c r="AP123" s="35" t="str">
        <f t="shared" si="2248"/>
        <v/>
      </c>
      <c r="AQ123" s="35" t="str">
        <f t="shared" si="2248"/>
        <v/>
      </c>
      <c r="AR123" s="35" t="str">
        <f t="shared" si="2248"/>
        <v/>
      </c>
      <c r="AS123" s="35" t="str">
        <f t="shared" si="2248"/>
        <v/>
      </c>
    </row>
    <row r="124" spans="1:45">
      <c r="A124" s="16" t="s">
        <v>32</v>
      </c>
      <c r="B124" s="30" t="s">
        <v>4</v>
      </c>
      <c r="C124" s="29">
        <v>70</v>
      </c>
      <c r="D124" s="29">
        <f t="shared" si="2216"/>
        <v>70</v>
      </c>
      <c r="E124" s="29">
        <f t="shared" si="2217"/>
        <v>70</v>
      </c>
      <c r="F124" s="29">
        <f t="shared" ref="F124" si="2249">IF(F$3="","",E124)</f>
        <v>70</v>
      </c>
      <c r="G124" s="29">
        <f t="shared" si="2218"/>
        <v>70</v>
      </c>
      <c r="H124" s="29">
        <f t="shared" si="2219"/>
        <v>70</v>
      </c>
      <c r="I124" s="29">
        <f t="shared" si="2220"/>
        <v>70</v>
      </c>
      <c r="J124" s="29">
        <v>71</v>
      </c>
      <c r="K124" s="29">
        <f t="shared" si="2221"/>
        <v>71</v>
      </c>
      <c r="L124" s="29">
        <f t="shared" si="2222"/>
        <v>71</v>
      </c>
      <c r="M124" s="29">
        <v>72</v>
      </c>
      <c r="N124" s="29">
        <f t="shared" si="2223"/>
        <v>72</v>
      </c>
      <c r="O124" s="29">
        <f t="shared" si="2224"/>
        <v>72</v>
      </c>
      <c r="P124" s="29">
        <f t="shared" si="2225"/>
        <v>72</v>
      </c>
      <c r="Q124" s="29">
        <f t="shared" ref="Q124" si="2250">IF(Q$3="","",P124)</f>
        <v>72</v>
      </c>
      <c r="R124" s="29">
        <f t="shared" si="2226"/>
        <v>72</v>
      </c>
      <c r="S124" s="29">
        <f t="shared" si="2227"/>
        <v>72</v>
      </c>
      <c r="T124" s="29">
        <f t="shared" ref="T124" si="2251">IF(T$3="","",S124)</f>
        <v>72</v>
      </c>
      <c r="U124" s="29" t="str">
        <f t="shared" si="2228"/>
        <v/>
      </c>
      <c r="V124" s="29" t="str">
        <f t="shared" si="2229"/>
        <v/>
      </c>
      <c r="W124" s="29" t="str">
        <f t="shared" si="2230"/>
        <v/>
      </c>
      <c r="X124" s="29" t="str">
        <f t="shared" si="2231"/>
        <v/>
      </c>
      <c r="Y124" s="29" t="str">
        <f t="shared" si="2232"/>
        <v/>
      </c>
      <c r="Z124" s="29" t="str">
        <f t="shared" si="2233"/>
        <v/>
      </c>
      <c r="AA124" s="29" t="str">
        <f t="shared" si="2234"/>
        <v/>
      </c>
      <c r="AB124" s="29" t="str">
        <f t="shared" si="2235"/>
        <v/>
      </c>
      <c r="AC124" s="29" t="str">
        <f t="shared" si="2236"/>
        <v/>
      </c>
      <c r="AD124" s="29" t="str">
        <f t="shared" si="2237"/>
        <v/>
      </c>
      <c r="AE124" s="29" t="str">
        <f t="shared" si="2238"/>
        <v/>
      </c>
      <c r="AF124" s="29" t="str">
        <f t="shared" si="2239"/>
        <v/>
      </c>
      <c r="AG124" s="29" t="str">
        <f t="shared" si="2240"/>
        <v/>
      </c>
      <c r="AH124" s="29" t="str">
        <f t="shared" si="2241"/>
        <v/>
      </c>
      <c r="AI124" s="29" t="str">
        <f t="shared" si="2242"/>
        <v/>
      </c>
      <c r="AJ124" s="29" t="str">
        <f t="shared" si="2243"/>
        <v/>
      </c>
      <c r="AK124" s="29" t="str">
        <f t="shared" si="2244"/>
        <v/>
      </c>
      <c r="AL124" s="29" t="str">
        <f t="shared" si="2245"/>
        <v/>
      </c>
      <c r="AM124" s="29" t="str">
        <f t="shared" si="2246"/>
        <v/>
      </c>
      <c r="AN124" s="29" t="str">
        <f t="shared" si="2247"/>
        <v/>
      </c>
      <c r="AO124" s="29" t="str">
        <f t="shared" ref="AO124:AS124" si="2252">IF(AO$3="","",AN124)</f>
        <v/>
      </c>
      <c r="AP124" s="29" t="str">
        <f t="shared" si="2252"/>
        <v/>
      </c>
      <c r="AQ124" s="29" t="str">
        <f t="shared" si="2252"/>
        <v/>
      </c>
      <c r="AR124" s="29" t="str">
        <f t="shared" si="2252"/>
        <v/>
      </c>
      <c r="AS124" s="29" t="str">
        <f t="shared" si="2252"/>
        <v/>
      </c>
    </row>
    <row r="125" spans="1:45">
      <c r="A125" s="15">
        <v>3</v>
      </c>
      <c r="B125" s="30" t="s">
        <v>5</v>
      </c>
      <c r="C125" s="29">
        <v>9</v>
      </c>
      <c r="D125" s="29">
        <f t="shared" ref="D125" si="2253">IF(D$3="","",(C125+C126))</f>
        <v>9</v>
      </c>
      <c r="E125" s="29">
        <f t="shared" ref="E125" si="2254">IF(E$3="","",(D125+D126))</f>
        <v>9</v>
      </c>
      <c r="F125" s="29">
        <f t="shared" ref="F125" si="2255">IF(F$3="","",(E125+E126))</f>
        <v>9</v>
      </c>
      <c r="G125" s="29">
        <f t="shared" ref="G125" si="2256">IF(G$3="","",(F125+F126))</f>
        <v>9</v>
      </c>
      <c r="H125" s="29">
        <f t="shared" ref="H125" si="2257">IF(H$3="","",(G125+G126))</f>
        <v>9</v>
      </c>
      <c r="I125" s="29">
        <f t="shared" ref="I125" si="2258">IF(I$3="","",(H125+H126))</f>
        <v>9</v>
      </c>
      <c r="J125" s="29">
        <v>8</v>
      </c>
      <c r="K125" s="29">
        <f t="shared" ref="K125" si="2259">IF(K$3="","",(J125+J126))</f>
        <v>8</v>
      </c>
      <c r="L125" s="29">
        <f t="shared" ref="L125" si="2260">IF(L$3="","",(K125+K126))</f>
        <v>8</v>
      </c>
      <c r="M125" s="29">
        <v>7</v>
      </c>
      <c r="N125" s="29">
        <f t="shared" ref="N125" si="2261">IF(N$3="","",(M125+M126))</f>
        <v>7</v>
      </c>
      <c r="O125" s="29">
        <f t="shared" ref="O125" si="2262">IF(O$3="","",(N125+N126))</f>
        <v>7</v>
      </c>
      <c r="P125" s="29">
        <f t="shared" ref="P125" si="2263">IF(P$3="","",(O125+O126))</f>
        <v>7</v>
      </c>
      <c r="Q125" s="29">
        <f t="shared" ref="Q125" si="2264">IF(Q$3="","",(P125+P126))</f>
        <v>7</v>
      </c>
      <c r="R125" s="29">
        <f t="shared" ref="R125" si="2265">IF(R$3="","",(Q125+Q126))</f>
        <v>7</v>
      </c>
      <c r="S125" s="29">
        <f t="shared" ref="S125" si="2266">IF(S$3="","",(R125+R126))</f>
        <v>7</v>
      </c>
      <c r="T125" s="29">
        <f t="shared" ref="T125" si="2267">IF(T$3="","",(S125+S126))</f>
        <v>7</v>
      </c>
      <c r="U125" s="29" t="str">
        <f t="shared" ref="U125" si="2268">IF(U$3="","",(T125+T126))</f>
        <v/>
      </c>
      <c r="V125" s="29" t="str">
        <f t="shared" ref="V125" si="2269">IF(V$3="","",(U125+U126))</f>
        <v/>
      </c>
      <c r="W125" s="29" t="str">
        <f t="shared" ref="W125" si="2270">IF(W$3="","",(V125+V126))</f>
        <v/>
      </c>
      <c r="X125" s="29" t="str">
        <f t="shared" ref="X125" si="2271">IF(X$3="","",(W125+W126))</f>
        <v/>
      </c>
      <c r="Y125" s="29" t="str">
        <f t="shared" ref="Y125" si="2272">IF(Y$3="","",(X125+X126))</f>
        <v/>
      </c>
      <c r="Z125" s="29" t="str">
        <f t="shared" ref="Z125" si="2273">IF(Z$3="","",(Y125+Y126))</f>
        <v/>
      </c>
      <c r="AA125" s="29" t="str">
        <f t="shared" ref="AA125" si="2274">IF(AA$3="","",(Z125+Z126))</f>
        <v/>
      </c>
      <c r="AB125" s="29" t="str">
        <f t="shared" ref="AB125" si="2275">IF(AB$3="","",(AA125+AA126))</f>
        <v/>
      </c>
      <c r="AC125" s="29" t="str">
        <f t="shared" ref="AC125" si="2276">IF(AC$3="","",(AB125+AB126))</f>
        <v/>
      </c>
      <c r="AD125" s="29" t="str">
        <f t="shared" ref="AD125" si="2277">IF(AD$3="","",(AC125+AC126))</f>
        <v/>
      </c>
      <c r="AE125" s="29" t="str">
        <f t="shared" ref="AE125" si="2278">IF(AE$3="","",(AD125+AD126))</f>
        <v/>
      </c>
      <c r="AF125" s="29" t="str">
        <f t="shared" ref="AF125" si="2279">IF(AF$3="","",(AE125+AE126))</f>
        <v/>
      </c>
      <c r="AG125" s="29" t="str">
        <f t="shared" ref="AG125" si="2280">IF(AG$3="","",(AF125+AF126))</f>
        <v/>
      </c>
      <c r="AH125" s="29" t="str">
        <f t="shared" ref="AH125" si="2281">IF(AH$3="","",(AG125+AG126))</f>
        <v/>
      </c>
      <c r="AI125" s="29" t="str">
        <f t="shared" ref="AI125" si="2282">IF(AI$3="","",(AH125+AH126))</f>
        <v/>
      </c>
      <c r="AJ125" s="29" t="str">
        <f t="shared" ref="AJ125" si="2283">IF(AJ$3="","",(AI125+AI126))</f>
        <v/>
      </c>
      <c r="AK125" s="29" t="str">
        <f t="shared" ref="AK125" si="2284">IF(AK$3="","",(AJ125+AJ126))</f>
        <v/>
      </c>
      <c r="AL125" s="29" t="str">
        <f t="shared" ref="AL125" si="2285">IF(AL$3="","",(AK125+AK126))</f>
        <v/>
      </c>
      <c r="AM125" s="29" t="str">
        <f t="shared" ref="AM125" si="2286">IF(AM$3="","",(AL125+AL126))</f>
        <v/>
      </c>
      <c r="AN125" s="29" t="str">
        <f t="shared" ref="AN125" si="2287">IF(AN$3="","",(AM125+AM126))</f>
        <v/>
      </c>
      <c r="AO125" s="29" t="str">
        <f t="shared" ref="AO125:AS125" si="2288">IF(AO$3="","",(AN125+AN126))</f>
        <v/>
      </c>
      <c r="AP125" s="29" t="str">
        <f t="shared" si="2288"/>
        <v/>
      </c>
      <c r="AQ125" s="29" t="str">
        <f t="shared" si="2288"/>
        <v/>
      </c>
      <c r="AR125" s="29" t="str">
        <f t="shared" si="2288"/>
        <v/>
      </c>
      <c r="AS125" s="29" t="str">
        <f t="shared" si="2288"/>
        <v/>
      </c>
    </row>
    <row r="126" spans="1:45">
      <c r="A126" s="14"/>
      <c r="B126" s="30" t="s">
        <v>7</v>
      </c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>
        <v>1</v>
      </c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</row>
    <row r="127" spans="1:45">
      <c r="A127" s="7"/>
      <c r="B127" s="30" t="s">
        <v>8</v>
      </c>
      <c r="C127" s="35">
        <v>500</v>
      </c>
      <c r="D127" s="35">
        <f t="shared" ref="D127:D128" si="2289">IF(D$3="","",C127)</f>
        <v>500</v>
      </c>
      <c r="E127" s="35">
        <f t="shared" ref="E127:E128" si="2290">IF(E$3="","",D127)</f>
        <v>500</v>
      </c>
      <c r="F127" s="35">
        <f t="shared" ref="F127:F128" si="2291">IF(F$3="","",E127)</f>
        <v>500</v>
      </c>
      <c r="G127" s="35">
        <f t="shared" ref="G127:G128" si="2292">IF(G$3="","",F127)</f>
        <v>500</v>
      </c>
      <c r="H127" s="35">
        <f t="shared" ref="H127:H128" si="2293">IF(H$3="","",G127)</f>
        <v>500</v>
      </c>
      <c r="I127" s="35">
        <f t="shared" ref="I127:I128" si="2294">IF(I$3="","",H127)</f>
        <v>500</v>
      </c>
      <c r="J127" s="35">
        <f t="shared" ref="J127:J128" si="2295">IF(J$3="","",I127)</f>
        <v>500</v>
      </c>
      <c r="K127" s="35">
        <f t="shared" ref="K127:K128" si="2296">IF(K$3="","",J127)</f>
        <v>500</v>
      </c>
      <c r="L127" s="35">
        <f t="shared" ref="L127:L128" si="2297">IF(L$3="","",K127)</f>
        <v>500</v>
      </c>
      <c r="M127" s="35">
        <f t="shared" ref="M127:M128" si="2298">IF(M$3="","",L127)</f>
        <v>500</v>
      </c>
      <c r="N127" s="35">
        <f t="shared" ref="N127:N128" si="2299">IF(N$3="","",M127)</f>
        <v>500</v>
      </c>
      <c r="O127" s="35">
        <f t="shared" ref="O127:O128" si="2300">IF(O$3="","",N127)</f>
        <v>500</v>
      </c>
      <c r="P127" s="35">
        <f t="shared" ref="P127:P128" si="2301">IF(P$3="","",O127)</f>
        <v>500</v>
      </c>
      <c r="Q127" s="35">
        <f t="shared" ref="Q127:Q128" si="2302">IF(Q$3="","",P127)</f>
        <v>500</v>
      </c>
      <c r="R127" s="35">
        <f t="shared" ref="R127:R128" si="2303">IF(R$3="","",Q127)</f>
        <v>500</v>
      </c>
      <c r="S127" s="35">
        <f t="shared" ref="S127:S128" si="2304">IF(S$3="","",R127)</f>
        <v>500</v>
      </c>
      <c r="T127" s="35">
        <f t="shared" ref="T127:T128" si="2305">IF(T$3="","",S127)</f>
        <v>500</v>
      </c>
      <c r="U127" s="35" t="str">
        <f t="shared" ref="U127:U128" si="2306">IF(U$3="","",T127)</f>
        <v/>
      </c>
      <c r="V127" s="35" t="str">
        <f t="shared" ref="V127:V128" si="2307">IF(V$3="","",U127)</f>
        <v/>
      </c>
      <c r="W127" s="35" t="str">
        <f t="shared" ref="W127:W128" si="2308">IF(W$3="","",V127)</f>
        <v/>
      </c>
      <c r="X127" s="35" t="str">
        <f t="shared" ref="X127:X128" si="2309">IF(X$3="","",W127)</f>
        <v/>
      </c>
      <c r="Y127" s="35" t="str">
        <f t="shared" ref="Y127:Y128" si="2310">IF(Y$3="","",X127)</f>
        <v/>
      </c>
      <c r="Z127" s="35" t="str">
        <f t="shared" ref="Z127:Z128" si="2311">IF(Z$3="","",Y127)</f>
        <v/>
      </c>
      <c r="AA127" s="35" t="str">
        <f t="shared" ref="AA127:AA128" si="2312">IF(AA$3="","",Z127)</f>
        <v/>
      </c>
      <c r="AB127" s="35" t="str">
        <f t="shared" ref="AB127:AB128" si="2313">IF(AB$3="","",AA127)</f>
        <v/>
      </c>
      <c r="AC127" s="35" t="str">
        <f t="shared" ref="AC127:AC128" si="2314">IF(AC$3="","",AB127)</f>
        <v/>
      </c>
      <c r="AD127" s="35" t="str">
        <f t="shared" ref="AD127:AD128" si="2315">IF(AD$3="","",AC127)</f>
        <v/>
      </c>
      <c r="AE127" s="35" t="str">
        <f t="shared" ref="AE127:AE128" si="2316">IF(AE$3="","",AD127)</f>
        <v/>
      </c>
      <c r="AF127" s="35" t="str">
        <f t="shared" ref="AF127:AF128" si="2317">IF(AF$3="","",AE127)</f>
        <v/>
      </c>
      <c r="AG127" s="35" t="str">
        <f t="shared" ref="AG127:AG128" si="2318">IF(AG$3="","",AF127)</f>
        <v/>
      </c>
      <c r="AH127" s="35" t="str">
        <f t="shared" ref="AH127:AH128" si="2319">IF(AH$3="","",AG127)</f>
        <v/>
      </c>
      <c r="AI127" s="35" t="str">
        <f t="shared" ref="AI127:AI128" si="2320">IF(AI$3="","",AH127)</f>
        <v/>
      </c>
      <c r="AJ127" s="35" t="str">
        <f t="shared" ref="AJ127:AJ128" si="2321">IF(AJ$3="","",AI127)</f>
        <v/>
      </c>
      <c r="AK127" s="35" t="str">
        <f t="shared" ref="AK127:AK128" si="2322">IF(AK$3="","",AJ127)</f>
        <v/>
      </c>
      <c r="AL127" s="35" t="str">
        <f t="shared" ref="AL127:AL128" si="2323">IF(AL$3="","",AK127)</f>
        <v/>
      </c>
      <c r="AM127" s="35" t="str">
        <f t="shared" ref="AM127:AM128" si="2324">IF(AM$3="","",AL127)</f>
        <v/>
      </c>
      <c r="AN127" s="35" t="str">
        <f t="shared" ref="AN127:AN128" si="2325">IF(AN$3="","",AM127)</f>
        <v/>
      </c>
      <c r="AO127" s="35" t="str">
        <f t="shared" ref="AO127:AS127" si="2326">IF(AO$3="","",AN127)</f>
        <v/>
      </c>
      <c r="AP127" s="35" t="str">
        <f t="shared" si="2326"/>
        <v/>
      </c>
      <c r="AQ127" s="35" t="str">
        <f t="shared" si="2326"/>
        <v/>
      </c>
      <c r="AR127" s="35" t="str">
        <f t="shared" si="2326"/>
        <v/>
      </c>
      <c r="AS127" s="35" t="str">
        <f t="shared" si="2326"/>
        <v/>
      </c>
    </row>
    <row r="128" spans="1:45" s="92" customFormat="1">
      <c r="A128" s="14" t="s">
        <v>9</v>
      </c>
      <c r="B128" s="33" t="s">
        <v>10</v>
      </c>
      <c r="C128" s="32" t="s">
        <v>34</v>
      </c>
      <c r="D128" s="32" t="str">
        <f t="shared" si="2289"/>
        <v>ゲームアーク</v>
      </c>
      <c r="E128" s="32" t="str">
        <f t="shared" si="2290"/>
        <v>ゲームアーク</v>
      </c>
      <c r="F128" s="32" t="str">
        <f t="shared" si="2291"/>
        <v>ゲームアーク</v>
      </c>
      <c r="G128" s="32" t="str">
        <f t="shared" si="2292"/>
        <v>ゲームアーク</v>
      </c>
      <c r="H128" s="32" t="str">
        <f t="shared" si="2293"/>
        <v>ゲームアーク</v>
      </c>
      <c r="I128" s="32" t="str">
        <f t="shared" si="2294"/>
        <v>ゲームアーク</v>
      </c>
      <c r="J128" s="32" t="str">
        <f t="shared" si="2295"/>
        <v>ゲームアーク</v>
      </c>
      <c r="K128" s="32" t="str">
        <f t="shared" si="2296"/>
        <v>ゲームアーク</v>
      </c>
      <c r="L128" s="32" t="str">
        <f t="shared" si="2297"/>
        <v>ゲームアーク</v>
      </c>
      <c r="M128" s="32" t="str">
        <f t="shared" si="2298"/>
        <v>ゲームアーク</v>
      </c>
      <c r="N128" s="32" t="str">
        <f t="shared" si="2299"/>
        <v>ゲームアーク</v>
      </c>
      <c r="O128" s="32" t="str">
        <f t="shared" si="2300"/>
        <v>ゲームアーク</v>
      </c>
      <c r="P128" s="32" t="str">
        <f t="shared" si="2301"/>
        <v>ゲームアーク</v>
      </c>
      <c r="Q128" s="32" t="str">
        <f t="shared" si="2302"/>
        <v>ゲームアーク</v>
      </c>
      <c r="R128" s="32" t="str">
        <f t="shared" si="2303"/>
        <v>ゲームアーク</v>
      </c>
      <c r="S128" s="32" t="str">
        <f t="shared" si="2304"/>
        <v>ゲームアーク</v>
      </c>
      <c r="T128" s="32" t="str">
        <f t="shared" si="2305"/>
        <v>ゲームアーク</v>
      </c>
      <c r="U128" s="32" t="str">
        <f t="shared" si="2306"/>
        <v/>
      </c>
      <c r="V128" s="32" t="str">
        <f t="shared" si="2307"/>
        <v/>
      </c>
      <c r="W128" s="32" t="str">
        <f t="shared" si="2308"/>
        <v/>
      </c>
      <c r="X128" s="32" t="str">
        <f t="shared" si="2309"/>
        <v/>
      </c>
      <c r="Y128" s="32" t="str">
        <f t="shared" si="2310"/>
        <v/>
      </c>
      <c r="Z128" s="32" t="str">
        <f t="shared" si="2311"/>
        <v/>
      </c>
      <c r="AA128" s="32" t="str">
        <f t="shared" si="2312"/>
        <v/>
      </c>
      <c r="AB128" s="32" t="str">
        <f t="shared" si="2313"/>
        <v/>
      </c>
      <c r="AC128" s="32" t="str">
        <f t="shared" si="2314"/>
        <v/>
      </c>
      <c r="AD128" s="32" t="str">
        <f t="shared" si="2315"/>
        <v/>
      </c>
      <c r="AE128" s="32" t="str">
        <f t="shared" si="2316"/>
        <v/>
      </c>
      <c r="AF128" s="32" t="str">
        <f t="shared" si="2317"/>
        <v/>
      </c>
      <c r="AG128" s="32" t="str">
        <f t="shared" si="2318"/>
        <v/>
      </c>
      <c r="AH128" s="32" t="str">
        <f t="shared" si="2319"/>
        <v/>
      </c>
      <c r="AI128" s="32" t="str">
        <f t="shared" si="2320"/>
        <v/>
      </c>
      <c r="AJ128" s="32" t="str">
        <f t="shared" si="2321"/>
        <v/>
      </c>
      <c r="AK128" s="32" t="str">
        <f t="shared" si="2322"/>
        <v/>
      </c>
      <c r="AL128" s="32" t="str">
        <f t="shared" si="2323"/>
        <v/>
      </c>
      <c r="AM128" s="32" t="str">
        <f t="shared" si="2324"/>
        <v/>
      </c>
      <c r="AN128" s="32" t="str">
        <f t="shared" si="2325"/>
        <v/>
      </c>
      <c r="AO128" s="32" t="str">
        <f t="shared" ref="AO128:AS128" si="2327">IF(AO$3="","",AN128)</f>
        <v/>
      </c>
      <c r="AP128" s="32" t="str">
        <f t="shared" si="2327"/>
        <v/>
      </c>
      <c r="AQ128" s="32" t="str">
        <f t="shared" si="2327"/>
        <v/>
      </c>
      <c r="AR128" s="32" t="str">
        <f t="shared" si="2327"/>
        <v/>
      </c>
      <c r="AS128" s="32" t="str">
        <f t="shared" si="2327"/>
        <v/>
      </c>
    </row>
    <row r="129" spans="1:45">
      <c r="A129" s="7">
        <f>AVERAGE(C130:AS130)*30*100</f>
        <v>44000</v>
      </c>
      <c r="B129" s="30" t="s">
        <v>12</v>
      </c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</row>
    <row r="130" spans="1:45">
      <c r="A130" s="7">
        <f>SUM(C130:AS130)</f>
        <v>264</v>
      </c>
      <c r="B130" s="27" t="s">
        <v>13</v>
      </c>
      <c r="C130" s="26">
        <v>0</v>
      </c>
      <c r="D130" s="26">
        <f t="shared" ref="D130:D131" si="2328">IF(D$3="","",D123-C123)</f>
        <v>0</v>
      </c>
      <c r="E130" s="26">
        <f t="shared" ref="E130:E131" si="2329">IF(E$3="","",E123-D123)</f>
        <v>0</v>
      </c>
      <c r="F130" s="26">
        <f t="shared" ref="F130:F131" si="2330">IF(F$3="","",F123-E123)</f>
        <v>41</v>
      </c>
      <c r="G130" s="26">
        <f t="shared" ref="G130:G131" si="2331">IF(G$3="","",G123-F123)</f>
        <v>0</v>
      </c>
      <c r="H130" s="26">
        <f t="shared" ref="H130:H131" si="2332">IF(H$3="","",H123-G123)</f>
        <v>0</v>
      </c>
      <c r="I130" s="26">
        <f t="shared" ref="I130:I131" si="2333">IF(I$3="","",I123-H123)</f>
        <v>0</v>
      </c>
      <c r="J130" s="26">
        <f t="shared" ref="J130:J131" si="2334">IF(J$3="","",J123-I123)</f>
        <v>49</v>
      </c>
      <c r="K130" s="26">
        <f t="shared" ref="K130:K131" si="2335">IF(K$3="","",K123-J123)</f>
        <v>0</v>
      </c>
      <c r="L130" s="26">
        <f t="shared" ref="L130:L131" si="2336">IF(L$3="","",L123-K123)</f>
        <v>0</v>
      </c>
      <c r="M130" s="26">
        <f t="shared" ref="M130:M131" si="2337">IF(M$3="","",M123-L123)</f>
        <v>80</v>
      </c>
      <c r="N130" s="26">
        <f t="shared" ref="N130:N131" si="2338">IF(N$3="","",N123-M123)</f>
        <v>0</v>
      </c>
      <c r="O130" s="26">
        <f t="shared" ref="O130:O131" si="2339">IF(O$3="","",O123-N123)</f>
        <v>0</v>
      </c>
      <c r="P130" s="26">
        <f t="shared" ref="P130:P131" si="2340">IF(P$3="","",P123-O123)</f>
        <v>0</v>
      </c>
      <c r="Q130" s="26">
        <f t="shared" ref="Q130:Q131" si="2341">IF(Q$3="","",Q123-P123)</f>
        <v>68</v>
      </c>
      <c r="R130" s="26">
        <f t="shared" ref="R130:R131" si="2342">IF(R$3="","",R123-Q123)</f>
        <v>0</v>
      </c>
      <c r="S130" s="26">
        <f t="shared" ref="S130:S131" si="2343">IF(S$3="","",S123-R123)</f>
        <v>0</v>
      </c>
      <c r="T130" s="26">
        <f t="shared" ref="T130:T131" si="2344">IF(T$3="","",T123-S123)</f>
        <v>26</v>
      </c>
      <c r="U130" s="26" t="str">
        <f t="shared" ref="U130:U131" si="2345">IF(U$3="","",U123-T123)</f>
        <v/>
      </c>
      <c r="V130" s="26" t="str">
        <f t="shared" ref="V130:V131" si="2346">IF(V$3="","",V123-U123)</f>
        <v/>
      </c>
      <c r="W130" s="26" t="str">
        <f t="shared" ref="W130:W131" si="2347">IF(W$3="","",W123-V123)</f>
        <v/>
      </c>
      <c r="X130" s="26" t="str">
        <f t="shared" ref="X130:X131" si="2348">IF(X$3="","",X123-W123)</f>
        <v/>
      </c>
      <c r="Y130" s="26" t="str">
        <f t="shared" ref="Y130:Y131" si="2349">IF(Y$3="","",Y123-X123)</f>
        <v/>
      </c>
      <c r="Z130" s="26" t="str">
        <f t="shared" ref="Z130:Z131" si="2350">IF(Z$3="","",Z123-Y123)</f>
        <v/>
      </c>
      <c r="AA130" s="26" t="str">
        <f t="shared" ref="AA130:AA131" si="2351">IF(AA$3="","",AA123-Z123)</f>
        <v/>
      </c>
      <c r="AB130" s="26" t="str">
        <f t="shared" ref="AB130:AB131" si="2352">IF(AB$3="","",AB123-AA123)</f>
        <v/>
      </c>
      <c r="AC130" s="26" t="str">
        <f t="shared" ref="AC130:AC131" si="2353">IF(AC$3="","",AC123-AB123)</f>
        <v/>
      </c>
      <c r="AD130" s="26" t="str">
        <f t="shared" ref="AD130:AD131" si="2354">IF(AD$3="","",AD123-AC123)</f>
        <v/>
      </c>
      <c r="AE130" s="26" t="str">
        <f t="shared" ref="AE130:AE131" si="2355">IF(AE$3="","",AE123-AD123)</f>
        <v/>
      </c>
      <c r="AF130" s="26" t="str">
        <f t="shared" ref="AF130:AF131" si="2356">IF(AF$3="","",AF123-AE123)</f>
        <v/>
      </c>
      <c r="AG130" s="26" t="str">
        <f t="shared" ref="AG130:AG131" si="2357">IF(AG$3="","",AG123-AF123)</f>
        <v/>
      </c>
      <c r="AH130" s="26" t="str">
        <f t="shared" ref="AH130:AH131" si="2358">IF(AH$3="","",AH123-AG123)</f>
        <v/>
      </c>
      <c r="AI130" s="26" t="str">
        <f t="shared" ref="AI130:AI131" si="2359">IF(AI$3="","",AI123-AH123)</f>
        <v/>
      </c>
      <c r="AJ130" s="26" t="str">
        <f t="shared" ref="AJ130:AJ131" si="2360">IF(AJ$3="","",AJ123-AI123)</f>
        <v/>
      </c>
      <c r="AK130" s="26" t="str">
        <f t="shared" ref="AK130:AK131" si="2361">IF(AK$3="","",AK123-AJ123)</f>
        <v/>
      </c>
      <c r="AL130" s="26" t="str">
        <f t="shared" ref="AL130:AL131" si="2362">IF(AL$3="","",AL123-AK123)</f>
        <v/>
      </c>
      <c r="AM130" s="26" t="str">
        <f t="shared" ref="AM130:AM131" si="2363">IF(AM$3="","",AM123-AL123)</f>
        <v/>
      </c>
      <c r="AN130" s="26" t="str">
        <f t="shared" ref="AN130:AN131" si="2364">IF(AN$3="","",AN123-AM123)</f>
        <v/>
      </c>
      <c r="AO130" s="26" t="str">
        <f t="shared" ref="AO130:AS130" si="2365">IF(AO$3="","",AO123-AN123)</f>
        <v/>
      </c>
      <c r="AP130" s="26" t="str">
        <f t="shared" si="2365"/>
        <v/>
      </c>
      <c r="AQ130" s="26" t="str">
        <f t="shared" si="2365"/>
        <v/>
      </c>
      <c r="AR130" s="26" t="str">
        <f t="shared" si="2365"/>
        <v/>
      </c>
      <c r="AS130" s="26" t="str">
        <f t="shared" si="2365"/>
        <v/>
      </c>
    </row>
    <row r="131" spans="1:45">
      <c r="A131" s="7">
        <f>SUM(C131:AS131)</f>
        <v>2</v>
      </c>
      <c r="B131" s="27" t="s">
        <v>14</v>
      </c>
      <c r="C131" s="26">
        <v>0</v>
      </c>
      <c r="D131" s="26">
        <f t="shared" si="2328"/>
        <v>0</v>
      </c>
      <c r="E131" s="26">
        <f t="shared" si="2329"/>
        <v>0</v>
      </c>
      <c r="F131" s="26">
        <f t="shared" si="2330"/>
        <v>0</v>
      </c>
      <c r="G131" s="26">
        <f t="shared" si="2331"/>
        <v>0</v>
      </c>
      <c r="H131" s="26">
        <f t="shared" si="2332"/>
        <v>0</v>
      </c>
      <c r="I131" s="26">
        <f t="shared" si="2333"/>
        <v>0</v>
      </c>
      <c r="J131" s="26">
        <f t="shared" si="2334"/>
        <v>1</v>
      </c>
      <c r="K131" s="26">
        <f t="shared" si="2335"/>
        <v>0</v>
      </c>
      <c r="L131" s="26">
        <f t="shared" si="2336"/>
        <v>0</v>
      </c>
      <c r="M131" s="26">
        <f t="shared" si="2337"/>
        <v>1</v>
      </c>
      <c r="N131" s="26">
        <f t="shared" si="2338"/>
        <v>0</v>
      </c>
      <c r="O131" s="26">
        <f t="shared" si="2339"/>
        <v>0</v>
      </c>
      <c r="P131" s="26">
        <f t="shared" si="2340"/>
        <v>0</v>
      </c>
      <c r="Q131" s="26">
        <f t="shared" si="2341"/>
        <v>0</v>
      </c>
      <c r="R131" s="26">
        <f t="shared" si="2342"/>
        <v>0</v>
      </c>
      <c r="S131" s="26">
        <f t="shared" si="2343"/>
        <v>0</v>
      </c>
      <c r="T131" s="26">
        <f t="shared" si="2344"/>
        <v>0</v>
      </c>
      <c r="U131" s="26" t="str">
        <f t="shared" si="2345"/>
        <v/>
      </c>
      <c r="V131" s="26" t="str">
        <f t="shared" si="2346"/>
        <v/>
      </c>
      <c r="W131" s="26" t="str">
        <f t="shared" si="2347"/>
        <v/>
      </c>
      <c r="X131" s="26" t="str">
        <f t="shared" si="2348"/>
        <v/>
      </c>
      <c r="Y131" s="26" t="str">
        <f t="shared" si="2349"/>
        <v/>
      </c>
      <c r="Z131" s="26" t="str">
        <f t="shared" si="2350"/>
        <v/>
      </c>
      <c r="AA131" s="26" t="str">
        <f t="shared" si="2351"/>
        <v/>
      </c>
      <c r="AB131" s="26" t="str">
        <f t="shared" si="2352"/>
        <v/>
      </c>
      <c r="AC131" s="26" t="str">
        <f t="shared" si="2353"/>
        <v/>
      </c>
      <c r="AD131" s="26" t="str">
        <f t="shared" si="2354"/>
        <v/>
      </c>
      <c r="AE131" s="26" t="str">
        <f t="shared" si="2355"/>
        <v/>
      </c>
      <c r="AF131" s="26" t="str">
        <f t="shared" si="2356"/>
        <v/>
      </c>
      <c r="AG131" s="26" t="str">
        <f t="shared" si="2357"/>
        <v/>
      </c>
      <c r="AH131" s="26" t="str">
        <f t="shared" si="2358"/>
        <v/>
      </c>
      <c r="AI131" s="26" t="str">
        <f t="shared" si="2359"/>
        <v/>
      </c>
      <c r="AJ131" s="26" t="str">
        <f t="shared" si="2360"/>
        <v/>
      </c>
      <c r="AK131" s="26" t="str">
        <f t="shared" si="2361"/>
        <v/>
      </c>
      <c r="AL131" s="26" t="str">
        <f t="shared" si="2362"/>
        <v/>
      </c>
      <c r="AM131" s="26" t="str">
        <f t="shared" si="2363"/>
        <v/>
      </c>
      <c r="AN131" s="26" t="str">
        <f t="shared" si="2364"/>
        <v/>
      </c>
      <c r="AO131" s="26" t="str">
        <f t="shared" ref="AO131:AS131" si="2366">IF(AO$3="","",AO124-AN124)</f>
        <v/>
      </c>
      <c r="AP131" s="26" t="str">
        <f t="shared" si="2366"/>
        <v/>
      </c>
      <c r="AQ131" s="26" t="str">
        <f t="shared" si="2366"/>
        <v/>
      </c>
      <c r="AR131" s="26" t="str">
        <f t="shared" si="2366"/>
        <v/>
      </c>
      <c r="AS131" s="26" t="str">
        <f t="shared" si="2366"/>
        <v/>
      </c>
    </row>
    <row r="132" spans="1:45">
      <c r="A132" s="7">
        <f>SUM(C132:AS132)</f>
        <v>2</v>
      </c>
      <c r="B132" s="27" t="s">
        <v>15</v>
      </c>
      <c r="C132" s="26">
        <v>0</v>
      </c>
      <c r="D132" s="26">
        <f t="shared" ref="D132" si="2367">IF(D$3="","",C125+C126-D125)</f>
        <v>0</v>
      </c>
      <c r="E132" s="26">
        <f t="shared" ref="E132" si="2368">IF(E$3="","",D125+D126-E125)</f>
        <v>0</v>
      </c>
      <c r="F132" s="26">
        <f t="shared" ref="F132" si="2369">IF(F$3="","",E125+E126-F125)</f>
        <v>0</v>
      </c>
      <c r="G132" s="26">
        <f t="shared" ref="G132" si="2370">IF(G$3="","",F125+F126-G125)</f>
        <v>0</v>
      </c>
      <c r="H132" s="26">
        <f t="shared" ref="H132" si="2371">IF(H$3="","",G125+G126-H125)</f>
        <v>0</v>
      </c>
      <c r="I132" s="26">
        <f t="shared" ref="I132" si="2372">IF(I$3="","",H125+H126-I125)</f>
        <v>0</v>
      </c>
      <c r="J132" s="26">
        <f t="shared" ref="J132" si="2373">IF(J$3="","",I125+I126-J125)</f>
        <v>1</v>
      </c>
      <c r="K132" s="26">
        <f t="shared" ref="K132" si="2374">IF(K$3="","",J125+J126-K125)</f>
        <v>0</v>
      </c>
      <c r="L132" s="26">
        <f t="shared" ref="L132" si="2375">IF(L$3="","",K125+K126-L125)</f>
        <v>0</v>
      </c>
      <c r="M132" s="26">
        <f t="shared" ref="M132" si="2376">IF(M$3="","",L125+L126-M125)</f>
        <v>1</v>
      </c>
      <c r="N132" s="26">
        <f t="shared" ref="N132" si="2377">IF(N$3="","",M125+M126-N125)</f>
        <v>0</v>
      </c>
      <c r="O132" s="26">
        <f t="shared" ref="O132" si="2378">IF(O$3="","",N125+N126-O125)</f>
        <v>0</v>
      </c>
      <c r="P132" s="26">
        <f t="shared" ref="P132" si="2379">IF(P$3="","",O125+O126-P125)</f>
        <v>0</v>
      </c>
      <c r="Q132" s="26">
        <f t="shared" ref="Q132" si="2380">IF(Q$3="","",P125+P126-Q125)</f>
        <v>0</v>
      </c>
      <c r="R132" s="26">
        <f t="shared" ref="R132" si="2381">IF(R$3="","",Q125+Q126-R125)</f>
        <v>0</v>
      </c>
      <c r="S132" s="26">
        <f t="shared" ref="S132" si="2382">IF(S$3="","",R125+R126-S125)</f>
        <v>0</v>
      </c>
      <c r="T132" s="26">
        <f t="shared" ref="T132" si="2383">IF(T$3="","",S125+S126-T125)</f>
        <v>0</v>
      </c>
      <c r="U132" s="26" t="str">
        <f t="shared" ref="U132" si="2384">IF(U$3="","",T125+T126-U125)</f>
        <v/>
      </c>
      <c r="V132" s="26" t="str">
        <f t="shared" ref="V132" si="2385">IF(V$3="","",U125+U126-V125)</f>
        <v/>
      </c>
      <c r="W132" s="26" t="str">
        <f t="shared" ref="W132" si="2386">IF(W$3="","",V125+V126-W125)</f>
        <v/>
      </c>
      <c r="X132" s="26" t="str">
        <f t="shared" ref="X132" si="2387">IF(X$3="","",W125+W126-X125)</f>
        <v/>
      </c>
      <c r="Y132" s="26" t="str">
        <f t="shared" ref="Y132" si="2388">IF(Y$3="","",X125+X126-Y125)</f>
        <v/>
      </c>
      <c r="Z132" s="26" t="str">
        <f t="shared" ref="Z132" si="2389">IF(Z$3="","",Y125+Y126-Z125)</f>
        <v/>
      </c>
      <c r="AA132" s="26" t="str">
        <f t="shared" ref="AA132" si="2390">IF(AA$3="","",Z125+Z126-AA125)</f>
        <v/>
      </c>
      <c r="AB132" s="26" t="str">
        <f t="shared" ref="AB132" si="2391">IF(AB$3="","",AA125+AA126-AB125)</f>
        <v/>
      </c>
      <c r="AC132" s="26" t="str">
        <f t="shared" ref="AC132" si="2392">IF(AC$3="","",AB125+AB126-AC125)</f>
        <v/>
      </c>
      <c r="AD132" s="26" t="str">
        <f t="shared" ref="AD132" si="2393">IF(AD$3="","",AC125+AC126-AD125)</f>
        <v/>
      </c>
      <c r="AE132" s="26" t="str">
        <f t="shared" ref="AE132" si="2394">IF(AE$3="","",AD125+AD126-AE125)</f>
        <v/>
      </c>
      <c r="AF132" s="26" t="str">
        <f t="shared" ref="AF132" si="2395">IF(AF$3="","",AE125+AE126-AF125)</f>
        <v/>
      </c>
      <c r="AG132" s="26" t="str">
        <f t="shared" ref="AG132" si="2396">IF(AG$3="","",AF125+AF126-AG125)</f>
        <v/>
      </c>
      <c r="AH132" s="26" t="str">
        <f t="shared" ref="AH132" si="2397">IF(AH$3="","",AG125+AG126-AH125)</f>
        <v/>
      </c>
      <c r="AI132" s="26" t="str">
        <f t="shared" ref="AI132" si="2398">IF(AI$3="","",AH125+AH126-AI125)</f>
        <v/>
      </c>
      <c r="AJ132" s="26" t="str">
        <f t="shared" ref="AJ132" si="2399">IF(AJ$3="","",AI125+AI126-AJ125)</f>
        <v/>
      </c>
      <c r="AK132" s="26" t="str">
        <f t="shared" ref="AK132" si="2400">IF(AK$3="","",AJ125+AJ126-AK125)</f>
        <v/>
      </c>
      <c r="AL132" s="26" t="str">
        <f t="shared" ref="AL132" si="2401">IF(AL$3="","",AK125+AK126-AL125)</f>
        <v/>
      </c>
      <c r="AM132" s="26" t="str">
        <f t="shared" ref="AM132" si="2402">IF(AM$3="","",AL125+AL126-AM125)</f>
        <v/>
      </c>
      <c r="AN132" s="26" t="str">
        <f t="shared" ref="AN132" si="2403">IF(AN$3="","",AM125+AM126-AN125)</f>
        <v/>
      </c>
      <c r="AO132" s="26" t="str">
        <f t="shared" ref="AO132:AS132" si="2404">IF(AO$3="","",AN125+AN126-AO125)</f>
        <v/>
      </c>
      <c r="AP132" s="26" t="str">
        <f t="shared" si="2404"/>
        <v/>
      </c>
      <c r="AQ132" s="26" t="str">
        <f t="shared" si="2404"/>
        <v/>
      </c>
      <c r="AR132" s="26" t="str">
        <f t="shared" si="2404"/>
        <v/>
      </c>
      <c r="AS132" s="26" t="str">
        <f t="shared" si="2404"/>
        <v/>
      </c>
    </row>
    <row r="133" spans="1:45">
      <c r="A133" s="7">
        <f>SUM(C133:AS133)</f>
        <v>1000</v>
      </c>
      <c r="B133" s="27" t="s">
        <v>16</v>
      </c>
      <c r="C133" s="26">
        <v>0</v>
      </c>
      <c r="D133" s="26">
        <f t="shared" ref="D133:AN133" si="2405">IF(D$3="","",D132*D127)</f>
        <v>0</v>
      </c>
      <c r="E133" s="26">
        <f t="shared" si="2405"/>
        <v>0</v>
      </c>
      <c r="F133" s="26">
        <f t="shared" si="2405"/>
        <v>0</v>
      </c>
      <c r="G133" s="26">
        <f t="shared" si="2405"/>
        <v>0</v>
      </c>
      <c r="H133" s="26">
        <f t="shared" ref="H133:AM133" si="2406">IF(H$3="","",H132*H127)</f>
        <v>0</v>
      </c>
      <c r="I133" s="26">
        <f t="shared" si="2406"/>
        <v>0</v>
      </c>
      <c r="J133" s="26">
        <f t="shared" si="2406"/>
        <v>500</v>
      </c>
      <c r="K133" s="26">
        <f t="shared" si="2406"/>
        <v>0</v>
      </c>
      <c r="L133" s="26">
        <f t="shared" si="2406"/>
        <v>0</v>
      </c>
      <c r="M133" s="26">
        <f t="shared" si="2406"/>
        <v>500</v>
      </c>
      <c r="N133" s="26">
        <f t="shared" si="2406"/>
        <v>0</v>
      </c>
      <c r="O133" s="26">
        <f t="shared" si="2406"/>
        <v>0</v>
      </c>
      <c r="P133" s="26">
        <f t="shared" si="2406"/>
        <v>0</v>
      </c>
      <c r="Q133" s="26">
        <f t="shared" si="2406"/>
        <v>0</v>
      </c>
      <c r="R133" s="26">
        <f t="shared" si="2406"/>
        <v>0</v>
      </c>
      <c r="S133" s="26">
        <f t="shared" si="2406"/>
        <v>0</v>
      </c>
      <c r="T133" s="26">
        <f t="shared" si="2406"/>
        <v>0</v>
      </c>
      <c r="U133" s="26" t="str">
        <f t="shared" si="2406"/>
        <v/>
      </c>
      <c r="V133" s="26" t="str">
        <f t="shared" si="2406"/>
        <v/>
      </c>
      <c r="W133" s="26" t="str">
        <f t="shared" si="2406"/>
        <v/>
      </c>
      <c r="X133" s="26" t="str">
        <f t="shared" si="2406"/>
        <v/>
      </c>
      <c r="Y133" s="26" t="str">
        <f t="shared" si="2406"/>
        <v/>
      </c>
      <c r="Z133" s="26" t="str">
        <f t="shared" si="2406"/>
        <v/>
      </c>
      <c r="AA133" s="26" t="str">
        <f t="shared" si="2406"/>
        <v/>
      </c>
      <c r="AB133" s="26" t="str">
        <f t="shared" si="2406"/>
        <v/>
      </c>
      <c r="AC133" s="26" t="str">
        <f t="shared" si="2406"/>
        <v/>
      </c>
      <c r="AD133" s="26" t="str">
        <f t="shared" si="2406"/>
        <v/>
      </c>
      <c r="AE133" s="26" t="str">
        <f t="shared" si="2406"/>
        <v/>
      </c>
      <c r="AF133" s="26" t="str">
        <f t="shared" si="2406"/>
        <v/>
      </c>
      <c r="AG133" s="26" t="str">
        <f t="shared" si="2406"/>
        <v/>
      </c>
      <c r="AH133" s="26" t="str">
        <f t="shared" si="2406"/>
        <v/>
      </c>
      <c r="AI133" s="26" t="str">
        <f t="shared" si="2406"/>
        <v/>
      </c>
      <c r="AJ133" s="26" t="str">
        <f t="shared" si="2406"/>
        <v/>
      </c>
      <c r="AK133" s="26" t="str">
        <f t="shared" si="2406"/>
        <v/>
      </c>
      <c r="AL133" s="26" t="str">
        <f t="shared" si="2406"/>
        <v/>
      </c>
      <c r="AM133" s="26" t="str">
        <f t="shared" si="2406"/>
        <v/>
      </c>
      <c r="AN133" s="26" t="str">
        <f t="shared" si="2405"/>
        <v/>
      </c>
      <c r="AO133" s="26" t="str">
        <f t="shared" ref="AO133:AS133" si="2407">IF(AO$3="","",AO132*AO127)</f>
        <v/>
      </c>
      <c r="AP133" s="26" t="str">
        <f t="shared" si="2407"/>
        <v/>
      </c>
      <c r="AQ133" s="26" t="str">
        <f t="shared" si="2407"/>
        <v/>
      </c>
      <c r="AR133" s="26" t="str">
        <f t="shared" si="2407"/>
        <v/>
      </c>
      <c r="AS133" s="26" t="str">
        <f t="shared" si="2407"/>
        <v/>
      </c>
    </row>
    <row r="134" spans="1:45" ht="12" thickBot="1">
      <c r="A134" s="4">
        <f>IF(A133="","",A133/(A130*100))</f>
        <v>3.787878787878788E-2</v>
      </c>
      <c r="B134" s="27" t="s">
        <v>18</v>
      </c>
      <c r="C134" s="44" t="s">
        <v>19</v>
      </c>
      <c r="D134" s="44" t="str">
        <f t="shared" ref="D134:AN134" si="2408">IF(D$3="","",IF(D133=0,"",D133/(D130*100)))</f>
        <v/>
      </c>
      <c r="E134" s="44" t="str">
        <f t="shared" si="2408"/>
        <v/>
      </c>
      <c r="F134" s="44" t="str">
        <f t="shared" si="2408"/>
        <v/>
      </c>
      <c r="G134" s="44" t="str">
        <f t="shared" si="2408"/>
        <v/>
      </c>
      <c r="H134" s="44" t="str">
        <f t="shared" ref="H134:AM134" si="2409">IF(H$3="","",IF(H133=0,"",H133/(H130*100)))</f>
        <v/>
      </c>
      <c r="I134" s="44" t="str">
        <f t="shared" si="2409"/>
        <v/>
      </c>
      <c r="J134" s="44">
        <f t="shared" si="2409"/>
        <v>0.10204081632653061</v>
      </c>
      <c r="K134" s="44" t="str">
        <f t="shared" si="2409"/>
        <v/>
      </c>
      <c r="L134" s="44" t="str">
        <f t="shared" si="2409"/>
        <v/>
      </c>
      <c r="M134" s="44">
        <f t="shared" si="2409"/>
        <v>6.25E-2</v>
      </c>
      <c r="N134" s="44" t="str">
        <f t="shared" si="2409"/>
        <v/>
      </c>
      <c r="O134" s="44" t="str">
        <f t="shared" si="2409"/>
        <v/>
      </c>
      <c r="P134" s="44" t="str">
        <f t="shared" si="2409"/>
        <v/>
      </c>
      <c r="Q134" s="44" t="str">
        <f t="shared" si="2409"/>
        <v/>
      </c>
      <c r="R134" s="44" t="str">
        <f t="shared" si="2409"/>
        <v/>
      </c>
      <c r="S134" s="44" t="str">
        <f t="shared" si="2409"/>
        <v/>
      </c>
      <c r="T134" s="44" t="str">
        <f t="shared" si="2409"/>
        <v/>
      </c>
      <c r="U134" s="44" t="str">
        <f t="shared" si="2409"/>
        <v/>
      </c>
      <c r="V134" s="44" t="str">
        <f t="shared" si="2409"/>
        <v/>
      </c>
      <c r="W134" s="44" t="str">
        <f t="shared" si="2409"/>
        <v/>
      </c>
      <c r="X134" s="44" t="str">
        <f t="shared" si="2409"/>
        <v/>
      </c>
      <c r="Y134" s="44" t="str">
        <f t="shared" si="2409"/>
        <v/>
      </c>
      <c r="Z134" s="44" t="str">
        <f t="shared" si="2409"/>
        <v/>
      </c>
      <c r="AA134" s="44" t="str">
        <f t="shared" si="2409"/>
        <v/>
      </c>
      <c r="AB134" s="44" t="str">
        <f t="shared" si="2409"/>
        <v/>
      </c>
      <c r="AC134" s="44" t="str">
        <f t="shared" si="2409"/>
        <v/>
      </c>
      <c r="AD134" s="44" t="str">
        <f t="shared" si="2409"/>
        <v/>
      </c>
      <c r="AE134" s="44" t="str">
        <f t="shared" si="2409"/>
        <v/>
      </c>
      <c r="AF134" s="44" t="str">
        <f t="shared" si="2409"/>
        <v/>
      </c>
      <c r="AG134" s="44" t="str">
        <f t="shared" si="2409"/>
        <v/>
      </c>
      <c r="AH134" s="44" t="str">
        <f t="shared" si="2409"/>
        <v/>
      </c>
      <c r="AI134" s="44" t="str">
        <f t="shared" si="2409"/>
        <v/>
      </c>
      <c r="AJ134" s="44" t="str">
        <f t="shared" si="2409"/>
        <v/>
      </c>
      <c r="AK134" s="44" t="str">
        <f t="shared" si="2409"/>
        <v/>
      </c>
      <c r="AL134" s="44" t="str">
        <f t="shared" si="2409"/>
        <v/>
      </c>
      <c r="AM134" s="44" t="str">
        <f t="shared" si="2409"/>
        <v/>
      </c>
      <c r="AN134" s="44" t="str">
        <f t="shared" si="2408"/>
        <v/>
      </c>
      <c r="AO134" s="44" t="str">
        <f t="shared" ref="AO134:AS134" si="2410">IF(AO$3="","",IF(AO133=0,"",AO133/(AO130*100)))</f>
        <v/>
      </c>
      <c r="AP134" s="44" t="str">
        <f t="shared" si="2410"/>
        <v/>
      </c>
      <c r="AQ134" s="44" t="str">
        <f t="shared" si="2410"/>
        <v/>
      </c>
      <c r="AR134" s="44" t="str">
        <f t="shared" si="2410"/>
        <v/>
      </c>
      <c r="AS134" s="44" t="str">
        <f t="shared" si="2410"/>
        <v/>
      </c>
    </row>
    <row r="135" spans="1:45">
      <c r="A135" s="17" t="s">
        <v>1</v>
      </c>
      <c r="B135" s="42" t="s">
        <v>2</v>
      </c>
      <c r="C135" s="35">
        <v>4017</v>
      </c>
      <c r="D135" s="35">
        <f t="shared" ref="D135:D136" si="2411">IF(D$3="","",C135)</f>
        <v>4017</v>
      </c>
      <c r="E135" s="35">
        <f t="shared" ref="E135:E136" si="2412">IF(E$3="","",D135)</f>
        <v>4017</v>
      </c>
      <c r="F135" s="35">
        <v>4067</v>
      </c>
      <c r="G135" s="35">
        <f t="shared" ref="G135:G136" si="2413">IF(G$3="","",F135)</f>
        <v>4067</v>
      </c>
      <c r="H135" s="35">
        <f t="shared" ref="H135:H136" si="2414">IF(H$3="","",G135)</f>
        <v>4067</v>
      </c>
      <c r="I135" s="35">
        <f t="shared" ref="I135:I136" si="2415">IF(I$3="","",H135)</f>
        <v>4067</v>
      </c>
      <c r="J135" s="35">
        <v>4085</v>
      </c>
      <c r="K135" s="35">
        <f t="shared" ref="K135:K136" si="2416">IF(K$3="","",J135)</f>
        <v>4085</v>
      </c>
      <c r="L135" s="35">
        <f t="shared" ref="L135:L136" si="2417">IF(L$3="","",K135)</f>
        <v>4085</v>
      </c>
      <c r="M135" s="35">
        <v>4142</v>
      </c>
      <c r="N135" s="35">
        <f t="shared" ref="N135:N136" si="2418">IF(N$3="","",M135)</f>
        <v>4142</v>
      </c>
      <c r="O135" s="35">
        <f t="shared" ref="O135:O136" si="2419">IF(O$3="","",N135)</f>
        <v>4142</v>
      </c>
      <c r="P135" s="35">
        <f t="shared" ref="P135:P136" si="2420">IF(P$3="","",O135)</f>
        <v>4142</v>
      </c>
      <c r="Q135" s="35">
        <v>4162</v>
      </c>
      <c r="R135" s="35">
        <f t="shared" ref="R135:R136" si="2421">IF(R$3="","",Q135)</f>
        <v>4162</v>
      </c>
      <c r="S135" s="35">
        <f t="shared" ref="S135:S136" si="2422">IF(S$3="","",R135)</f>
        <v>4162</v>
      </c>
      <c r="T135" s="35">
        <v>4201</v>
      </c>
      <c r="U135" s="35" t="str">
        <f t="shared" ref="U135:U136" si="2423">IF(U$3="","",T135)</f>
        <v/>
      </c>
      <c r="V135" s="35" t="str">
        <f t="shared" ref="V135:V136" si="2424">IF(V$3="","",U135)</f>
        <v/>
      </c>
      <c r="W135" s="35" t="str">
        <f t="shared" ref="W135:W136" si="2425">IF(W$3="","",V135)</f>
        <v/>
      </c>
      <c r="X135" s="35" t="str">
        <f t="shared" ref="X135:X136" si="2426">IF(X$3="","",W135)</f>
        <v/>
      </c>
      <c r="Y135" s="35" t="str">
        <f t="shared" ref="Y135:Y136" si="2427">IF(Y$3="","",X135)</f>
        <v/>
      </c>
      <c r="Z135" s="35" t="str">
        <f t="shared" ref="Z135:Z136" si="2428">IF(Z$3="","",Y135)</f>
        <v/>
      </c>
      <c r="AA135" s="35" t="str">
        <f t="shared" ref="AA135:AA136" si="2429">IF(AA$3="","",Z135)</f>
        <v/>
      </c>
      <c r="AB135" s="35" t="str">
        <f t="shared" ref="AB135:AB136" si="2430">IF(AB$3="","",AA135)</f>
        <v/>
      </c>
      <c r="AC135" s="35" t="str">
        <f t="shared" ref="AC135:AC136" si="2431">IF(AC$3="","",AB135)</f>
        <v/>
      </c>
      <c r="AD135" s="35" t="str">
        <f t="shared" ref="AD135:AD136" si="2432">IF(AD$3="","",AC135)</f>
        <v/>
      </c>
      <c r="AE135" s="35" t="str">
        <f t="shared" ref="AE135:AE136" si="2433">IF(AE$3="","",AD135)</f>
        <v/>
      </c>
      <c r="AF135" s="35" t="str">
        <f t="shared" ref="AF135:AF136" si="2434">IF(AF$3="","",AE135)</f>
        <v/>
      </c>
      <c r="AG135" s="35" t="str">
        <f t="shared" ref="AG135:AG136" si="2435">IF(AG$3="","",AF135)</f>
        <v/>
      </c>
      <c r="AH135" s="35" t="str">
        <f t="shared" ref="AH135:AH136" si="2436">IF(AH$3="","",AG135)</f>
        <v/>
      </c>
      <c r="AI135" s="35" t="str">
        <f t="shared" ref="AI135:AI136" si="2437">IF(AI$3="","",AH135)</f>
        <v/>
      </c>
      <c r="AJ135" s="35" t="str">
        <f t="shared" ref="AJ135:AJ136" si="2438">IF(AJ$3="","",AI135)</f>
        <v/>
      </c>
      <c r="AK135" s="35" t="str">
        <f t="shared" ref="AK135:AK136" si="2439">IF(AK$3="","",AJ135)</f>
        <v/>
      </c>
      <c r="AL135" s="35" t="str">
        <f t="shared" ref="AL135:AL136" si="2440">IF(AL$3="","",AK135)</f>
        <v/>
      </c>
      <c r="AM135" s="35" t="str">
        <f t="shared" ref="AM135:AM136" si="2441">IF(AM$3="","",AL135)</f>
        <v/>
      </c>
      <c r="AN135" s="35" t="str">
        <f t="shared" ref="AN135:AN136" si="2442">IF(AN$3="","",AM135)</f>
        <v/>
      </c>
      <c r="AO135" s="35" t="str">
        <f t="shared" ref="AO135:AS135" si="2443">IF(AO$3="","",AN135)</f>
        <v/>
      </c>
      <c r="AP135" s="35" t="str">
        <f t="shared" si="2443"/>
        <v/>
      </c>
      <c r="AQ135" s="35" t="str">
        <f t="shared" si="2443"/>
        <v/>
      </c>
      <c r="AR135" s="35" t="str">
        <f t="shared" si="2443"/>
        <v/>
      </c>
      <c r="AS135" s="35" t="str">
        <f t="shared" si="2443"/>
        <v/>
      </c>
    </row>
    <row r="136" spans="1:45">
      <c r="A136" s="16" t="s">
        <v>32</v>
      </c>
      <c r="B136" s="30" t="s">
        <v>4</v>
      </c>
      <c r="C136" s="29">
        <v>81</v>
      </c>
      <c r="D136" s="29">
        <f t="shared" si="2411"/>
        <v>81</v>
      </c>
      <c r="E136" s="29">
        <f t="shared" si="2412"/>
        <v>81</v>
      </c>
      <c r="F136" s="29">
        <v>82</v>
      </c>
      <c r="G136" s="29">
        <f t="shared" si="2413"/>
        <v>82</v>
      </c>
      <c r="H136" s="29">
        <f t="shared" si="2414"/>
        <v>82</v>
      </c>
      <c r="I136" s="29">
        <f t="shared" si="2415"/>
        <v>82</v>
      </c>
      <c r="J136" s="29">
        <f t="shared" ref="J136" si="2444">IF(J$3="","",I136)</f>
        <v>82</v>
      </c>
      <c r="K136" s="29">
        <f t="shared" si="2416"/>
        <v>82</v>
      </c>
      <c r="L136" s="29">
        <f t="shared" si="2417"/>
        <v>82</v>
      </c>
      <c r="M136" s="29">
        <f t="shared" ref="M136" si="2445">IF(M$3="","",L136)</f>
        <v>82</v>
      </c>
      <c r="N136" s="29">
        <f t="shared" si="2418"/>
        <v>82</v>
      </c>
      <c r="O136" s="29">
        <f t="shared" si="2419"/>
        <v>82</v>
      </c>
      <c r="P136" s="29">
        <f t="shared" si="2420"/>
        <v>82</v>
      </c>
      <c r="Q136" s="29">
        <f t="shared" ref="Q136" si="2446">IF(Q$3="","",P136)</f>
        <v>82</v>
      </c>
      <c r="R136" s="29">
        <f t="shared" si="2421"/>
        <v>82</v>
      </c>
      <c r="S136" s="29">
        <f t="shared" si="2422"/>
        <v>82</v>
      </c>
      <c r="T136" s="29">
        <v>83</v>
      </c>
      <c r="U136" s="29" t="str">
        <f t="shared" si="2423"/>
        <v/>
      </c>
      <c r="V136" s="29" t="str">
        <f t="shared" si="2424"/>
        <v/>
      </c>
      <c r="W136" s="29" t="str">
        <f t="shared" si="2425"/>
        <v/>
      </c>
      <c r="X136" s="29" t="str">
        <f t="shared" si="2426"/>
        <v/>
      </c>
      <c r="Y136" s="29" t="str">
        <f t="shared" si="2427"/>
        <v/>
      </c>
      <c r="Z136" s="29" t="str">
        <f t="shared" si="2428"/>
        <v/>
      </c>
      <c r="AA136" s="29" t="str">
        <f t="shared" si="2429"/>
        <v/>
      </c>
      <c r="AB136" s="29" t="str">
        <f t="shared" si="2430"/>
        <v/>
      </c>
      <c r="AC136" s="29" t="str">
        <f t="shared" si="2431"/>
        <v/>
      </c>
      <c r="AD136" s="29" t="str">
        <f t="shared" si="2432"/>
        <v/>
      </c>
      <c r="AE136" s="29" t="str">
        <f t="shared" si="2433"/>
        <v/>
      </c>
      <c r="AF136" s="29" t="str">
        <f t="shared" si="2434"/>
        <v/>
      </c>
      <c r="AG136" s="29" t="str">
        <f t="shared" si="2435"/>
        <v/>
      </c>
      <c r="AH136" s="29" t="str">
        <f t="shared" si="2436"/>
        <v/>
      </c>
      <c r="AI136" s="29" t="str">
        <f t="shared" si="2437"/>
        <v/>
      </c>
      <c r="AJ136" s="29" t="str">
        <f t="shared" si="2438"/>
        <v/>
      </c>
      <c r="AK136" s="29" t="str">
        <f t="shared" si="2439"/>
        <v/>
      </c>
      <c r="AL136" s="29" t="str">
        <f t="shared" si="2440"/>
        <v/>
      </c>
      <c r="AM136" s="29" t="str">
        <f t="shared" si="2441"/>
        <v/>
      </c>
      <c r="AN136" s="29" t="str">
        <f t="shared" si="2442"/>
        <v/>
      </c>
      <c r="AO136" s="29" t="str">
        <f t="shared" ref="AO136:AS136" si="2447">IF(AO$3="","",AN136)</f>
        <v/>
      </c>
      <c r="AP136" s="29" t="str">
        <f t="shared" si="2447"/>
        <v/>
      </c>
      <c r="AQ136" s="29" t="str">
        <f t="shared" si="2447"/>
        <v/>
      </c>
      <c r="AR136" s="29" t="str">
        <f t="shared" si="2447"/>
        <v/>
      </c>
      <c r="AS136" s="29" t="str">
        <f t="shared" si="2447"/>
        <v/>
      </c>
    </row>
    <row r="137" spans="1:45">
      <c r="A137" s="15">
        <v>4</v>
      </c>
      <c r="B137" s="30" t="s">
        <v>5</v>
      </c>
      <c r="C137" s="29">
        <v>28</v>
      </c>
      <c r="D137" s="29">
        <f t="shared" ref="D137" si="2448">IF(D$3="","",(C137+C138))</f>
        <v>28</v>
      </c>
      <c r="E137" s="29">
        <f t="shared" ref="E137" si="2449">IF(E$3="","",(D137+D138))</f>
        <v>28</v>
      </c>
      <c r="F137" s="29">
        <v>27</v>
      </c>
      <c r="G137" s="29">
        <f t="shared" ref="G137" si="2450">IF(G$3="","",(F137+F138))</f>
        <v>27</v>
      </c>
      <c r="H137" s="29">
        <f t="shared" ref="H137" si="2451">IF(H$3="","",(G137+G138))</f>
        <v>27</v>
      </c>
      <c r="I137" s="29">
        <f t="shared" ref="I137" si="2452">IF(I$3="","",(H137+H138))</f>
        <v>27</v>
      </c>
      <c r="J137" s="29">
        <f t="shared" ref="J137" si="2453">IF(J$3="","",(I137+I138))</f>
        <v>27</v>
      </c>
      <c r="K137" s="29">
        <f t="shared" ref="K137" si="2454">IF(K$3="","",(J137+J138))</f>
        <v>27</v>
      </c>
      <c r="L137" s="29">
        <f t="shared" ref="L137" si="2455">IF(L$3="","",(K137+K138))</f>
        <v>27</v>
      </c>
      <c r="M137" s="29">
        <f t="shared" ref="M137" si="2456">IF(M$3="","",(L137+L138))</f>
        <v>27</v>
      </c>
      <c r="N137" s="29">
        <f t="shared" ref="N137" si="2457">IF(N$3="","",(M137+M138))</f>
        <v>27</v>
      </c>
      <c r="O137" s="29">
        <f t="shared" ref="O137" si="2458">IF(O$3="","",(N137+N138))</f>
        <v>27</v>
      </c>
      <c r="P137" s="29">
        <f t="shared" ref="P137" si="2459">IF(P$3="","",(O137+O138))</f>
        <v>27</v>
      </c>
      <c r="Q137" s="29">
        <f t="shared" ref="Q137" si="2460">IF(Q$3="","",(P137+P138))</f>
        <v>27</v>
      </c>
      <c r="R137" s="29">
        <f t="shared" ref="R137" si="2461">IF(R$3="","",(Q137+Q138))</f>
        <v>27</v>
      </c>
      <c r="S137" s="29">
        <f t="shared" ref="S137" si="2462">IF(S$3="","",(R137+R138))</f>
        <v>27</v>
      </c>
      <c r="T137" s="29">
        <v>26</v>
      </c>
      <c r="U137" s="29" t="str">
        <f t="shared" ref="U137" si="2463">IF(U$3="","",(T137+T138))</f>
        <v/>
      </c>
      <c r="V137" s="29" t="str">
        <f t="shared" ref="V137" si="2464">IF(V$3="","",(U137+U138))</f>
        <v/>
      </c>
      <c r="W137" s="29" t="str">
        <f t="shared" ref="W137" si="2465">IF(W$3="","",(V137+V138))</f>
        <v/>
      </c>
      <c r="X137" s="29" t="str">
        <f t="shared" ref="X137" si="2466">IF(X$3="","",(W137+W138))</f>
        <v/>
      </c>
      <c r="Y137" s="29" t="str">
        <f t="shared" ref="Y137" si="2467">IF(Y$3="","",(X137+X138))</f>
        <v/>
      </c>
      <c r="Z137" s="29" t="str">
        <f t="shared" ref="Z137" si="2468">IF(Z$3="","",(Y137+Y138))</f>
        <v/>
      </c>
      <c r="AA137" s="29" t="str">
        <f t="shared" ref="AA137" si="2469">IF(AA$3="","",(Z137+Z138))</f>
        <v/>
      </c>
      <c r="AB137" s="29" t="str">
        <f t="shared" ref="AB137" si="2470">IF(AB$3="","",(AA137+AA138))</f>
        <v/>
      </c>
      <c r="AC137" s="29" t="str">
        <f t="shared" ref="AC137" si="2471">IF(AC$3="","",(AB137+AB138))</f>
        <v/>
      </c>
      <c r="AD137" s="29" t="str">
        <f t="shared" ref="AD137" si="2472">IF(AD$3="","",(AC137+AC138))</f>
        <v/>
      </c>
      <c r="AE137" s="29" t="str">
        <f t="shared" ref="AE137" si="2473">IF(AE$3="","",(AD137+AD138))</f>
        <v/>
      </c>
      <c r="AF137" s="29" t="str">
        <f t="shared" ref="AF137" si="2474">IF(AF$3="","",(AE137+AE138))</f>
        <v/>
      </c>
      <c r="AG137" s="29" t="str">
        <f t="shared" ref="AG137" si="2475">IF(AG$3="","",(AF137+AF138))</f>
        <v/>
      </c>
      <c r="AH137" s="29" t="str">
        <f t="shared" ref="AH137" si="2476">IF(AH$3="","",(AG137+AG138))</f>
        <v/>
      </c>
      <c r="AI137" s="29" t="str">
        <f t="shared" ref="AI137" si="2477">IF(AI$3="","",(AH137+AH138))</f>
        <v/>
      </c>
      <c r="AJ137" s="29" t="str">
        <f t="shared" ref="AJ137" si="2478">IF(AJ$3="","",(AI137+AI138))</f>
        <v/>
      </c>
      <c r="AK137" s="29" t="str">
        <f t="shared" ref="AK137" si="2479">IF(AK$3="","",(AJ137+AJ138))</f>
        <v/>
      </c>
      <c r="AL137" s="29" t="str">
        <f t="shared" ref="AL137" si="2480">IF(AL$3="","",(AK137+AK138))</f>
        <v/>
      </c>
      <c r="AM137" s="29" t="str">
        <f t="shared" ref="AM137" si="2481">IF(AM$3="","",(AL137+AL138))</f>
        <v/>
      </c>
      <c r="AN137" s="29" t="str">
        <f t="shared" ref="AN137" si="2482">IF(AN$3="","",(AM137+AM138))</f>
        <v/>
      </c>
      <c r="AO137" s="29" t="str">
        <f t="shared" ref="AO137:AS137" si="2483">IF(AO$3="","",(AN137+AN138))</f>
        <v/>
      </c>
      <c r="AP137" s="29" t="str">
        <f t="shared" si="2483"/>
        <v/>
      </c>
      <c r="AQ137" s="29" t="str">
        <f t="shared" si="2483"/>
        <v/>
      </c>
      <c r="AR137" s="29" t="str">
        <f t="shared" si="2483"/>
        <v/>
      </c>
      <c r="AS137" s="29" t="str">
        <f t="shared" si="2483"/>
        <v/>
      </c>
    </row>
    <row r="138" spans="1:45">
      <c r="A138" s="14"/>
      <c r="B138" s="30" t="s">
        <v>7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</row>
    <row r="139" spans="1:45">
      <c r="A139" s="7"/>
      <c r="B139" s="30" t="s">
        <v>8</v>
      </c>
      <c r="C139" s="35">
        <v>350</v>
      </c>
      <c r="D139" s="35">
        <f t="shared" ref="D139:D140" si="2484">IF(D$3="","",C139)</f>
        <v>350</v>
      </c>
      <c r="E139" s="35">
        <f t="shared" ref="E139:E140" si="2485">IF(E$3="","",D139)</f>
        <v>350</v>
      </c>
      <c r="F139" s="35">
        <f t="shared" ref="F139:F140" si="2486">IF(F$3="","",E139)</f>
        <v>350</v>
      </c>
      <c r="G139" s="35">
        <f t="shared" ref="G139:G140" si="2487">IF(G$3="","",F139)</f>
        <v>350</v>
      </c>
      <c r="H139" s="35">
        <f t="shared" ref="H139:H140" si="2488">IF(H$3="","",G139)</f>
        <v>350</v>
      </c>
      <c r="I139" s="35">
        <f t="shared" ref="I139:I140" si="2489">IF(I$3="","",H139)</f>
        <v>350</v>
      </c>
      <c r="J139" s="35">
        <f t="shared" ref="J139:J140" si="2490">IF(J$3="","",I139)</f>
        <v>350</v>
      </c>
      <c r="K139" s="35">
        <f t="shared" ref="K139:K140" si="2491">IF(K$3="","",J139)</f>
        <v>350</v>
      </c>
      <c r="L139" s="35">
        <f t="shared" ref="L139:L140" si="2492">IF(L$3="","",K139)</f>
        <v>350</v>
      </c>
      <c r="M139" s="35">
        <f t="shared" ref="M139:M140" si="2493">IF(M$3="","",L139)</f>
        <v>350</v>
      </c>
      <c r="N139" s="35">
        <f t="shared" ref="N139:N140" si="2494">IF(N$3="","",M139)</f>
        <v>350</v>
      </c>
      <c r="O139" s="35">
        <f t="shared" ref="O139:O140" si="2495">IF(O$3="","",N139)</f>
        <v>350</v>
      </c>
      <c r="P139" s="35">
        <f t="shared" ref="P139:P140" si="2496">IF(P$3="","",O139)</f>
        <v>350</v>
      </c>
      <c r="Q139" s="35">
        <f t="shared" ref="Q139:Q140" si="2497">IF(Q$3="","",P139)</f>
        <v>350</v>
      </c>
      <c r="R139" s="35">
        <f t="shared" ref="R139:R140" si="2498">IF(R$3="","",Q139)</f>
        <v>350</v>
      </c>
      <c r="S139" s="35">
        <f t="shared" ref="S139:S140" si="2499">IF(S$3="","",R139)</f>
        <v>350</v>
      </c>
      <c r="T139" s="35">
        <f t="shared" ref="T139:T140" si="2500">IF(T$3="","",S139)</f>
        <v>350</v>
      </c>
      <c r="U139" s="35" t="str">
        <f t="shared" ref="U139:U140" si="2501">IF(U$3="","",T139)</f>
        <v/>
      </c>
      <c r="V139" s="35" t="str">
        <f t="shared" ref="V139:V140" si="2502">IF(V$3="","",U139)</f>
        <v/>
      </c>
      <c r="W139" s="35" t="str">
        <f t="shared" ref="W139:W140" si="2503">IF(W$3="","",V139)</f>
        <v/>
      </c>
      <c r="X139" s="35" t="str">
        <f t="shared" ref="X139:X140" si="2504">IF(X$3="","",W139)</f>
        <v/>
      </c>
      <c r="Y139" s="35" t="str">
        <f t="shared" ref="Y139:Y140" si="2505">IF(Y$3="","",X139)</f>
        <v/>
      </c>
      <c r="Z139" s="35" t="str">
        <f t="shared" ref="Z139:Z140" si="2506">IF(Z$3="","",Y139)</f>
        <v/>
      </c>
      <c r="AA139" s="35" t="str">
        <f t="shared" ref="AA139:AA140" si="2507">IF(AA$3="","",Z139)</f>
        <v/>
      </c>
      <c r="AB139" s="35" t="str">
        <f t="shared" ref="AB139:AB140" si="2508">IF(AB$3="","",AA139)</f>
        <v/>
      </c>
      <c r="AC139" s="35" t="str">
        <f t="shared" ref="AC139:AC140" si="2509">IF(AC$3="","",AB139)</f>
        <v/>
      </c>
      <c r="AD139" s="35" t="str">
        <f t="shared" ref="AD139:AD140" si="2510">IF(AD$3="","",AC139)</f>
        <v/>
      </c>
      <c r="AE139" s="35" t="str">
        <f t="shared" ref="AE139:AE140" si="2511">IF(AE$3="","",AD139)</f>
        <v/>
      </c>
      <c r="AF139" s="35" t="str">
        <f t="shared" ref="AF139:AF140" si="2512">IF(AF$3="","",AE139)</f>
        <v/>
      </c>
      <c r="AG139" s="35" t="str">
        <f t="shared" ref="AG139:AG140" si="2513">IF(AG$3="","",AF139)</f>
        <v/>
      </c>
      <c r="AH139" s="35" t="str">
        <f t="shared" ref="AH139:AH140" si="2514">IF(AH$3="","",AG139)</f>
        <v/>
      </c>
      <c r="AI139" s="35" t="str">
        <f t="shared" ref="AI139:AI140" si="2515">IF(AI$3="","",AH139)</f>
        <v/>
      </c>
      <c r="AJ139" s="35" t="str">
        <f t="shared" ref="AJ139:AJ140" si="2516">IF(AJ$3="","",AI139)</f>
        <v/>
      </c>
      <c r="AK139" s="35" t="str">
        <f t="shared" ref="AK139:AK140" si="2517">IF(AK$3="","",AJ139)</f>
        <v/>
      </c>
      <c r="AL139" s="35" t="str">
        <f t="shared" ref="AL139:AL140" si="2518">IF(AL$3="","",AK139)</f>
        <v/>
      </c>
      <c r="AM139" s="35" t="str">
        <f t="shared" ref="AM139:AM140" si="2519">IF(AM$3="","",AL139)</f>
        <v/>
      </c>
      <c r="AN139" s="35" t="str">
        <f t="shared" ref="AN139:AN140" si="2520">IF(AN$3="","",AM139)</f>
        <v/>
      </c>
      <c r="AO139" s="35" t="str">
        <f t="shared" ref="AO139:AS139" si="2521">IF(AO$3="","",AN139)</f>
        <v/>
      </c>
      <c r="AP139" s="35" t="str">
        <f t="shared" si="2521"/>
        <v/>
      </c>
      <c r="AQ139" s="35" t="str">
        <f t="shared" si="2521"/>
        <v/>
      </c>
      <c r="AR139" s="35" t="str">
        <f t="shared" si="2521"/>
        <v/>
      </c>
      <c r="AS139" s="35" t="str">
        <f t="shared" si="2521"/>
        <v/>
      </c>
    </row>
    <row r="140" spans="1:45" s="92" customFormat="1">
      <c r="A140" s="14" t="s">
        <v>9</v>
      </c>
      <c r="B140" s="33" t="s">
        <v>10</v>
      </c>
      <c r="C140" s="32" t="s">
        <v>35</v>
      </c>
      <c r="D140" s="32" t="str">
        <f t="shared" si="2484"/>
        <v>サンリオチャーム付スイーツ</v>
      </c>
      <c r="E140" s="32" t="str">
        <f t="shared" si="2485"/>
        <v>サンリオチャーム付スイーツ</v>
      </c>
      <c r="F140" s="32" t="str">
        <f t="shared" si="2486"/>
        <v>サンリオチャーム付スイーツ</v>
      </c>
      <c r="G140" s="32" t="str">
        <f t="shared" si="2487"/>
        <v>サンリオチャーム付スイーツ</v>
      </c>
      <c r="H140" s="32" t="str">
        <f t="shared" si="2488"/>
        <v>サンリオチャーム付スイーツ</v>
      </c>
      <c r="I140" s="32" t="str">
        <f t="shared" si="2489"/>
        <v>サンリオチャーム付スイーツ</v>
      </c>
      <c r="J140" s="32" t="str">
        <f t="shared" si="2490"/>
        <v>サンリオチャーム付スイーツ</v>
      </c>
      <c r="K140" s="32" t="str">
        <f t="shared" si="2491"/>
        <v>サンリオチャーム付スイーツ</v>
      </c>
      <c r="L140" s="32" t="str">
        <f t="shared" si="2492"/>
        <v>サンリオチャーム付スイーツ</v>
      </c>
      <c r="M140" s="32" t="str">
        <f t="shared" si="2493"/>
        <v>サンリオチャーム付スイーツ</v>
      </c>
      <c r="N140" s="32" t="str">
        <f t="shared" si="2494"/>
        <v>サンリオチャーム付スイーツ</v>
      </c>
      <c r="O140" s="32" t="str">
        <f t="shared" si="2495"/>
        <v>サンリオチャーム付スイーツ</v>
      </c>
      <c r="P140" s="32" t="str">
        <f t="shared" si="2496"/>
        <v>サンリオチャーム付スイーツ</v>
      </c>
      <c r="Q140" s="32" t="str">
        <f t="shared" si="2497"/>
        <v>サンリオチャーム付スイーツ</v>
      </c>
      <c r="R140" s="32" t="str">
        <f t="shared" si="2498"/>
        <v>サンリオチャーム付スイーツ</v>
      </c>
      <c r="S140" s="32" t="str">
        <f t="shared" si="2499"/>
        <v>サンリオチャーム付スイーツ</v>
      </c>
      <c r="T140" s="32" t="str">
        <f t="shared" si="2500"/>
        <v>サンリオチャーム付スイーツ</v>
      </c>
      <c r="U140" s="32" t="str">
        <f t="shared" si="2501"/>
        <v/>
      </c>
      <c r="V140" s="32" t="str">
        <f t="shared" si="2502"/>
        <v/>
      </c>
      <c r="W140" s="32" t="str">
        <f t="shared" si="2503"/>
        <v/>
      </c>
      <c r="X140" s="32" t="str">
        <f t="shared" si="2504"/>
        <v/>
      </c>
      <c r="Y140" s="32" t="str">
        <f t="shared" si="2505"/>
        <v/>
      </c>
      <c r="Z140" s="32" t="str">
        <f t="shared" si="2506"/>
        <v/>
      </c>
      <c r="AA140" s="32" t="str">
        <f t="shared" si="2507"/>
        <v/>
      </c>
      <c r="AB140" s="32" t="str">
        <f t="shared" si="2508"/>
        <v/>
      </c>
      <c r="AC140" s="32" t="str">
        <f t="shared" si="2509"/>
        <v/>
      </c>
      <c r="AD140" s="32" t="str">
        <f t="shared" si="2510"/>
        <v/>
      </c>
      <c r="AE140" s="32" t="str">
        <f t="shared" si="2511"/>
        <v/>
      </c>
      <c r="AF140" s="32" t="str">
        <f t="shared" si="2512"/>
        <v/>
      </c>
      <c r="AG140" s="32" t="str">
        <f t="shared" si="2513"/>
        <v/>
      </c>
      <c r="AH140" s="32" t="str">
        <f t="shared" si="2514"/>
        <v/>
      </c>
      <c r="AI140" s="32" t="str">
        <f t="shared" si="2515"/>
        <v/>
      </c>
      <c r="AJ140" s="32" t="str">
        <f t="shared" si="2516"/>
        <v/>
      </c>
      <c r="AK140" s="32" t="str">
        <f t="shared" si="2517"/>
        <v/>
      </c>
      <c r="AL140" s="32" t="str">
        <f t="shared" si="2518"/>
        <v/>
      </c>
      <c r="AM140" s="32" t="str">
        <f t="shared" si="2519"/>
        <v/>
      </c>
      <c r="AN140" s="32" t="str">
        <f t="shared" si="2520"/>
        <v/>
      </c>
      <c r="AO140" s="32" t="str">
        <f t="shared" ref="AO140:AS140" si="2522">IF(AO$3="","",AN140)</f>
        <v/>
      </c>
      <c r="AP140" s="32" t="str">
        <f t="shared" si="2522"/>
        <v/>
      </c>
      <c r="AQ140" s="32" t="str">
        <f t="shared" si="2522"/>
        <v/>
      </c>
      <c r="AR140" s="32" t="str">
        <f t="shared" si="2522"/>
        <v/>
      </c>
      <c r="AS140" s="32" t="str">
        <f t="shared" si="2522"/>
        <v/>
      </c>
    </row>
    <row r="141" spans="1:45">
      <c r="A141" s="7">
        <f>AVERAGE(C142:AS142)*30*100</f>
        <v>30666.666666666664</v>
      </c>
      <c r="B141" s="30" t="s">
        <v>12</v>
      </c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</row>
    <row r="142" spans="1:45">
      <c r="A142" s="7">
        <f>SUM(C142:AS142)</f>
        <v>184</v>
      </c>
      <c r="B142" s="27" t="s">
        <v>13</v>
      </c>
      <c r="C142" s="26">
        <v>0</v>
      </c>
      <c r="D142" s="26">
        <f t="shared" ref="D142:D143" si="2523">IF(D$3="","",D135-C135)</f>
        <v>0</v>
      </c>
      <c r="E142" s="26">
        <f t="shared" ref="E142:E143" si="2524">IF(E$3="","",E135-D135)</f>
        <v>0</v>
      </c>
      <c r="F142" s="26">
        <f t="shared" ref="F142:F143" si="2525">IF(F$3="","",F135-E135)</f>
        <v>50</v>
      </c>
      <c r="G142" s="26">
        <f t="shared" ref="G142:G143" si="2526">IF(G$3="","",G135-F135)</f>
        <v>0</v>
      </c>
      <c r="H142" s="26">
        <f t="shared" ref="H142:H143" si="2527">IF(H$3="","",H135-G135)</f>
        <v>0</v>
      </c>
      <c r="I142" s="26">
        <f t="shared" ref="I142:I143" si="2528">IF(I$3="","",I135-H135)</f>
        <v>0</v>
      </c>
      <c r="J142" s="26">
        <f t="shared" ref="J142:J143" si="2529">IF(J$3="","",J135-I135)</f>
        <v>18</v>
      </c>
      <c r="K142" s="26">
        <f t="shared" ref="K142:K143" si="2530">IF(K$3="","",K135-J135)</f>
        <v>0</v>
      </c>
      <c r="L142" s="26">
        <f t="shared" ref="L142:L143" si="2531">IF(L$3="","",L135-K135)</f>
        <v>0</v>
      </c>
      <c r="M142" s="26">
        <f t="shared" ref="M142:M143" si="2532">IF(M$3="","",M135-L135)</f>
        <v>57</v>
      </c>
      <c r="N142" s="26">
        <f t="shared" ref="N142:N143" si="2533">IF(N$3="","",N135-M135)</f>
        <v>0</v>
      </c>
      <c r="O142" s="26">
        <f t="shared" ref="O142:O143" si="2534">IF(O$3="","",O135-N135)</f>
        <v>0</v>
      </c>
      <c r="P142" s="26">
        <f t="shared" ref="P142:P143" si="2535">IF(P$3="","",P135-O135)</f>
        <v>0</v>
      </c>
      <c r="Q142" s="26">
        <f t="shared" ref="Q142:Q143" si="2536">IF(Q$3="","",Q135-P135)</f>
        <v>20</v>
      </c>
      <c r="R142" s="26">
        <f t="shared" ref="R142:R143" si="2537">IF(R$3="","",R135-Q135)</f>
        <v>0</v>
      </c>
      <c r="S142" s="26">
        <f t="shared" ref="S142:S143" si="2538">IF(S$3="","",S135-R135)</f>
        <v>0</v>
      </c>
      <c r="T142" s="26">
        <f t="shared" ref="T142:T143" si="2539">IF(T$3="","",T135-S135)</f>
        <v>39</v>
      </c>
      <c r="U142" s="26" t="str">
        <f t="shared" ref="U142:U143" si="2540">IF(U$3="","",U135-T135)</f>
        <v/>
      </c>
      <c r="V142" s="26" t="str">
        <f t="shared" ref="V142:V143" si="2541">IF(V$3="","",V135-U135)</f>
        <v/>
      </c>
      <c r="W142" s="26" t="str">
        <f t="shared" ref="W142:W143" si="2542">IF(W$3="","",W135-V135)</f>
        <v/>
      </c>
      <c r="X142" s="26" t="str">
        <f t="shared" ref="X142:X143" si="2543">IF(X$3="","",X135-W135)</f>
        <v/>
      </c>
      <c r="Y142" s="26" t="str">
        <f t="shared" ref="Y142:Y143" si="2544">IF(Y$3="","",Y135-X135)</f>
        <v/>
      </c>
      <c r="Z142" s="26" t="str">
        <f t="shared" ref="Z142:Z143" si="2545">IF(Z$3="","",Z135-Y135)</f>
        <v/>
      </c>
      <c r="AA142" s="26" t="str">
        <f t="shared" ref="AA142:AA143" si="2546">IF(AA$3="","",AA135-Z135)</f>
        <v/>
      </c>
      <c r="AB142" s="26" t="str">
        <f t="shared" ref="AB142:AB143" si="2547">IF(AB$3="","",AB135-AA135)</f>
        <v/>
      </c>
      <c r="AC142" s="26" t="str">
        <f t="shared" ref="AC142:AC143" si="2548">IF(AC$3="","",AC135-AB135)</f>
        <v/>
      </c>
      <c r="AD142" s="26" t="str">
        <f t="shared" ref="AD142:AD143" si="2549">IF(AD$3="","",AD135-AC135)</f>
        <v/>
      </c>
      <c r="AE142" s="26" t="str">
        <f t="shared" ref="AE142:AE143" si="2550">IF(AE$3="","",AE135-AD135)</f>
        <v/>
      </c>
      <c r="AF142" s="26" t="str">
        <f t="shared" ref="AF142:AF143" si="2551">IF(AF$3="","",AF135-AE135)</f>
        <v/>
      </c>
      <c r="AG142" s="26" t="str">
        <f t="shared" ref="AG142:AG143" si="2552">IF(AG$3="","",AG135-AF135)</f>
        <v/>
      </c>
      <c r="AH142" s="26" t="str">
        <f t="shared" ref="AH142:AH143" si="2553">IF(AH$3="","",AH135-AG135)</f>
        <v/>
      </c>
      <c r="AI142" s="26" t="str">
        <f t="shared" ref="AI142:AI143" si="2554">IF(AI$3="","",AI135-AH135)</f>
        <v/>
      </c>
      <c r="AJ142" s="26" t="str">
        <f t="shared" ref="AJ142:AJ143" si="2555">IF(AJ$3="","",AJ135-AI135)</f>
        <v/>
      </c>
      <c r="AK142" s="26" t="str">
        <f t="shared" ref="AK142:AK143" si="2556">IF(AK$3="","",AK135-AJ135)</f>
        <v/>
      </c>
      <c r="AL142" s="26" t="str">
        <f t="shared" ref="AL142:AL143" si="2557">IF(AL$3="","",AL135-AK135)</f>
        <v/>
      </c>
      <c r="AM142" s="26" t="str">
        <f t="shared" ref="AM142:AM143" si="2558">IF(AM$3="","",AM135-AL135)</f>
        <v/>
      </c>
      <c r="AN142" s="26" t="str">
        <f t="shared" ref="AN142:AN143" si="2559">IF(AN$3="","",AN135-AM135)</f>
        <v/>
      </c>
      <c r="AO142" s="26" t="str">
        <f t="shared" ref="AO142:AS142" si="2560">IF(AO$3="","",AO135-AN135)</f>
        <v/>
      </c>
      <c r="AP142" s="26" t="str">
        <f t="shared" si="2560"/>
        <v/>
      </c>
      <c r="AQ142" s="26" t="str">
        <f t="shared" si="2560"/>
        <v/>
      </c>
      <c r="AR142" s="26" t="str">
        <f t="shared" si="2560"/>
        <v/>
      </c>
      <c r="AS142" s="26" t="str">
        <f t="shared" si="2560"/>
        <v/>
      </c>
    </row>
    <row r="143" spans="1:45">
      <c r="A143" s="7">
        <f>SUM(C143:AS143)</f>
        <v>2</v>
      </c>
      <c r="B143" s="27" t="s">
        <v>14</v>
      </c>
      <c r="C143" s="26">
        <v>0</v>
      </c>
      <c r="D143" s="26">
        <f t="shared" si="2523"/>
        <v>0</v>
      </c>
      <c r="E143" s="26">
        <f t="shared" si="2524"/>
        <v>0</v>
      </c>
      <c r="F143" s="26">
        <f t="shared" si="2525"/>
        <v>1</v>
      </c>
      <c r="G143" s="26">
        <f t="shared" si="2526"/>
        <v>0</v>
      </c>
      <c r="H143" s="26">
        <f t="shared" si="2527"/>
        <v>0</v>
      </c>
      <c r="I143" s="26">
        <f t="shared" si="2528"/>
        <v>0</v>
      </c>
      <c r="J143" s="26">
        <f t="shared" si="2529"/>
        <v>0</v>
      </c>
      <c r="K143" s="26">
        <f t="shared" si="2530"/>
        <v>0</v>
      </c>
      <c r="L143" s="26">
        <f t="shared" si="2531"/>
        <v>0</v>
      </c>
      <c r="M143" s="26">
        <f t="shared" si="2532"/>
        <v>0</v>
      </c>
      <c r="N143" s="26">
        <f t="shared" si="2533"/>
        <v>0</v>
      </c>
      <c r="O143" s="26">
        <f t="shared" si="2534"/>
        <v>0</v>
      </c>
      <c r="P143" s="26">
        <f t="shared" si="2535"/>
        <v>0</v>
      </c>
      <c r="Q143" s="26">
        <f t="shared" si="2536"/>
        <v>0</v>
      </c>
      <c r="R143" s="26">
        <f t="shared" si="2537"/>
        <v>0</v>
      </c>
      <c r="S143" s="26">
        <f t="shared" si="2538"/>
        <v>0</v>
      </c>
      <c r="T143" s="26">
        <f t="shared" si="2539"/>
        <v>1</v>
      </c>
      <c r="U143" s="26" t="str">
        <f t="shared" si="2540"/>
        <v/>
      </c>
      <c r="V143" s="26" t="str">
        <f t="shared" si="2541"/>
        <v/>
      </c>
      <c r="W143" s="26" t="str">
        <f t="shared" si="2542"/>
        <v/>
      </c>
      <c r="X143" s="26" t="str">
        <f t="shared" si="2543"/>
        <v/>
      </c>
      <c r="Y143" s="26" t="str">
        <f t="shared" si="2544"/>
        <v/>
      </c>
      <c r="Z143" s="26" t="str">
        <f t="shared" si="2545"/>
        <v/>
      </c>
      <c r="AA143" s="26" t="str">
        <f t="shared" si="2546"/>
        <v/>
      </c>
      <c r="AB143" s="26" t="str">
        <f t="shared" si="2547"/>
        <v/>
      </c>
      <c r="AC143" s="26" t="str">
        <f t="shared" si="2548"/>
        <v/>
      </c>
      <c r="AD143" s="26" t="str">
        <f t="shared" si="2549"/>
        <v/>
      </c>
      <c r="AE143" s="26" t="str">
        <f t="shared" si="2550"/>
        <v/>
      </c>
      <c r="AF143" s="26" t="str">
        <f t="shared" si="2551"/>
        <v/>
      </c>
      <c r="AG143" s="26" t="str">
        <f t="shared" si="2552"/>
        <v/>
      </c>
      <c r="AH143" s="26" t="str">
        <f t="shared" si="2553"/>
        <v/>
      </c>
      <c r="AI143" s="26" t="str">
        <f t="shared" si="2554"/>
        <v/>
      </c>
      <c r="AJ143" s="26" t="str">
        <f t="shared" si="2555"/>
        <v/>
      </c>
      <c r="AK143" s="26" t="str">
        <f t="shared" si="2556"/>
        <v/>
      </c>
      <c r="AL143" s="26" t="str">
        <f t="shared" si="2557"/>
        <v/>
      </c>
      <c r="AM143" s="26" t="str">
        <f t="shared" si="2558"/>
        <v/>
      </c>
      <c r="AN143" s="26" t="str">
        <f t="shared" si="2559"/>
        <v/>
      </c>
      <c r="AO143" s="26" t="str">
        <f t="shared" ref="AO143:AS143" si="2561">IF(AO$3="","",AO136-AN136)</f>
        <v/>
      </c>
      <c r="AP143" s="26" t="str">
        <f t="shared" si="2561"/>
        <v/>
      </c>
      <c r="AQ143" s="26" t="str">
        <f t="shared" si="2561"/>
        <v/>
      </c>
      <c r="AR143" s="26" t="str">
        <f t="shared" si="2561"/>
        <v/>
      </c>
      <c r="AS143" s="26" t="str">
        <f t="shared" si="2561"/>
        <v/>
      </c>
    </row>
    <row r="144" spans="1:45">
      <c r="A144" s="7">
        <f>SUM(C144:AS144)</f>
        <v>2</v>
      </c>
      <c r="B144" s="27" t="s">
        <v>15</v>
      </c>
      <c r="C144" s="26">
        <v>0</v>
      </c>
      <c r="D144" s="26">
        <f t="shared" ref="D144" si="2562">IF(D$3="","",C137+C138-D137)</f>
        <v>0</v>
      </c>
      <c r="E144" s="26">
        <f t="shared" ref="E144" si="2563">IF(E$3="","",D137+D138-E137)</f>
        <v>0</v>
      </c>
      <c r="F144" s="26">
        <f t="shared" ref="F144" si="2564">IF(F$3="","",E137+E138-F137)</f>
        <v>1</v>
      </c>
      <c r="G144" s="26">
        <f t="shared" ref="G144" si="2565">IF(G$3="","",F137+F138-G137)</f>
        <v>0</v>
      </c>
      <c r="H144" s="26">
        <f t="shared" ref="H144" si="2566">IF(H$3="","",G137+G138-H137)</f>
        <v>0</v>
      </c>
      <c r="I144" s="26">
        <f t="shared" ref="I144" si="2567">IF(I$3="","",H137+H138-I137)</f>
        <v>0</v>
      </c>
      <c r="J144" s="26">
        <f t="shared" ref="J144" si="2568">IF(J$3="","",I137+I138-J137)</f>
        <v>0</v>
      </c>
      <c r="K144" s="26">
        <f t="shared" ref="K144" si="2569">IF(K$3="","",J137+J138-K137)</f>
        <v>0</v>
      </c>
      <c r="L144" s="26">
        <f t="shared" ref="L144" si="2570">IF(L$3="","",K137+K138-L137)</f>
        <v>0</v>
      </c>
      <c r="M144" s="26">
        <f t="shared" ref="M144" si="2571">IF(M$3="","",L137+L138-M137)</f>
        <v>0</v>
      </c>
      <c r="N144" s="26">
        <f t="shared" ref="N144" si="2572">IF(N$3="","",M137+M138-N137)</f>
        <v>0</v>
      </c>
      <c r="O144" s="26">
        <f t="shared" ref="O144" si="2573">IF(O$3="","",N137+N138-O137)</f>
        <v>0</v>
      </c>
      <c r="P144" s="26">
        <f t="shared" ref="P144" si="2574">IF(P$3="","",O137+O138-P137)</f>
        <v>0</v>
      </c>
      <c r="Q144" s="26">
        <f t="shared" ref="Q144" si="2575">IF(Q$3="","",P137+P138-Q137)</f>
        <v>0</v>
      </c>
      <c r="R144" s="26">
        <f t="shared" ref="R144" si="2576">IF(R$3="","",Q137+Q138-R137)</f>
        <v>0</v>
      </c>
      <c r="S144" s="26">
        <f t="shared" ref="S144" si="2577">IF(S$3="","",R137+R138-S137)</f>
        <v>0</v>
      </c>
      <c r="T144" s="26">
        <f t="shared" ref="T144" si="2578">IF(T$3="","",S137+S138-T137)</f>
        <v>1</v>
      </c>
      <c r="U144" s="26" t="str">
        <f t="shared" ref="U144" si="2579">IF(U$3="","",T137+T138-U137)</f>
        <v/>
      </c>
      <c r="V144" s="26" t="str">
        <f t="shared" ref="V144" si="2580">IF(V$3="","",U137+U138-V137)</f>
        <v/>
      </c>
      <c r="W144" s="26" t="str">
        <f t="shared" ref="W144" si="2581">IF(W$3="","",V137+V138-W137)</f>
        <v/>
      </c>
      <c r="X144" s="26" t="str">
        <f t="shared" ref="X144" si="2582">IF(X$3="","",W137+W138-X137)</f>
        <v/>
      </c>
      <c r="Y144" s="26" t="str">
        <f t="shared" ref="Y144" si="2583">IF(Y$3="","",X137+X138-Y137)</f>
        <v/>
      </c>
      <c r="Z144" s="26" t="str">
        <f t="shared" ref="Z144" si="2584">IF(Z$3="","",Y137+Y138-Z137)</f>
        <v/>
      </c>
      <c r="AA144" s="26" t="str">
        <f t="shared" ref="AA144" si="2585">IF(AA$3="","",Z137+Z138-AA137)</f>
        <v/>
      </c>
      <c r="AB144" s="26" t="str">
        <f t="shared" ref="AB144" si="2586">IF(AB$3="","",AA137+AA138-AB137)</f>
        <v/>
      </c>
      <c r="AC144" s="26" t="str">
        <f t="shared" ref="AC144" si="2587">IF(AC$3="","",AB137+AB138-AC137)</f>
        <v/>
      </c>
      <c r="AD144" s="26" t="str">
        <f t="shared" ref="AD144" si="2588">IF(AD$3="","",AC137+AC138-AD137)</f>
        <v/>
      </c>
      <c r="AE144" s="26" t="str">
        <f t="shared" ref="AE144" si="2589">IF(AE$3="","",AD137+AD138-AE137)</f>
        <v/>
      </c>
      <c r="AF144" s="26" t="str">
        <f t="shared" ref="AF144" si="2590">IF(AF$3="","",AE137+AE138-AF137)</f>
        <v/>
      </c>
      <c r="AG144" s="26" t="str">
        <f t="shared" ref="AG144" si="2591">IF(AG$3="","",AF137+AF138-AG137)</f>
        <v/>
      </c>
      <c r="AH144" s="26" t="str">
        <f t="shared" ref="AH144" si="2592">IF(AH$3="","",AG137+AG138-AH137)</f>
        <v/>
      </c>
      <c r="AI144" s="26" t="str">
        <f t="shared" ref="AI144" si="2593">IF(AI$3="","",AH137+AH138-AI137)</f>
        <v/>
      </c>
      <c r="AJ144" s="26" t="str">
        <f t="shared" ref="AJ144" si="2594">IF(AJ$3="","",AI137+AI138-AJ137)</f>
        <v/>
      </c>
      <c r="AK144" s="26" t="str">
        <f t="shared" ref="AK144" si="2595">IF(AK$3="","",AJ137+AJ138-AK137)</f>
        <v/>
      </c>
      <c r="AL144" s="26" t="str">
        <f t="shared" ref="AL144" si="2596">IF(AL$3="","",AK137+AK138-AL137)</f>
        <v/>
      </c>
      <c r="AM144" s="26" t="str">
        <f t="shared" ref="AM144" si="2597">IF(AM$3="","",AL137+AL138-AM137)</f>
        <v/>
      </c>
      <c r="AN144" s="26" t="str">
        <f t="shared" ref="AN144" si="2598">IF(AN$3="","",AM137+AM138-AN137)</f>
        <v/>
      </c>
      <c r="AO144" s="26" t="str">
        <f t="shared" ref="AO144:AS144" si="2599">IF(AO$3="","",AN137+AN138-AO137)</f>
        <v/>
      </c>
      <c r="AP144" s="26" t="str">
        <f t="shared" si="2599"/>
        <v/>
      </c>
      <c r="AQ144" s="26" t="str">
        <f t="shared" si="2599"/>
        <v/>
      </c>
      <c r="AR144" s="26" t="str">
        <f t="shared" si="2599"/>
        <v/>
      </c>
      <c r="AS144" s="26" t="str">
        <f t="shared" si="2599"/>
        <v/>
      </c>
    </row>
    <row r="145" spans="1:45">
      <c r="A145" s="7">
        <f>SUM(C145:AS145)</f>
        <v>700</v>
      </c>
      <c r="B145" s="27" t="s">
        <v>16</v>
      </c>
      <c r="C145" s="26">
        <v>0</v>
      </c>
      <c r="D145" s="26">
        <f t="shared" ref="D145:AN145" si="2600">IF(D$3="","",D144*D139)</f>
        <v>0</v>
      </c>
      <c r="E145" s="26">
        <f t="shared" si="2600"/>
        <v>0</v>
      </c>
      <c r="F145" s="26">
        <f t="shared" si="2600"/>
        <v>350</v>
      </c>
      <c r="G145" s="26">
        <f t="shared" si="2600"/>
        <v>0</v>
      </c>
      <c r="H145" s="26">
        <f t="shared" ref="H145:AM145" si="2601">IF(H$3="","",H144*H139)</f>
        <v>0</v>
      </c>
      <c r="I145" s="26">
        <f t="shared" si="2601"/>
        <v>0</v>
      </c>
      <c r="J145" s="26">
        <f t="shared" si="2601"/>
        <v>0</v>
      </c>
      <c r="K145" s="26">
        <f t="shared" si="2601"/>
        <v>0</v>
      </c>
      <c r="L145" s="26">
        <f t="shared" si="2601"/>
        <v>0</v>
      </c>
      <c r="M145" s="26">
        <f t="shared" si="2601"/>
        <v>0</v>
      </c>
      <c r="N145" s="26">
        <f t="shared" si="2601"/>
        <v>0</v>
      </c>
      <c r="O145" s="26">
        <f t="shared" si="2601"/>
        <v>0</v>
      </c>
      <c r="P145" s="26">
        <f t="shared" si="2601"/>
        <v>0</v>
      </c>
      <c r="Q145" s="26">
        <f t="shared" si="2601"/>
        <v>0</v>
      </c>
      <c r="R145" s="26">
        <f t="shared" si="2601"/>
        <v>0</v>
      </c>
      <c r="S145" s="26">
        <f t="shared" si="2601"/>
        <v>0</v>
      </c>
      <c r="T145" s="26">
        <f t="shared" si="2601"/>
        <v>350</v>
      </c>
      <c r="U145" s="26" t="str">
        <f t="shared" si="2601"/>
        <v/>
      </c>
      <c r="V145" s="26" t="str">
        <f t="shared" si="2601"/>
        <v/>
      </c>
      <c r="W145" s="26" t="str">
        <f t="shared" si="2601"/>
        <v/>
      </c>
      <c r="X145" s="26" t="str">
        <f t="shared" si="2601"/>
        <v/>
      </c>
      <c r="Y145" s="26" t="str">
        <f t="shared" si="2601"/>
        <v/>
      </c>
      <c r="Z145" s="26" t="str">
        <f t="shared" si="2601"/>
        <v/>
      </c>
      <c r="AA145" s="26" t="str">
        <f t="shared" si="2601"/>
        <v/>
      </c>
      <c r="AB145" s="26" t="str">
        <f t="shared" si="2601"/>
        <v/>
      </c>
      <c r="AC145" s="26" t="str">
        <f t="shared" si="2601"/>
        <v/>
      </c>
      <c r="AD145" s="26" t="str">
        <f t="shared" si="2601"/>
        <v/>
      </c>
      <c r="AE145" s="26" t="str">
        <f t="shared" si="2601"/>
        <v/>
      </c>
      <c r="AF145" s="26" t="str">
        <f t="shared" si="2601"/>
        <v/>
      </c>
      <c r="AG145" s="26" t="str">
        <f t="shared" si="2601"/>
        <v/>
      </c>
      <c r="AH145" s="26" t="str">
        <f t="shared" si="2601"/>
        <v/>
      </c>
      <c r="AI145" s="26" t="str">
        <f t="shared" si="2601"/>
        <v/>
      </c>
      <c r="AJ145" s="26" t="str">
        <f t="shared" si="2601"/>
        <v/>
      </c>
      <c r="AK145" s="26" t="str">
        <f t="shared" si="2601"/>
        <v/>
      </c>
      <c r="AL145" s="26" t="str">
        <f t="shared" si="2601"/>
        <v/>
      </c>
      <c r="AM145" s="26" t="str">
        <f t="shared" si="2601"/>
        <v/>
      </c>
      <c r="AN145" s="26" t="str">
        <f t="shared" si="2600"/>
        <v/>
      </c>
      <c r="AO145" s="26" t="str">
        <f t="shared" ref="AO145:AS145" si="2602">IF(AO$3="","",AO144*AO139)</f>
        <v/>
      </c>
      <c r="AP145" s="26" t="str">
        <f t="shared" si="2602"/>
        <v/>
      </c>
      <c r="AQ145" s="26" t="str">
        <f t="shared" si="2602"/>
        <v/>
      </c>
      <c r="AR145" s="26" t="str">
        <f t="shared" si="2602"/>
        <v/>
      </c>
      <c r="AS145" s="26" t="str">
        <f t="shared" si="2602"/>
        <v/>
      </c>
    </row>
    <row r="146" spans="1:45" ht="12" thickBot="1">
      <c r="A146" s="4">
        <f>IF(A145="","",A145/(A142*100))</f>
        <v>3.8043478260869568E-2</v>
      </c>
      <c r="B146" s="24" t="s">
        <v>18</v>
      </c>
      <c r="C146" s="23" t="s">
        <v>19</v>
      </c>
      <c r="D146" s="23" t="str">
        <f t="shared" ref="D146:AN146" si="2603">IF(D$3="","",IF(D145=0,"",D145/(D142*100)))</f>
        <v/>
      </c>
      <c r="E146" s="23" t="str">
        <f t="shared" si="2603"/>
        <v/>
      </c>
      <c r="F146" s="23">
        <f t="shared" si="2603"/>
        <v>7.0000000000000007E-2</v>
      </c>
      <c r="G146" s="23" t="str">
        <f t="shared" si="2603"/>
        <v/>
      </c>
      <c r="H146" s="23" t="str">
        <f t="shared" ref="H146:AM146" si="2604">IF(H$3="","",IF(H145=0,"",H145/(H142*100)))</f>
        <v/>
      </c>
      <c r="I146" s="23" t="str">
        <f t="shared" si="2604"/>
        <v/>
      </c>
      <c r="J146" s="23" t="str">
        <f t="shared" si="2604"/>
        <v/>
      </c>
      <c r="K146" s="23" t="str">
        <f t="shared" si="2604"/>
        <v/>
      </c>
      <c r="L146" s="23" t="str">
        <f t="shared" si="2604"/>
        <v/>
      </c>
      <c r="M146" s="23" t="str">
        <f t="shared" si="2604"/>
        <v/>
      </c>
      <c r="N146" s="23" t="str">
        <f t="shared" si="2604"/>
        <v/>
      </c>
      <c r="O146" s="23" t="str">
        <f t="shared" si="2604"/>
        <v/>
      </c>
      <c r="P146" s="23" t="str">
        <f t="shared" si="2604"/>
        <v/>
      </c>
      <c r="Q146" s="23" t="str">
        <f t="shared" si="2604"/>
        <v/>
      </c>
      <c r="R146" s="23" t="str">
        <f t="shared" si="2604"/>
        <v/>
      </c>
      <c r="S146" s="23" t="str">
        <f t="shared" si="2604"/>
        <v/>
      </c>
      <c r="T146" s="23">
        <f t="shared" si="2604"/>
        <v>8.9743589743589744E-2</v>
      </c>
      <c r="U146" s="23" t="str">
        <f t="shared" si="2604"/>
        <v/>
      </c>
      <c r="V146" s="23" t="str">
        <f t="shared" si="2604"/>
        <v/>
      </c>
      <c r="W146" s="23" t="str">
        <f t="shared" si="2604"/>
        <v/>
      </c>
      <c r="X146" s="23" t="str">
        <f t="shared" si="2604"/>
        <v/>
      </c>
      <c r="Y146" s="23" t="str">
        <f t="shared" si="2604"/>
        <v/>
      </c>
      <c r="Z146" s="23" t="str">
        <f t="shared" si="2604"/>
        <v/>
      </c>
      <c r="AA146" s="23" t="str">
        <f t="shared" si="2604"/>
        <v/>
      </c>
      <c r="AB146" s="23" t="str">
        <f t="shared" si="2604"/>
        <v/>
      </c>
      <c r="AC146" s="23" t="str">
        <f t="shared" si="2604"/>
        <v/>
      </c>
      <c r="AD146" s="23" t="str">
        <f t="shared" si="2604"/>
        <v/>
      </c>
      <c r="AE146" s="23" t="str">
        <f t="shared" si="2604"/>
        <v/>
      </c>
      <c r="AF146" s="23" t="str">
        <f t="shared" si="2604"/>
        <v/>
      </c>
      <c r="AG146" s="23" t="str">
        <f t="shared" si="2604"/>
        <v/>
      </c>
      <c r="AH146" s="23" t="str">
        <f t="shared" si="2604"/>
        <v/>
      </c>
      <c r="AI146" s="23" t="str">
        <f t="shared" si="2604"/>
        <v/>
      </c>
      <c r="AJ146" s="23" t="str">
        <f t="shared" si="2604"/>
        <v/>
      </c>
      <c r="AK146" s="23" t="str">
        <f t="shared" si="2604"/>
        <v/>
      </c>
      <c r="AL146" s="23" t="str">
        <f t="shared" si="2604"/>
        <v/>
      </c>
      <c r="AM146" s="23" t="str">
        <f t="shared" si="2604"/>
        <v/>
      </c>
      <c r="AN146" s="23" t="str">
        <f t="shared" si="2603"/>
        <v/>
      </c>
      <c r="AO146" s="23" t="str">
        <f t="shared" ref="AO146:AS146" si="2605">IF(AO$3="","",IF(AO145=0,"",AO145/(AO142*100)))</f>
        <v/>
      </c>
      <c r="AP146" s="23" t="str">
        <f t="shared" si="2605"/>
        <v/>
      </c>
      <c r="AQ146" s="23" t="str">
        <f t="shared" si="2605"/>
        <v/>
      </c>
      <c r="AR146" s="23" t="str">
        <f t="shared" si="2605"/>
        <v/>
      </c>
      <c r="AS146" s="23" t="str">
        <f t="shared" si="2605"/>
        <v/>
      </c>
    </row>
    <row r="147" spans="1:45">
      <c r="A147" s="17" t="s">
        <v>1</v>
      </c>
      <c r="B147" s="39" t="s">
        <v>2</v>
      </c>
      <c r="C147" s="38">
        <v>2745</v>
      </c>
      <c r="D147" s="38">
        <f t="shared" ref="D147:D148" si="2606">IF(D$3="","",C147)</f>
        <v>2745</v>
      </c>
      <c r="E147" s="38">
        <f t="shared" ref="E147:E148" si="2607">IF(E$3="","",D147)</f>
        <v>2745</v>
      </c>
      <c r="F147" s="38">
        <v>2765</v>
      </c>
      <c r="G147" s="38">
        <f t="shared" ref="G147:G148" si="2608">IF(G$3="","",F147)</f>
        <v>2765</v>
      </c>
      <c r="H147" s="38">
        <f t="shared" ref="H147:H148" si="2609">IF(H$3="","",G147)</f>
        <v>2765</v>
      </c>
      <c r="I147" s="38">
        <f t="shared" ref="I147:I148" si="2610">IF(I$3="","",H147)</f>
        <v>2765</v>
      </c>
      <c r="J147" s="38">
        <v>2797</v>
      </c>
      <c r="K147" s="38">
        <f t="shared" ref="K147:K148" si="2611">IF(K$3="","",J147)</f>
        <v>2797</v>
      </c>
      <c r="L147" s="38">
        <f t="shared" ref="L147:L148" si="2612">IF(L$3="","",K147)</f>
        <v>2797</v>
      </c>
      <c r="M147" s="38">
        <v>2820</v>
      </c>
      <c r="N147" s="38">
        <f t="shared" ref="N147:N148" si="2613">IF(N$3="","",M147)</f>
        <v>2820</v>
      </c>
      <c r="O147" s="38">
        <f t="shared" ref="O147:O148" si="2614">IF(O$3="","",N147)</f>
        <v>2820</v>
      </c>
      <c r="P147" s="38">
        <f t="shared" ref="P147:P148" si="2615">IF(P$3="","",O147)</f>
        <v>2820</v>
      </c>
      <c r="Q147" s="38">
        <v>2852</v>
      </c>
      <c r="R147" s="38">
        <f t="shared" ref="R147:R148" si="2616">IF(R$3="","",Q147)</f>
        <v>2852</v>
      </c>
      <c r="S147" s="38">
        <f t="shared" ref="S147:S148" si="2617">IF(S$3="","",R147)</f>
        <v>2852</v>
      </c>
      <c r="T147" s="38">
        <v>2879</v>
      </c>
      <c r="U147" s="38" t="str">
        <f t="shared" ref="U147:U148" si="2618">IF(U$3="","",T147)</f>
        <v/>
      </c>
      <c r="V147" s="38" t="str">
        <f t="shared" ref="V147:V148" si="2619">IF(V$3="","",U147)</f>
        <v/>
      </c>
      <c r="W147" s="38" t="str">
        <f t="shared" ref="W147:W148" si="2620">IF(W$3="","",V147)</f>
        <v/>
      </c>
      <c r="X147" s="38" t="str">
        <f t="shared" ref="X147:X148" si="2621">IF(X$3="","",W147)</f>
        <v/>
      </c>
      <c r="Y147" s="38" t="str">
        <f t="shared" ref="Y147:Y148" si="2622">IF(Y$3="","",X147)</f>
        <v/>
      </c>
      <c r="Z147" s="38" t="str">
        <f t="shared" ref="Z147:Z148" si="2623">IF(Z$3="","",Y147)</f>
        <v/>
      </c>
      <c r="AA147" s="38" t="str">
        <f t="shared" ref="AA147:AA148" si="2624">IF(AA$3="","",Z147)</f>
        <v/>
      </c>
      <c r="AB147" s="38" t="str">
        <f t="shared" ref="AB147:AB148" si="2625">IF(AB$3="","",AA147)</f>
        <v/>
      </c>
      <c r="AC147" s="38" t="str">
        <f t="shared" ref="AC147:AC148" si="2626">IF(AC$3="","",AB147)</f>
        <v/>
      </c>
      <c r="AD147" s="38" t="str">
        <f t="shared" ref="AD147:AD148" si="2627">IF(AD$3="","",AC147)</f>
        <v/>
      </c>
      <c r="AE147" s="38" t="str">
        <f t="shared" ref="AE147:AE148" si="2628">IF(AE$3="","",AD147)</f>
        <v/>
      </c>
      <c r="AF147" s="38" t="str">
        <f t="shared" ref="AF147:AF148" si="2629">IF(AF$3="","",AE147)</f>
        <v/>
      </c>
      <c r="AG147" s="38" t="str">
        <f t="shared" ref="AG147:AG148" si="2630">IF(AG$3="","",AF147)</f>
        <v/>
      </c>
      <c r="AH147" s="38" t="str">
        <f t="shared" ref="AH147:AH148" si="2631">IF(AH$3="","",AG147)</f>
        <v/>
      </c>
      <c r="AI147" s="38" t="str">
        <f t="shared" ref="AI147:AI148" si="2632">IF(AI$3="","",AH147)</f>
        <v/>
      </c>
      <c r="AJ147" s="38" t="str">
        <f t="shared" ref="AJ147:AJ148" si="2633">IF(AJ$3="","",AI147)</f>
        <v/>
      </c>
      <c r="AK147" s="38" t="str">
        <f t="shared" ref="AK147:AK148" si="2634">IF(AK$3="","",AJ147)</f>
        <v/>
      </c>
      <c r="AL147" s="38" t="str">
        <f t="shared" ref="AL147:AL148" si="2635">IF(AL$3="","",AK147)</f>
        <v/>
      </c>
      <c r="AM147" s="38" t="str">
        <f t="shared" ref="AM147:AM148" si="2636">IF(AM$3="","",AL147)</f>
        <v/>
      </c>
      <c r="AN147" s="38" t="str">
        <f t="shared" ref="AN147:AN148" si="2637">IF(AN$3="","",AM147)</f>
        <v/>
      </c>
      <c r="AO147" s="38" t="str">
        <f t="shared" ref="AO147:AS147" si="2638">IF(AO$3="","",AN147)</f>
        <v/>
      </c>
      <c r="AP147" s="38" t="str">
        <f t="shared" si="2638"/>
        <v/>
      </c>
      <c r="AQ147" s="38" t="str">
        <f t="shared" si="2638"/>
        <v/>
      </c>
      <c r="AR147" s="38" t="str">
        <f t="shared" si="2638"/>
        <v/>
      </c>
      <c r="AS147" s="38" t="str">
        <f t="shared" si="2638"/>
        <v/>
      </c>
    </row>
    <row r="148" spans="1:45">
      <c r="A148" s="16" t="s">
        <v>36</v>
      </c>
      <c r="B148" s="30" t="s">
        <v>4</v>
      </c>
      <c r="C148" s="29">
        <v>40</v>
      </c>
      <c r="D148" s="29">
        <f t="shared" si="2606"/>
        <v>40</v>
      </c>
      <c r="E148" s="29">
        <f t="shared" si="2607"/>
        <v>40</v>
      </c>
      <c r="F148" s="29">
        <f t="shared" ref="F148" si="2639">IF(F$3="","",E148)</f>
        <v>40</v>
      </c>
      <c r="G148" s="29">
        <f t="shared" si="2608"/>
        <v>40</v>
      </c>
      <c r="H148" s="29">
        <f t="shared" si="2609"/>
        <v>40</v>
      </c>
      <c r="I148" s="29">
        <f t="shared" si="2610"/>
        <v>40</v>
      </c>
      <c r="J148" s="29">
        <v>43</v>
      </c>
      <c r="K148" s="29">
        <f t="shared" si="2611"/>
        <v>43</v>
      </c>
      <c r="L148" s="29">
        <f t="shared" si="2612"/>
        <v>43</v>
      </c>
      <c r="M148" s="29">
        <f t="shared" ref="M148" si="2640">IF(M$3="","",L148)</f>
        <v>43</v>
      </c>
      <c r="N148" s="29">
        <f t="shared" si="2613"/>
        <v>43</v>
      </c>
      <c r="O148" s="29">
        <f t="shared" si="2614"/>
        <v>43</v>
      </c>
      <c r="P148" s="29">
        <f t="shared" si="2615"/>
        <v>43</v>
      </c>
      <c r="Q148" s="29">
        <f t="shared" ref="Q148" si="2641">IF(Q$3="","",P148)</f>
        <v>43</v>
      </c>
      <c r="R148" s="29">
        <f t="shared" si="2616"/>
        <v>43</v>
      </c>
      <c r="S148" s="29">
        <f t="shared" si="2617"/>
        <v>43</v>
      </c>
      <c r="T148" s="29">
        <v>44</v>
      </c>
      <c r="U148" s="29" t="str">
        <f t="shared" si="2618"/>
        <v/>
      </c>
      <c r="V148" s="29" t="str">
        <f t="shared" si="2619"/>
        <v/>
      </c>
      <c r="W148" s="29" t="str">
        <f t="shared" si="2620"/>
        <v/>
      </c>
      <c r="X148" s="29" t="str">
        <f t="shared" si="2621"/>
        <v/>
      </c>
      <c r="Y148" s="29" t="str">
        <f t="shared" si="2622"/>
        <v/>
      </c>
      <c r="Z148" s="29" t="str">
        <f t="shared" si="2623"/>
        <v/>
      </c>
      <c r="AA148" s="29" t="str">
        <f t="shared" si="2624"/>
        <v/>
      </c>
      <c r="AB148" s="29" t="str">
        <f t="shared" si="2625"/>
        <v/>
      </c>
      <c r="AC148" s="29" t="str">
        <f t="shared" si="2626"/>
        <v/>
      </c>
      <c r="AD148" s="29" t="str">
        <f t="shared" si="2627"/>
        <v/>
      </c>
      <c r="AE148" s="29" t="str">
        <f t="shared" si="2628"/>
        <v/>
      </c>
      <c r="AF148" s="29" t="str">
        <f t="shared" si="2629"/>
        <v/>
      </c>
      <c r="AG148" s="29" t="str">
        <f t="shared" si="2630"/>
        <v/>
      </c>
      <c r="AH148" s="29" t="str">
        <f t="shared" si="2631"/>
        <v/>
      </c>
      <c r="AI148" s="29" t="str">
        <f t="shared" si="2632"/>
        <v/>
      </c>
      <c r="AJ148" s="29" t="str">
        <f t="shared" si="2633"/>
        <v/>
      </c>
      <c r="AK148" s="29" t="str">
        <f t="shared" si="2634"/>
        <v/>
      </c>
      <c r="AL148" s="29" t="str">
        <f t="shared" si="2635"/>
        <v/>
      </c>
      <c r="AM148" s="29" t="str">
        <f t="shared" si="2636"/>
        <v/>
      </c>
      <c r="AN148" s="29" t="str">
        <f t="shared" si="2637"/>
        <v/>
      </c>
      <c r="AO148" s="29" t="str">
        <f t="shared" ref="AO148:AS148" si="2642">IF(AO$3="","",AN148)</f>
        <v/>
      </c>
      <c r="AP148" s="29" t="str">
        <f t="shared" si="2642"/>
        <v/>
      </c>
      <c r="AQ148" s="29" t="str">
        <f t="shared" si="2642"/>
        <v/>
      </c>
      <c r="AR148" s="29" t="str">
        <f t="shared" si="2642"/>
        <v/>
      </c>
      <c r="AS148" s="29" t="str">
        <f t="shared" si="2642"/>
        <v/>
      </c>
    </row>
    <row r="149" spans="1:45">
      <c r="A149" s="15">
        <v>1</v>
      </c>
      <c r="B149" s="30" t="s">
        <v>5</v>
      </c>
      <c r="C149" s="29">
        <v>6</v>
      </c>
      <c r="D149" s="29">
        <f t="shared" ref="D149" si="2643">IF(D$3="","",(C149+C150))</f>
        <v>6</v>
      </c>
      <c r="E149" s="29">
        <f t="shared" ref="E149" si="2644">IF(E$3="","",(D149+D150))</f>
        <v>6</v>
      </c>
      <c r="F149" s="29">
        <f t="shared" ref="F149" si="2645">IF(F$3="","",(E149+E150))</f>
        <v>6</v>
      </c>
      <c r="G149" s="29">
        <f t="shared" ref="G149" si="2646">IF(G$3="","",(F149+F150))</f>
        <v>15</v>
      </c>
      <c r="H149" s="29">
        <f t="shared" ref="H149" si="2647">IF(H$3="","",(G149+G150))</f>
        <v>15</v>
      </c>
      <c r="I149" s="29">
        <f t="shared" ref="I149" si="2648">IF(I$3="","",(H149+H150))</f>
        <v>15</v>
      </c>
      <c r="J149" s="29">
        <v>12</v>
      </c>
      <c r="K149" s="29">
        <f t="shared" ref="K149" si="2649">IF(K$3="","",(J149+J150))</f>
        <v>16</v>
      </c>
      <c r="L149" s="29">
        <f t="shared" ref="L149" si="2650">IF(L$3="","",(K149+K150))</f>
        <v>16</v>
      </c>
      <c r="M149" s="29">
        <f t="shared" ref="M149" si="2651">IF(M$3="","",(L149+L150))</f>
        <v>16</v>
      </c>
      <c r="N149" s="29">
        <f t="shared" ref="N149" si="2652">IF(N$3="","",(M149+M150))</f>
        <v>16</v>
      </c>
      <c r="O149" s="29">
        <f t="shared" ref="O149" si="2653">IF(O$3="","",(N149+N150))</f>
        <v>16</v>
      </c>
      <c r="P149" s="29">
        <f t="shared" ref="P149" si="2654">IF(P$3="","",(O149+O150))</f>
        <v>16</v>
      </c>
      <c r="Q149" s="29">
        <f t="shared" ref="Q149" si="2655">IF(Q$3="","",(P149+P150))</f>
        <v>16</v>
      </c>
      <c r="R149" s="29">
        <f t="shared" ref="R149" si="2656">IF(R$3="","",(Q149+Q150))</f>
        <v>16</v>
      </c>
      <c r="S149" s="29">
        <f t="shared" ref="S149" si="2657">IF(S$3="","",(R149+R150))</f>
        <v>16</v>
      </c>
      <c r="T149" s="29">
        <f t="shared" ref="T149" si="2658">IF(T$3="","",(S149+S150))</f>
        <v>16</v>
      </c>
      <c r="U149" s="29" t="str">
        <f t="shared" ref="U149" si="2659">IF(U$3="","",(T149+T150))</f>
        <v/>
      </c>
      <c r="V149" s="29" t="str">
        <f t="shared" ref="V149" si="2660">IF(V$3="","",(U149+U150))</f>
        <v/>
      </c>
      <c r="W149" s="29" t="str">
        <f t="shared" ref="W149" si="2661">IF(W$3="","",(V149+V150))</f>
        <v/>
      </c>
      <c r="X149" s="29" t="str">
        <f t="shared" ref="X149" si="2662">IF(X$3="","",(W149+W150))</f>
        <v/>
      </c>
      <c r="Y149" s="29" t="str">
        <f t="shared" ref="Y149" si="2663">IF(Y$3="","",(X149+X150))</f>
        <v/>
      </c>
      <c r="Z149" s="29" t="str">
        <f t="shared" ref="Z149" si="2664">IF(Z$3="","",(Y149+Y150))</f>
        <v/>
      </c>
      <c r="AA149" s="29" t="str">
        <f t="shared" ref="AA149" si="2665">IF(AA$3="","",(Z149+Z150))</f>
        <v/>
      </c>
      <c r="AB149" s="29" t="str">
        <f t="shared" ref="AB149" si="2666">IF(AB$3="","",(AA149+AA150))</f>
        <v/>
      </c>
      <c r="AC149" s="29" t="str">
        <f t="shared" ref="AC149" si="2667">IF(AC$3="","",(AB149+AB150))</f>
        <v/>
      </c>
      <c r="AD149" s="29" t="str">
        <f t="shared" ref="AD149" si="2668">IF(AD$3="","",(AC149+AC150))</f>
        <v/>
      </c>
      <c r="AE149" s="29" t="str">
        <f t="shared" ref="AE149" si="2669">IF(AE$3="","",(AD149+AD150))</f>
        <v/>
      </c>
      <c r="AF149" s="29" t="str">
        <f t="shared" ref="AF149" si="2670">IF(AF$3="","",(AE149+AE150))</f>
        <v/>
      </c>
      <c r="AG149" s="29" t="str">
        <f t="shared" ref="AG149" si="2671">IF(AG$3="","",(AF149+AF150))</f>
        <v/>
      </c>
      <c r="AH149" s="29" t="str">
        <f t="shared" ref="AH149" si="2672">IF(AH$3="","",(AG149+AG150))</f>
        <v/>
      </c>
      <c r="AI149" s="29" t="str">
        <f t="shared" ref="AI149" si="2673">IF(AI$3="","",(AH149+AH150))</f>
        <v/>
      </c>
      <c r="AJ149" s="29" t="str">
        <f t="shared" ref="AJ149" si="2674">IF(AJ$3="","",(AI149+AI150))</f>
        <v/>
      </c>
      <c r="AK149" s="29" t="str">
        <f t="shared" ref="AK149" si="2675">IF(AK$3="","",(AJ149+AJ150))</f>
        <v/>
      </c>
      <c r="AL149" s="29" t="str">
        <f t="shared" ref="AL149" si="2676">IF(AL$3="","",(AK149+AK150))</f>
        <v/>
      </c>
      <c r="AM149" s="29" t="str">
        <f t="shared" ref="AM149" si="2677">IF(AM$3="","",(AL149+AL150))</f>
        <v/>
      </c>
      <c r="AN149" s="29" t="str">
        <f t="shared" ref="AN149" si="2678">IF(AN$3="","",(AM149+AM150))</f>
        <v/>
      </c>
      <c r="AO149" s="29" t="str">
        <f t="shared" ref="AO149:AS149" si="2679">IF(AO$3="","",(AN149+AN150))</f>
        <v/>
      </c>
      <c r="AP149" s="29" t="str">
        <f t="shared" si="2679"/>
        <v/>
      </c>
      <c r="AQ149" s="29" t="str">
        <f t="shared" si="2679"/>
        <v/>
      </c>
      <c r="AR149" s="29" t="str">
        <f t="shared" si="2679"/>
        <v/>
      </c>
      <c r="AS149" s="29" t="str">
        <f t="shared" si="2679"/>
        <v/>
      </c>
    </row>
    <row r="150" spans="1:45">
      <c r="A150" s="99" t="s">
        <v>6</v>
      </c>
      <c r="B150" s="30" t="s">
        <v>7</v>
      </c>
      <c r="C150" s="29"/>
      <c r="D150" s="29"/>
      <c r="E150" s="29"/>
      <c r="F150" s="29">
        <v>9</v>
      </c>
      <c r="G150" s="29"/>
      <c r="H150" s="29"/>
      <c r="I150" s="29"/>
      <c r="J150" s="29">
        <v>4</v>
      </c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</row>
    <row r="151" spans="1:45">
      <c r="A151" s="100">
        <f>+(A154+A166+A178+A190)*100</f>
        <v>106700</v>
      </c>
      <c r="B151" s="30" t="s">
        <v>8</v>
      </c>
      <c r="C151" s="35">
        <v>750</v>
      </c>
      <c r="D151" s="35">
        <f t="shared" ref="D151:D152" si="2680">IF(D$3="","",C151)</f>
        <v>750</v>
      </c>
      <c r="E151" s="35">
        <f t="shared" ref="E151:E152" si="2681">IF(E$3="","",D151)</f>
        <v>750</v>
      </c>
      <c r="F151" s="35">
        <f t="shared" ref="F151:F152" si="2682">IF(F$3="","",E151)</f>
        <v>750</v>
      </c>
      <c r="G151" s="35">
        <f t="shared" ref="G151:G152" si="2683">IF(G$3="","",F151)</f>
        <v>750</v>
      </c>
      <c r="H151" s="35">
        <f t="shared" ref="H151:H152" si="2684">IF(H$3="","",G151)</f>
        <v>750</v>
      </c>
      <c r="I151" s="35">
        <f t="shared" ref="I151:I152" si="2685">IF(I$3="","",H151)</f>
        <v>750</v>
      </c>
      <c r="J151" s="35">
        <f t="shared" ref="J151:J152" si="2686">IF(J$3="","",I151)</f>
        <v>750</v>
      </c>
      <c r="K151" s="35">
        <f t="shared" ref="K151:K152" si="2687">IF(K$3="","",J151)</f>
        <v>750</v>
      </c>
      <c r="L151" s="35">
        <f t="shared" ref="L151:L152" si="2688">IF(L$3="","",K151)</f>
        <v>750</v>
      </c>
      <c r="M151" s="35">
        <f t="shared" ref="M151:M152" si="2689">IF(M$3="","",L151)</f>
        <v>750</v>
      </c>
      <c r="N151" s="35">
        <f t="shared" ref="N151:N152" si="2690">IF(N$3="","",M151)</f>
        <v>750</v>
      </c>
      <c r="O151" s="35">
        <f t="shared" ref="O151:O152" si="2691">IF(O$3="","",N151)</f>
        <v>750</v>
      </c>
      <c r="P151" s="35">
        <f t="shared" ref="P151:P152" si="2692">IF(P$3="","",O151)</f>
        <v>750</v>
      </c>
      <c r="Q151" s="35">
        <f t="shared" ref="Q151:Q152" si="2693">IF(Q$3="","",P151)</f>
        <v>750</v>
      </c>
      <c r="R151" s="35">
        <f t="shared" ref="R151:R152" si="2694">IF(R$3="","",Q151)</f>
        <v>750</v>
      </c>
      <c r="S151" s="35">
        <f t="shared" ref="S151:S152" si="2695">IF(S$3="","",R151)</f>
        <v>750</v>
      </c>
      <c r="T151" s="35">
        <f t="shared" ref="T151:T152" si="2696">IF(T$3="","",S151)</f>
        <v>750</v>
      </c>
      <c r="U151" s="35" t="str">
        <f t="shared" ref="U151:U152" si="2697">IF(U$3="","",T151)</f>
        <v/>
      </c>
      <c r="V151" s="35" t="str">
        <f t="shared" ref="V151:V152" si="2698">IF(V$3="","",U151)</f>
        <v/>
      </c>
      <c r="W151" s="35" t="str">
        <f t="shared" ref="W151:W152" si="2699">IF(W$3="","",V151)</f>
        <v/>
      </c>
      <c r="X151" s="35" t="str">
        <f t="shared" ref="X151:X152" si="2700">IF(X$3="","",W151)</f>
        <v/>
      </c>
      <c r="Y151" s="35" t="str">
        <f t="shared" ref="Y151:Y152" si="2701">IF(Y$3="","",X151)</f>
        <v/>
      </c>
      <c r="Z151" s="35" t="str">
        <f t="shared" ref="Z151:Z152" si="2702">IF(Z$3="","",Y151)</f>
        <v/>
      </c>
      <c r="AA151" s="35" t="str">
        <f t="shared" ref="AA151:AA152" si="2703">IF(AA$3="","",Z151)</f>
        <v/>
      </c>
      <c r="AB151" s="35" t="str">
        <f t="shared" ref="AB151:AB152" si="2704">IF(AB$3="","",AA151)</f>
        <v/>
      </c>
      <c r="AC151" s="35" t="str">
        <f t="shared" ref="AC151:AC152" si="2705">IF(AC$3="","",AB151)</f>
        <v/>
      </c>
      <c r="AD151" s="35" t="str">
        <f t="shared" ref="AD151:AD152" si="2706">IF(AD$3="","",AC151)</f>
        <v/>
      </c>
      <c r="AE151" s="35" t="str">
        <f t="shared" ref="AE151:AE152" si="2707">IF(AE$3="","",AD151)</f>
        <v/>
      </c>
      <c r="AF151" s="35" t="str">
        <f t="shared" ref="AF151:AF152" si="2708">IF(AF$3="","",AE151)</f>
        <v/>
      </c>
      <c r="AG151" s="35" t="str">
        <f t="shared" ref="AG151:AG152" si="2709">IF(AG$3="","",AF151)</f>
        <v/>
      </c>
      <c r="AH151" s="35" t="str">
        <f t="shared" ref="AH151:AH152" si="2710">IF(AH$3="","",AG151)</f>
        <v/>
      </c>
      <c r="AI151" s="35" t="str">
        <f t="shared" ref="AI151:AI152" si="2711">IF(AI$3="","",AH151)</f>
        <v/>
      </c>
      <c r="AJ151" s="35" t="str">
        <f t="shared" ref="AJ151:AJ152" si="2712">IF(AJ$3="","",AI151)</f>
        <v/>
      </c>
      <c r="AK151" s="35" t="str">
        <f t="shared" ref="AK151:AK152" si="2713">IF(AK$3="","",AJ151)</f>
        <v/>
      </c>
      <c r="AL151" s="35" t="str">
        <f t="shared" ref="AL151:AL152" si="2714">IF(AL$3="","",AK151)</f>
        <v/>
      </c>
      <c r="AM151" s="35" t="str">
        <f t="shared" ref="AM151:AM152" si="2715">IF(AM$3="","",AL151)</f>
        <v/>
      </c>
      <c r="AN151" s="35" t="str">
        <f t="shared" ref="AN151:AN152" si="2716">IF(AN$3="","",AM151)</f>
        <v/>
      </c>
      <c r="AO151" s="35" t="str">
        <f t="shared" ref="AO151:AS151" si="2717">IF(AO$3="","",AN151)</f>
        <v/>
      </c>
      <c r="AP151" s="35" t="str">
        <f t="shared" si="2717"/>
        <v/>
      </c>
      <c r="AQ151" s="35" t="str">
        <f t="shared" si="2717"/>
        <v/>
      </c>
      <c r="AR151" s="35" t="str">
        <f t="shared" si="2717"/>
        <v/>
      </c>
      <c r="AS151" s="35" t="str">
        <f t="shared" si="2717"/>
        <v/>
      </c>
    </row>
    <row r="152" spans="1:45" s="92" customFormat="1">
      <c r="A152" s="14" t="s">
        <v>9</v>
      </c>
      <c r="B152" s="33" t="s">
        <v>10</v>
      </c>
      <c r="C152" s="32" t="s">
        <v>37</v>
      </c>
      <c r="D152" s="32" t="str">
        <f t="shared" si="2680"/>
        <v>ギャルキティマスコット</v>
      </c>
      <c r="E152" s="32" t="str">
        <f t="shared" si="2681"/>
        <v>ギャルキティマスコット</v>
      </c>
      <c r="F152" s="32" t="str">
        <f t="shared" si="2682"/>
        <v>ギャルキティマスコット</v>
      </c>
      <c r="G152" s="32" t="str">
        <f t="shared" si="2683"/>
        <v>ギャルキティマスコット</v>
      </c>
      <c r="H152" s="32" t="str">
        <f t="shared" si="2684"/>
        <v>ギャルキティマスコット</v>
      </c>
      <c r="I152" s="32" t="str">
        <f t="shared" si="2685"/>
        <v>ギャルキティマスコット</v>
      </c>
      <c r="J152" s="32" t="str">
        <f t="shared" si="2686"/>
        <v>ギャルキティマスコット</v>
      </c>
      <c r="K152" s="32" t="str">
        <f t="shared" si="2687"/>
        <v>ギャルキティマスコット</v>
      </c>
      <c r="L152" s="32" t="str">
        <f t="shared" si="2688"/>
        <v>ギャルキティマスコット</v>
      </c>
      <c r="M152" s="32" t="str">
        <f t="shared" si="2689"/>
        <v>ギャルキティマスコット</v>
      </c>
      <c r="N152" s="32" t="str">
        <f t="shared" si="2690"/>
        <v>ギャルキティマスコット</v>
      </c>
      <c r="O152" s="32" t="str">
        <f t="shared" si="2691"/>
        <v>ギャルキティマスコット</v>
      </c>
      <c r="P152" s="32" t="str">
        <f t="shared" si="2692"/>
        <v>ギャルキティマスコット</v>
      </c>
      <c r="Q152" s="32" t="str">
        <f t="shared" si="2693"/>
        <v>ギャルキティマスコット</v>
      </c>
      <c r="R152" s="32" t="str">
        <f t="shared" si="2694"/>
        <v>ギャルキティマスコット</v>
      </c>
      <c r="S152" s="32" t="str">
        <f t="shared" si="2695"/>
        <v>ギャルキティマスコット</v>
      </c>
      <c r="T152" s="32" t="str">
        <f t="shared" si="2696"/>
        <v>ギャルキティマスコット</v>
      </c>
      <c r="U152" s="32" t="str">
        <f t="shared" si="2697"/>
        <v/>
      </c>
      <c r="V152" s="32" t="str">
        <f t="shared" si="2698"/>
        <v/>
      </c>
      <c r="W152" s="32" t="str">
        <f t="shared" si="2699"/>
        <v/>
      </c>
      <c r="X152" s="32" t="str">
        <f t="shared" si="2700"/>
        <v/>
      </c>
      <c r="Y152" s="32" t="str">
        <f t="shared" si="2701"/>
        <v/>
      </c>
      <c r="Z152" s="32" t="str">
        <f t="shared" si="2702"/>
        <v/>
      </c>
      <c r="AA152" s="32" t="str">
        <f t="shared" si="2703"/>
        <v/>
      </c>
      <c r="AB152" s="32" t="str">
        <f t="shared" si="2704"/>
        <v/>
      </c>
      <c r="AC152" s="32" t="str">
        <f t="shared" si="2705"/>
        <v/>
      </c>
      <c r="AD152" s="32" t="str">
        <f t="shared" si="2706"/>
        <v/>
      </c>
      <c r="AE152" s="32" t="str">
        <f t="shared" si="2707"/>
        <v/>
      </c>
      <c r="AF152" s="32" t="str">
        <f t="shared" si="2708"/>
        <v/>
      </c>
      <c r="AG152" s="32" t="str">
        <f t="shared" si="2709"/>
        <v/>
      </c>
      <c r="AH152" s="32" t="str">
        <f t="shared" si="2710"/>
        <v/>
      </c>
      <c r="AI152" s="32" t="str">
        <f t="shared" si="2711"/>
        <v/>
      </c>
      <c r="AJ152" s="32" t="str">
        <f t="shared" si="2712"/>
        <v/>
      </c>
      <c r="AK152" s="32" t="str">
        <f t="shared" si="2713"/>
        <v/>
      </c>
      <c r="AL152" s="32" t="str">
        <f t="shared" si="2714"/>
        <v/>
      </c>
      <c r="AM152" s="32" t="str">
        <f t="shared" si="2715"/>
        <v/>
      </c>
      <c r="AN152" s="32" t="str">
        <f t="shared" si="2716"/>
        <v/>
      </c>
      <c r="AO152" s="32" t="str">
        <f t="shared" ref="AO152:AS152" si="2718">IF(AO$3="","",AN152)</f>
        <v/>
      </c>
      <c r="AP152" s="32" t="str">
        <f t="shared" si="2718"/>
        <v/>
      </c>
      <c r="AQ152" s="32" t="str">
        <f t="shared" si="2718"/>
        <v/>
      </c>
      <c r="AR152" s="32" t="str">
        <f t="shared" si="2718"/>
        <v/>
      </c>
      <c r="AS152" s="32" t="str">
        <f t="shared" si="2718"/>
        <v/>
      </c>
    </row>
    <row r="153" spans="1:45">
      <c r="A153" s="7">
        <f>AVERAGE(C154:AS154)*30*100</f>
        <v>22333.333333333336</v>
      </c>
      <c r="B153" s="30" t="s">
        <v>12</v>
      </c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</row>
    <row r="154" spans="1:45">
      <c r="A154" s="7">
        <f>SUM(C154:AS154)</f>
        <v>134</v>
      </c>
      <c r="B154" s="27" t="s">
        <v>13</v>
      </c>
      <c r="C154" s="26">
        <v>0</v>
      </c>
      <c r="D154" s="26">
        <f t="shared" ref="D154:D155" si="2719">IF(D$3="","",D147-C147)</f>
        <v>0</v>
      </c>
      <c r="E154" s="26">
        <f t="shared" ref="E154:E155" si="2720">IF(E$3="","",E147-D147)</f>
        <v>0</v>
      </c>
      <c r="F154" s="26">
        <f t="shared" ref="F154:F155" si="2721">IF(F$3="","",F147-E147)</f>
        <v>20</v>
      </c>
      <c r="G154" s="26">
        <f t="shared" ref="G154:G155" si="2722">IF(G$3="","",G147-F147)</f>
        <v>0</v>
      </c>
      <c r="H154" s="26">
        <f t="shared" ref="H154:H155" si="2723">IF(H$3="","",H147-G147)</f>
        <v>0</v>
      </c>
      <c r="I154" s="26">
        <f t="shared" ref="I154:I155" si="2724">IF(I$3="","",I147-H147)</f>
        <v>0</v>
      </c>
      <c r="J154" s="26">
        <f t="shared" ref="J154:J155" si="2725">IF(J$3="","",J147-I147)</f>
        <v>32</v>
      </c>
      <c r="K154" s="26">
        <f t="shared" ref="K154:K155" si="2726">IF(K$3="","",K147-J147)</f>
        <v>0</v>
      </c>
      <c r="L154" s="26">
        <f t="shared" ref="L154:L155" si="2727">IF(L$3="","",L147-K147)</f>
        <v>0</v>
      </c>
      <c r="M154" s="26">
        <f t="shared" ref="M154:M155" si="2728">IF(M$3="","",M147-L147)</f>
        <v>23</v>
      </c>
      <c r="N154" s="26">
        <f t="shared" ref="N154:N155" si="2729">IF(N$3="","",N147-M147)</f>
        <v>0</v>
      </c>
      <c r="O154" s="26">
        <f t="shared" ref="O154:O155" si="2730">IF(O$3="","",O147-N147)</f>
        <v>0</v>
      </c>
      <c r="P154" s="26">
        <f t="shared" ref="P154:P155" si="2731">IF(P$3="","",P147-O147)</f>
        <v>0</v>
      </c>
      <c r="Q154" s="26">
        <f t="shared" ref="Q154:Q155" si="2732">IF(Q$3="","",Q147-P147)</f>
        <v>32</v>
      </c>
      <c r="R154" s="26">
        <f t="shared" ref="R154:R155" si="2733">IF(R$3="","",R147-Q147)</f>
        <v>0</v>
      </c>
      <c r="S154" s="26">
        <f t="shared" ref="S154:S155" si="2734">IF(S$3="","",S147-R147)</f>
        <v>0</v>
      </c>
      <c r="T154" s="26">
        <f t="shared" ref="T154:T155" si="2735">IF(T$3="","",T147-S147)</f>
        <v>27</v>
      </c>
      <c r="U154" s="26" t="str">
        <f t="shared" ref="U154:U155" si="2736">IF(U$3="","",U147-T147)</f>
        <v/>
      </c>
      <c r="V154" s="26" t="str">
        <f t="shared" ref="V154:V155" si="2737">IF(V$3="","",V147-U147)</f>
        <v/>
      </c>
      <c r="W154" s="26" t="str">
        <f t="shared" ref="W154:W155" si="2738">IF(W$3="","",W147-V147)</f>
        <v/>
      </c>
      <c r="X154" s="26" t="str">
        <f t="shared" ref="X154:X155" si="2739">IF(X$3="","",X147-W147)</f>
        <v/>
      </c>
      <c r="Y154" s="26" t="str">
        <f t="shared" ref="Y154:Y155" si="2740">IF(Y$3="","",Y147-X147)</f>
        <v/>
      </c>
      <c r="Z154" s="26" t="str">
        <f t="shared" ref="Z154:Z155" si="2741">IF(Z$3="","",Z147-Y147)</f>
        <v/>
      </c>
      <c r="AA154" s="26" t="str">
        <f t="shared" ref="AA154:AA155" si="2742">IF(AA$3="","",AA147-Z147)</f>
        <v/>
      </c>
      <c r="AB154" s="26" t="str">
        <f t="shared" ref="AB154:AB155" si="2743">IF(AB$3="","",AB147-AA147)</f>
        <v/>
      </c>
      <c r="AC154" s="26" t="str">
        <f t="shared" ref="AC154:AC155" si="2744">IF(AC$3="","",AC147-AB147)</f>
        <v/>
      </c>
      <c r="AD154" s="26" t="str">
        <f t="shared" ref="AD154:AD155" si="2745">IF(AD$3="","",AD147-AC147)</f>
        <v/>
      </c>
      <c r="AE154" s="26" t="str">
        <f t="shared" ref="AE154:AE155" si="2746">IF(AE$3="","",AE147-AD147)</f>
        <v/>
      </c>
      <c r="AF154" s="26" t="str">
        <f t="shared" ref="AF154:AF155" si="2747">IF(AF$3="","",AF147-AE147)</f>
        <v/>
      </c>
      <c r="AG154" s="26" t="str">
        <f t="shared" ref="AG154:AG155" si="2748">IF(AG$3="","",AG147-AF147)</f>
        <v/>
      </c>
      <c r="AH154" s="26" t="str">
        <f t="shared" ref="AH154:AH155" si="2749">IF(AH$3="","",AH147-AG147)</f>
        <v/>
      </c>
      <c r="AI154" s="26" t="str">
        <f t="shared" ref="AI154:AI155" si="2750">IF(AI$3="","",AI147-AH147)</f>
        <v/>
      </c>
      <c r="AJ154" s="26" t="str">
        <f t="shared" ref="AJ154:AJ155" si="2751">IF(AJ$3="","",AJ147-AI147)</f>
        <v/>
      </c>
      <c r="AK154" s="26" t="str">
        <f t="shared" ref="AK154:AK155" si="2752">IF(AK$3="","",AK147-AJ147)</f>
        <v/>
      </c>
      <c r="AL154" s="26" t="str">
        <f t="shared" ref="AL154:AL155" si="2753">IF(AL$3="","",AL147-AK147)</f>
        <v/>
      </c>
      <c r="AM154" s="26" t="str">
        <f t="shared" ref="AM154:AM155" si="2754">IF(AM$3="","",AM147-AL147)</f>
        <v/>
      </c>
      <c r="AN154" s="26" t="str">
        <f t="shared" ref="AN154:AN155" si="2755">IF(AN$3="","",AN147-AM147)</f>
        <v/>
      </c>
      <c r="AO154" s="26" t="str">
        <f t="shared" ref="AO154:AS154" si="2756">IF(AO$3="","",AO147-AN147)</f>
        <v/>
      </c>
      <c r="AP154" s="26" t="str">
        <f t="shared" si="2756"/>
        <v/>
      </c>
      <c r="AQ154" s="26" t="str">
        <f t="shared" si="2756"/>
        <v/>
      </c>
      <c r="AR154" s="26" t="str">
        <f t="shared" si="2756"/>
        <v/>
      </c>
      <c r="AS154" s="26" t="str">
        <f t="shared" si="2756"/>
        <v/>
      </c>
    </row>
    <row r="155" spans="1:45">
      <c r="A155" s="7">
        <f>SUM(C155:AS155)</f>
        <v>4</v>
      </c>
      <c r="B155" s="27" t="s">
        <v>14</v>
      </c>
      <c r="C155" s="26">
        <v>0</v>
      </c>
      <c r="D155" s="26">
        <f t="shared" si="2719"/>
        <v>0</v>
      </c>
      <c r="E155" s="26">
        <f t="shared" si="2720"/>
        <v>0</v>
      </c>
      <c r="F155" s="26">
        <f t="shared" si="2721"/>
        <v>0</v>
      </c>
      <c r="G155" s="26">
        <f t="shared" si="2722"/>
        <v>0</v>
      </c>
      <c r="H155" s="26">
        <f t="shared" si="2723"/>
        <v>0</v>
      </c>
      <c r="I155" s="26">
        <f t="shared" si="2724"/>
        <v>0</v>
      </c>
      <c r="J155" s="26">
        <f t="shared" si="2725"/>
        <v>3</v>
      </c>
      <c r="K155" s="26">
        <f t="shared" si="2726"/>
        <v>0</v>
      </c>
      <c r="L155" s="26">
        <f t="shared" si="2727"/>
        <v>0</v>
      </c>
      <c r="M155" s="26">
        <f t="shared" si="2728"/>
        <v>0</v>
      </c>
      <c r="N155" s="26">
        <f t="shared" si="2729"/>
        <v>0</v>
      </c>
      <c r="O155" s="26">
        <f t="shared" si="2730"/>
        <v>0</v>
      </c>
      <c r="P155" s="26">
        <f t="shared" si="2731"/>
        <v>0</v>
      </c>
      <c r="Q155" s="26">
        <f t="shared" si="2732"/>
        <v>0</v>
      </c>
      <c r="R155" s="26">
        <f t="shared" si="2733"/>
        <v>0</v>
      </c>
      <c r="S155" s="26">
        <f t="shared" si="2734"/>
        <v>0</v>
      </c>
      <c r="T155" s="26">
        <f t="shared" si="2735"/>
        <v>1</v>
      </c>
      <c r="U155" s="26" t="str">
        <f t="shared" si="2736"/>
        <v/>
      </c>
      <c r="V155" s="26" t="str">
        <f t="shared" si="2737"/>
        <v/>
      </c>
      <c r="W155" s="26" t="str">
        <f t="shared" si="2738"/>
        <v/>
      </c>
      <c r="X155" s="26" t="str">
        <f t="shared" si="2739"/>
        <v/>
      </c>
      <c r="Y155" s="26" t="str">
        <f t="shared" si="2740"/>
        <v/>
      </c>
      <c r="Z155" s="26" t="str">
        <f t="shared" si="2741"/>
        <v/>
      </c>
      <c r="AA155" s="26" t="str">
        <f t="shared" si="2742"/>
        <v/>
      </c>
      <c r="AB155" s="26" t="str">
        <f t="shared" si="2743"/>
        <v/>
      </c>
      <c r="AC155" s="26" t="str">
        <f t="shared" si="2744"/>
        <v/>
      </c>
      <c r="AD155" s="26" t="str">
        <f t="shared" si="2745"/>
        <v/>
      </c>
      <c r="AE155" s="26" t="str">
        <f t="shared" si="2746"/>
        <v/>
      </c>
      <c r="AF155" s="26" t="str">
        <f t="shared" si="2747"/>
        <v/>
      </c>
      <c r="AG155" s="26" t="str">
        <f t="shared" si="2748"/>
        <v/>
      </c>
      <c r="AH155" s="26" t="str">
        <f t="shared" si="2749"/>
        <v/>
      </c>
      <c r="AI155" s="26" t="str">
        <f t="shared" si="2750"/>
        <v/>
      </c>
      <c r="AJ155" s="26" t="str">
        <f t="shared" si="2751"/>
        <v/>
      </c>
      <c r="AK155" s="26" t="str">
        <f t="shared" si="2752"/>
        <v/>
      </c>
      <c r="AL155" s="26" t="str">
        <f t="shared" si="2753"/>
        <v/>
      </c>
      <c r="AM155" s="26" t="str">
        <f t="shared" si="2754"/>
        <v/>
      </c>
      <c r="AN155" s="26" t="str">
        <f t="shared" si="2755"/>
        <v/>
      </c>
      <c r="AO155" s="26" t="str">
        <f t="shared" ref="AO155:AS155" si="2757">IF(AO$3="","",AO148-AN148)</f>
        <v/>
      </c>
      <c r="AP155" s="26" t="str">
        <f t="shared" si="2757"/>
        <v/>
      </c>
      <c r="AQ155" s="26" t="str">
        <f t="shared" si="2757"/>
        <v/>
      </c>
      <c r="AR155" s="26" t="str">
        <f t="shared" si="2757"/>
        <v/>
      </c>
      <c r="AS155" s="26" t="str">
        <f t="shared" si="2757"/>
        <v/>
      </c>
    </row>
    <row r="156" spans="1:45">
      <c r="A156" s="7">
        <f>SUM(C156:AS156)</f>
        <v>3</v>
      </c>
      <c r="B156" s="27" t="s">
        <v>15</v>
      </c>
      <c r="C156" s="26">
        <v>0</v>
      </c>
      <c r="D156" s="26">
        <f t="shared" ref="D156" si="2758">IF(D$3="","",C149+C150-D149)</f>
        <v>0</v>
      </c>
      <c r="E156" s="26">
        <f t="shared" ref="E156" si="2759">IF(E$3="","",D149+D150-E149)</f>
        <v>0</v>
      </c>
      <c r="F156" s="26">
        <f t="shared" ref="F156" si="2760">IF(F$3="","",E149+E150-F149)</f>
        <v>0</v>
      </c>
      <c r="G156" s="26">
        <f t="shared" ref="G156" si="2761">IF(G$3="","",F149+F150-G149)</f>
        <v>0</v>
      </c>
      <c r="H156" s="26">
        <f t="shared" ref="H156" si="2762">IF(H$3="","",G149+G150-H149)</f>
        <v>0</v>
      </c>
      <c r="I156" s="26">
        <f t="shared" ref="I156" si="2763">IF(I$3="","",H149+H150-I149)</f>
        <v>0</v>
      </c>
      <c r="J156" s="26">
        <f t="shared" ref="J156" si="2764">IF(J$3="","",I149+I150-J149)</f>
        <v>3</v>
      </c>
      <c r="K156" s="26">
        <f t="shared" ref="K156" si="2765">IF(K$3="","",J149+J150-K149)</f>
        <v>0</v>
      </c>
      <c r="L156" s="26">
        <f t="shared" ref="L156" si="2766">IF(L$3="","",K149+K150-L149)</f>
        <v>0</v>
      </c>
      <c r="M156" s="26">
        <f t="shared" ref="M156" si="2767">IF(M$3="","",L149+L150-M149)</f>
        <v>0</v>
      </c>
      <c r="N156" s="26">
        <f t="shared" ref="N156" si="2768">IF(N$3="","",M149+M150-N149)</f>
        <v>0</v>
      </c>
      <c r="O156" s="26">
        <f t="shared" ref="O156" si="2769">IF(O$3="","",N149+N150-O149)</f>
        <v>0</v>
      </c>
      <c r="P156" s="26">
        <f t="shared" ref="P156" si="2770">IF(P$3="","",O149+O150-P149)</f>
        <v>0</v>
      </c>
      <c r="Q156" s="26">
        <f t="shared" ref="Q156" si="2771">IF(Q$3="","",P149+P150-Q149)</f>
        <v>0</v>
      </c>
      <c r="R156" s="26">
        <f t="shared" ref="R156" si="2772">IF(R$3="","",Q149+Q150-R149)</f>
        <v>0</v>
      </c>
      <c r="S156" s="26">
        <f t="shared" ref="S156" si="2773">IF(S$3="","",R149+R150-S149)</f>
        <v>0</v>
      </c>
      <c r="T156" s="26">
        <f t="shared" ref="T156" si="2774">IF(T$3="","",S149+S150-T149)</f>
        <v>0</v>
      </c>
      <c r="U156" s="26" t="str">
        <f t="shared" ref="U156" si="2775">IF(U$3="","",T149+T150-U149)</f>
        <v/>
      </c>
      <c r="V156" s="26" t="str">
        <f t="shared" ref="V156" si="2776">IF(V$3="","",U149+U150-V149)</f>
        <v/>
      </c>
      <c r="W156" s="26" t="str">
        <f t="shared" ref="W156" si="2777">IF(W$3="","",V149+V150-W149)</f>
        <v/>
      </c>
      <c r="X156" s="26" t="str">
        <f t="shared" ref="X156" si="2778">IF(X$3="","",W149+W150-X149)</f>
        <v/>
      </c>
      <c r="Y156" s="26" t="str">
        <f t="shared" ref="Y156" si="2779">IF(Y$3="","",X149+X150-Y149)</f>
        <v/>
      </c>
      <c r="Z156" s="26" t="str">
        <f t="shared" ref="Z156" si="2780">IF(Z$3="","",Y149+Y150-Z149)</f>
        <v/>
      </c>
      <c r="AA156" s="26" t="str">
        <f t="shared" ref="AA156" si="2781">IF(AA$3="","",Z149+Z150-AA149)</f>
        <v/>
      </c>
      <c r="AB156" s="26" t="str">
        <f t="shared" ref="AB156" si="2782">IF(AB$3="","",AA149+AA150-AB149)</f>
        <v/>
      </c>
      <c r="AC156" s="26" t="str">
        <f t="shared" ref="AC156" si="2783">IF(AC$3="","",AB149+AB150-AC149)</f>
        <v/>
      </c>
      <c r="AD156" s="26" t="str">
        <f t="shared" ref="AD156" si="2784">IF(AD$3="","",AC149+AC150-AD149)</f>
        <v/>
      </c>
      <c r="AE156" s="26" t="str">
        <f t="shared" ref="AE156" si="2785">IF(AE$3="","",AD149+AD150-AE149)</f>
        <v/>
      </c>
      <c r="AF156" s="26" t="str">
        <f t="shared" ref="AF156" si="2786">IF(AF$3="","",AE149+AE150-AF149)</f>
        <v/>
      </c>
      <c r="AG156" s="26" t="str">
        <f t="shared" ref="AG156" si="2787">IF(AG$3="","",AF149+AF150-AG149)</f>
        <v/>
      </c>
      <c r="AH156" s="26" t="str">
        <f t="shared" ref="AH156" si="2788">IF(AH$3="","",AG149+AG150-AH149)</f>
        <v/>
      </c>
      <c r="AI156" s="26" t="str">
        <f t="shared" ref="AI156" si="2789">IF(AI$3="","",AH149+AH150-AI149)</f>
        <v/>
      </c>
      <c r="AJ156" s="26" t="str">
        <f t="shared" ref="AJ156" si="2790">IF(AJ$3="","",AI149+AI150-AJ149)</f>
        <v/>
      </c>
      <c r="AK156" s="26" t="str">
        <f t="shared" ref="AK156" si="2791">IF(AK$3="","",AJ149+AJ150-AK149)</f>
        <v/>
      </c>
      <c r="AL156" s="26" t="str">
        <f t="shared" ref="AL156" si="2792">IF(AL$3="","",AK149+AK150-AL149)</f>
        <v/>
      </c>
      <c r="AM156" s="26" t="str">
        <f t="shared" ref="AM156" si="2793">IF(AM$3="","",AL149+AL150-AM149)</f>
        <v/>
      </c>
      <c r="AN156" s="26" t="str">
        <f t="shared" ref="AN156" si="2794">IF(AN$3="","",AM149+AM150-AN149)</f>
        <v/>
      </c>
      <c r="AO156" s="26" t="str">
        <f t="shared" ref="AO156:AS156" si="2795">IF(AO$3="","",AN149+AN150-AO149)</f>
        <v/>
      </c>
      <c r="AP156" s="26" t="str">
        <f t="shared" si="2795"/>
        <v/>
      </c>
      <c r="AQ156" s="26" t="str">
        <f t="shared" si="2795"/>
        <v/>
      </c>
      <c r="AR156" s="26" t="str">
        <f t="shared" si="2795"/>
        <v/>
      </c>
      <c r="AS156" s="26" t="str">
        <f t="shared" si="2795"/>
        <v/>
      </c>
    </row>
    <row r="157" spans="1:45">
      <c r="A157" s="7">
        <f>SUM(C157:AS157)</f>
        <v>2250</v>
      </c>
      <c r="B157" s="27" t="s">
        <v>16</v>
      </c>
      <c r="C157" s="26">
        <v>0</v>
      </c>
      <c r="D157" s="26">
        <f t="shared" ref="D157:AN157" si="2796">IF(D$3="","",D156*D151)</f>
        <v>0</v>
      </c>
      <c r="E157" s="26">
        <f t="shared" si="2796"/>
        <v>0</v>
      </c>
      <c r="F157" s="26">
        <f t="shared" si="2796"/>
        <v>0</v>
      </c>
      <c r="G157" s="26">
        <f t="shared" si="2796"/>
        <v>0</v>
      </c>
      <c r="H157" s="26">
        <f t="shared" ref="H157:AM157" si="2797">IF(H$3="","",H156*H151)</f>
        <v>0</v>
      </c>
      <c r="I157" s="26">
        <f t="shared" si="2797"/>
        <v>0</v>
      </c>
      <c r="J157" s="26">
        <f t="shared" si="2797"/>
        <v>2250</v>
      </c>
      <c r="K157" s="26">
        <f t="shared" si="2797"/>
        <v>0</v>
      </c>
      <c r="L157" s="26">
        <f t="shared" si="2797"/>
        <v>0</v>
      </c>
      <c r="M157" s="26">
        <f t="shared" si="2797"/>
        <v>0</v>
      </c>
      <c r="N157" s="26">
        <f t="shared" si="2797"/>
        <v>0</v>
      </c>
      <c r="O157" s="26">
        <f t="shared" si="2797"/>
        <v>0</v>
      </c>
      <c r="P157" s="26">
        <f t="shared" si="2797"/>
        <v>0</v>
      </c>
      <c r="Q157" s="26">
        <f t="shared" si="2797"/>
        <v>0</v>
      </c>
      <c r="R157" s="26">
        <f t="shared" si="2797"/>
        <v>0</v>
      </c>
      <c r="S157" s="26">
        <f t="shared" si="2797"/>
        <v>0</v>
      </c>
      <c r="T157" s="26">
        <f t="shared" si="2797"/>
        <v>0</v>
      </c>
      <c r="U157" s="26" t="str">
        <f t="shared" si="2797"/>
        <v/>
      </c>
      <c r="V157" s="26" t="str">
        <f t="shared" si="2797"/>
        <v/>
      </c>
      <c r="W157" s="26" t="str">
        <f t="shared" si="2797"/>
        <v/>
      </c>
      <c r="X157" s="26" t="str">
        <f t="shared" si="2797"/>
        <v/>
      </c>
      <c r="Y157" s="26" t="str">
        <f t="shared" si="2797"/>
        <v/>
      </c>
      <c r="Z157" s="26" t="str">
        <f t="shared" si="2797"/>
        <v/>
      </c>
      <c r="AA157" s="26" t="str">
        <f t="shared" si="2797"/>
        <v/>
      </c>
      <c r="AB157" s="26" t="str">
        <f t="shared" si="2797"/>
        <v/>
      </c>
      <c r="AC157" s="26" t="str">
        <f t="shared" si="2797"/>
        <v/>
      </c>
      <c r="AD157" s="26" t="str">
        <f t="shared" si="2797"/>
        <v/>
      </c>
      <c r="AE157" s="26" t="str">
        <f t="shared" si="2797"/>
        <v/>
      </c>
      <c r="AF157" s="26" t="str">
        <f t="shared" si="2797"/>
        <v/>
      </c>
      <c r="AG157" s="26" t="str">
        <f t="shared" si="2797"/>
        <v/>
      </c>
      <c r="AH157" s="26" t="str">
        <f t="shared" si="2797"/>
        <v/>
      </c>
      <c r="AI157" s="26" t="str">
        <f t="shared" si="2797"/>
        <v/>
      </c>
      <c r="AJ157" s="26" t="str">
        <f t="shared" si="2797"/>
        <v/>
      </c>
      <c r="AK157" s="26" t="str">
        <f t="shared" si="2797"/>
        <v/>
      </c>
      <c r="AL157" s="26" t="str">
        <f t="shared" si="2797"/>
        <v/>
      </c>
      <c r="AM157" s="26" t="str">
        <f t="shared" si="2797"/>
        <v/>
      </c>
      <c r="AN157" s="26" t="str">
        <f t="shared" si="2796"/>
        <v/>
      </c>
      <c r="AO157" s="26" t="str">
        <f t="shared" ref="AO157:AS157" si="2798">IF(AO$3="","",AO156*AO151)</f>
        <v/>
      </c>
      <c r="AP157" s="26" t="str">
        <f t="shared" si="2798"/>
        <v/>
      </c>
      <c r="AQ157" s="26" t="str">
        <f t="shared" si="2798"/>
        <v/>
      </c>
      <c r="AR157" s="26" t="str">
        <f t="shared" si="2798"/>
        <v/>
      </c>
      <c r="AS157" s="26" t="str">
        <f t="shared" si="2798"/>
        <v/>
      </c>
    </row>
    <row r="158" spans="1:45" ht="12" thickBot="1">
      <c r="A158" s="4">
        <f>IF(A157="","",A157/(A154*100))</f>
        <v>0.16791044776119404</v>
      </c>
      <c r="B158" s="27" t="s">
        <v>18</v>
      </c>
      <c r="C158" s="44" t="s">
        <v>19</v>
      </c>
      <c r="D158" s="44" t="str">
        <f t="shared" ref="D158:AN158" si="2799">IF(D$3="","",IF(D157=0,"",D157/(D154*100)))</f>
        <v/>
      </c>
      <c r="E158" s="44" t="str">
        <f t="shared" si="2799"/>
        <v/>
      </c>
      <c r="F158" s="44" t="str">
        <f t="shared" si="2799"/>
        <v/>
      </c>
      <c r="G158" s="44" t="str">
        <f t="shared" si="2799"/>
        <v/>
      </c>
      <c r="H158" s="44" t="str">
        <f t="shared" ref="H158:AM158" si="2800">IF(H$3="","",IF(H157=0,"",H157/(H154*100)))</f>
        <v/>
      </c>
      <c r="I158" s="44" t="str">
        <f t="shared" si="2800"/>
        <v/>
      </c>
      <c r="J158" s="44">
        <f t="shared" si="2800"/>
        <v>0.703125</v>
      </c>
      <c r="K158" s="44" t="str">
        <f t="shared" si="2800"/>
        <v/>
      </c>
      <c r="L158" s="44" t="str">
        <f t="shared" si="2800"/>
        <v/>
      </c>
      <c r="M158" s="44" t="str">
        <f t="shared" si="2800"/>
        <v/>
      </c>
      <c r="N158" s="44" t="str">
        <f t="shared" si="2800"/>
        <v/>
      </c>
      <c r="O158" s="44" t="str">
        <f t="shared" si="2800"/>
        <v/>
      </c>
      <c r="P158" s="44" t="str">
        <f t="shared" si="2800"/>
        <v/>
      </c>
      <c r="Q158" s="44" t="str">
        <f t="shared" si="2800"/>
        <v/>
      </c>
      <c r="R158" s="44" t="str">
        <f t="shared" si="2800"/>
        <v/>
      </c>
      <c r="S158" s="44" t="str">
        <f t="shared" si="2800"/>
        <v/>
      </c>
      <c r="T158" s="44" t="str">
        <f t="shared" si="2800"/>
        <v/>
      </c>
      <c r="U158" s="44" t="str">
        <f t="shared" si="2800"/>
        <v/>
      </c>
      <c r="V158" s="44" t="str">
        <f t="shared" si="2800"/>
        <v/>
      </c>
      <c r="W158" s="44" t="str">
        <f t="shared" si="2800"/>
        <v/>
      </c>
      <c r="X158" s="44" t="str">
        <f t="shared" si="2800"/>
        <v/>
      </c>
      <c r="Y158" s="44" t="str">
        <f t="shared" si="2800"/>
        <v/>
      </c>
      <c r="Z158" s="44" t="str">
        <f t="shared" si="2800"/>
        <v/>
      </c>
      <c r="AA158" s="44" t="str">
        <f t="shared" si="2800"/>
        <v/>
      </c>
      <c r="AB158" s="44" t="str">
        <f t="shared" si="2800"/>
        <v/>
      </c>
      <c r="AC158" s="44" t="str">
        <f t="shared" si="2800"/>
        <v/>
      </c>
      <c r="AD158" s="44" t="str">
        <f t="shared" si="2800"/>
        <v/>
      </c>
      <c r="AE158" s="44" t="str">
        <f t="shared" si="2800"/>
        <v/>
      </c>
      <c r="AF158" s="44" t="str">
        <f t="shared" si="2800"/>
        <v/>
      </c>
      <c r="AG158" s="44" t="str">
        <f t="shared" si="2800"/>
        <v/>
      </c>
      <c r="AH158" s="44" t="str">
        <f t="shared" si="2800"/>
        <v/>
      </c>
      <c r="AI158" s="44" t="str">
        <f t="shared" si="2800"/>
        <v/>
      </c>
      <c r="AJ158" s="44" t="str">
        <f t="shared" si="2800"/>
        <v/>
      </c>
      <c r="AK158" s="44" t="str">
        <f t="shared" si="2800"/>
        <v/>
      </c>
      <c r="AL158" s="44" t="str">
        <f t="shared" si="2800"/>
        <v/>
      </c>
      <c r="AM158" s="44" t="str">
        <f t="shared" si="2800"/>
        <v/>
      </c>
      <c r="AN158" s="44" t="str">
        <f t="shared" si="2799"/>
        <v/>
      </c>
      <c r="AO158" s="44" t="str">
        <f t="shared" ref="AO158:AS158" si="2801">IF(AO$3="","",IF(AO157=0,"",AO157/(AO154*100)))</f>
        <v/>
      </c>
      <c r="AP158" s="44" t="str">
        <f t="shared" si="2801"/>
        <v/>
      </c>
      <c r="AQ158" s="44" t="str">
        <f t="shared" si="2801"/>
        <v/>
      </c>
      <c r="AR158" s="44" t="str">
        <f t="shared" si="2801"/>
        <v/>
      </c>
      <c r="AS158" s="44" t="str">
        <f t="shared" si="2801"/>
        <v/>
      </c>
    </row>
    <row r="159" spans="1:45">
      <c r="A159" s="17" t="s">
        <v>1</v>
      </c>
      <c r="B159" s="42" t="s">
        <v>2</v>
      </c>
      <c r="C159" s="35">
        <v>934</v>
      </c>
      <c r="D159" s="35">
        <f t="shared" ref="D159:D160" si="2802">IF(D$3="","",C159)</f>
        <v>934</v>
      </c>
      <c r="E159" s="35">
        <f t="shared" ref="E159:E160" si="2803">IF(E$3="","",D159)</f>
        <v>934</v>
      </c>
      <c r="F159" s="35">
        <v>1028</v>
      </c>
      <c r="G159" s="35">
        <f t="shared" ref="G159:G160" si="2804">IF(G$3="","",F159)</f>
        <v>1028</v>
      </c>
      <c r="H159" s="35">
        <f t="shared" ref="H159:H160" si="2805">IF(H$3="","",G159)</f>
        <v>1028</v>
      </c>
      <c r="I159" s="35">
        <f t="shared" ref="I159:I160" si="2806">IF(I$3="","",H159)</f>
        <v>1028</v>
      </c>
      <c r="J159" s="35">
        <v>1035</v>
      </c>
      <c r="K159" s="35">
        <f t="shared" ref="K159:K160" si="2807">IF(K$3="","",J159)</f>
        <v>1035</v>
      </c>
      <c r="L159" s="35">
        <f t="shared" ref="L159:L160" si="2808">IF(L$3="","",K159)</f>
        <v>1035</v>
      </c>
      <c r="M159" s="35">
        <v>1133</v>
      </c>
      <c r="N159" s="35">
        <f t="shared" ref="N159:N160" si="2809">IF(N$3="","",M159)</f>
        <v>1133</v>
      </c>
      <c r="O159" s="35">
        <f t="shared" ref="O159:O160" si="2810">IF(O$3="","",N159)</f>
        <v>1133</v>
      </c>
      <c r="P159" s="35">
        <f t="shared" ref="P159:P160" si="2811">IF(P$3="","",O159)</f>
        <v>1133</v>
      </c>
      <c r="Q159" s="35">
        <v>1319</v>
      </c>
      <c r="R159" s="35">
        <f t="shared" ref="R159:R160" si="2812">IF(R$3="","",Q159)</f>
        <v>1319</v>
      </c>
      <c r="S159" s="35">
        <f t="shared" ref="S159:S160" si="2813">IF(S$3="","",R159)</f>
        <v>1319</v>
      </c>
      <c r="T159" s="35">
        <v>1448</v>
      </c>
      <c r="U159" s="35" t="str">
        <f t="shared" ref="U159:U160" si="2814">IF(U$3="","",T159)</f>
        <v/>
      </c>
      <c r="V159" s="35" t="str">
        <f t="shared" ref="V159:V160" si="2815">IF(V$3="","",U159)</f>
        <v/>
      </c>
      <c r="W159" s="35" t="str">
        <f t="shared" ref="W159:W160" si="2816">IF(W$3="","",V159)</f>
        <v/>
      </c>
      <c r="X159" s="35" t="str">
        <f t="shared" ref="X159:X160" si="2817">IF(X$3="","",W159)</f>
        <v/>
      </c>
      <c r="Y159" s="35" t="str">
        <f t="shared" ref="Y159:Y160" si="2818">IF(Y$3="","",X159)</f>
        <v/>
      </c>
      <c r="Z159" s="35" t="str">
        <f t="shared" ref="Z159:Z160" si="2819">IF(Z$3="","",Y159)</f>
        <v/>
      </c>
      <c r="AA159" s="35" t="str">
        <f t="shared" ref="AA159:AA160" si="2820">IF(AA$3="","",Z159)</f>
        <v/>
      </c>
      <c r="AB159" s="35" t="str">
        <f t="shared" ref="AB159:AB160" si="2821">IF(AB$3="","",AA159)</f>
        <v/>
      </c>
      <c r="AC159" s="35" t="str">
        <f t="shared" ref="AC159:AC160" si="2822">IF(AC$3="","",AB159)</f>
        <v/>
      </c>
      <c r="AD159" s="35" t="str">
        <f t="shared" ref="AD159:AD160" si="2823">IF(AD$3="","",AC159)</f>
        <v/>
      </c>
      <c r="AE159" s="35" t="str">
        <f t="shared" ref="AE159:AE160" si="2824">IF(AE$3="","",AD159)</f>
        <v/>
      </c>
      <c r="AF159" s="35" t="str">
        <f t="shared" ref="AF159:AF160" si="2825">IF(AF$3="","",AE159)</f>
        <v/>
      </c>
      <c r="AG159" s="35" t="str">
        <f t="shared" ref="AG159:AG160" si="2826">IF(AG$3="","",AF159)</f>
        <v/>
      </c>
      <c r="AH159" s="35" t="str">
        <f t="shared" ref="AH159:AH160" si="2827">IF(AH$3="","",AG159)</f>
        <v/>
      </c>
      <c r="AI159" s="35" t="str">
        <f t="shared" ref="AI159:AI160" si="2828">IF(AI$3="","",AH159)</f>
        <v/>
      </c>
      <c r="AJ159" s="35" t="str">
        <f t="shared" ref="AJ159:AJ160" si="2829">IF(AJ$3="","",AI159)</f>
        <v/>
      </c>
      <c r="AK159" s="35" t="str">
        <f t="shared" ref="AK159:AK160" si="2830">IF(AK$3="","",AJ159)</f>
        <v/>
      </c>
      <c r="AL159" s="35" t="str">
        <f t="shared" ref="AL159:AL160" si="2831">IF(AL$3="","",AK159)</f>
        <v/>
      </c>
      <c r="AM159" s="35" t="str">
        <f t="shared" ref="AM159:AM160" si="2832">IF(AM$3="","",AL159)</f>
        <v/>
      </c>
      <c r="AN159" s="35" t="str">
        <f t="shared" ref="AN159:AN160" si="2833">IF(AN$3="","",AM159)</f>
        <v/>
      </c>
      <c r="AO159" s="35" t="str">
        <f t="shared" ref="AO159:AS159" si="2834">IF(AO$3="","",AN159)</f>
        <v/>
      </c>
      <c r="AP159" s="35" t="str">
        <f t="shared" si="2834"/>
        <v/>
      </c>
      <c r="AQ159" s="35" t="str">
        <f t="shared" si="2834"/>
        <v/>
      </c>
      <c r="AR159" s="35" t="str">
        <f t="shared" si="2834"/>
        <v/>
      </c>
      <c r="AS159" s="35" t="str">
        <f t="shared" si="2834"/>
        <v/>
      </c>
    </row>
    <row r="160" spans="1:45">
      <c r="A160" s="16" t="s">
        <v>38</v>
      </c>
      <c r="B160" s="30" t="s">
        <v>4</v>
      </c>
      <c r="C160" s="29">
        <v>17</v>
      </c>
      <c r="D160" s="29">
        <f t="shared" si="2802"/>
        <v>17</v>
      </c>
      <c r="E160" s="29">
        <f t="shared" si="2803"/>
        <v>17</v>
      </c>
      <c r="F160" s="29">
        <v>20</v>
      </c>
      <c r="G160" s="29">
        <f t="shared" si="2804"/>
        <v>20</v>
      </c>
      <c r="H160" s="29">
        <f t="shared" si="2805"/>
        <v>20</v>
      </c>
      <c r="I160" s="29">
        <f t="shared" si="2806"/>
        <v>20</v>
      </c>
      <c r="J160" s="29">
        <v>22</v>
      </c>
      <c r="K160" s="29">
        <f t="shared" si="2807"/>
        <v>22</v>
      </c>
      <c r="L160" s="29">
        <f t="shared" si="2808"/>
        <v>22</v>
      </c>
      <c r="M160" s="29">
        <v>26</v>
      </c>
      <c r="N160" s="29">
        <f t="shared" si="2809"/>
        <v>26</v>
      </c>
      <c r="O160" s="29">
        <f t="shared" si="2810"/>
        <v>26</v>
      </c>
      <c r="P160" s="29">
        <f t="shared" si="2811"/>
        <v>26</v>
      </c>
      <c r="Q160" s="29">
        <v>27</v>
      </c>
      <c r="R160" s="29">
        <f t="shared" si="2812"/>
        <v>27</v>
      </c>
      <c r="S160" s="29">
        <f t="shared" si="2813"/>
        <v>27</v>
      </c>
      <c r="T160" s="29">
        <v>28</v>
      </c>
      <c r="U160" s="29" t="str">
        <f t="shared" si="2814"/>
        <v/>
      </c>
      <c r="V160" s="29" t="str">
        <f t="shared" si="2815"/>
        <v/>
      </c>
      <c r="W160" s="29" t="str">
        <f t="shared" si="2816"/>
        <v/>
      </c>
      <c r="X160" s="29" t="str">
        <f t="shared" si="2817"/>
        <v/>
      </c>
      <c r="Y160" s="29" t="str">
        <f t="shared" si="2818"/>
        <v/>
      </c>
      <c r="Z160" s="29" t="str">
        <f t="shared" si="2819"/>
        <v/>
      </c>
      <c r="AA160" s="29" t="str">
        <f t="shared" si="2820"/>
        <v/>
      </c>
      <c r="AB160" s="29" t="str">
        <f t="shared" si="2821"/>
        <v/>
      </c>
      <c r="AC160" s="29" t="str">
        <f t="shared" si="2822"/>
        <v/>
      </c>
      <c r="AD160" s="29" t="str">
        <f t="shared" si="2823"/>
        <v/>
      </c>
      <c r="AE160" s="29" t="str">
        <f t="shared" si="2824"/>
        <v/>
      </c>
      <c r="AF160" s="29" t="str">
        <f t="shared" si="2825"/>
        <v/>
      </c>
      <c r="AG160" s="29" t="str">
        <f t="shared" si="2826"/>
        <v/>
      </c>
      <c r="AH160" s="29" t="str">
        <f t="shared" si="2827"/>
        <v/>
      </c>
      <c r="AI160" s="29" t="str">
        <f t="shared" si="2828"/>
        <v/>
      </c>
      <c r="AJ160" s="29" t="str">
        <f t="shared" si="2829"/>
        <v/>
      </c>
      <c r="AK160" s="29" t="str">
        <f t="shared" si="2830"/>
        <v/>
      </c>
      <c r="AL160" s="29" t="str">
        <f t="shared" si="2831"/>
        <v/>
      </c>
      <c r="AM160" s="29" t="str">
        <f t="shared" si="2832"/>
        <v/>
      </c>
      <c r="AN160" s="29" t="str">
        <f t="shared" si="2833"/>
        <v/>
      </c>
      <c r="AO160" s="29" t="str">
        <f t="shared" ref="AO160:AS160" si="2835">IF(AO$3="","",AN160)</f>
        <v/>
      </c>
      <c r="AP160" s="29" t="str">
        <f t="shared" si="2835"/>
        <v/>
      </c>
      <c r="AQ160" s="29" t="str">
        <f t="shared" si="2835"/>
        <v/>
      </c>
      <c r="AR160" s="29" t="str">
        <f t="shared" si="2835"/>
        <v/>
      </c>
      <c r="AS160" s="29" t="str">
        <f t="shared" si="2835"/>
        <v/>
      </c>
    </row>
    <row r="161" spans="1:45">
      <c r="A161" s="15">
        <v>2</v>
      </c>
      <c r="B161" s="30" t="s">
        <v>5</v>
      </c>
      <c r="C161" s="29">
        <v>4</v>
      </c>
      <c r="D161" s="29">
        <f t="shared" ref="D161" si="2836">IF(D$3="","",(C161+C162))</f>
        <v>4</v>
      </c>
      <c r="E161" s="29">
        <f t="shared" ref="E161" si="2837">IF(E$3="","",(D161+D162))</f>
        <v>4</v>
      </c>
      <c r="F161" s="29">
        <v>1</v>
      </c>
      <c r="G161" s="29">
        <f t="shared" ref="G161" si="2838">IF(G$3="","",(F161+F162))</f>
        <v>1</v>
      </c>
      <c r="H161" s="29">
        <f t="shared" ref="H161" si="2839">IF(H$3="","",(G161+G162))</f>
        <v>1</v>
      </c>
      <c r="I161" s="29">
        <f t="shared" ref="I161" si="2840">IF(I$3="","",(H161+H162))</f>
        <v>1</v>
      </c>
      <c r="J161" s="29">
        <v>0</v>
      </c>
      <c r="K161" s="29">
        <f t="shared" ref="K161" si="2841">IF(K$3="","",(J161+J162))</f>
        <v>5</v>
      </c>
      <c r="L161" s="29">
        <f t="shared" ref="L161" si="2842">IF(L$3="","",(K161+K162))</f>
        <v>5</v>
      </c>
      <c r="M161" s="29">
        <v>2</v>
      </c>
      <c r="N161" s="29">
        <f t="shared" ref="N161" si="2843">IF(N$3="","",(M161+M162))</f>
        <v>6</v>
      </c>
      <c r="O161" s="29">
        <f t="shared" ref="O161" si="2844">IF(O$3="","",(N161+N162))</f>
        <v>6</v>
      </c>
      <c r="P161" s="29">
        <f t="shared" ref="P161" si="2845">IF(P$3="","",(O161+O162))</f>
        <v>6</v>
      </c>
      <c r="Q161" s="29">
        <f t="shared" ref="Q161" si="2846">IF(Q$3="","",(P161+P162))</f>
        <v>6</v>
      </c>
      <c r="R161" s="29">
        <f t="shared" ref="R161" si="2847">IF(R$3="","",(Q161+Q162))</f>
        <v>6</v>
      </c>
      <c r="S161" s="29">
        <f t="shared" ref="S161" si="2848">IF(S$3="","",(R161+R162))</f>
        <v>6</v>
      </c>
      <c r="T161" s="29">
        <v>5</v>
      </c>
      <c r="U161" s="29" t="str">
        <f t="shared" ref="U161" si="2849">IF(U$3="","",(T161+T162))</f>
        <v/>
      </c>
      <c r="V161" s="29" t="str">
        <f t="shared" ref="V161" si="2850">IF(V$3="","",(U161+U162))</f>
        <v/>
      </c>
      <c r="W161" s="29" t="str">
        <f t="shared" ref="W161" si="2851">IF(W$3="","",(V161+V162))</f>
        <v/>
      </c>
      <c r="X161" s="29" t="str">
        <f t="shared" ref="X161" si="2852">IF(X$3="","",(W161+W162))</f>
        <v/>
      </c>
      <c r="Y161" s="29" t="str">
        <f t="shared" ref="Y161" si="2853">IF(Y$3="","",(X161+X162))</f>
        <v/>
      </c>
      <c r="Z161" s="29" t="str">
        <f t="shared" ref="Z161" si="2854">IF(Z$3="","",(Y161+Y162))</f>
        <v/>
      </c>
      <c r="AA161" s="29" t="str">
        <f t="shared" ref="AA161" si="2855">IF(AA$3="","",(Z161+Z162))</f>
        <v/>
      </c>
      <c r="AB161" s="29" t="str">
        <f t="shared" ref="AB161" si="2856">IF(AB$3="","",(AA161+AA162))</f>
        <v/>
      </c>
      <c r="AC161" s="29" t="str">
        <f t="shared" ref="AC161" si="2857">IF(AC$3="","",(AB161+AB162))</f>
        <v/>
      </c>
      <c r="AD161" s="29" t="str">
        <f t="shared" ref="AD161" si="2858">IF(AD$3="","",(AC161+AC162))</f>
        <v/>
      </c>
      <c r="AE161" s="29" t="str">
        <f t="shared" ref="AE161" si="2859">IF(AE$3="","",(AD161+AD162))</f>
        <v/>
      </c>
      <c r="AF161" s="29" t="str">
        <f t="shared" ref="AF161" si="2860">IF(AF$3="","",(AE161+AE162))</f>
        <v/>
      </c>
      <c r="AG161" s="29" t="str">
        <f t="shared" ref="AG161" si="2861">IF(AG$3="","",(AF161+AF162))</f>
        <v/>
      </c>
      <c r="AH161" s="29" t="str">
        <f t="shared" ref="AH161" si="2862">IF(AH$3="","",(AG161+AG162))</f>
        <v/>
      </c>
      <c r="AI161" s="29" t="str">
        <f t="shared" ref="AI161" si="2863">IF(AI$3="","",(AH161+AH162))</f>
        <v/>
      </c>
      <c r="AJ161" s="29" t="str">
        <f t="shared" ref="AJ161" si="2864">IF(AJ$3="","",(AI161+AI162))</f>
        <v/>
      </c>
      <c r="AK161" s="29" t="str">
        <f t="shared" ref="AK161" si="2865">IF(AK$3="","",(AJ161+AJ162))</f>
        <v/>
      </c>
      <c r="AL161" s="29" t="str">
        <f t="shared" ref="AL161" si="2866">IF(AL$3="","",(AK161+AK162))</f>
        <v/>
      </c>
      <c r="AM161" s="29" t="str">
        <f t="shared" ref="AM161" si="2867">IF(AM$3="","",(AL161+AL162))</f>
        <v/>
      </c>
      <c r="AN161" s="29" t="str">
        <f t="shared" ref="AN161" si="2868">IF(AN$3="","",(AM161+AM162))</f>
        <v/>
      </c>
      <c r="AO161" s="29" t="str">
        <f t="shared" ref="AO161:AS161" si="2869">IF(AO$3="","",(AN161+AN162))</f>
        <v/>
      </c>
      <c r="AP161" s="29" t="str">
        <f t="shared" si="2869"/>
        <v/>
      </c>
      <c r="AQ161" s="29" t="str">
        <f t="shared" si="2869"/>
        <v/>
      </c>
      <c r="AR161" s="29" t="str">
        <f t="shared" si="2869"/>
        <v/>
      </c>
      <c r="AS161" s="29" t="str">
        <f t="shared" si="2869"/>
        <v/>
      </c>
    </row>
    <row r="162" spans="1:45">
      <c r="A162" s="14"/>
      <c r="B162" s="30" t="s">
        <v>7</v>
      </c>
      <c r="C162" s="29"/>
      <c r="D162" s="29"/>
      <c r="E162" s="29"/>
      <c r="F162" s="29"/>
      <c r="G162" s="29"/>
      <c r="H162" s="29"/>
      <c r="I162" s="29"/>
      <c r="J162" s="29">
        <v>5</v>
      </c>
      <c r="K162" s="29"/>
      <c r="L162" s="29"/>
      <c r="M162" s="29">
        <v>4</v>
      </c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</row>
    <row r="163" spans="1:45">
      <c r="A163" s="7"/>
      <c r="B163" s="30" t="s">
        <v>8</v>
      </c>
      <c r="C163" s="35">
        <v>750</v>
      </c>
      <c r="D163" s="35">
        <f t="shared" ref="D163:D164" si="2870">IF(D$3="","",C163)</f>
        <v>750</v>
      </c>
      <c r="E163" s="35">
        <f t="shared" ref="E163:E164" si="2871">IF(E$3="","",D163)</f>
        <v>750</v>
      </c>
      <c r="F163" s="35">
        <f t="shared" ref="F163:F164" si="2872">IF(F$3="","",E163)</f>
        <v>750</v>
      </c>
      <c r="G163" s="35">
        <f t="shared" ref="G163:G164" si="2873">IF(G$3="","",F163)</f>
        <v>750</v>
      </c>
      <c r="H163" s="35">
        <f t="shared" ref="H163:H164" si="2874">IF(H$3="","",G163)</f>
        <v>750</v>
      </c>
      <c r="I163" s="35">
        <f t="shared" ref="I163:I164" si="2875">IF(I$3="","",H163)</f>
        <v>750</v>
      </c>
      <c r="J163" s="35">
        <f t="shared" ref="J163:J164" si="2876">IF(J$3="","",I163)</f>
        <v>750</v>
      </c>
      <c r="K163" s="35">
        <f t="shared" ref="K163:K164" si="2877">IF(K$3="","",J163)</f>
        <v>750</v>
      </c>
      <c r="L163" s="35">
        <f t="shared" ref="L163:L164" si="2878">IF(L$3="","",K163)</f>
        <v>750</v>
      </c>
      <c r="M163" s="35">
        <f t="shared" ref="M163:M164" si="2879">IF(M$3="","",L163)</f>
        <v>750</v>
      </c>
      <c r="N163" s="35">
        <f t="shared" ref="N163:N164" si="2880">IF(N$3="","",M163)</f>
        <v>750</v>
      </c>
      <c r="O163" s="35">
        <f t="shared" ref="O163:O164" si="2881">IF(O$3="","",N163)</f>
        <v>750</v>
      </c>
      <c r="P163" s="35">
        <f t="shared" ref="P163:P164" si="2882">IF(P$3="","",O163)</f>
        <v>750</v>
      </c>
      <c r="Q163" s="35">
        <f t="shared" ref="Q163:Q164" si="2883">IF(Q$3="","",P163)</f>
        <v>750</v>
      </c>
      <c r="R163" s="35">
        <f t="shared" ref="R163:R164" si="2884">IF(R$3="","",Q163)</f>
        <v>750</v>
      </c>
      <c r="S163" s="35">
        <f t="shared" ref="S163:S164" si="2885">IF(S$3="","",R163)</f>
        <v>750</v>
      </c>
      <c r="T163" s="35">
        <f t="shared" ref="T163:T164" si="2886">IF(T$3="","",S163)</f>
        <v>750</v>
      </c>
      <c r="U163" s="35" t="str">
        <f t="shared" ref="U163:U164" si="2887">IF(U$3="","",T163)</f>
        <v/>
      </c>
      <c r="V163" s="35" t="str">
        <f t="shared" ref="V163:V164" si="2888">IF(V$3="","",U163)</f>
        <v/>
      </c>
      <c r="W163" s="35" t="str">
        <f t="shared" ref="W163:W164" si="2889">IF(W$3="","",V163)</f>
        <v/>
      </c>
      <c r="X163" s="35" t="str">
        <f t="shared" ref="X163:X164" si="2890">IF(X$3="","",W163)</f>
        <v/>
      </c>
      <c r="Y163" s="35" t="str">
        <f t="shared" ref="Y163:Y164" si="2891">IF(Y$3="","",X163)</f>
        <v/>
      </c>
      <c r="Z163" s="35" t="str">
        <f t="shared" ref="Z163:Z164" si="2892">IF(Z$3="","",Y163)</f>
        <v/>
      </c>
      <c r="AA163" s="35" t="str">
        <f t="shared" ref="AA163:AA164" si="2893">IF(AA$3="","",Z163)</f>
        <v/>
      </c>
      <c r="AB163" s="35" t="str">
        <f t="shared" ref="AB163:AB164" si="2894">IF(AB$3="","",AA163)</f>
        <v/>
      </c>
      <c r="AC163" s="35" t="str">
        <f t="shared" ref="AC163:AC164" si="2895">IF(AC$3="","",AB163)</f>
        <v/>
      </c>
      <c r="AD163" s="35" t="str">
        <f t="shared" ref="AD163:AD164" si="2896">IF(AD$3="","",AC163)</f>
        <v/>
      </c>
      <c r="AE163" s="35" t="str">
        <f t="shared" ref="AE163:AE164" si="2897">IF(AE$3="","",AD163)</f>
        <v/>
      </c>
      <c r="AF163" s="35" t="str">
        <f t="shared" ref="AF163:AF164" si="2898">IF(AF$3="","",AE163)</f>
        <v/>
      </c>
      <c r="AG163" s="35" t="str">
        <f t="shared" ref="AG163:AG164" si="2899">IF(AG$3="","",AF163)</f>
        <v/>
      </c>
      <c r="AH163" s="35" t="str">
        <f t="shared" ref="AH163:AH164" si="2900">IF(AH$3="","",AG163)</f>
        <v/>
      </c>
      <c r="AI163" s="35" t="str">
        <f t="shared" ref="AI163:AI164" si="2901">IF(AI$3="","",AH163)</f>
        <v/>
      </c>
      <c r="AJ163" s="35" t="str">
        <f t="shared" ref="AJ163:AJ164" si="2902">IF(AJ$3="","",AI163)</f>
        <v/>
      </c>
      <c r="AK163" s="35" t="str">
        <f t="shared" ref="AK163:AK164" si="2903">IF(AK$3="","",AJ163)</f>
        <v/>
      </c>
      <c r="AL163" s="35" t="str">
        <f t="shared" ref="AL163:AL164" si="2904">IF(AL$3="","",AK163)</f>
        <v/>
      </c>
      <c r="AM163" s="35" t="str">
        <f t="shared" ref="AM163:AM164" si="2905">IF(AM$3="","",AL163)</f>
        <v/>
      </c>
      <c r="AN163" s="35" t="str">
        <f t="shared" ref="AN163:AN164" si="2906">IF(AN$3="","",AM163)</f>
        <v/>
      </c>
      <c r="AO163" s="35" t="str">
        <f t="shared" ref="AO163:AS163" si="2907">IF(AO$3="","",AN163)</f>
        <v/>
      </c>
      <c r="AP163" s="35" t="str">
        <f t="shared" si="2907"/>
        <v/>
      </c>
      <c r="AQ163" s="35" t="str">
        <f t="shared" si="2907"/>
        <v/>
      </c>
      <c r="AR163" s="35" t="str">
        <f t="shared" si="2907"/>
        <v/>
      </c>
      <c r="AS163" s="35" t="str">
        <f t="shared" si="2907"/>
        <v/>
      </c>
    </row>
    <row r="164" spans="1:45" s="92" customFormat="1">
      <c r="A164" s="14" t="s">
        <v>9</v>
      </c>
      <c r="B164" s="33" t="s">
        <v>10</v>
      </c>
      <c r="C164" s="32" t="s">
        <v>39</v>
      </c>
      <c r="D164" s="32" t="str">
        <f t="shared" si="2870"/>
        <v>バタースクイーズ</v>
      </c>
      <c r="E164" s="32" t="str">
        <f t="shared" si="2871"/>
        <v>バタースクイーズ</v>
      </c>
      <c r="F164" s="32" t="str">
        <f t="shared" si="2872"/>
        <v>バタースクイーズ</v>
      </c>
      <c r="G164" s="32" t="str">
        <f t="shared" si="2873"/>
        <v>バタースクイーズ</v>
      </c>
      <c r="H164" s="32" t="str">
        <f t="shared" si="2874"/>
        <v>バタースクイーズ</v>
      </c>
      <c r="I164" s="32" t="str">
        <f t="shared" si="2875"/>
        <v>バタースクイーズ</v>
      </c>
      <c r="J164" s="32" t="str">
        <f t="shared" si="2876"/>
        <v>バタースクイーズ</v>
      </c>
      <c r="K164" s="32" t="str">
        <f t="shared" si="2877"/>
        <v>バタースクイーズ</v>
      </c>
      <c r="L164" s="32" t="str">
        <f t="shared" si="2878"/>
        <v>バタースクイーズ</v>
      </c>
      <c r="M164" s="32" t="str">
        <f t="shared" si="2879"/>
        <v>バタースクイーズ</v>
      </c>
      <c r="N164" s="32" t="str">
        <f t="shared" si="2880"/>
        <v>バタースクイーズ</v>
      </c>
      <c r="O164" s="32" t="str">
        <f t="shared" si="2881"/>
        <v>バタースクイーズ</v>
      </c>
      <c r="P164" s="32" t="str">
        <f t="shared" si="2882"/>
        <v>バタースクイーズ</v>
      </c>
      <c r="Q164" s="32" t="str">
        <f t="shared" si="2883"/>
        <v>バタースクイーズ</v>
      </c>
      <c r="R164" s="32" t="str">
        <f t="shared" si="2884"/>
        <v>バタースクイーズ</v>
      </c>
      <c r="S164" s="32" t="str">
        <f t="shared" si="2885"/>
        <v>バタースクイーズ</v>
      </c>
      <c r="T164" s="32" t="str">
        <f t="shared" si="2886"/>
        <v>バタースクイーズ</v>
      </c>
      <c r="U164" s="32" t="str">
        <f t="shared" si="2887"/>
        <v/>
      </c>
      <c r="V164" s="32" t="str">
        <f t="shared" si="2888"/>
        <v/>
      </c>
      <c r="W164" s="32" t="str">
        <f t="shared" si="2889"/>
        <v/>
      </c>
      <c r="X164" s="32" t="str">
        <f t="shared" si="2890"/>
        <v/>
      </c>
      <c r="Y164" s="32" t="str">
        <f t="shared" si="2891"/>
        <v/>
      </c>
      <c r="Z164" s="32" t="str">
        <f t="shared" si="2892"/>
        <v/>
      </c>
      <c r="AA164" s="32" t="str">
        <f t="shared" si="2893"/>
        <v/>
      </c>
      <c r="AB164" s="32" t="str">
        <f t="shared" si="2894"/>
        <v/>
      </c>
      <c r="AC164" s="32" t="str">
        <f t="shared" si="2895"/>
        <v/>
      </c>
      <c r="AD164" s="32" t="str">
        <f t="shared" si="2896"/>
        <v/>
      </c>
      <c r="AE164" s="32" t="str">
        <f t="shared" si="2897"/>
        <v/>
      </c>
      <c r="AF164" s="32" t="str">
        <f t="shared" si="2898"/>
        <v/>
      </c>
      <c r="AG164" s="32" t="str">
        <f t="shared" si="2899"/>
        <v/>
      </c>
      <c r="AH164" s="32" t="str">
        <f t="shared" si="2900"/>
        <v/>
      </c>
      <c r="AI164" s="32" t="str">
        <f t="shared" si="2901"/>
        <v/>
      </c>
      <c r="AJ164" s="32" t="str">
        <f t="shared" si="2902"/>
        <v/>
      </c>
      <c r="AK164" s="32" t="str">
        <f t="shared" si="2903"/>
        <v/>
      </c>
      <c r="AL164" s="32" t="str">
        <f t="shared" si="2904"/>
        <v/>
      </c>
      <c r="AM164" s="32" t="str">
        <f t="shared" si="2905"/>
        <v/>
      </c>
      <c r="AN164" s="32" t="str">
        <f t="shared" si="2906"/>
        <v/>
      </c>
      <c r="AO164" s="32" t="str">
        <f t="shared" ref="AO164:AS164" si="2908">IF(AO$3="","",AN164)</f>
        <v/>
      </c>
      <c r="AP164" s="32" t="str">
        <f t="shared" si="2908"/>
        <v/>
      </c>
      <c r="AQ164" s="32" t="str">
        <f t="shared" si="2908"/>
        <v/>
      </c>
      <c r="AR164" s="32" t="str">
        <f t="shared" si="2908"/>
        <v/>
      </c>
      <c r="AS164" s="32" t="str">
        <f t="shared" si="2908"/>
        <v/>
      </c>
    </row>
    <row r="165" spans="1:45">
      <c r="A165" s="7">
        <f>AVERAGE(C166:AS166)*30*100</f>
        <v>85666.666666666672</v>
      </c>
      <c r="B165" s="30" t="s">
        <v>12</v>
      </c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</row>
    <row r="166" spans="1:45">
      <c r="A166" s="7">
        <f>SUM(C166:AS166)</f>
        <v>514</v>
      </c>
      <c r="B166" s="27" t="s">
        <v>13</v>
      </c>
      <c r="C166" s="26">
        <v>0</v>
      </c>
      <c r="D166" s="26">
        <f t="shared" ref="D166:D167" si="2909">IF(D$3="","",D159-C159)</f>
        <v>0</v>
      </c>
      <c r="E166" s="26">
        <f t="shared" ref="E166:E167" si="2910">IF(E$3="","",E159-D159)</f>
        <v>0</v>
      </c>
      <c r="F166" s="26">
        <f t="shared" ref="F166:F167" si="2911">IF(F$3="","",F159-E159)</f>
        <v>94</v>
      </c>
      <c r="G166" s="26">
        <f t="shared" ref="G166:G167" si="2912">IF(G$3="","",G159-F159)</f>
        <v>0</v>
      </c>
      <c r="H166" s="26">
        <f t="shared" ref="H166:H167" si="2913">IF(H$3="","",H159-G159)</f>
        <v>0</v>
      </c>
      <c r="I166" s="26">
        <f t="shared" ref="I166:I167" si="2914">IF(I$3="","",I159-H159)</f>
        <v>0</v>
      </c>
      <c r="J166" s="26">
        <f t="shared" ref="J166:J167" si="2915">IF(J$3="","",J159-I159)</f>
        <v>7</v>
      </c>
      <c r="K166" s="26">
        <f t="shared" ref="K166:K167" si="2916">IF(K$3="","",K159-J159)</f>
        <v>0</v>
      </c>
      <c r="L166" s="26">
        <f t="shared" ref="L166:L167" si="2917">IF(L$3="","",L159-K159)</f>
        <v>0</v>
      </c>
      <c r="M166" s="26">
        <f t="shared" ref="M166:M167" si="2918">IF(M$3="","",M159-L159)</f>
        <v>98</v>
      </c>
      <c r="N166" s="26">
        <f t="shared" ref="N166:N167" si="2919">IF(N$3="","",N159-M159)</f>
        <v>0</v>
      </c>
      <c r="O166" s="26">
        <f t="shared" ref="O166:O167" si="2920">IF(O$3="","",O159-N159)</f>
        <v>0</v>
      </c>
      <c r="P166" s="26">
        <f t="shared" ref="P166:P167" si="2921">IF(P$3="","",P159-O159)</f>
        <v>0</v>
      </c>
      <c r="Q166" s="26">
        <f t="shared" ref="Q166:Q167" si="2922">IF(Q$3="","",Q159-P159)</f>
        <v>186</v>
      </c>
      <c r="R166" s="26">
        <f t="shared" ref="R166:R167" si="2923">IF(R$3="","",R159-Q159)</f>
        <v>0</v>
      </c>
      <c r="S166" s="26">
        <f t="shared" ref="S166:S167" si="2924">IF(S$3="","",S159-R159)</f>
        <v>0</v>
      </c>
      <c r="T166" s="26">
        <f t="shared" ref="T166:T167" si="2925">IF(T$3="","",T159-S159)</f>
        <v>129</v>
      </c>
      <c r="U166" s="26" t="str">
        <f t="shared" ref="U166:U167" si="2926">IF(U$3="","",U159-T159)</f>
        <v/>
      </c>
      <c r="V166" s="26" t="str">
        <f t="shared" ref="V166:V167" si="2927">IF(V$3="","",V159-U159)</f>
        <v/>
      </c>
      <c r="W166" s="26" t="str">
        <f t="shared" ref="W166:W167" si="2928">IF(W$3="","",W159-V159)</f>
        <v/>
      </c>
      <c r="X166" s="26" t="str">
        <f t="shared" ref="X166:X167" si="2929">IF(X$3="","",X159-W159)</f>
        <v/>
      </c>
      <c r="Y166" s="26" t="str">
        <f t="shared" ref="Y166:Y167" si="2930">IF(Y$3="","",Y159-X159)</f>
        <v/>
      </c>
      <c r="Z166" s="26" t="str">
        <f t="shared" ref="Z166:Z167" si="2931">IF(Z$3="","",Z159-Y159)</f>
        <v/>
      </c>
      <c r="AA166" s="26" t="str">
        <f t="shared" ref="AA166:AA167" si="2932">IF(AA$3="","",AA159-Z159)</f>
        <v/>
      </c>
      <c r="AB166" s="26" t="str">
        <f t="shared" ref="AB166:AB167" si="2933">IF(AB$3="","",AB159-AA159)</f>
        <v/>
      </c>
      <c r="AC166" s="26" t="str">
        <f t="shared" ref="AC166:AC167" si="2934">IF(AC$3="","",AC159-AB159)</f>
        <v/>
      </c>
      <c r="AD166" s="26" t="str">
        <f t="shared" ref="AD166:AD167" si="2935">IF(AD$3="","",AD159-AC159)</f>
        <v/>
      </c>
      <c r="AE166" s="26" t="str">
        <f t="shared" ref="AE166:AE167" si="2936">IF(AE$3="","",AE159-AD159)</f>
        <v/>
      </c>
      <c r="AF166" s="26" t="str">
        <f t="shared" ref="AF166:AF167" si="2937">IF(AF$3="","",AF159-AE159)</f>
        <v/>
      </c>
      <c r="AG166" s="26" t="str">
        <f t="shared" ref="AG166:AG167" si="2938">IF(AG$3="","",AG159-AF159)</f>
        <v/>
      </c>
      <c r="AH166" s="26" t="str">
        <f t="shared" ref="AH166:AH167" si="2939">IF(AH$3="","",AH159-AG159)</f>
        <v/>
      </c>
      <c r="AI166" s="26" t="str">
        <f t="shared" ref="AI166:AI167" si="2940">IF(AI$3="","",AI159-AH159)</f>
        <v/>
      </c>
      <c r="AJ166" s="26" t="str">
        <f t="shared" ref="AJ166:AJ167" si="2941">IF(AJ$3="","",AJ159-AI159)</f>
        <v/>
      </c>
      <c r="AK166" s="26" t="str">
        <f t="shared" ref="AK166:AK167" si="2942">IF(AK$3="","",AK159-AJ159)</f>
        <v/>
      </c>
      <c r="AL166" s="26" t="str">
        <f t="shared" ref="AL166:AL167" si="2943">IF(AL$3="","",AL159-AK159)</f>
        <v/>
      </c>
      <c r="AM166" s="26" t="str">
        <f t="shared" ref="AM166:AM167" si="2944">IF(AM$3="","",AM159-AL159)</f>
        <v/>
      </c>
      <c r="AN166" s="26" t="str">
        <f t="shared" ref="AN166:AN167" si="2945">IF(AN$3="","",AN159-AM159)</f>
        <v/>
      </c>
      <c r="AO166" s="26" t="str">
        <f t="shared" ref="AO166:AS166" si="2946">IF(AO$3="","",AO159-AN159)</f>
        <v/>
      </c>
      <c r="AP166" s="26" t="str">
        <f t="shared" si="2946"/>
        <v/>
      </c>
      <c r="AQ166" s="26" t="str">
        <f t="shared" si="2946"/>
        <v/>
      </c>
      <c r="AR166" s="26" t="str">
        <f t="shared" si="2946"/>
        <v/>
      </c>
      <c r="AS166" s="26" t="str">
        <f t="shared" si="2946"/>
        <v/>
      </c>
    </row>
    <row r="167" spans="1:45">
      <c r="A167" s="7">
        <f>SUM(C167:AS167)</f>
        <v>11</v>
      </c>
      <c r="B167" s="27" t="s">
        <v>14</v>
      </c>
      <c r="C167" s="26">
        <v>0</v>
      </c>
      <c r="D167" s="26">
        <f t="shared" si="2909"/>
        <v>0</v>
      </c>
      <c r="E167" s="26">
        <f t="shared" si="2910"/>
        <v>0</v>
      </c>
      <c r="F167" s="26">
        <f t="shared" si="2911"/>
        <v>3</v>
      </c>
      <c r="G167" s="26">
        <f t="shared" si="2912"/>
        <v>0</v>
      </c>
      <c r="H167" s="26">
        <f t="shared" si="2913"/>
        <v>0</v>
      </c>
      <c r="I167" s="26">
        <f t="shared" si="2914"/>
        <v>0</v>
      </c>
      <c r="J167" s="26">
        <f t="shared" si="2915"/>
        <v>2</v>
      </c>
      <c r="K167" s="26">
        <f t="shared" si="2916"/>
        <v>0</v>
      </c>
      <c r="L167" s="26">
        <f t="shared" si="2917"/>
        <v>0</v>
      </c>
      <c r="M167" s="26">
        <f t="shared" si="2918"/>
        <v>4</v>
      </c>
      <c r="N167" s="26">
        <f t="shared" si="2919"/>
        <v>0</v>
      </c>
      <c r="O167" s="26">
        <f t="shared" si="2920"/>
        <v>0</v>
      </c>
      <c r="P167" s="26">
        <f t="shared" si="2921"/>
        <v>0</v>
      </c>
      <c r="Q167" s="26">
        <f t="shared" si="2922"/>
        <v>1</v>
      </c>
      <c r="R167" s="26">
        <f t="shared" si="2923"/>
        <v>0</v>
      </c>
      <c r="S167" s="26">
        <f t="shared" si="2924"/>
        <v>0</v>
      </c>
      <c r="T167" s="26">
        <f t="shared" si="2925"/>
        <v>1</v>
      </c>
      <c r="U167" s="26" t="str">
        <f t="shared" si="2926"/>
        <v/>
      </c>
      <c r="V167" s="26" t="str">
        <f t="shared" si="2927"/>
        <v/>
      </c>
      <c r="W167" s="26" t="str">
        <f t="shared" si="2928"/>
        <v/>
      </c>
      <c r="X167" s="26" t="str">
        <f t="shared" si="2929"/>
        <v/>
      </c>
      <c r="Y167" s="26" t="str">
        <f t="shared" si="2930"/>
        <v/>
      </c>
      <c r="Z167" s="26" t="str">
        <f t="shared" si="2931"/>
        <v/>
      </c>
      <c r="AA167" s="26" t="str">
        <f t="shared" si="2932"/>
        <v/>
      </c>
      <c r="AB167" s="26" t="str">
        <f t="shared" si="2933"/>
        <v/>
      </c>
      <c r="AC167" s="26" t="str">
        <f t="shared" si="2934"/>
        <v/>
      </c>
      <c r="AD167" s="26" t="str">
        <f t="shared" si="2935"/>
        <v/>
      </c>
      <c r="AE167" s="26" t="str">
        <f t="shared" si="2936"/>
        <v/>
      </c>
      <c r="AF167" s="26" t="str">
        <f t="shared" si="2937"/>
        <v/>
      </c>
      <c r="AG167" s="26" t="str">
        <f t="shared" si="2938"/>
        <v/>
      </c>
      <c r="AH167" s="26" t="str">
        <f t="shared" si="2939"/>
        <v/>
      </c>
      <c r="AI167" s="26" t="str">
        <f t="shared" si="2940"/>
        <v/>
      </c>
      <c r="AJ167" s="26" t="str">
        <f t="shared" si="2941"/>
        <v/>
      </c>
      <c r="AK167" s="26" t="str">
        <f t="shared" si="2942"/>
        <v/>
      </c>
      <c r="AL167" s="26" t="str">
        <f t="shared" si="2943"/>
        <v/>
      </c>
      <c r="AM167" s="26" t="str">
        <f t="shared" si="2944"/>
        <v/>
      </c>
      <c r="AN167" s="26" t="str">
        <f t="shared" si="2945"/>
        <v/>
      </c>
      <c r="AO167" s="26" t="str">
        <f t="shared" ref="AO167:AS167" si="2947">IF(AO$3="","",AO160-AN160)</f>
        <v/>
      </c>
      <c r="AP167" s="26" t="str">
        <f t="shared" si="2947"/>
        <v/>
      </c>
      <c r="AQ167" s="26" t="str">
        <f t="shared" si="2947"/>
        <v/>
      </c>
      <c r="AR167" s="26" t="str">
        <f t="shared" si="2947"/>
        <v/>
      </c>
      <c r="AS167" s="26" t="str">
        <f t="shared" si="2947"/>
        <v/>
      </c>
    </row>
    <row r="168" spans="1:45">
      <c r="A168" s="7">
        <f>SUM(C168:AS168)</f>
        <v>8</v>
      </c>
      <c r="B168" s="27" t="s">
        <v>15</v>
      </c>
      <c r="C168" s="26">
        <v>0</v>
      </c>
      <c r="D168" s="26">
        <f t="shared" ref="D168" si="2948">IF(D$3="","",C161+C162-D161)</f>
        <v>0</v>
      </c>
      <c r="E168" s="26">
        <f t="shared" ref="E168" si="2949">IF(E$3="","",D161+D162-E161)</f>
        <v>0</v>
      </c>
      <c r="F168" s="26">
        <f t="shared" ref="F168" si="2950">IF(F$3="","",E161+E162-F161)</f>
        <v>3</v>
      </c>
      <c r="G168" s="26">
        <f t="shared" ref="G168" si="2951">IF(G$3="","",F161+F162-G161)</f>
        <v>0</v>
      </c>
      <c r="H168" s="26">
        <f t="shared" ref="H168" si="2952">IF(H$3="","",G161+G162-H161)</f>
        <v>0</v>
      </c>
      <c r="I168" s="26">
        <f t="shared" ref="I168" si="2953">IF(I$3="","",H161+H162-I161)</f>
        <v>0</v>
      </c>
      <c r="J168" s="26">
        <f t="shared" ref="J168" si="2954">IF(J$3="","",I161+I162-J161)</f>
        <v>1</v>
      </c>
      <c r="K168" s="26">
        <f t="shared" ref="K168" si="2955">IF(K$3="","",J161+J162-K161)</f>
        <v>0</v>
      </c>
      <c r="L168" s="26">
        <f t="shared" ref="L168" si="2956">IF(L$3="","",K161+K162-L161)</f>
        <v>0</v>
      </c>
      <c r="M168" s="26">
        <f t="shared" ref="M168" si="2957">IF(M$3="","",L161+L162-M161)</f>
        <v>3</v>
      </c>
      <c r="N168" s="26">
        <f t="shared" ref="N168" si="2958">IF(N$3="","",M161+M162-N161)</f>
        <v>0</v>
      </c>
      <c r="O168" s="26">
        <f t="shared" ref="O168" si="2959">IF(O$3="","",N161+N162-O161)</f>
        <v>0</v>
      </c>
      <c r="P168" s="26">
        <f t="shared" ref="P168" si="2960">IF(P$3="","",O161+O162-P161)</f>
        <v>0</v>
      </c>
      <c r="Q168" s="26">
        <f t="shared" ref="Q168" si="2961">IF(Q$3="","",P161+P162-Q161)</f>
        <v>0</v>
      </c>
      <c r="R168" s="26">
        <f t="shared" ref="R168" si="2962">IF(R$3="","",Q161+Q162-R161)</f>
        <v>0</v>
      </c>
      <c r="S168" s="26">
        <f t="shared" ref="S168" si="2963">IF(S$3="","",R161+R162-S161)</f>
        <v>0</v>
      </c>
      <c r="T168" s="26">
        <f t="shared" ref="T168" si="2964">IF(T$3="","",S161+S162-T161)</f>
        <v>1</v>
      </c>
      <c r="U168" s="26" t="str">
        <f t="shared" ref="U168" si="2965">IF(U$3="","",T161+T162-U161)</f>
        <v/>
      </c>
      <c r="V168" s="26" t="str">
        <f t="shared" ref="V168" si="2966">IF(V$3="","",U161+U162-V161)</f>
        <v/>
      </c>
      <c r="W168" s="26" t="str">
        <f t="shared" ref="W168" si="2967">IF(W$3="","",V161+V162-W161)</f>
        <v/>
      </c>
      <c r="X168" s="26" t="str">
        <f t="shared" ref="X168" si="2968">IF(X$3="","",W161+W162-X161)</f>
        <v/>
      </c>
      <c r="Y168" s="26" t="str">
        <f t="shared" ref="Y168" si="2969">IF(Y$3="","",X161+X162-Y161)</f>
        <v/>
      </c>
      <c r="Z168" s="26" t="str">
        <f t="shared" ref="Z168" si="2970">IF(Z$3="","",Y161+Y162-Z161)</f>
        <v/>
      </c>
      <c r="AA168" s="26" t="str">
        <f t="shared" ref="AA168" si="2971">IF(AA$3="","",Z161+Z162-AA161)</f>
        <v/>
      </c>
      <c r="AB168" s="26" t="str">
        <f t="shared" ref="AB168" si="2972">IF(AB$3="","",AA161+AA162-AB161)</f>
        <v/>
      </c>
      <c r="AC168" s="26" t="str">
        <f t="shared" ref="AC168" si="2973">IF(AC$3="","",AB161+AB162-AC161)</f>
        <v/>
      </c>
      <c r="AD168" s="26" t="str">
        <f t="shared" ref="AD168" si="2974">IF(AD$3="","",AC161+AC162-AD161)</f>
        <v/>
      </c>
      <c r="AE168" s="26" t="str">
        <f t="shared" ref="AE168" si="2975">IF(AE$3="","",AD161+AD162-AE161)</f>
        <v/>
      </c>
      <c r="AF168" s="26" t="str">
        <f t="shared" ref="AF168" si="2976">IF(AF$3="","",AE161+AE162-AF161)</f>
        <v/>
      </c>
      <c r="AG168" s="26" t="str">
        <f t="shared" ref="AG168" si="2977">IF(AG$3="","",AF161+AF162-AG161)</f>
        <v/>
      </c>
      <c r="AH168" s="26" t="str">
        <f t="shared" ref="AH168" si="2978">IF(AH$3="","",AG161+AG162-AH161)</f>
        <v/>
      </c>
      <c r="AI168" s="26" t="str">
        <f t="shared" ref="AI168" si="2979">IF(AI$3="","",AH161+AH162-AI161)</f>
        <v/>
      </c>
      <c r="AJ168" s="26" t="str">
        <f t="shared" ref="AJ168" si="2980">IF(AJ$3="","",AI161+AI162-AJ161)</f>
        <v/>
      </c>
      <c r="AK168" s="26" t="str">
        <f t="shared" ref="AK168" si="2981">IF(AK$3="","",AJ161+AJ162-AK161)</f>
        <v/>
      </c>
      <c r="AL168" s="26" t="str">
        <f t="shared" ref="AL168" si="2982">IF(AL$3="","",AK161+AK162-AL161)</f>
        <v/>
      </c>
      <c r="AM168" s="26" t="str">
        <f t="shared" ref="AM168" si="2983">IF(AM$3="","",AL161+AL162-AM161)</f>
        <v/>
      </c>
      <c r="AN168" s="26" t="str">
        <f t="shared" ref="AN168" si="2984">IF(AN$3="","",AM161+AM162-AN161)</f>
        <v/>
      </c>
      <c r="AO168" s="26" t="str">
        <f t="shared" ref="AO168:AS168" si="2985">IF(AO$3="","",AN161+AN162-AO161)</f>
        <v/>
      </c>
      <c r="AP168" s="26" t="str">
        <f t="shared" si="2985"/>
        <v/>
      </c>
      <c r="AQ168" s="26" t="str">
        <f t="shared" si="2985"/>
        <v/>
      </c>
      <c r="AR168" s="26" t="str">
        <f t="shared" si="2985"/>
        <v/>
      </c>
      <c r="AS168" s="26" t="str">
        <f t="shared" si="2985"/>
        <v/>
      </c>
    </row>
    <row r="169" spans="1:45">
      <c r="A169" s="7">
        <f>SUM(C169:AS169)</f>
        <v>6000</v>
      </c>
      <c r="B169" s="27" t="s">
        <v>16</v>
      </c>
      <c r="C169" s="26">
        <v>0</v>
      </c>
      <c r="D169" s="26">
        <f t="shared" ref="D169:AN169" si="2986">IF(D$3="","",D168*D163)</f>
        <v>0</v>
      </c>
      <c r="E169" s="26">
        <f t="shared" si="2986"/>
        <v>0</v>
      </c>
      <c r="F169" s="26">
        <f t="shared" si="2986"/>
        <v>2250</v>
      </c>
      <c r="G169" s="26">
        <f t="shared" si="2986"/>
        <v>0</v>
      </c>
      <c r="H169" s="26">
        <f t="shared" ref="H169:AM169" si="2987">IF(H$3="","",H168*H163)</f>
        <v>0</v>
      </c>
      <c r="I169" s="26">
        <f t="shared" si="2987"/>
        <v>0</v>
      </c>
      <c r="J169" s="26">
        <f t="shared" si="2987"/>
        <v>750</v>
      </c>
      <c r="K169" s="26">
        <f t="shared" si="2987"/>
        <v>0</v>
      </c>
      <c r="L169" s="26">
        <f t="shared" si="2987"/>
        <v>0</v>
      </c>
      <c r="M169" s="26">
        <f t="shared" si="2987"/>
        <v>2250</v>
      </c>
      <c r="N169" s="26">
        <f t="shared" si="2987"/>
        <v>0</v>
      </c>
      <c r="O169" s="26">
        <f t="shared" si="2987"/>
        <v>0</v>
      </c>
      <c r="P169" s="26">
        <f t="shared" si="2987"/>
        <v>0</v>
      </c>
      <c r="Q169" s="26">
        <f t="shared" si="2987"/>
        <v>0</v>
      </c>
      <c r="R169" s="26">
        <f t="shared" si="2987"/>
        <v>0</v>
      </c>
      <c r="S169" s="26">
        <f t="shared" si="2987"/>
        <v>0</v>
      </c>
      <c r="T169" s="26">
        <f t="shared" si="2987"/>
        <v>750</v>
      </c>
      <c r="U169" s="26" t="str">
        <f t="shared" si="2987"/>
        <v/>
      </c>
      <c r="V169" s="26" t="str">
        <f t="shared" si="2987"/>
        <v/>
      </c>
      <c r="W169" s="26" t="str">
        <f t="shared" si="2987"/>
        <v/>
      </c>
      <c r="X169" s="26" t="str">
        <f t="shared" si="2987"/>
        <v/>
      </c>
      <c r="Y169" s="26" t="str">
        <f t="shared" si="2987"/>
        <v/>
      </c>
      <c r="Z169" s="26" t="str">
        <f t="shared" si="2987"/>
        <v/>
      </c>
      <c r="AA169" s="26" t="str">
        <f t="shared" si="2987"/>
        <v/>
      </c>
      <c r="AB169" s="26" t="str">
        <f t="shared" si="2987"/>
        <v/>
      </c>
      <c r="AC169" s="26" t="str">
        <f t="shared" si="2987"/>
        <v/>
      </c>
      <c r="AD169" s="26" t="str">
        <f t="shared" si="2987"/>
        <v/>
      </c>
      <c r="AE169" s="26" t="str">
        <f t="shared" si="2987"/>
        <v/>
      </c>
      <c r="AF169" s="26" t="str">
        <f t="shared" si="2987"/>
        <v/>
      </c>
      <c r="AG169" s="26" t="str">
        <f t="shared" si="2987"/>
        <v/>
      </c>
      <c r="AH169" s="26" t="str">
        <f t="shared" si="2987"/>
        <v/>
      </c>
      <c r="AI169" s="26" t="str">
        <f t="shared" si="2987"/>
        <v/>
      </c>
      <c r="AJ169" s="26" t="str">
        <f t="shared" si="2987"/>
        <v/>
      </c>
      <c r="AK169" s="26" t="str">
        <f t="shared" si="2987"/>
        <v/>
      </c>
      <c r="AL169" s="26" t="str">
        <f t="shared" si="2987"/>
        <v/>
      </c>
      <c r="AM169" s="26" t="str">
        <f t="shared" si="2987"/>
        <v/>
      </c>
      <c r="AN169" s="26" t="str">
        <f t="shared" si="2986"/>
        <v/>
      </c>
      <c r="AO169" s="26" t="str">
        <f t="shared" ref="AO169:AS169" si="2988">IF(AO$3="","",AO168*AO163)</f>
        <v/>
      </c>
      <c r="AP169" s="26" t="str">
        <f t="shared" si="2988"/>
        <v/>
      </c>
      <c r="AQ169" s="26" t="str">
        <f t="shared" si="2988"/>
        <v/>
      </c>
      <c r="AR169" s="26" t="str">
        <f t="shared" si="2988"/>
        <v/>
      </c>
      <c r="AS169" s="26" t="str">
        <f t="shared" si="2988"/>
        <v/>
      </c>
    </row>
    <row r="170" spans="1:45" ht="12" thickBot="1">
      <c r="A170" s="4">
        <f>IF(A169="","",A169/(A166*100))</f>
        <v>0.11673151750972763</v>
      </c>
      <c r="B170" s="27" t="s">
        <v>18</v>
      </c>
      <c r="C170" s="44" t="s">
        <v>19</v>
      </c>
      <c r="D170" s="44" t="str">
        <f t="shared" ref="D170:AN170" si="2989">IF(D$3="","",IF(D169=0,"",D169/(D166*100)))</f>
        <v/>
      </c>
      <c r="E170" s="44" t="str">
        <f t="shared" si="2989"/>
        <v/>
      </c>
      <c r="F170" s="44">
        <f t="shared" si="2989"/>
        <v>0.23936170212765959</v>
      </c>
      <c r="G170" s="44" t="str">
        <f t="shared" si="2989"/>
        <v/>
      </c>
      <c r="H170" s="44" t="str">
        <f t="shared" ref="H170:AM170" si="2990">IF(H$3="","",IF(H169=0,"",H169/(H166*100)))</f>
        <v/>
      </c>
      <c r="I170" s="44" t="str">
        <f t="shared" si="2990"/>
        <v/>
      </c>
      <c r="J170" s="44">
        <f t="shared" si="2990"/>
        <v>1.0714285714285714</v>
      </c>
      <c r="K170" s="44" t="str">
        <f t="shared" si="2990"/>
        <v/>
      </c>
      <c r="L170" s="44" t="str">
        <f t="shared" si="2990"/>
        <v/>
      </c>
      <c r="M170" s="44">
        <f t="shared" si="2990"/>
        <v>0.22959183673469388</v>
      </c>
      <c r="N170" s="44" t="str">
        <f t="shared" si="2990"/>
        <v/>
      </c>
      <c r="O170" s="44" t="str">
        <f t="shared" si="2990"/>
        <v/>
      </c>
      <c r="P170" s="44" t="str">
        <f t="shared" si="2990"/>
        <v/>
      </c>
      <c r="Q170" s="44" t="str">
        <f t="shared" si="2990"/>
        <v/>
      </c>
      <c r="R170" s="44" t="str">
        <f t="shared" si="2990"/>
        <v/>
      </c>
      <c r="S170" s="44" t="str">
        <f t="shared" si="2990"/>
        <v/>
      </c>
      <c r="T170" s="44">
        <f t="shared" si="2990"/>
        <v>5.8139534883720929E-2</v>
      </c>
      <c r="U170" s="44" t="str">
        <f t="shared" si="2990"/>
        <v/>
      </c>
      <c r="V170" s="44" t="str">
        <f t="shared" si="2990"/>
        <v/>
      </c>
      <c r="W170" s="44" t="str">
        <f t="shared" si="2990"/>
        <v/>
      </c>
      <c r="X170" s="44" t="str">
        <f t="shared" si="2990"/>
        <v/>
      </c>
      <c r="Y170" s="44" t="str">
        <f t="shared" si="2990"/>
        <v/>
      </c>
      <c r="Z170" s="44" t="str">
        <f t="shared" si="2990"/>
        <v/>
      </c>
      <c r="AA170" s="44" t="str">
        <f t="shared" si="2990"/>
        <v/>
      </c>
      <c r="AB170" s="44" t="str">
        <f t="shared" si="2990"/>
        <v/>
      </c>
      <c r="AC170" s="44" t="str">
        <f t="shared" si="2990"/>
        <v/>
      </c>
      <c r="AD170" s="44" t="str">
        <f t="shared" si="2990"/>
        <v/>
      </c>
      <c r="AE170" s="44" t="str">
        <f t="shared" si="2990"/>
        <v/>
      </c>
      <c r="AF170" s="44" t="str">
        <f t="shared" si="2990"/>
        <v/>
      </c>
      <c r="AG170" s="44" t="str">
        <f t="shared" si="2990"/>
        <v/>
      </c>
      <c r="AH170" s="44" t="str">
        <f t="shared" si="2990"/>
        <v/>
      </c>
      <c r="AI170" s="44" t="str">
        <f t="shared" si="2990"/>
        <v/>
      </c>
      <c r="AJ170" s="44" t="str">
        <f t="shared" si="2990"/>
        <v/>
      </c>
      <c r="AK170" s="44" t="str">
        <f t="shared" si="2990"/>
        <v/>
      </c>
      <c r="AL170" s="44" t="str">
        <f t="shared" si="2990"/>
        <v/>
      </c>
      <c r="AM170" s="44" t="str">
        <f t="shared" si="2990"/>
        <v/>
      </c>
      <c r="AN170" s="44" t="str">
        <f t="shared" si="2989"/>
        <v/>
      </c>
      <c r="AO170" s="44" t="str">
        <f t="shared" ref="AO170:AS170" si="2991">IF(AO$3="","",IF(AO169=0,"",AO169/(AO166*100)))</f>
        <v/>
      </c>
      <c r="AP170" s="44" t="str">
        <f t="shared" si="2991"/>
        <v/>
      </c>
      <c r="AQ170" s="44" t="str">
        <f t="shared" si="2991"/>
        <v/>
      </c>
      <c r="AR170" s="44" t="str">
        <f t="shared" si="2991"/>
        <v/>
      </c>
      <c r="AS170" s="44" t="str">
        <f t="shared" si="2991"/>
        <v/>
      </c>
    </row>
    <row r="171" spans="1:45">
      <c r="A171" s="17" t="s">
        <v>1</v>
      </c>
      <c r="B171" s="42" t="s">
        <v>2</v>
      </c>
      <c r="C171" s="35">
        <v>6225</v>
      </c>
      <c r="D171" s="35">
        <f t="shared" ref="D171:D172" si="2992">IF(D$3="","",C171)</f>
        <v>6225</v>
      </c>
      <c r="E171" s="35">
        <f t="shared" ref="E171:E172" si="2993">IF(E$3="","",D171)</f>
        <v>6225</v>
      </c>
      <c r="F171" s="35">
        <v>6241</v>
      </c>
      <c r="G171" s="35">
        <f t="shared" ref="G171:G172" si="2994">IF(G$3="","",F171)</f>
        <v>6241</v>
      </c>
      <c r="H171" s="35">
        <f t="shared" ref="H171:H172" si="2995">IF(H$3="","",G171)</f>
        <v>6241</v>
      </c>
      <c r="I171" s="35">
        <f t="shared" ref="I171:I172" si="2996">IF(I$3="","",H171)</f>
        <v>6241</v>
      </c>
      <c r="J171" s="35">
        <v>6293</v>
      </c>
      <c r="K171" s="35">
        <f t="shared" ref="K171:K172" si="2997">IF(K$3="","",J171)</f>
        <v>6293</v>
      </c>
      <c r="L171" s="35">
        <f t="shared" ref="L171:L172" si="2998">IF(L$3="","",K171)</f>
        <v>6293</v>
      </c>
      <c r="M171" s="35">
        <v>6324</v>
      </c>
      <c r="N171" s="35">
        <f t="shared" ref="N171:N172" si="2999">IF(N$3="","",M171)</f>
        <v>6324</v>
      </c>
      <c r="O171" s="35">
        <f t="shared" ref="O171:O172" si="3000">IF(O$3="","",N171)</f>
        <v>6324</v>
      </c>
      <c r="P171" s="35">
        <f t="shared" ref="P171:P172" si="3001">IF(P$3="","",O171)</f>
        <v>6324</v>
      </c>
      <c r="Q171" s="35">
        <v>6432</v>
      </c>
      <c r="R171" s="35">
        <f t="shared" ref="R171:R172" si="3002">IF(R$3="","",Q171)</f>
        <v>6432</v>
      </c>
      <c r="S171" s="35">
        <f t="shared" ref="S171:S172" si="3003">IF(S$3="","",R171)</f>
        <v>6432</v>
      </c>
      <c r="T171" s="35">
        <v>6469</v>
      </c>
      <c r="U171" s="35" t="str">
        <f t="shared" ref="U171:U172" si="3004">IF(U$3="","",T171)</f>
        <v/>
      </c>
      <c r="V171" s="35" t="str">
        <f t="shared" ref="V171:V172" si="3005">IF(V$3="","",U171)</f>
        <v/>
      </c>
      <c r="W171" s="35" t="str">
        <f t="shared" ref="W171:W172" si="3006">IF(W$3="","",V171)</f>
        <v/>
      </c>
      <c r="X171" s="35" t="str">
        <f t="shared" ref="X171:X172" si="3007">IF(X$3="","",W171)</f>
        <v/>
      </c>
      <c r="Y171" s="35" t="str">
        <f t="shared" ref="Y171:Y172" si="3008">IF(Y$3="","",X171)</f>
        <v/>
      </c>
      <c r="Z171" s="35" t="str">
        <f t="shared" ref="Z171:Z172" si="3009">IF(Z$3="","",Y171)</f>
        <v/>
      </c>
      <c r="AA171" s="35" t="str">
        <f t="shared" ref="AA171:AA172" si="3010">IF(AA$3="","",Z171)</f>
        <v/>
      </c>
      <c r="AB171" s="35" t="str">
        <f t="shared" ref="AB171:AB172" si="3011">IF(AB$3="","",AA171)</f>
        <v/>
      </c>
      <c r="AC171" s="35" t="str">
        <f t="shared" ref="AC171:AC172" si="3012">IF(AC$3="","",AB171)</f>
        <v/>
      </c>
      <c r="AD171" s="35" t="str">
        <f t="shared" ref="AD171:AD172" si="3013">IF(AD$3="","",AC171)</f>
        <v/>
      </c>
      <c r="AE171" s="35" t="str">
        <f t="shared" ref="AE171:AE172" si="3014">IF(AE$3="","",AD171)</f>
        <v/>
      </c>
      <c r="AF171" s="35" t="str">
        <f t="shared" ref="AF171:AF172" si="3015">IF(AF$3="","",AE171)</f>
        <v/>
      </c>
      <c r="AG171" s="35" t="str">
        <f t="shared" ref="AG171:AG172" si="3016">IF(AG$3="","",AF171)</f>
        <v/>
      </c>
      <c r="AH171" s="35" t="str">
        <f t="shared" ref="AH171:AH172" si="3017">IF(AH$3="","",AG171)</f>
        <v/>
      </c>
      <c r="AI171" s="35" t="str">
        <f t="shared" ref="AI171:AI172" si="3018">IF(AI$3="","",AH171)</f>
        <v/>
      </c>
      <c r="AJ171" s="35" t="str">
        <f t="shared" ref="AJ171:AJ172" si="3019">IF(AJ$3="","",AI171)</f>
        <v/>
      </c>
      <c r="AK171" s="35" t="str">
        <f t="shared" ref="AK171:AK172" si="3020">IF(AK$3="","",AJ171)</f>
        <v/>
      </c>
      <c r="AL171" s="35" t="str">
        <f t="shared" ref="AL171:AL172" si="3021">IF(AL$3="","",AK171)</f>
        <v/>
      </c>
      <c r="AM171" s="35" t="str">
        <f t="shared" ref="AM171:AM172" si="3022">IF(AM$3="","",AL171)</f>
        <v/>
      </c>
      <c r="AN171" s="35" t="str">
        <f t="shared" ref="AN171:AN172" si="3023">IF(AN$3="","",AM171)</f>
        <v/>
      </c>
      <c r="AO171" s="35" t="str">
        <f t="shared" ref="AO171:AS171" si="3024">IF(AO$3="","",AN171)</f>
        <v/>
      </c>
      <c r="AP171" s="35" t="str">
        <f t="shared" si="3024"/>
        <v/>
      </c>
      <c r="AQ171" s="35" t="str">
        <f t="shared" si="3024"/>
        <v/>
      </c>
      <c r="AR171" s="35" t="str">
        <f t="shared" si="3024"/>
        <v/>
      </c>
      <c r="AS171" s="35" t="str">
        <f t="shared" si="3024"/>
        <v/>
      </c>
    </row>
    <row r="172" spans="1:45">
      <c r="A172" s="16" t="s">
        <v>36</v>
      </c>
      <c r="B172" s="30" t="s">
        <v>4</v>
      </c>
      <c r="C172" s="29">
        <v>96</v>
      </c>
      <c r="D172" s="29">
        <f t="shared" si="2992"/>
        <v>96</v>
      </c>
      <c r="E172" s="29">
        <f t="shared" si="2993"/>
        <v>96</v>
      </c>
      <c r="F172" s="29">
        <v>97</v>
      </c>
      <c r="G172" s="29">
        <f t="shared" si="2994"/>
        <v>97</v>
      </c>
      <c r="H172" s="29">
        <f t="shared" si="2995"/>
        <v>97</v>
      </c>
      <c r="I172" s="29">
        <f t="shared" si="2996"/>
        <v>97</v>
      </c>
      <c r="J172" s="29">
        <f t="shared" ref="J172" si="3025">IF(J$3="","",I172)</f>
        <v>97</v>
      </c>
      <c r="K172" s="29">
        <f t="shared" si="2997"/>
        <v>97</v>
      </c>
      <c r="L172" s="29">
        <f t="shared" si="2998"/>
        <v>97</v>
      </c>
      <c r="M172" s="29">
        <v>99</v>
      </c>
      <c r="N172" s="29">
        <f t="shared" si="2999"/>
        <v>99</v>
      </c>
      <c r="O172" s="29">
        <f t="shared" si="3000"/>
        <v>99</v>
      </c>
      <c r="P172" s="29">
        <f t="shared" si="3001"/>
        <v>99</v>
      </c>
      <c r="Q172" s="29">
        <v>100</v>
      </c>
      <c r="R172" s="29">
        <f t="shared" si="3002"/>
        <v>100</v>
      </c>
      <c r="S172" s="29">
        <f t="shared" si="3003"/>
        <v>100</v>
      </c>
      <c r="T172" s="29">
        <v>101</v>
      </c>
      <c r="U172" s="29" t="str">
        <f t="shared" si="3004"/>
        <v/>
      </c>
      <c r="V172" s="29" t="str">
        <f t="shared" si="3005"/>
        <v/>
      </c>
      <c r="W172" s="29" t="str">
        <f t="shared" si="3006"/>
        <v/>
      </c>
      <c r="X172" s="29" t="str">
        <f t="shared" si="3007"/>
        <v/>
      </c>
      <c r="Y172" s="29" t="str">
        <f t="shared" si="3008"/>
        <v/>
      </c>
      <c r="Z172" s="29" t="str">
        <f t="shared" si="3009"/>
        <v/>
      </c>
      <c r="AA172" s="29" t="str">
        <f t="shared" si="3010"/>
        <v/>
      </c>
      <c r="AB172" s="29" t="str">
        <f t="shared" si="3011"/>
        <v/>
      </c>
      <c r="AC172" s="29" t="str">
        <f t="shared" si="3012"/>
        <v/>
      </c>
      <c r="AD172" s="29" t="str">
        <f t="shared" si="3013"/>
        <v/>
      </c>
      <c r="AE172" s="29" t="str">
        <f t="shared" si="3014"/>
        <v/>
      </c>
      <c r="AF172" s="29" t="str">
        <f t="shared" si="3015"/>
        <v/>
      </c>
      <c r="AG172" s="29" t="str">
        <f t="shared" si="3016"/>
        <v/>
      </c>
      <c r="AH172" s="29" t="str">
        <f t="shared" si="3017"/>
        <v/>
      </c>
      <c r="AI172" s="29" t="str">
        <f t="shared" si="3018"/>
        <v/>
      </c>
      <c r="AJ172" s="29" t="str">
        <f t="shared" si="3019"/>
        <v/>
      </c>
      <c r="AK172" s="29" t="str">
        <f t="shared" si="3020"/>
        <v/>
      </c>
      <c r="AL172" s="29" t="str">
        <f t="shared" si="3021"/>
        <v/>
      </c>
      <c r="AM172" s="29" t="str">
        <f t="shared" si="3022"/>
        <v/>
      </c>
      <c r="AN172" s="29" t="str">
        <f t="shared" si="3023"/>
        <v/>
      </c>
      <c r="AO172" s="29" t="str">
        <f t="shared" ref="AO172:AS172" si="3026">IF(AO$3="","",AN172)</f>
        <v/>
      </c>
      <c r="AP172" s="29" t="str">
        <f t="shared" si="3026"/>
        <v/>
      </c>
      <c r="AQ172" s="29" t="str">
        <f t="shared" si="3026"/>
        <v/>
      </c>
      <c r="AR172" s="29" t="str">
        <f t="shared" si="3026"/>
        <v/>
      </c>
      <c r="AS172" s="29" t="str">
        <f t="shared" si="3026"/>
        <v/>
      </c>
    </row>
    <row r="173" spans="1:45">
      <c r="A173" s="15">
        <v>3</v>
      </c>
      <c r="B173" s="30" t="s">
        <v>5</v>
      </c>
      <c r="C173" s="29">
        <v>12</v>
      </c>
      <c r="D173" s="29">
        <f t="shared" ref="D173" si="3027">IF(D$3="","",(C173+C174))</f>
        <v>12</v>
      </c>
      <c r="E173" s="29">
        <f t="shared" ref="E173" si="3028">IF(E$3="","",(D173+D174))</f>
        <v>12</v>
      </c>
      <c r="F173" s="29">
        <f t="shared" ref="F173" si="3029">IF(F$3="","",(E173+E174))</f>
        <v>12</v>
      </c>
      <c r="G173" s="29">
        <f t="shared" ref="G173" si="3030">IF(G$3="","",(F173+F174))</f>
        <v>13</v>
      </c>
      <c r="H173" s="29">
        <f t="shared" ref="H173" si="3031">IF(H$3="","",(G173+G174))</f>
        <v>13</v>
      </c>
      <c r="I173" s="29">
        <f t="shared" ref="I173" si="3032">IF(I$3="","",(H173+H174))</f>
        <v>13</v>
      </c>
      <c r="J173" s="29">
        <f t="shared" ref="J173" si="3033">IF(J$3="","",(I173+I174))</f>
        <v>13</v>
      </c>
      <c r="K173" s="29">
        <f t="shared" ref="K173" si="3034">IF(K$3="","",(J173+J174))</f>
        <v>13</v>
      </c>
      <c r="L173" s="29">
        <f t="shared" ref="L173" si="3035">IF(L$3="","",(K173+K174))</f>
        <v>13</v>
      </c>
      <c r="M173" s="29">
        <v>12</v>
      </c>
      <c r="N173" s="29">
        <f t="shared" ref="N173" si="3036">IF(N$3="","",(M173+M174))</f>
        <v>12</v>
      </c>
      <c r="O173" s="29">
        <f t="shared" ref="O173" si="3037">IF(O$3="","",(N173+N174))</f>
        <v>12</v>
      </c>
      <c r="P173" s="29">
        <f t="shared" ref="P173" si="3038">IF(P$3="","",(O173+O174))</f>
        <v>12</v>
      </c>
      <c r="Q173" s="29">
        <v>11</v>
      </c>
      <c r="R173" s="29">
        <f t="shared" ref="R173" si="3039">IF(R$3="","",(Q173+Q174))</f>
        <v>11</v>
      </c>
      <c r="S173" s="29">
        <f t="shared" ref="S173" si="3040">IF(S$3="","",(R173+R174))</f>
        <v>11</v>
      </c>
      <c r="T173" s="29">
        <v>10</v>
      </c>
      <c r="U173" s="29" t="str">
        <f t="shared" ref="U173" si="3041">IF(U$3="","",(T173+T174))</f>
        <v/>
      </c>
      <c r="V173" s="29" t="str">
        <f t="shared" ref="V173" si="3042">IF(V$3="","",(U173+U174))</f>
        <v/>
      </c>
      <c r="W173" s="29" t="str">
        <f t="shared" ref="W173" si="3043">IF(W$3="","",(V173+V174))</f>
        <v/>
      </c>
      <c r="X173" s="29" t="str">
        <f t="shared" ref="X173" si="3044">IF(X$3="","",(W173+W174))</f>
        <v/>
      </c>
      <c r="Y173" s="29" t="str">
        <f t="shared" ref="Y173" si="3045">IF(Y$3="","",(X173+X174))</f>
        <v/>
      </c>
      <c r="Z173" s="29" t="str">
        <f t="shared" ref="Z173" si="3046">IF(Z$3="","",(Y173+Y174))</f>
        <v/>
      </c>
      <c r="AA173" s="29" t="str">
        <f t="shared" ref="AA173" si="3047">IF(AA$3="","",(Z173+Z174))</f>
        <v/>
      </c>
      <c r="AB173" s="29" t="str">
        <f t="shared" ref="AB173" si="3048">IF(AB$3="","",(AA173+AA174))</f>
        <v/>
      </c>
      <c r="AC173" s="29" t="str">
        <f t="shared" ref="AC173" si="3049">IF(AC$3="","",(AB173+AB174))</f>
        <v/>
      </c>
      <c r="AD173" s="29" t="str">
        <f t="shared" ref="AD173" si="3050">IF(AD$3="","",(AC173+AC174))</f>
        <v/>
      </c>
      <c r="AE173" s="29" t="str">
        <f t="shared" ref="AE173" si="3051">IF(AE$3="","",(AD173+AD174))</f>
        <v/>
      </c>
      <c r="AF173" s="29" t="str">
        <f t="shared" ref="AF173" si="3052">IF(AF$3="","",(AE173+AE174))</f>
        <v/>
      </c>
      <c r="AG173" s="29" t="str">
        <f t="shared" ref="AG173" si="3053">IF(AG$3="","",(AF173+AF174))</f>
        <v/>
      </c>
      <c r="AH173" s="29" t="str">
        <f t="shared" ref="AH173" si="3054">IF(AH$3="","",(AG173+AG174))</f>
        <v/>
      </c>
      <c r="AI173" s="29" t="str">
        <f t="shared" ref="AI173" si="3055">IF(AI$3="","",(AH173+AH174))</f>
        <v/>
      </c>
      <c r="AJ173" s="29" t="str">
        <f t="shared" ref="AJ173" si="3056">IF(AJ$3="","",(AI173+AI174))</f>
        <v/>
      </c>
      <c r="AK173" s="29" t="str">
        <f t="shared" ref="AK173" si="3057">IF(AK$3="","",(AJ173+AJ174))</f>
        <v/>
      </c>
      <c r="AL173" s="29" t="str">
        <f t="shared" ref="AL173" si="3058">IF(AL$3="","",(AK173+AK174))</f>
        <v/>
      </c>
      <c r="AM173" s="29" t="str">
        <f t="shared" ref="AM173" si="3059">IF(AM$3="","",(AL173+AL174))</f>
        <v/>
      </c>
      <c r="AN173" s="29" t="str">
        <f t="shared" ref="AN173" si="3060">IF(AN$3="","",(AM173+AM174))</f>
        <v/>
      </c>
      <c r="AO173" s="29" t="str">
        <f t="shared" ref="AO173:AS173" si="3061">IF(AO$3="","",(AN173+AN174))</f>
        <v/>
      </c>
      <c r="AP173" s="29" t="str">
        <f t="shared" si="3061"/>
        <v/>
      </c>
      <c r="AQ173" s="29" t="str">
        <f t="shared" si="3061"/>
        <v/>
      </c>
      <c r="AR173" s="29" t="str">
        <f t="shared" si="3061"/>
        <v/>
      </c>
      <c r="AS173" s="29" t="str">
        <f t="shared" si="3061"/>
        <v/>
      </c>
    </row>
    <row r="174" spans="1:45">
      <c r="A174" s="14"/>
      <c r="B174" s="30" t="s">
        <v>7</v>
      </c>
      <c r="C174" s="29"/>
      <c r="D174" s="29"/>
      <c r="E174" s="29"/>
      <c r="F174" s="29">
        <v>1</v>
      </c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>
        <v>1</v>
      </c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</row>
    <row r="175" spans="1:45">
      <c r="A175" s="7"/>
      <c r="B175" s="30" t="s">
        <v>8</v>
      </c>
      <c r="C175" s="35">
        <v>700</v>
      </c>
      <c r="D175" s="35">
        <f t="shared" ref="D175:D176" si="3062">IF(D$3="","",C175)</f>
        <v>700</v>
      </c>
      <c r="E175" s="35">
        <f t="shared" ref="E175:E176" si="3063">IF(E$3="","",D175)</f>
        <v>700</v>
      </c>
      <c r="F175" s="35">
        <f t="shared" ref="F175:F176" si="3064">IF(F$3="","",E175)</f>
        <v>700</v>
      </c>
      <c r="G175" s="35">
        <f t="shared" ref="G175:G176" si="3065">IF(G$3="","",F175)</f>
        <v>700</v>
      </c>
      <c r="H175" s="35">
        <f t="shared" ref="H175:H176" si="3066">IF(H$3="","",G175)</f>
        <v>700</v>
      </c>
      <c r="I175" s="35">
        <f t="shared" ref="I175:I176" si="3067">IF(I$3="","",H175)</f>
        <v>700</v>
      </c>
      <c r="J175" s="35">
        <f t="shared" ref="J175:J176" si="3068">IF(J$3="","",I175)</f>
        <v>700</v>
      </c>
      <c r="K175" s="35">
        <f t="shared" ref="K175:K176" si="3069">IF(K$3="","",J175)</f>
        <v>700</v>
      </c>
      <c r="L175" s="35">
        <f t="shared" ref="L175:L176" si="3070">IF(L$3="","",K175)</f>
        <v>700</v>
      </c>
      <c r="M175" s="35">
        <f t="shared" ref="M175:M176" si="3071">IF(M$3="","",L175)</f>
        <v>700</v>
      </c>
      <c r="N175" s="35">
        <f t="shared" ref="N175:N176" si="3072">IF(N$3="","",M175)</f>
        <v>700</v>
      </c>
      <c r="O175" s="35">
        <f t="shared" ref="O175:O176" si="3073">IF(O$3="","",N175)</f>
        <v>700</v>
      </c>
      <c r="P175" s="35">
        <f t="shared" ref="P175:P176" si="3074">IF(P$3="","",O175)</f>
        <v>700</v>
      </c>
      <c r="Q175" s="35">
        <f t="shared" ref="Q175:Q176" si="3075">IF(Q$3="","",P175)</f>
        <v>700</v>
      </c>
      <c r="R175" s="35">
        <f t="shared" ref="R175:R176" si="3076">IF(R$3="","",Q175)</f>
        <v>700</v>
      </c>
      <c r="S175" s="35">
        <f t="shared" ref="S175:S176" si="3077">IF(S$3="","",R175)</f>
        <v>700</v>
      </c>
      <c r="T175" s="35">
        <f t="shared" ref="T175:T176" si="3078">IF(T$3="","",S175)</f>
        <v>700</v>
      </c>
      <c r="U175" s="35" t="str">
        <f t="shared" ref="U175:U176" si="3079">IF(U$3="","",T175)</f>
        <v/>
      </c>
      <c r="V175" s="35" t="str">
        <f t="shared" ref="V175:V176" si="3080">IF(V$3="","",U175)</f>
        <v/>
      </c>
      <c r="W175" s="35" t="str">
        <f t="shared" ref="W175:W176" si="3081">IF(W$3="","",V175)</f>
        <v/>
      </c>
      <c r="X175" s="35" t="str">
        <f t="shared" ref="X175:X176" si="3082">IF(X$3="","",W175)</f>
        <v/>
      </c>
      <c r="Y175" s="35" t="str">
        <f t="shared" ref="Y175:Y176" si="3083">IF(Y$3="","",X175)</f>
        <v/>
      </c>
      <c r="Z175" s="35" t="str">
        <f t="shared" ref="Z175:Z176" si="3084">IF(Z$3="","",Y175)</f>
        <v/>
      </c>
      <c r="AA175" s="35" t="str">
        <f t="shared" ref="AA175:AA176" si="3085">IF(AA$3="","",Z175)</f>
        <v/>
      </c>
      <c r="AB175" s="35" t="str">
        <f t="shared" ref="AB175:AB176" si="3086">IF(AB$3="","",AA175)</f>
        <v/>
      </c>
      <c r="AC175" s="35" t="str">
        <f t="shared" ref="AC175:AC176" si="3087">IF(AC$3="","",AB175)</f>
        <v/>
      </c>
      <c r="AD175" s="35" t="str">
        <f t="shared" ref="AD175:AD176" si="3088">IF(AD$3="","",AC175)</f>
        <v/>
      </c>
      <c r="AE175" s="35" t="str">
        <f t="shared" ref="AE175:AE176" si="3089">IF(AE$3="","",AD175)</f>
        <v/>
      </c>
      <c r="AF175" s="35" t="str">
        <f t="shared" ref="AF175:AF176" si="3090">IF(AF$3="","",AE175)</f>
        <v/>
      </c>
      <c r="AG175" s="35" t="str">
        <f t="shared" ref="AG175:AG176" si="3091">IF(AG$3="","",AF175)</f>
        <v/>
      </c>
      <c r="AH175" s="35" t="str">
        <f t="shared" ref="AH175:AH176" si="3092">IF(AH$3="","",AG175)</f>
        <v/>
      </c>
      <c r="AI175" s="35" t="str">
        <f t="shared" ref="AI175:AI176" si="3093">IF(AI$3="","",AH175)</f>
        <v/>
      </c>
      <c r="AJ175" s="35" t="str">
        <f t="shared" ref="AJ175:AJ176" si="3094">IF(AJ$3="","",AI175)</f>
        <v/>
      </c>
      <c r="AK175" s="35" t="str">
        <f t="shared" ref="AK175:AK176" si="3095">IF(AK$3="","",AJ175)</f>
        <v/>
      </c>
      <c r="AL175" s="35" t="str">
        <f t="shared" ref="AL175:AL176" si="3096">IF(AL$3="","",AK175)</f>
        <v/>
      </c>
      <c r="AM175" s="35" t="str">
        <f t="shared" ref="AM175:AM176" si="3097">IF(AM$3="","",AL175)</f>
        <v/>
      </c>
      <c r="AN175" s="35" t="str">
        <f t="shared" ref="AN175:AN176" si="3098">IF(AN$3="","",AM175)</f>
        <v/>
      </c>
      <c r="AO175" s="35" t="str">
        <f t="shared" ref="AO175:AS175" si="3099">IF(AO$3="","",AN175)</f>
        <v/>
      </c>
      <c r="AP175" s="35" t="str">
        <f t="shared" si="3099"/>
        <v/>
      </c>
      <c r="AQ175" s="35" t="str">
        <f t="shared" si="3099"/>
        <v/>
      </c>
      <c r="AR175" s="35" t="str">
        <f t="shared" si="3099"/>
        <v/>
      </c>
      <c r="AS175" s="35" t="str">
        <f t="shared" si="3099"/>
        <v/>
      </c>
    </row>
    <row r="176" spans="1:45" s="92" customFormat="1">
      <c r="A176" s="14" t="s">
        <v>9</v>
      </c>
      <c r="B176" s="33" t="s">
        <v>10</v>
      </c>
      <c r="C176" s="32" t="s">
        <v>40</v>
      </c>
      <c r="D176" s="32" t="str">
        <f t="shared" si="3062"/>
        <v>アンパンマンマスコット</v>
      </c>
      <c r="E176" s="32" t="str">
        <f t="shared" si="3063"/>
        <v>アンパンマンマスコット</v>
      </c>
      <c r="F176" s="32" t="str">
        <f t="shared" si="3064"/>
        <v>アンパンマンマスコット</v>
      </c>
      <c r="G176" s="32" t="str">
        <f t="shared" si="3065"/>
        <v>アンパンマンマスコット</v>
      </c>
      <c r="H176" s="32" t="str">
        <f t="shared" si="3066"/>
        <v>アンパンマンマスコット</v>
      </c>
      <c r="I176" s="32" t="str">
        <f t="shared" si="3067"/>
        <v>アンパンマンマスコット</v>
      </c>
      <c r="J176" s="32" t="str">
        <f t="shared" si="3068"/>
        <v>アンパンマンマスコット</v>
      </c>
      <c r="K176" s="32" t="str">
        <f t="shared" si="3069"/>
        <v>アンパンマンマスコット</v>
      </c>
      <c r="L176" s="32" t="str">
        <f t="shared" si="3070"/>
        <v>アンパンマンマスコット</v>
      </c>
      <c r="M176" s="32" t="str">
        <f t="shared" si="3071"/>
        <v>アンパンマンマスコット</v>
      </c>
      <c r="N176" s="32" t="str">
        <f t="shared" si="3072"/>
        <v>アンパンマンマスコット</v>
      </c>
      <c r="O176" s="32" t="str">
        <f t="shared" si="3073"/>
        <v>アンパンマンマスコット</v>
      </c>
      <c r="P176" s="32" t="str">
        <f t="shared" si="3074"/>
        <v>アンパンマンマスコット</v>
      </c>
      <c r="Q176" s="32" t="str">
        <f t="shared" si="3075"/>
        <v>アンパンマンマスコット</v>
      </c>
      <c r="R176" s="32" t="str">
        <f t="shared" si="3076"/>
        <v>アンパンマンマスコット</v>
      </c>
      <c r="S176" s="32" t="str">
        <f t="shared" si="3077"/>
        <v>アンパンマンマスコット</v>
      </c>
      <c r="T176" s="32" t="str">
        <f t="shared" si="3078"/>
        <v>アンパンマンマスコット</v>
      </c>
      <c r="U176" s="32" t="str">
        <f t="shared" si="3079"/>
        <v/>
      </c>
      <c r="V176" s="32" t="str">
        <f t="shared" si="3080"/>
        <v/>
      </c>
      <c r="W176" s="32" t="str">
        <f t="shared" si="3081"/>
        <v/>
      </c>
      <c r="X176" s="32" t="str">
        <f t="shared" si="3082"/>
        <v/>
      </c>
      <c r="Y176" s="32" t="str">
        <f t="shared" si="3083"/>
        <v/>
      </c>
      <c r="Z176" s="32" t="str">
        <f t="shared" si="3084"/>
        <v/>
      </c>
      <c r="AA176" s="32" t="str">
        <f t="shared" si="3085"/>
        <v/>
      </c>
      <c r="AB176" s="32" t="str">
        <f t="shared" si="3086"/>
        <v/>
      </c>
      <c r="AC176" s="32" t="str">
        <f t="shared" si="3087"/>
        <v/>
      </c>
      <c r="AD176" s="32" t="str">
        <f t="shared" si="3088"/>
        <v/>
      </c>
      <c r="AE176" s="32" t="str">
        <f t="shared" si="3089"/>
        <v/>
      </c>
      <c r="AF176" s="32" t="str">
        <f t="shared" si="3090"/>
        <v/>
      </c>
      <c r="AG176" s="32" t="str">
        <f t="shared" si="3091"/>
        <v/>
      </c>
      <c r="AH176" s="32" t="str">
        <f t="shared" si="3092"/>
        <v/>
      </c>
      <c r="AI176" s="32" t="str">
        <f t="shared" si="3093"/>
        <v/>
      </c>
      <c r="AJ176" s="32" t="str">
        <f t="shared" si="3094"/>
        <v/>
      </c>
      <c r="AK176" s="32" t="str">
        <f t="shared" si="3095"/>
        <v/>
      </c>
      <c r="AL176" s="32" t="str">
        <f t="shared" si="3096"/>
        <v/>
      </c>
      <c r="AM176" s="32" t="str">
        <f t="shared" si="3097"/>
        <v/>
      </c>
      <c r="AN176" s="32" t="str">
        <f t="shared" si="3098"/>
        <v/>
      </c>
      <c r="AO176" s="32" t="str">
        <f t="shared" ref="AO176:AS176" si="3100">IF(AO$3="","",AN176)</f>
        <v/>
      </c>
      <c r="AP176" s="32" t="str">
        <f t="shared" si="3100"/>
        <v/>
      </c>
      <c r="AQ176" s="32" t="str">
        <f t="shared" si="3100"/>
        <v/>
      </c>
      <c r="AR176" s="32" t="str">
        <f t="shared" si="3100"/>
        <v/>
      </c>
      <c r="AS176" s="32" t="str">
        <f t="shared" si="3100"/>
        <v/>
      </c>
    </row>
    <row r="177" spans="1:45">
      <c r="A177" s="7">
        <f>AVERAGE(C178:AS178)*30*100</f>
        <v>40666.666666666672</v>
      </c>
      <c r="B177" s="30" t="s">
        <v>12</v>
      </c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</row>
    <row r="178" spans="1:45">
      <c r="A178" s="7">
        <f>SUM(C178:AS178)</f>
        <v>244</v>
      </c>
      <c r="B178" s="27" t="s">
        <v>13</v>
      </c>
      <c r="C178" s="26">
        <v>0</v>
      </c>
      <c r="D178" s="26">
        <f t="shared" ref="D178:D179" si="3101">IF(D$3="","",D171-C171)</f>
        <v>0</v>
      </c>
      <c r="E178" s="26">
        <f t="shared" ref="E178:E179" si="3102">IF(E$3="","",E171-D171)</f>
        <v>0</v>
      </c>
      <c r="F178" s="26">
        <f t="shared" ref="F178:F179" si="3103">IF(F$3="","",F171-E171)</f>
        <v>16</v>
      </c>
      <c r="G178" s="26">
        <f t="shared" ref="G178:G179" si="3104">IF(G$3="","",G171-F171)</f>
        <v>0</v>
      </c>
      <c r="H178" s="26">
        <f t="shared" ref="H178:H179" si="3105">IF(H$3="","",H171-G171)</f>
        <v>0</v>
      </c>
      <c r="I178" s="26">
        <f t="shared" ref="I178:I179" si="3106">IF(I$3="","",I171-H171)</f>
        <v>0</v>
      </c>
      <c r="J178" s="26">
        <f t="shared" ref="J178:J179" si="3107">IF(J$3="","",J171-I171)</f>
        <v>52</v>
      </c>
      <c r="K178" s="26">
        <f t="shared" ref="K178:K179" si="3108">IF(K$3="","",K171-J171)</f>
        <v>0</v>
      </c>
      <c r="L178" s="26">
        <f t="shared" ref="L178:L179" si="3109">IF(L$3="","",L171-K171)</f>
        <v>0</v>
      </c>
      <c r="M178" s="26">
        <f t="shared" ref="M178:M179" si="3110">IF(M$3="","",M171-L171)</f>
        <v>31</v>
      </c>
      <c r="N178" s="26">
        <f t="shared" ref="N178:N179" si="3111">IF(N$3="","",N171-M171)</f>
        <v>0</v>
      </c>
      <c r="O178" s="26">
        <f t="shared" ref="O178:O179" si="3112">IF(O$3="","",O171-N171)</f>
        <v>0</v>
      </c>
      <c r="P178" s="26">
        <f t="shared" ref="P178:P179" si="3113">IF(P$3="","",P171-O171)</f>
        <v>0</v>
      </c>
      <c r="Q178" s="26">
        <f t="shared" ref="Q178:Q179" si="3114">IF(Q$3="","",Q171-P171)</f>
        <v>108</v>
      </c>
      <c r="R178" s="26">
        <f t="shared" ref="R178:R179" si="3115">IF(R$3="","",R171-Q171)</f>
        <v>0</v>
      </c>
      <c r="S178" s="26">
        <f t="shared" ref="S178:S179" si="3116">IF(S$3="","",S171-R171)</f>
        <v>0</v>
      </c>
      <c r="T178" s="26">
        <f t="shared" ref="T178:T179" si="3117">IF(T$3="","",T171-S171)</f>
        <v>37</v>
      </c>
      <c r="U178" s="26" t="str">
        <f t="shared" ref="U178:U179" si="3118">IF(U$3="","",U171-T171)</f>
        <v/>
      </c>
      <c r="V178" s="26" t="str">
        <f t="shared" ref="V178:V179" si="3119">IF(V$3="","",V171-U171)</f>
        <v/>
      </c>
      <c r="W178" s="26" t="str">
        <f t="shared" ref="W178:W179" si="3120">IF(W$3="","",W171-V171)</f>
        <v/>
      </c>
      <c r="X178" s="26" t="str">
        <f t="shared" ref="X178:X179" si="3121">IF(X$3="","",X171-W171)</f>
        <v/>
      </c>
      <c r="Y178" s="26" t="str">
        <f t="shared" ref="Y178:Y179" si="3122">IF(Y$3="","",Y171-X171)</f>
        <v/>
      </c>
      <c r="Z178" s="26" t="str">
        <f t="shared" ref="Z178:Z179" si="3123">IF(Z$3="","",Z171-Y171)</f>
        <v/>
      </c>
      <c r="AA178" s="26" t="str">
        <f t="shared" ref="AA178:AA179" si="3124">IF(AA$3="","",AA171-Z171)</f>
        <v/>
      </c>
      <c r="AB178" s="26" t="str">
        <f t="shared" ref="AB178:AB179" si="3125">IF(AB$3="","",AB171-AA171)</f>
        <v/>
      </c>
      <c r="AC178" s="26" t="str">
        <f t="shared" ref="AC178:AC179" si="3126">IF(AC$3="","",AC171-AB171)</f>
        <v/>
      </c>
      <c r="AD178" s="26" t="str">
        <f t="shared" ref="AD178:AD179" si="3127">IF(AD$3="","",AD171-AC171)</f>
        <v/>
      </c>
      <c r="AE178" s="26" t="str">
        <f t="shared" ref="AE178:AE179" si="3128">IF(AE$3="","",AE171-AD171)</f>
        <v/>
      </c>
      <c r="AF178" s="26" t="str">
        <f t="shared" ref="AF178:AF179" si="3129">IF(AF$3="","",AF171-AE171)</f>
        <v/>
      </c>
      <c r="AG178" s="26" t="str">
        <f t="shared" ref="AG178:AG179" si="3130">IF(AG$3="","",AG171-AF171)</f>
        <v/>
      </c>
      <c r="AH178" s="26" t="str">
        <f t="shared" ref="AH178:AH179" si="3131">IF(AH$3="","",AH171-AG171)</f>
        <v/>
      </c>
      <c r="AI178" s="26" t="str">
        <f t="shared" ref="AI178:AI179" si="3132">IF(AI$3="","",AI171-AH171)</f>
        <v/>
      </c>
      <c r="AJ178" s="26" t="str">
        <f t="shared" ref="AJ178:AJ179" si="3133">IF(AJ$3="","",AJ171-AI171)</f>
        <v/>
      </c>
      <c r="AK178" s="26" t="str">
        <f t="shared" ref="AK178:AK179" si="3134">IF(AK$3="","",AK171-AJ171)</f>
        <v/>
      </c>
      <c r="AL178" s="26" t="str">
        <f t="shared" ref="AL178:AL179" si="3135">IF(AL$3="","",AL171-AK171)</f>
        <v/>
      </c>
      <c r="AM178" s="26" t="str">
        <f t="shared" ref="AM178:AM179" si="3136">IF(AM$3="","",AM171-AL171)</f>
        <v/>
      </c>
      <c r="AN178" s="26" t="str">
        <f t="shared" ref="AN178:AN179" si="3137">IF(AN$3="","",AN171-AM171)</f>
        <v/>
      </c>
      <c r="AO178" s="26" t="str">
        <f t="shared" ref="AO178:AS178" si="3138">IF(AO$3="","",AO171-AN171)</f>
        <v/>
      </c>
      <c r="AP178" s="26" t="str">
        <f t="shared" si="3138"/>
        <v/>
      </c>
      <c r="AQ178" s="26" t="str">
        <f t="shared" si="3138"/>
        <v/>
      </c>
      <c r="AR178" s="26" t="str">
        <f t="shared" si="3138"/>
        <v/>
      </c>
      <c r="AS178" s="26" t="str">
        <f t="shared" si="3138"/>
        <v/>
      </c>
    </row>
    <row r="179" spans="1:45">
      <c r="A179" s="7">
        <f>SUM(C179:AS179)</f>
        <v>5</v>
      </c>
      <c r="B179" s="27" t="s">
        <v>14</v>
      </c>
      <c r="C179" s="26">
        <v>0</v>
      </c>
      <c r="D179" s="26">
        <f t="shared" si="3101"/>
        <v>0</v>
      </c>
      <c r="E179" s="26">
        <f t="shared" si="3102"/>
        <v>0</v>
      </c>
      <c r="F179" s="26">
        <f t="shared" si="3103"/>
        <v>1</v>
      </c>
      <c r="G179" s="26">
        <f t="shared" si="3104"/>
        <v>0</v>
      </c>
      <c r="H179" s="26">
        <f t="shared" si="3105"/>
        <v>0</v>
      </c>
      <c r="I179" s="26">
        <f t="shared" si="3106"/>
        <v>0</v>
      </c>
      <c r="J179" s="26">
        <f t="shared" si="3107"/>
        <v>0</v>
      </c>
      <c r="K179" s="26">
        <f t="shared" si="3108"/>
        <v>0</v>
      </c>
      <c r="L179" s="26">
        <f t="shared" si="3109"/>
        <v>0</v>
      </c>
      <c r="M179" s="26">
        <f t="shared" si="3110"/>
        <v>2</v>
      </c>
      <c r="N179" s="26">
        <f t="shared" si="3111"/>
        <v>0</v>
      </c>
      <c r="O179" s="26">
        <f t="shared" si="3112"/>
        <v>0</v>
      </c>
      <c r="P179" s="26">
        <f t="shared" si="3113"/>
        <v>0</v>
      </c>
      <c r="Q179" s="26">
        <f t="shared" si="3114"/>
        <v>1</v>
      </c>
      <c r="R179" s="26">
        <f t="shared" si="3115"/>
        <v>0</v>
      </c>
      <c r="S179" s="26">
        <f t="shared" si="3116"/>
        <v>0</v>
      </c>
      <c r="T179" s="26">
        <f t="shared" si="3117"/>
        <v>1</v>
      </c>
      <c r="U179" s="26" t="str">
        <f t="shared" si="3118"/>
        <v/>
      </c>
      <c r="V179" s="26" t="str">
        <f t="shared" si="3119"/>
        <v/>
      </c>
      <c r="W179" s="26" t="str">
        <f t="shared" si="3120"/>
        <v/>
      </c>
      <c r="X179" s="26" t="str">
        <f t="shared" si="3121"/>
        <v/>
      </c>
      <c r="Y179" s="26" t="str">
        <f t="shared" si="3122"/>
        <v/>
      </c>
      <c r="Z179" s="26" t="str">
        <f t="shared" si="3123"/>
        <v/>
      </c>
      <c r="AA179" s="26" t="str">
        <f t="shared" si="3124"/>
        <v/>
      </c>
      <c r="AB179" s="26" t="str">
        <f t="shared" si="3125"/>
        <v/>
      </c>
      <c r="AC179" s="26" t="str">
        <f t="shared" si="3126"/>
        <v/>
      </c>
      <c r="AD179" s="26" t="str">
        <f t="shared" si="3127"/>
        <v/>
      </c>
      <c r="AE179" s="26" t="str">
        <f t="shared" si="3128"/>
        <v/>
      </c>
      <c r="AF179" s="26" t="str">
        <f t="shared" si="3129"/>
        <v/>
      </c>
      <c r="AG179" s="26" t="str">
        <f t="shared" si="3130"/>
        <v/>
      </c>
      <c r="AH179" s="26" t="str">
        <f t="shared" si="3131"/>
        <v/>
      </c>
      <c r="AI179" s="26" t="str">
        <f t="shared" si="3132"/>
        <v/>
      </c>
      <c r="AJ179" s="26" t="str">
        <f t="shared" si="3133"/>
        <v/>
      </c>
      <c r="AK179" s="26" t="str">
        <f t="shared" si="3134"/>
        <v/>
      </c>
      <c r="AL179" s="26" t="str">
        <f t="shared" si="3135"/>
        <v/>
      </c>
      <c r="AM179" s="26" t="str">
        <f t="shared" si="3136"/>
        <v/>
      </c>
      <c r="AN179" s="26" t="str">
        <f t="shared" si="3137"/>
        <v/>
      </c>
      <c r="AO179" s="26" t="str">
        <f t="shared" ref="AO179:AS179" si="3139">IF(AO$3="","",AO172-AN172)</f>
        <v/>
      </c>
      <c r="AP179" s="26" t="str">
        <f t="shared" si="3139"/>
        <v/>
      </c>
      <c r="AQ179" s="26" t="str">
        <f t="shared" si="3139"/>
        <v/>
      </c>
      <c r="AR179" s="26" t="str">
        <f t="shared" si="3139"/>
        <v/>
      </c>
      <c r="AS179" s="26" t="str">
        <f t="shared" si="3139"/>
        <v/>
      </c>
    </row>
    <row r="180" spans="1:45">
      <c r="A180" s="7">
        <f>SUM(C180:AS180)</f>
        <v>3</v>
      </c>
      <c r="B180" s="27" t="s">
        <v>15</v>
      </c>
      <c r="C180" s="26">
        <v>0</v>
      </c>
      <c r="D180" s="26">
        <f t="shared" ref="D180" si="3140">IF(D$3="","",C173+C174-D173)</f>
        <v>0</v>
      </c>
      <c r="E180" s="26">
        <f t="shared" ref="E180" si="3141">IF(E$3="","",D173+D174-E173)</f>
        <v>0</v>
      </c>
      <c r="F180" s="26">
        <f t="shared" ref="F180" si="3142">IF(F$3="","",E173+E174-F173)</f>
        <v>0</v>
      </c>
      <c r="G180" s="26">
        <f t="shared" ref="G180" si="3143">IF(G$3="","",F173+F174-G173)</f>
        <v>0</v>
      </c>
      <c r="H180" s="26">
        <f t="shared" ref="H180" si="3144">IF(H$3="","",G173+G174-H173)</f>
        <v>0</v>
      </c>
      <c r="I180" s="26">
        <f t="shared" ref="I180" si="3145">IF(I$3="","",H173+H174-I173)</f>
        <v>0</v>
      </c>
      <c r="J180" s="26">
        <f t="shared" ref="J180" si="3146">IF(J$3="","",I173+I174-J173)</f>
        <v>0</v>
      </c>
      <c r="K180" s="26">
        <f t="shared" ref="K180" si="3147">IF(K$3="","",J173+J174-K173)</f>
        <v>0</v>
      </c>
      <c r="L180" s="26">
        <f t="shared" ref="L180" si="3148">IF(L$3="","",K173+K174-L173)</f>
        <v>0</v>
      </c>
      <c r="M180" s="26">
        <f t="shared" ref="M180" si="3149">IF(M$3="","",L173+L174-M173)</f>
        <v>1</v>
      </c>
      <c r="N180" s="26">
        <f t="shared" ref="N180" si="3150">IF(N$3="","",M173+M174-N173)</f>
        <v>0</v>
      </c>
      <c r="O180" s="26">
        <f t="shared" ref="O180" si="3151">IF(O$3="","",N173+N174-O173)</f>
        <v>0</v>
      </c>
      <c r="P180" s="26">
        <f t="shared" ref="P180" si="3152">IF(P$3="","",O173+O174-P173)</f>
        <v>0</v>
      </c>
      <c r="Q180" s="26">
        <f t="shared" ref="Q180" si="3153">IF(Q$3="","",P173+P174-Q173)</f>
        <v>1</v>
      </c>
      <c r="R180" s="26">
        <f t="shared" ref="R180" si="3154">IF(R$3="","",Q173+Q174-R173)</f>
        <v>0</v>
      </c>
      <c r="S180" s="26">
        <f t="shared" ref="S180" si="3155">IF(S$3="","",R173+R174-S173)</f>
        <v>0</v>
      </c>
      <c r="T180" s="26">
        <f t="shared" ref="T180" si="3156">IF(T$3="","",S173+S174-T173)</f>
        <v>1</v>
      </c>
      <c r="U180" s="26" t="str">
        <f t="shared" ref="U180" si="3157">IF(U$3="","",T173+T174-U173)</f>
        <v/>
      </c>
      <c r="V180" s="26" t="str">
        <f t="shared" ref="V180" si="3158">IF(V$3="","",U173+U174-V173)</f>
        <v/>
      </c>
      <c r="W180" s="26" t="str">
        <f t="shared" ref="W180" si="3159">IF(W$3="","",V173+V174-W173)</f>
        <v/>
      </c>
      <c r="X180" s="26" t="str">
        <f t="shared" ref="X180" si="3160">IF(X$3="","",W173+W174-X173)</f>
        <v/>
      </c>
      <c r="Y180" s="26" t="str">
        <f t="shared" ref="Y180" si="3161">IF(Y$3="","",X173+X174-Y173)</f>
        <v/>
      </c>
      <c r="Z180" s="26" t="str">
        <f t="shared" ref="Z180" si="3162">IF(Z$3="","",Y173+Y174-Z173)</f>
        <v/>
      </c>
      <c r="AA180" s="26" t="str">
        <f t="shared" ref="AA180" si="3163">IF(AA$3="","",Z173+Z174-AA173)</f>
        <v/>
      </c>
      <c r="AB180" s="26" t="str">
        <f t="shared" ref="AB180" si="3164">IF(AB$3="","",AA173+AA174-AB173)</f>
        <v/>
      </c>
      <c r="AC180" s="26" t="str">
        <f t="shared" ref="AC180" si="3165">IF(AC$3="","",AB173+AB174-AC173)</f>
        <v/>
      </c>
      <c r="AD180" s="26" t="str">
        <f t="shared" ref="AD180" si="3166">IF(AD$3="","",AC173+AC174-AD173)</f>
        <v/>
      </c>
      <c r="AE180" s="26" t="str">
        <f t="shared" ref="AE180" si="3167">IF(AE$3="","",AD173+AD174-AE173)</f>
        <v/>
      </c>
      <c r="AF180" s="26" t="str">
        <f t="shared" ref="AF180" si="3168">IF(AF$3="","",AE173+AE174-AF173)</f>
        <v/>
      </c>
      <c r="AG180" s="26" t="str">
        <f t="shared" ref="AG180" si="3169">IF(AG$3="","",AF173+AF174-AG173)</f>
        <v/>
      </c>
      <c r="AH180" s="26" t="str">
        <f t="shared" ref="AH180" si="3170">IF(AH$3="","",AG173+AG174-AH173)</f>
        <v/>
      </c>
      <c r="AI180" s="26" t="str">
        <f t="shared" ref="AI180" si="3171">IF(AI$3="","",AH173+AH174-AI173)</f>
        <v/>
      </c>
      <c r="AJ180" s="26" t="str">
        <f t="shared" ref="AJ180" si="3172">IF(AJ$3="","",AI173+AI174-AJ173)</f>
        <v/>
      </c>
      <c r="AK180" s="26" t="str">
        <f t="shared" ref="AK180" si="3173">IF(AK$3="","",AJ173+AJ174-AK173)</f>
        <v/>
      </c>
      <c r="AL180" s="26" t="str">
        <f t="shared" ref="AL180" si="3174">IF(AL$3="","",AK173+AK174-AL173)</f>
        <v/>
      </c>
      <c r="AM180" s="26" t="str">
        <f t="shared" ref="AM180" si="3175">IF(AM$3="","",AL173+AL174-AM173)</f>
        <v/>
      </c>
      <c r="AN180" s="26" t="str">
        <f t="shared" ref="AN180" si="3176">IF(AN$3="","",AM173+AM174-AN173)</f>
        <v/>
      </c>
      <c r="AO180" s="26" t="str">
        <f t="shared" ref="AO180:AS180" si="3177">IF(AO$3="","",AN173+AN174-AO173)</f>
        <v/>
      </c>
      <c r="AP180" s="26" t="str">
        <f t="shared" si="3177"/>
        <v/>
      </c>
      <c r="AQ180" s="26" t="str">
        <f t="shared" si="3177"/>
        <v/>
      </c>
      <c r="AR180" s="26" t="str">
        <f t="shared" si="3177"/>
        <v/>
      </c>
      <c r="AS180" s="26" t="str">
        <f t="shared" si="3177"/>
        <v/>
      </c>
    </row>
    <row r="181" spans="1:45">
      <c r="A181" s="7">
        <f>SUM(C181:AS181)</f>
        <v>2100</v>
      </c>
      <c r="B181" s="27" t="s">
        <v>16</v>
      </c>
      <c r="C181" s="26">
        <v>0</v>
      </c>
      <c r="D181" s="26">
        <f t="shared" ref="D181:AN181" si="3178">IF(D$3="","",D180*D175)</f>
        <v>0</v>
      </c>
      <c r="E181" s="26">
        <f t="shared" si="3178"/>
        <v>0</v>
      </c>
      <c r="F181" s="26">
        <f t="shared" si="3178"/>
        <v>0</v>
      </c>
      <c r="G181" s="26">
        <f t="shared" si="3178"/>
        <v>0</v>
      </c>
      <c r="H181" s="26">
        <f t="shared" ref="H181:AM181" si="3179">IF(H$3="","",H180*H175)</f>
        <v>0</v>
      </c>
      <c r="I181" s="26">
        <f t="shared" si="3179"/>
        <v>0</v>
      </c>
      <c r="J181" s="26">
        <f t="shared" si="3179"/>
        <v>0</v>
      </c>
      <c r="K181" s="26">
        <f t="shared" si="3179"/>
        <v>0</v>
      </c>
      <c r="L181" s="26">
        <f t="shared" si="3179"/>
        <v>0</v>
      </c>
      <c r="M181" s="26">
        <f t="shared" si="3179"/>
        <v>700</v>
      </c>
      <c r="N181" s="26">
        <f t="shared" si="3179"/>
        <v>0</v>
      </c>
      <c r="O181" s="26">
        <f t="shared" si="3179"/>
        <v>0</v>
      </c>
      <c r="P181" s="26">
        <f t="shared" si="3179"/>
        <v>0</v>
      </c>
      <c r="Q181" s="26">
        <f t="shared" si="3179"/>
        <v>700</v>
      </c>
      <c r="R181" s="26">
        <f t="shared" si="3179"/>
        <v>0</v>
      </c>
      <c r="S181" s="26">
        <f t="shared" si="3179"/>
        <v>0</v>
      </c>
      <c r="T181" s="26">
        <f t="shared" si="3179"/>
        <v>700</v>
      </c>
      <c r="U181" s="26" t="str">
        <f t="shared" si="3179"/>
        <v/>
      </c>
      <c r="V181" s="26" t="str">
        <f t="shared" si="3179"/>
        <v/>
      </c>
      <c r="W181" s="26" t="str">
        <f t="shared" si="3179"/>
        <v/>
      </c>
      <c r="X181" s="26" t="str">
        <f t="shared" si="3179"/>
        <v/>
      </c>
      <c r="Y181" s="26" t="str">
        <f t="shared" si="3179"/>
        <v/>
      </c>
      <c r="Z181" s="26" t="str">
        <f t="shared" si="3179"/>
        <v/>
      </c>
      <c r="AA181" s="26" t="str">
        <f t="shared" si="3179"/>
        <v/>
      </c>
      <c r="AB181" s="26" t="str">
        <f t="shared" si="3179"/>
        <v/>
      </c>
      <c r="AC181" s="26" t="str">
        <f t="shared" si="3179"/>
        <v/>
      </c>
      <c r="AD181" s="26" t="str">
        <f t="shared" si="3179"/>
        <v/>
      </c>
      <c r="AE181" s="26" t="str">
        <f t="shared" si="3179"/>
        <v/>
      </c>
      <c r="AF181" s="26" t="str">
        <f t="shared" si="3179"/>
        <v/>
      </c>
      <c r="AG181" s="26" t="str">
        <f t="shared" si="3179"/>
        <v/>
      </c>
      <c r="AH181" s="26" t="str">
        <f t="shared" si="3179"/>
        <v/>
      </c>
      <c r="AI181" s="26" t="str">
        <f t="shared" si="3179"/>
        <v/>
      </c>
      <c r="AJ181" s="26" t="str">
        <f t="shared" si="3179"/>
        <v/>
      </c>
      <c r="AK181" s="26" t="str">
        <f t="shared" si="3179"/>
        <v/>
      </c>
      <c r="AL181" s="26" t="str">
        <f t="shared" si="3179"/>
        <v/>
      </c>
      <c r="AM181" s="26" t="str">
        <f t="shared" si="3179"/>
        <v/>
      </c>
      <c r="AN181" s="26" t="str">
        <f t="shared" si="3178"/>
        <v/>
      </c>
      <c r="AO181" s="26" t="str">
        <f t="shared" ref="AO181:AS181" si="3180">IF(AO$3="","",AO180*AO175)</f>
        <v/>
      </c>
      <c r="AP181" s="26" t="str">
        <f t="shared" si="3180"/>
        <v/>
      </c>
      <c r="AQ181" s="26" t="str">
        <f t="shared" si="3180"/>
        <v/>
      </c>
      <c r="AR181" s="26" t="str">
        <f t="shared" si="3180"/>
        <v/>
      </c>
      <c r="AS181" s="26" t="str">
        <f t="shared" si="3180"/>
        <v/>
      </c>
    </row>
    <row r="182" spans="1:45" ht="12" thickBot="1">
      <c r="A182" s="4">
        <f>IF(A181="","",A181/(A178*100))</f>
        <v>8.6065573770491802E-2</v>
      </c>
      <c r="B182" s="27" t="s">
        <v>18</v>
      </c>
      <c r="C182" s="44" t="s">
        <v>19</v>
      </c>
      <c r="D182" s="44" t="str">
        <f t="shared" ref="D182:AN182" si="3181">IF(D$3="","",IF(D181=0,"",D181/(D178*100)))</f>
        <v/>
      </c>
      <c r="E182" s="44" t="str">
        <f t="shared" si="3181"/>
        <v/>
      </c>
      <c r="F182" s="44" t="str">
        <f t="shared" si="3181"/>
        <v/>
      </c>
      <c r="G182" s="44" t="str">
        <f t="shared" si="3181"/>
        <v/>
      </c>
      <c r="H182" s="44" t="str">
        <f t="shared" ref="H182:AM182" si="3182">IF(H$3="","",IF(H181=0,"",H181/(H178*100)))</f>
        <v/>
      </c>
      <c r="I182" s="44" t="str">
        <f t="shared" si="3182"/>
        <v/>
      </c>
      <c r="J182" s="44" t="str">
        <f t="shared" si="3182"/>
        <v/>
      </c>
      <c r="K182" s="44" t="str">
        <f t="shared" si="3182"/>
        <v/>
      </c>
      <c r="L182" s="44" t="str">
        <f t="shared" si="3182"/>
        <v/>
      </c>
      <c r="M182" s="44">
        <f t="shared" si="3182"/>
        <v>0.22580645161290322</v>
      </c>
      <c r="N182" s="44" t="str">
        <f t="shared" si="3182"/>
        <v/>
      </c>
      <c r="O182" s="44" t="str">
        <f t="shared" si="3182"/>
        <v/>
      </c>
      <c r="P182" s="44" t="str">
        <f t="shared" si="3182"/>
        <v/>
      </c>
      <c r="Q182" s="44">
        <f t="shared" si="3182"/>
        <v>6.4814814814814811E-2</v>
      </c>
      <c r="R182" s="44" t="str">
        <f t="shared" si="3182"/>
        <v/>
      </c>
      <c r="S182" s="44" t="str">
        <f t="shared" si="3182"/>
        <v/>
      </c>
      <c r="T182" s="44">
        <f t="shared" si="3182"/>
        <v>0.1891891891891892</v>
      </c>
      <c r="U182" s="44" t="str">
        <f t="shared" si="3182"/>
        <v/>
      </c>
      <c r="V182" s="44" t="str">
        <f t="shared" si="3182"/>
        <v/>
      </c>
      <c r="W182" s="44" t="str">
        <f t="shared" si="3182"/>
        <v/>
      </c>
      <c r="X182" s="44" t="str">
        <f t="shared" si="3182"/>
        <v/>
      </c>
      <c r="Y182" s="44" t="str">
        <f t="shared" si="3182"/>
        <v/>
      </c>
      <c r="Z182" s="44" t="str">
        <f t="shared" si="3182"/>
        <v/>
      </c>
      <c r="AA182" s="44" t="str">
        <f t="shared" si="3182"/>
        <v/>
      </c>
      <c r="AB182" s="44" t="str">
        <f t="shared" si="3182"/>
        <v/>
      </c>
      <c r="AC182" s="44" t="str">
        <f t="shared" si="3182"/>
        <v/>
      </c>
      <c r="AD182" s="44" t="str">
        <f t="shared" si="3182"/>
        <v/>
      </c>
      <c r="AE182" s="44" t="str">
        <f t="shared" si="3182"/>
        <v/>
      </c>
      <c r="AF182" s="44" t="str">
        <f t="shared" si="3182"/>
        <v/>
      </c>
      <c r="AG182" s="44" t="str">
        <f t="shared" si="3182"/>
        <v/>
      </c>
      <c r="AH182" s="44" t="str">
        <f t="shared" si="3182"/>
        <v/>
      </c>
      <c r="AI182" s="44" t="str">
        <f t="shared" si="3182"/>
        <v/>
      </c>
      <c r="AJ182" s="44" t="str">
        <f t="shared" si="3182"/>
        <v/>
      </c>
      <c r="AK182" s="44" t="str">
        <f t="shared" si="3182"/>
        <v/>
      </c>
      <c r="AL182" s="44" t="str">
        <f t="shared" si="3182"/>
        <v/>
      </c>
      <c r="AM182" s="44" t="str">
        <f t="shared" si="3182"/>
        <v/>
      </c>
      <c r="AN182" s="44" t="str">
        <f t="shared" si="3181"/>
        <v/>
      </c>
      <c r="AO182" s="44" t="str">
        <f t="shared" ref="AO182:AS182" si="3183">IF(AO$3="","",IF(AO181=0,"",AO181/(AO178*100)))</f>
        <v/>
      </c>
      <c r="AP182" s="44" t="str">
        <f t="shared" si="3183"/>
        <v/>
      </c>
      <c r="AQ182" s="44" t="str">
        <f t="shared" si="3183"/>
        <v/>
      </c>
      <c r="AR182" s="44" t="str">
        <f t="shared" si="3183"/>
        <v/>
      </c>
      <c r="AS182" s="44" t="str">
        <f t="shared" si="3183"/>
        <v/>
      </c>
    </row>
    <row r="183" spans="1:45">
      <c r="A183" s="17" t="s">
        <v>1</v>
      </c>
      <c r="B183" s="42" t="s">
        <v>2</v>
      </c>
      <c r="C183" s="35">
        <v>4467</v>
      </c>
      <c r="D183" s="35">
        <f t="shared" ref="D183:D184" si="3184">IF(D$3="","",C183)</f>
        <v>4467</v>
      </c>
      <c r="E183" s="35">
        <f t="shared" ref="E183:E184" si="3185">IF(E$3="","",D183)</f>
        <v>4467</v>
      </c>
      <c r="F183" s="35">
        <v>4533</v>
      </c>
      <c r="G183" s="35">
        <f t="shared" ref="G183:G184" si="3186">IF(G$3="","",F183)</f>
        <v>4533</v>
      </c>
      <c r="H183" s="35">
        <f t="shared" ref="H183:H184" si="3187">IF(H$3="","",G183)</f>
        <v>4533</v>
      </c>
      <c r="I183" s="35">
        <f t="shared" ref="I183:I184" si="3188">IF(I$3="","",H183)</f>
        <v>4533</v>
      </c>
      <c r="J183" s="35">
        <v>4564</v>
      </c>
      <c r="K183" s="35">
        <f t="shared" ref="K183:K184" si="3189">IF(K$3="","",J183)</f>
        <v>4564</v>
      </c>
      <c r="L183" s="35">
        <f t="shared" ref="L183:L184" si="3190">IF(L$3="","",K183)</f>
        <v>4564</v>
      </c>
      <c r="M183" s="35">
        <v>4578</v>
      </c>
      <c r="N183" s="35">
        <f t="shared" ref="N183:N184" si="3191">IF(N$3="","",M183)</f>
        <v>4578</v>
      </c>
      <c r="O183" s="35">
        <f t="shared" ref="O183:O184" si="3192">IF(O$3="","",N183)</f>
        <v>4578</v>
      </c>
      <c r="P183" s="35">
        <f t="shared" ref="P183:P184" si="3193">IF(P$3="","",O183)</f>
        <v>4578</v>
      </c>
      <c r="Q183" s="35">
        <v>4621</v>
      </c>
      <c r="R183" s="35">
        <f t="shared" ref="R183:R184" si="3194">IF(R$3="","",Q183)</f>
        <v>4621</v>
      </c>
      <c r="S183" s="35">
        <f t="shared" ref="S183:S184" si="3195">IF(S$3="","",R183)</f>
        <v>4621</v>
      </c>
      <c r="T183" s="35">
        <v>4642</v>
      </c>
      <c r="U183" s="35" t="str">
        <f t="shared" ref="U183:U184" si="3196">IF(U$3="","",T183)</f>
        <v/>
      </c>
      <c r="V183" s="35" t="str">
        <f t="shared" ref="V183:V184" si="3197">IF(V$3="","",U183)</f>
        <v/>
      </c>
      <c r="W183" s="35" t="str">
        <f t="shared" ref="W183:W184" si="3198">IF(W$3="","",V183)</f>
        <v/>
      </c>
      <c r="X183" s="35" t="str">
        <f t="shared" ref="X183:X184" si="3199">IF(X$3="","",W183)</f>
        <v/>
      </c>
      <c r="Y183" s="35" t="str">
        <f t="shared" ref="Y183:Y184" si="3200">IF(Y$3="","",X183)</f>
        <v/>
      </c>
      <c r="Z183" s="35" t="str">
        <f t="shared" ref="Z183:Z184" si="3201">IF(Z$3="","",Y183)</f>
        <v/>
      </c>
      <c r="AA183" s="35" t="str">
        <f t="shared" ref="AA183:AA184" si="3202">IF(AA$3="","",Z183)</f>
        <v/>
      </c>
      <c r="AB183" s="35" t="str">
        <f t="shared" ref="AB183:AB184" si="3203">IF(AB$3="","",AA183)</f>
        <v/>
      </c>
      <c r="AC183" s="35" t="str">
        <f t="shared" ref="AC183:AC184" si="3204">IF(AC$3="","",AB183)</f>
        <v/>
      </c>
      <c r="AD183" s="35" t="str">
        <f t="shared" ref="AD183:AD184" si="3205">IF(AD$3="","",AC183)</f>
        <v/>
      </c>
      <c r="AE183" s="35" t="str">
        <f t="shared" ref="AE183:AE184" si="3206">IF(AE$3="","",AD183)</f>
        <v/>
      </c>
      <c r="AF183" s="35" t="str">
        <f t="shared" ref="AF183:AF184" si="3207">IF(AF$3="","",AE183)</f>
        <v/>
      </c>
      <c r="AG183" s="35" t="str">
        <f t="shared" ref="AG183:AG184" si="3208">IF(AG$3="","",AF183)</f>
        <v/>
      </c>
      <c r="AH183" s="35" t="str">
        <f t="shared" ref="AH183:AH184" si="3209">IF(AH$3="","",AG183)</f>
        <v/>
      </c>
      <c r="AI183" s="35" t="str">
        <f t="shared" ref="AI183:AI184" si="3210">IF(AI$3="","",AH183)</f>
        <v/>
      </c>
      <c r="AJ183" s="35" t="str">
        <f t="shared" ref="AJ183:AJ184" si="3211">IF(AJ$3="","",AI183)</f>
        <v/>
      </c>
      <c r="AK183" s="35" t="str">
        <f t="shared" ref="AK183:AK184" si="3212">IF(AK$3="","",AJ183)</f>
        <v/>
      </c>
      <c r="AL183" s="35" t="str">
        <f t="shared" ref="AL183:AL184" si="3213">IF(AL$3="","",AK183)</f>
        <v/>
      </c>
      <c r="AM183" s="35" t="str">
        <f t="shared" ref="AM183:AM184" si="3214">IF(AM$3="","",AL183)</f>
        <v/>
      </c>
      <c r="AN183" s="35" t="str">
        <f t="shared" ref="AN183:AN184" si="3215">IF(AN$3="","",AM183)</f>
        <v/>
      </c>
      <c r="AO183" s="35" t="str">
        <f t="shared" ref="AO183:AS183" si="3216">IF(AO$3="","",AN183)</f>
        <v/>
      </c>
      <c r="AP183" s="35" t="str">
        <f t="shared" si="3216"/>
        <v/>
      </c>
      <c r="AQ183" s="35" t="str">
        <f t="shared" si="3216"/>
        <v/>
      </c>
      <c r="AR183" s="35" t="str">
        <f t="shared" si="3216"/>
        <v/>
      </c>
      <c r="AS183" s="35" t="str">
        <f t="shared" si="3216"/>
        <v/>
      </c>
    </row>
    <row r="184" spans="1:45">
      <c r="A184" s="16" t="s">
        <v>36</v>
      </c>
      <c r="B184" s="30" t="s">
        <v>4</v>
      </c>
      <c r="C184" s="29">
        <v>71</v>
      </c>
      <c r="D184" s="29">
        <f t="shared" si="3184"/>
        <v>71</v>
      </c>
      <c r="E184" s="29">
        <f t="shared" si="3185"/>
        <v>71</v>
      </c>
      <c r="F184" s="29">
        <v>72</v>
      </c>
      <c r="G184" s="29">
        <f t="shared" si="3186"/>
        <v>72</v>
      </c>
      <c r="H184" s="29">
        <f t="shared" si="3187"/>
        <v>72</v>
      </c>
      <c r="I184" s="29">
        <f t="shared" si="3188"/>
        <v>72</v>
      </c>
      <c r="J184" s="29">
        <v>73</v>
      </c>
      <c r="K184" s="29">
        <f t="shared" si="3189"/>
        <v>73</v>
      </c>
      <c r="L184" s="29">
        <f t="shared" si="3190"/>
        <v>73</v>
      </c>
      <c r="M184" s="29">
        <f t="shared" ref="M184" si="3217">IF(M$3="","",L184)</f>
        <v>73</v>
      </c>
      <c r="N184" s="29">
        <f t="shared" si="3191"/>
        <v>73</v>
      </c>
      <c r="O184" s="29">
        <f t="shared" si="3192"/>
        <v>73</v>
      </c>
      <c r="P184" s="29">
        <f t="shared" si="3193"/>
        <v>73</v>
      </c>
      <c r="Q184" s="29">
        <v>74</v>
      </c>
      <c r="R184" s="29">
        <f t="shared" si="3194"/>
        <v>74</v>
      </c>
      <c r="S184" s="29">
        <f t="shared" si="3195"/>
        <v>74</v>
      </c>
      <c r="T184" s="29">
        <f t="shared" ref="T184" si="3218">IF(T$3="","",S184)</f>
        <v>74</v>
      </c>
      <c r="U184" s="29" t="str">
        <f t="shared" si="3196"/>
        <v/>
      </c>
      <c r="V184" s="29" t="str">
        <f t="shared" si="3197"/>
        <v/>
      </c>
      <c r="W184" s="29" t="str">
        <f t="shared" si="3198"/>
        <v/>
      </c>
      <c r="X184" s="29" t="str">
        <f t="shared" si="3199"/>
        <v/>
      </c>
      <c r="Y184" s="29" t="str">
        <f t="shared" si="3200"/>
        <v/>
      </c>
      <c r="Z184" s="29" t="str">
        <f t="shared" si="3201"/>
        <v/>
      </c>
      <c r="AA184" s="29" t="str">
        <f t="shared" si="3202"/>
        <v/>
      </c>
      <c r="AB184" s="29" t="str">
        <f t="shared" si="3203"/>
        <v/>
      </c>
      <c r="AC184" s="29" t="str">
        <f t="shared" si="3204"/>
        <v/>
      </c>
      <c r="AD184" s="29" t="str">
        <f t="shared" si="3205"/>
        <v/>
      </c>
      <c r="AE184" s="29" t="str">
        <f t="shared" si="3206"/>
        <v/>
      </c>
      <c r="AF184" s="29" t="str">
        <f t="shared" si="3207"/>
        <v/>
      </c>
      <c r="AG184" s="29" t="str">
        <f t="shared" si="3208"/>
        <v/>
      </c>
      <c r="AH184" s="29" t="str">
        <f t="shared" si="3209"/>
        <v/>
      </c>
      <c r="AI184" s="29" t="str">
        <f t="shared" si="3210"/>
        <v/>
      </c>
      <c r="AJ184" s="29" t="str">
        <f t="shared" si="3211"/>
        <v/>
      </c>
      <c r="AK184" s="29" t="str">
        <f t="shared" si="3212"/>
        <v/>
      </c>
      <c r="AL184" s="29" t="str">
        <f t="shared" si="3213"/>
        <v/>
      </c>
      <c r="AM184" s="29" t="str">
        <f t="shared" si="3214"/>
        <v/>
      </c>
      <c r="AN184" s="29" t="str">
        <f t="shared" si="3215"/>
        <v/>
      </c>
      <c r="AO184" s="29" t="str">
        <f t="shared" ref="AO184:AS184" si="3219">IF(AO$3="","",AN184)</f>
        <v/>
      </c>
      <c r="AP184" s="29" t="str">
        <f t="shared" si="3219"/>
        <v/>
      </c>
      <c r="AQ184" s="29" t="str">
        <f t="shared" si="3219"/>
        <v/>
      </c>
      <c r="AR184" s="29" t="str">
        <f t="shared" si="3219"/>
        <v/>
      </c>
      <c r="AS184" s="29" t="str">
        <f t="shared" si="3219"/>
        <v/>
      </c>
    </row>
    <row r="185" spans="1:45">
      <c r="A185" s="15">
        <v>4</v>
      </c>
      <c r="B185" s="30" t="s">
        <v>5</v>
      </c>
      <c r="C185" s="29">
        <v>18</v>
      </c>
      <c r="D185" s="29">
        <f t="shared" ref="D185" si="3220">IF(D$3="","",(C185+C186))</f>
        <v>18</v>
      </c>
      <c r="E185" s="29">
        <f t="shared" ref="E185" si="3221">IF(E$3="","",(D185+D186))</f>
        <v>18</v>
      </c>
      <c r="F185" s="29">
        <v>17</v>
      </c>
      <c r="G185" s="29">
        <f t="shared" ref="G185" si="3222">IF(G$3="","",(F185+F186))</f>
        <v>17</v>
      </c>
      <c r="H185" s="29">
        <f t="shared" ref="H185" si="3223">IF(H$3="","",(G185+G186))</f>
        <v>17</v>
      </c>
      <c r="I185" s="29">
        <f t="shared" ref="I185" si="3224">IF(I$3="","",(H185+H186))</f>
        <v>17</v>
      </c>
      <c r="J185" s="29">
        <v>16</v>
      </c>
      <c r="K185" s="29">
        <f t="shared" ref="K185" si="3225">IF(K$3="","",(J185+J186))</f>
        <v>16</v>
      </c>
      <c r="L185" s="29">
        <f t="shared" ref="L185" si="3226">IF(L$3="","",(K185+K186))</f>
        <v>16</v>
      </c>
      <c r="M185" s="29">
        <f t="shared" ref="M185" si="3227">IF(M$3="","",(L185+L186))</f>
        <v>16</v>
      </c>
      <c r="N185" s="29">
        <f t="shared" ref="N185" si="3228">IF(N$3="","",(M185+M186))</f>
        <v>16</v>
      </c>
      <c r="O185" s="29">
        <f t="shared" ref="O185" si="3229">IF(O$3="","",(N185+N186))</f>
        <v>16</v>
      </c>
      <c r="P185" s="29">
        <f t="shared" ref="P185" si="3230">IF(P$3="","",(O185+O186))</f>
        <v>16</v>
      </c>
      <c r="Q185" s="29">
        <v>15</v>
      </c>
      <c r="R185" s="29">
        <f t="shared" ref="R185" si="3231">IF(R$3="","",(Q185+Q186))</f>
        <v>15</v>
      </c>
      <c r="S185" s="29">
        <f t="shared" ref="S185" si="3232">IF(S$3="","",(R185+R186))</f>
        <v>15</v>
      </c>
      <c r="T185" s="29">
        <f t="shared" ref="T185" si="3233">IF(T$3="","",(S185+S186))</f>
        <v>15</v>
      </c>
      <c r="U185" s="29" t="str">
        <f t="shared" ref="U185" si="3234">IF(U$3="","",(T185+T186))</f>
        <v/>
      </c>
      <c r="V185" s="29" t="str">
        <f t="shared" ref="V185" si="3235">IF(V$3="","",(U185+U186))</f>
        <v/>
      </c>
      <c r="W185" s="29" t="str">
        <f t="shared" ref="W185" si="3236">IF(W$3="","",(V185+V186))</f>
        <v/>
      </c>
      <c r="X185" s="29" t="str">
        <f t="shared" ref="X185" si="3237">IF(X$3="","",(W185+W186))</f>
        <v/>
      </c>
      <c r="Y185" s="29" t="str">
        <f t="shared" ref="Y185" si="3238">IF(Y$3="","",(X185+X186))</f>
        <v/>
      </c>
      <c r="Z185" s="29" t="str">
        <f t="shared" ref="Z185" si="3239">IF(Z$3="","",(Y185+Y186))</f>
        <v/>
      </c>
      <c r="AA185" s="29" t="str">
        <f t="shared" ref="AA185" si="3240">IF(AA$3="","",(Z185+Z186))</f>
        <v/>
      </c>
      <c r="AB185" s="29" t="str">
        <f t="shared" ref="AB185" si="3241">IF(AB$3="","",(AA185+AA186))</f>
        <v/>
      </c>
      <c r="AC185" s="29" t="str">
        <f t="shared" ref="AC185" si="3242">IF(AC$3="","",(AB185+AB186))</f>
        <v/>
      </c>
      <c r="AD185" s="29" t="str">
        <f t="shared" ref="AD185" si="3243">IF(AD$3="","",(AC185+AC186))</f>
        <v/>
      </c>
      <c r="AE185" s="29" t="str">
        <f t="shared" ref="AE185" si="3244">IF(AE$3="","",(AD185+AD186))</f>
        <v/>
      </c>
      <c r="AF185" s="29" t="str">
        <f t="shared" ref="AF185" si="3245">IF(AF$3="","",(AE185+AE186))</f>
        <v/>
      </c>
      <c r="AG185" s="29" t="str">
        <f t="shared" ref="AG185" si="3246">IF(AG$3="","",(AF185+AF186))</f>
        <v/>
      </c>
      <c r="AH185" s="29" t="str">
        <f t="shared" ref="AH185" si="3247">IF(AH$3="","",(AG185+AG186))</f>
        <v/>
      </c>
      <c r="AI185" s="29" t="str">
        <f t="shared" ref="AI185" si="3248">IF(AI$3="","",(AH185+AH186))</f>
        <v/>
      </c>
      <c r="AJ185" s="29" t="str">
        <f t="shared" ref="AJ185" si="3249">IF(AJ$3="","",(AI185+AI186))</f>
        <v/>
      </c>
      <c r="AK185" s="29" t="str">
        <f t="shared" ref="AK185" si="3250">IF(AK$3="","",(AJ185+AJ186))</f>
        <v/>
      </c>
      <c r="AL185" s="29" t="str">
        <f t="shared" ref="AL185" si="3251">IF(AL$3="","",(AK185+AK186))</f>
        <v/>
      </c>
      <c r="AM185" s="29" t="str">
        <f t="shared" ref="AM185" si="3252">IF(AM$3="","",(AL185+AL186))</f>
        <v/>
      </c>
      <c r="AN185" s="29" t="str">
        <f t="shared" ref="AN185" si="3253">IF(AN$3="","",(AM185+AM186))</f>
        <v/>
      </c>
      <c r="AO185" s="29" t="str">
        <f t="shared" ref="AO185:AS185" si="3254">IF(AO$3="","",(AN185+AN186))</f>
        <v/>
      </c>
      <c r="AP185" s="29" t="str">
        <f t="shared" si="3254"/>
        <v/>
      </c>
      <c r="AQ185" s="29" t="str">
        <f t="shared" si="3254"/>
        <v/>
      </c>
      <c r="AR185" s="29" t="str">
        <f t="shared" si="3254"/>
        <v/>
      </c>
      <c r="AS185" s="29" t="str">
        <f t="shared" si="3254"/>
        <v/>
      </c>
    </row>
    <row r="186" spans="1:45">
      <c r="A186" s="14"/>
      <c r="B186" s="30" t="s">
        <v>7</v>
      </c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>
        <v>5</v>
      </c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</row>
    <row r="187" spans="1:45">
      <c r="A187" s="7"/>
      <c r="B187" s="30" t="s">
        <v>8</v>
      </c>
      <c r="C187" s="35">
        <v>800</v>
      </c>
      <c r="D187" s="35">
        <f t="shared" ref="D187:D188" si="3255">IF(D$3="","",C187)</f>
        <v>800</v>
      </c>
      <c r="E187" s="35">
        <f t="shared" ref="E187:E188" si="3256">IF(E$3="","",D187)</f>
        <v>800</v>
      </c>
      <c r="F187" s="35">
        <f t="shared" ref="F187:F188" si="3257">IF(F$3="","",E187)</f>
        <v>800</v>
      </c>
      <c r="G187" s="35">
        <f t="shared" ref="G187:G188" si="3258">IF(G$3="","",F187)</f>
        <v>800</v>
      </c>
      <c r="H187" s="35">
        <f t="shared" ref="H187:H188" si="3259">IF(H$3="","",G187)</f>
        <v>800</v>
      </c>
      <c r="I187" s="35">
        <f t="shared" ref="I187:I188" si="3260">IF(I$3="","",H187)</f>
        <v>800</v>
      </c>
      <c r="J187" s="35">
        <f t="shared" ref="J187:J188" si="3261">IF(J$3="","",I187)</f>
        <v>800</v>
      </c>
      <c r="K187" s="35">
        <f t="shared" ref="K187:K188" si="3262">IF(K$3="","",J187)</f>
        <v>800</v>
      </c>
      <c r="L187" s="35">
        <f t="shared" ref="L187:L188" si="3263">IF(L$3="","",K187)</f>
        <v>800</v>
      </c>
      <c r="M187" s="35">
        <f t="shared" ref="M187:M188" si="3264">IF(M$3="","",L187)</f>
        <v>800</v>
      </c>
      <c r="N187" s="35">
        <f t="shared" ref="N187:N188" si="3265">IF(N$3="","",M187)</f>
        <v>800</v>
      </c>
      <c r="O187" s="35">
        <f t="shared" ref="O187:O188" si="3266">IF(O$3="","",N187)</f>
        <v>800</v>
      </c>
      <c r="P187" s="35">
        <f t="shared" ref="P187:P188" si="3267">IF(P$3="","",O187)</f>
        <v>800</v>
      </c>
      <c r="Q187" s="35">
        <f t="shared" ref="Q187:Q188" si="3268">IF(Q$3="","",P187)</f>
        <v>800</v>
      </c>
      <c r="R187" s="35">
        <f t="shared" ref="R187:R188" si="3269">IF(R$3="","",Q187)</f>
        <v>800</v>
      </c>
      <c r="S187" s="35">
        <f t="shared" ref="S187:S188" si="3270">IF(S$3="","",R187)</f>
        <v>800</v>
      </c>
      <c r="T187" s="35">
        <f t="shared" ref="T187:T188" si="3271">IF(T$3="","",S187)</f>
        <v>800</v>
      </c>
      <c r="U187" s="35" t="str">
        <f t="shared" ref="U187:U188" si="3272">IF(U$3="","",T187)</f>
        <v/>
      </c>
      <c r="V187" s="35" t="str">
        <f t="shared" ref="V187:V188" si="3273">IF(V$3="","",U187)</f>
        <v/>
      </c>
      <c r="W187" s="35" t="str">
        <f t="shared" ref="W187:W188" si="3274">IF(W$3="","",V187)</f>
        <v/>
      </c>
      <c r="X187" s="35" t="str">
        <f t="shared" ref="X187:X188" si="3275">IF(X$3="","",W187)</f>
        <v/>
      </c>
      <c r="Y187" s="35" t="str">
        <f t="shared" ref="Y187:Y188" si="3276">IF(Y$3="","",X187)</f>
        <v/>
      </c>
      <c r="Z187" s="35" t="str">
        <f t="shared" ref="Z187:Z188" si="3277">IF(Z$3="","",Y187)</f>
        <v/>
      </c>
      <c r="AA187" s="35" t="str">
        <f t="shared" ref="AA187:AA188" si="3278">IF(AA$3="","",Z187)</f>
        <v/>
      </c>
      <c r="AB187" s="35" t="str">
        <f t="shared" ref="AB187:AB188" si="3279">IF(AB$3="","",AA187)</f>
        <v/>
      </c>
      <c r="AC187" s="35" t="str">
        <f t="shared" ref="AC187:AC188" si="3280">IF(AC$3="","",AB187)</f>
        <v/>
      </c>
      <c r="AD187" s="35" t="str">
        <f t="shared" ref="AD187:AD188" si="3281">IF(AD$3="","",AC187)</f>
        <v/>
      </c>
      <c r="AE187" s="35" t="str">
        <f t="shared" ref="AE187:AE188" si="3282">IF(AE$3="","",AD187)</f>
        <v/>
      </c>
      <c r="AF187" s="35" t="str">
        <f t="shared" ref="AF187:AF188" si="3283">IF(AF$3="","",AE187)</f>
        <v/>
      </c>
      <c r="AG187" s="35" t="str">
        <f t="shared" ref="AG187:AG188" si="3284">IF(AG$3="","",AF187)</f>
        <v/>
      </c>
      <c r="AH187" s="35" t="str">
        <f t="shared" ref="AH187:AH188" si="3285">IF(AH$3="","",AG187)</f>
        <v/>
      </c>
      <c r="AI187" s="35" t="str">
        <f t="shared" ref="AI187:AI188" si="3286">IF(AI$3="","",AH187)</f>
        <v/>
      </c>
      <c r="AJ187" s="35" t="str">
        <f t="shared" ref="AJ187:AJ188" si="3287">IF(AJ$3="","",AI187)</f>
        <v/>
      </c>
      <c r="AK187" s="35" t="str">
        <f t="shared" ref="AK187:AK188" si="3288">IF(AK$3="","",AJ187)</f>
        <v/>
      </c>
      <c r="AL187" s="35" t="str">
        <f t="shared" ref="AL187:AL188" si="3289">IF(AL$3="","",AK187)</f>
        <v/>
      </c>
      <c r="AM187" s="35" t="str">
        <f t="shared" ref="AM187:AM188" si="3290">IF(AM$3="","",AL187)</f>
        <v/>
      </c>
      <c r="AN187" s="35" t="str">
        <f t="shared" ref="AN187:AN188" si="3291">IF(AN$3="","",AM187)</f>
        <v/>
      </c>
      <c r="AO187" s="35" t="str">
        <f t="shared" ref="AO187:AS187" si="3292">IF(AO$3="","",AN187)</f>
        <v/>
      </c>
      <c r="AP187" s="35" t="str">
        <f t="shared" si="3292"/>
        <v/>
      </c>
      <c r="AQ187" s="35" t="str">
        <f t="shared" si="3292"/>
        <v/>
      </c>
      <c r="AR187" s="35" t="str">
        <f t="shared" si="3292"/>
        <v/>
      </c>
      <c r="AS187" s="35" t="str">
        <f t="shared" si="3292"/>
        <v/>
      </c>
    </row>
    <row r="188" spans="1:45" s="92" customFormat="1">
      <c r="A188" s="14" t="s">
        <v>9</v>
      </c>
      <c r="B188" s="33" t="s">
        <v>10</v>
      </c>
      <c r="C188" s="32" t="s">
        <v>41</v>
      </c>
      <c r="D188" s="32" t="str">
        <f t="shared" si="3255"/>
        <v>キティストーンマスコット</v>
      </c>
      <c r="E188" s="32" t="str">
        <f t="shared" si="3256"/>
        <v>キティストーンマスコット</v>
      </c>
      <c r="F188" s="32" t="str">
        <f t="shared" si="3257"/>
        <v>キティストーンマスコット</v>
      </c>
      <c r="G188" s="32" t="str">
        <f t="shared" si="3258"/>
        <v>キティストーンマスコット</v>
      </c>
      <c r="H188" s="32" t="str">
        <f t="shared" si="3259"/>
        <v>キティストーンマスコット</v>
      </c>
      <c r="I188" s="32" t="str">
        <f t="shared" si="3260"/>
        <v>キティストーンマスコット</v>
      </c>
      <c r="J188" s="32" t="str">
        <f t="shared" si="3261"/>
        <v>キティストーンマスコット</v>
      </c>
      <c r="K188" s="32" t="str">
        <f t="shared" si="3262"/>
        <v>キティストーンマスコット</v>
      </c>
      <c r="L188" s="32" t="str">
        <f t="shared" si="3263"/>
        <v>キティストーンマスコット</v>
      </c>
      <c r="M188" s="32" t="str">
        <f t="shared" si="3264"/>
        <v>キティストーンマスコット</v>
      </c>
      <c r="N188" s="32" t="str">
        <f t="shared" si="3265"/>
        <v>キティストーンマスコット</v>
      </c>
      <c r="O188" s="32" t="str">
        <f t="shared" si="3266"/>
        <v>キティストーンマスコット</v>
      </c>
      <c r="P188" s="32" t="str">
        <f t="shared" si="3267"/>
        <v>キティストーンマスコット</v>
      </c>
      <c r="Q188" s="32" t="str">
        <f t="shared" si="3268"/>
        <v>キティストーンマスコット</v>
      </c>
      <c r="R188" s="32" t="str">
        <f t="shared" si="3269"/>
        <v>キティストーンマスコット</v>
      </c>
      <c r="S188" s="32" t="str">
        <f t="shared" si="3270"/>
        <v>キティストーンマスコット</v>
      </c>
      <c r="T188" s="32" t="str">
        <f t="shared" si="3271"/>
        <v>キティストーンマスコット</v>
      </c>
      <c r="U188" s="32" t="str">
        <f t="shared" si="3272"/>
        <v/>
      </c>
      <c r="V188" s="32" t="str">
        <f t="shared" si="3273"/>
        <v/>
      </c>
      <c r="W188" s="32" t="str">
        <f t="shared" si="3274"/>
        <v/>
      </c>
      <c r="X188" s="32" t="str">
        <f t="shared" si="3275"/>
        <v/>
      </c>
      <c r="Y188" s="32" t="str">
        <f t="shared" si="3276"/>
        <v/>
      </c>
      <c r="Z188" s="32" t="str">
        <f t="shared" si="3277"/>
        <v/>
      </c>
      <c r="AA188" s="32" t="str">
        <f t="shared" si="3278"/>
        <v/>
      </c>
      <c r="AB188" s="32" t="str">
        <f t="shared" si="3279"/>
        <v/>
      </c>
      <c r="AC188" s="32" t="str">
        <f t="shared" si="3280"/>
        <v/>
      </c>
      <c r="AD188" s="32" t="str">
        <f t="shared" si="3281"/>
        <v/>
      </c>
      <c r="AE188" s="32" t="str">
        <f t="shared" si="3282"/>
        <v/>
      </c>
      <c r="AF188" s="32" t="str">
        <f t="shared" si="3283"/>
        <v/>
      </c>
      <c r="AG188" s="32" t="str">
        <f t="shared" si="3284"/>
        <v/>
      </c>
      <c r="AH188" s="32" t="str">
        <f t="shared" si="3285"/>
        <v/>
      </c>
      <c r="AI188" s="32" t="str">
        <f t="shared" si="3286"/>
        <v/>
      </c>
      <c r="AJ188" s="32" t="str">
        <f t="shared" si="3287"/>
        <v/>
      </c>
      <c r="AK188" s="32" t="str">
        <f t="shared" si="3288"/>
        <v/>
      </c>
      <c r="AL188" s="32" t="str">
        <f t="shared" si="3289"/>
        <v/>
      </c>
      <c r="AM188" s="32" t="str">
        <f t="shared" si="3290"/>
        <v/>
      </c>
      <c r="AN188" s="32" t="str">
        <f t="shared" si="3291"/>
        <v/>
      </c>
      <c r="AO188" s="32" t="str">
        <f t="shared" ref="AO188:AS188" si="3293">IF(AO$3="","",AN188)</f>
        <v/>
      </c>
      <c r="AP188" s="32" t="str">
        <f t="shared" si="3293"/>
        <v/>
      </c>
      <c r="AQ188" s="32" t="str">
        <f t="shared" si="3293"/>
        <v/>
      </c>
      <c r="AR188" s="32" t="str">
        <f t="shared" si="3293"/>
        <v/>
      </c>
      <c r="AS188" s="32" t="str">
        <f t="shared" si="3293"/>
        <v/>
      </c>
    </row>
    <row r="189" spans="1:45">
      <c r="A189" s="7">
        <f>AVERAGE(C190:AS190)*30*100</f>
        <v>29166.666666666664</v>
      </c>
      <c r="B189" s="30" t="s">
        <v>12</v>
      </c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</row>
    <row r="190" spans="1:45">
      <c r="A190" s="7">
        <f>SUM(C190:AS190)</f>
        <v>175</v>
      </c>
      <c r="B190" s="27" t="s">
        <v>13</v>
      </c>
      <c r="C190" s="26">
        <v>0</v>
      </c>
      <c r="D190" s="26">
        <f t="shared" ref="D190:D191" si="3294">IF(D$3="","",D183-C183)</f>
        <v>0</v>
      </c>
      <c r="E190" s="26">
        <f t="shared" ref="E190:E191" si="3295">IF(E$3="","",E183-D183)</f>
        <v>0</v>
      </c>
      <c r="F190" s="26">
        <f t="shared" ref="F190:F191" si="3296">IF(F$3="","",F183-E183)</f>
        <v>66</v>
      </c>
      <c r="G190" s="26">
        <f t="shared" ref="G190:G191" si="3297">IF(G$3="","",G183-F183)</f>
        <v>0</v>
      </c>
      <c r="H190" s="26">
        <f t="shared" ref="H190:H191" si="3298">IF(H$3="","",H183-G183)</f>
        <v>0</v>
      </c>
      <c r="I190" s="26">
        <f t="shared" ref="I190:I191" si="3299">IF(I$3="","",I183-H183)</f>
        <v>0</v>
      </c>
      <c r="J190" s="26">
        <f t="shared" ref="J190:J191" si="3300">IF(J$3="","",J183-I183)</f>
        <v>31</v>
      </c>
      <c r="K190" s="26">
        <f t="shared" ref="K190:K191" si="3301">IF(K$3="","",K183-J183)</f>
        <v>0</v>
      </c>
      <c r="L190" s="26">
        <f t="shared" ref="L190:L191" si="3302">IF(L$3="","",L183-K183)</f>
        <v>0</v>
      </c>
      <c r="M190" s="26">
        <f t="shared" ref="M190:M191" si="3303">IF(M$3="","",M183-L183)</f>
        <v>14</v>
      </c>
      <c r="N190" s="26">
        <f t="shared" ref="N190:N191" si="3304">IF(N$3="","",N183-M183)</f>
        <v>0</v>
      </c>
      <c r="O190" s="26">
        <f t="shared" ref="O190:O191" si="3305">IF(O$3="","",O183-N183)</f>
        <v>0</v>
      </c>
      <c r="P190" s="26">
        <f t="shared" ref="P190:P191" si="3306">IF(P$3="","",P183-O183)</f>
        <v>0</v>
      </c>
      <c r="Q190" s="26">
        <f t="shared" ref="Q190:Q191" si="3307">IF(Q$3="","",Q183-P183)</f>
        <v>43</v>
      </c>
      <c r="R190" s="26">
        <f t="shared" ref="R190:R191" si="3308">IF(R$3="","",R183-Q183)</f>
        <v>0</v>
      </c>
      <c r="S190" s="26">
        <f t="shared" ref="S190:S191" si="3309">IF(S$3="","",S183-R183)</f>
        <v>0</v>
      </c>
      <c r="T190" s="26">
        <f t="shared" ref="T190:T191" si="3310">IF(T$3="","",T183-S183)</f>
        <v>21</v>
      </c>
      <c r="U190" s="26" t="str">
        <f t="shared" ref="U190:U191" si="3311">IF(U$3="","",U183-T183)</f>
        <v/>
      </c>
      <c r="V190" s="26" t="str">
        <f t="shared" ref="V190:V191" si="3312">IF(V$3="","",V183-U183)</f>
        <v/>
      </c>
      <c r="W190" s="26" t="str">
        <f t="shared" ref="W190:W191" si="3313">IF(W$3="","",W183-V183)</f>
        <v/>
      </c>
      <c r="X190" s="26" t="str">
        <f t="shared" ref="X190:X191" si="3314">IF(X$3="","",X183-W183)</f>
        <v/>
      </c>
      <c r="Y190" s="26" t="str">
        <f t="shared" ref="Y190:Y191" si="3315">IF(Y$3="","",Y183-X183)</f>
        <v/>
      </c>
      <c r="Z190" s="26" t="str">
        <f t="shared" ref="Z190:Z191" si="3316">IF(Z$3="","",Z183-Y183)</f>
        <v/>
      </c>
      <c r="AA190" s="26" t="str">
        <f t="shared" ref="AA190:AA191" si="3317">IF(AA$3="","",AA183-Z183)</f>
        <v/>
      </c>
      <c r="AB190" s="26" t="str">
        <f t="shared" ref="AB190:AB191" si="3318">IF(AB$3="","",AB183-AA183)</f>
        <v/>
      </c>
      <c r="AC190" s="26" t="str">
        <f t="shared" ref="AC190:AC191" si="3319">IF(AC$3="","",AC183-AB183)</f>
        <v/>
      </c>
      <c r="AD190" s="26" t="str">
        <f t="shared" ref="AD190:AD191" si="3320">IF(AD$3="","",AD183-AC183)</f>
        <v/>
      </c>
      <c r="AE190" s="26" t="str">
        <f t="shared" ref="AE190:AE191" si="3321">IF(AE$3="","",AE183-AD183)</f>
        <v/>
      </c>
      <c r="AF190" s="26" t="str">
        <f t="shared" ref="AF190:AF191" si="3322">IF(AF$3="","",AF183-AE183)</f>
        <v/>
      </c>
      <c r="AG190" s="26" t="str">
        <f t="shared" ref="AG190:AG191" si="3323">IF(AG$3="","",AG183-AF183)</f>
        <v/>
      </c>
      <c r="AH190" s="26" t="str">
        <f t="shared" ref="AH190:AH191" si="3324">IF(AH$3="","",AH183-AG183)</f>
        <v/>
      </c>
      <c r="AI190" s="26" t="str">
        <f t="shared" ref="AI190:AI191" si="3325">IF(AI$3="","",AI183-AH183)</f>
        <v/>
      </c>
      <c r="AJ190" s="26" t="str">
        <f t="shared" ref="AJ190:AJ191" si="3326">IF(AJ$3="","",AJ183-AI183)</f>
        <v/>
      </c>
      <c r="AK190" s="26" t="str">
        <f t="shared" ref="AK190:AK191" si="3327">IF(AK$3="","",AK183-AJ183)</f>
        <v/>
      </c>
      <c r="AL190" s="26" t="str">
        <f t="shared" ref="AL190:AL191" si="3328">IF(AL$3="","",AL183-AK183)</f>
        <v/>
      </c>
      <c r="AM190" s="26" t="str">
        <f t="shared" ref="AM190:AM191" si="3329">IF(AM$3="","",AM183-AL183)</f>
        <v/>
      </c>
      <c r="AN190" s="26" t="str">
        <f t="shared" ref="AN190:AN191" si="3330">IF(AN$3="","",AN183-AM183)</f>
        <v/>
      </c>
      <c r="AO190" s="26" t="str">
        <f t="shared" ref="AO190:AS190" si="3331">IF(AO$3="","",AO183-AN183)</f>
        <v/>
      </c>
      <c r="AP190" s="26" t="str">
        <f t="shared" si="3331"/>
        <v/>
      </c>
      <c r="AQ190" s="26" t="str">
        <f t="shared" si="3331"/>
        <v/>
      </c>
      <c r="AR190" s="26" t="str">
        <f t="shared" si="3331"/>
        <v/>
      </c>
      <c r="AS190" s="26" t="str">
        <f t="shared" si="3331"/>
        <v/>
      </c>
    </row>
    <row r="191" spans="1:45">
      <c r="A191" s="7">
        <f>SUM(C191:AS191)</f>
        <v>3</v>
      </c>
      <c r="B191" s="27" t="s">
        <v>14</v>
      </c>
      <c r="C191" s="26">
        <v>0</v>
      </c>
      <c r="D191" s="26">
        <f t="shared" si="3294"/>
        <v>0</v>
      </c>
      <c r="E191" s="26">
        <f t="shared" si="3295"/>
        <v>0</v>
      </c>
      <c r="F191" s="26">
        <f t="shared" si="3296"/>
        <v>1</v>
      </c>
      <c r="G191" s="26">
        <f t="shared" si="3297"/>
        <v>0</v>
      </c>
      <c r="H191" s="26">
        <f t="shared" si="3298"/>
        <v>0</v>
      </c>
      <c r="I191" s="26">
        <f t="shared" si="3299"/>
        <v>0</v>
      </c>
      <c r="J191" s="26">
        <f t="shared" si="3300"/>
        <v>1</v>
      </c>
      <c r="K191" s="26">
        <f t="shared" si="3301"/>
        <v>0</v>
      </c>
      <c r="L191" s="26">
        <f t="shared" si="3302"/>
        <v>0</v>
      </c>
      <c r="M191" s="26">
        <f t="shared" si="3303"/>
        <v>0</v>
      </c>
      <c r="N191" s="26">
        <f t="shared" si="3304"/>
        <v>0</v>
      </c>
      <c r="O191" s="26">
        <f t="shared" si="3305"/>
        <v>0</v>
      </c>
      <c r="P191" s="26">
        <f t="shared" si="3306"/>
        <v>0</v>
      </c>
      <c r="Q191" s="26">
        <f t="shared" si="3307"/>
        <v>1</v>
      </c>
      <c r="R191" s="26">
        <f t="shared" si="3308"/>
        <v>0</v>
      </c>
      <c r="S191" s="26">
        <f t="shared" si="3309"/>
        <v>0</v>
      </c>
      <c r="T191" s="26">
        <f t="shared" si="3310"/>
        <v>0</v>
      </c>
      <c r="U191" s="26" t="str">
        <f t="shared" si="3311"/>
        <v/>
      </c>
      <c r="V191" s="26" t="str">
        <f t="shared" si="3312"/>
        <v/>
      </c>
      <c r="W191" s="26" t="str">
        <f t="shared" si="3313"/>
        <v/>
      </c>
      <c r="X191" s="26" t="str">
        <f t="shared" si="3314"/>
        <v/>
      </c>
      <c r="Y191" s="26" t="str">
        <f t="shared" si="3315"/>
        <v/>
      </c>
      <c r="Z191" s="26" t="str">
        <f t="shared" si="3316"/>
        <v/>
      </c>
      <c r="AA191" s="26" t="str">
        <f t="shared" si="3317"/>
        <v/>
      </c>
      <c r="AB191" s="26" t="str">
        <f t="shared" si="3318"/>
        <v/>
      </c>
      <c r="AC191" s="26" t="str">
        <f t="shared" si="3319"/>
        <v/>
      </c>
      <c r="AD191" s="26" t="str">
        <f t="shared" si="3320"/>
        <v/>
      </c>
      <c r="AE191" s="26" t="str">
        <f t="shared" si="3321"/>
        <v/>
      </c>
      <c r="AF191" s="26" t="str">
        <f t="shared" si="3322"/>
        <v/>
      </c>
      <c r="AG191" s="26" t="str">
        <f t="shared" si="3323"/>
        <v/>
      </c>
      <c r="AH191" s="26" t="str">
        <f t="shared" si="3324"/>
        <v/>
      </c>
      <c r="AI191" s="26" t="str">
        <f t="shared" si="3325"/>
        <v/>
      </c>
      <c r="AJ191" s="26" t="str">
        <f t="shared" si="3326"/>
        <v/>
      </c>
      <c r="AK191" s="26" t="str">
        <f t="shared" si="3327"/>
        <v/>
      </c>
      <c r="AL191" s="26" t="str">
        <f t="shared" si="3328"/>
        <v/>
      </c>
      <c r="AM191" s="26" t="str">
        <f t="shared" si="3329"/>
        <v/>
      </c>
      <c r="AN191" s="26" t="str">
        <f t="shared" si="3330"/>
        <v/>
      </c>
      <c r="AO191" s="26" t="str">
        <f t="shared" ref="AO191:AS191" si="3332">IF(AO$3="","",AO184-AN184)</f>
        <v/>
      </c>
      <c r="AP191" s="26" t="str">
        <f t="shared" si="3332"/>
        <v/>
      </c>
      <c r="AQ191" s="26" t="str">
        <f t="shared" si="3332"/>
        <v/>
      </c>
      <c r="AR191" s="26" t="str">
        <f t="shared" si="3332"/>
        <v/>
      </c>
      <c r="AS191" s="26" t="str">
        <f t="shared" si="3332"/>
        <v/>
      </c>
    </row>
    <row r="192" spans="1:45">
      <c r="A192" s="7">
        <f>SUM(C192:AS192)</f>
        <v>3</v>
      </c>
      <c r="B192" s="27" t="s">
        <v>15</v>
      </c>
      <c r="C192" s="26">
        <v>0</v>
      </c>
      <c r="D192" s="26">
        <f t="shared" ref="D192" si="3333">IF(D$3="","",C185+C186-D185)</f>
        <v>0</v>
      </c>
      <c r="E192" s="26">
        <f t="shared" ref="E192" si="3334">IF(E$3="","",D185+D186-E185)</f>
        <v>0</v>
      </c>
      <c r="F192" s="26">
        <f t="shared" ref="F192" si="3335">IF(F$3="","",E185+E186-F185)</f>
        <v>1</v>
      </c>
      <c r="G192" s="26">
        <f t="shared" ref="G192" si="3336">IF(G$3="","",F185+F186-G185)</f>
        <v>0</v>
      </c>
      <c r="H192" s="26">
        <f t="shared" ref="H192" si="3337">IF(H$3="","",G185+G186-H185)</f>
        <v>0</v>
      </c>
      <c r="I192" s="26">
        <f t="shared" ref="I192" si="3338">IF(I$3="","",H185+H186-I185)</f>
        <v>0</v>
      </c>
      <c r="J192" s="26">
        <f t="shared" ref="J192" si="3339">IF(J$3="","",I185+I186-J185)</f>
        <v>1</v>
      </c>
      <c r="K192" s="26">
        <f t="shared" ref="K192" si="3340">IF(K$3="","",J185+J186-K185)</f>
        <v>0</v>
      </c>
      <c r="L192" s="26">
        <f t="shared" ref="L192" si="3341">IF(L$3="","",K185+K186-L185)</f>
        <v>0</v>
      </c>
      <c r="M192" s="26">
        <f t="shared" ref="M192" si="3342">IF(M$3="","",L185+L186-M185)</f>
        <v>0</v>
      </c>
      <c r="N192" s="26">
        <f t="shared" ref="N192" si="3343">IF(N$3="","",M185+M186-N185)</f>
        <v>0</v>
      </c>
      <c r="O192" s="26">
        <f t="shared" ref="O192" si="3344">IF(O$3="","",N185+N186-O185)</f>
        <v>0</v>
      </c>
      <c r="P192" s="26">
        <f t="shared" ref="P192" si="3345">IF(P$3="","",O185+O186-P185)</f>
        <v>0</v>
      </c>
      <c r="Q192" s="26">
        <f t="shared" ref="Q192" si="3346">IF(Q$3="","",P185+P186-Q185)</f>
        <v>1</v>
      </c>
      <c r="R192" s="26">
        <f t="shared" ref="R192" si="3347">IF(R$3="","",Q185+Q186-R185)</f>
        <v>0</v>
      </c>
      <c r="S192" s="26">
        <f t="shared" ref="S192" si="3348">IF(S$3="","",R185+R186-S185)</f>
        <v>0</v>
      </c>
      <c r="T192" s="26">
        <f t="shared" ref="T192" si="3349">IF(T$3="","",S185+S186-T185)</f>
        <v>0</v>
      </c>
      <c r="U192" s="26" t="str">
        <f t="shared" ref="U192" si="3350">IF(U$3="","",T185+T186-U185)</f>
        <v/>
      </c>
      <c r="V192" s="26" t="str">
        <f t="shared" ref="V192" si="3351">IF(V$3="","",U185+U186-V185)</f>
        <v/>
      </c>
      <c r="W192" s="26" t="str">
        <f t="shared" ref="W192" si="3352">IF(W$3="","",V185+V186-W185)</f>
        <v/>
      </c>
      <c r="X192" s="26" t="str">
        <f t="shared" ref="X192" si="3353">IF(X$3="","",W185+W186-X185)</f>
        <v/>
      </c>
      <c r="Y192" s="26" t="str">
        <f t="shared" ref="Y192" si="3354">IF(Y$3="","",X185+X186-Y185)</f>
        <v/>
      </c>
      <c r="Z192" s="26" t="str">
        <f t="shared" ref="Z192" si="3355">IF(Z$3="","",Y185+Y186-Z185)</f>
        <v/>
      </c>
      <c r="AA192" s="26" t="str">
        <f t="shared" ref="AA192" si="3356">IF(AA$3="","",Z185+Z186-AA185)</f>
        <v/>
      </c>
      <c r="AB192" s="26" t="str">
        <f t="shared" ref="AB192" si="3357">IF(AB$3="","",AA185+AA186-AB185)</f>
        <v/>
      </c>
      <c r="AC192" s="26" t="str">
        <f t="shared" ref="AC192" si="3358">IF(AC$3="","",AB185+AB186-AC185)</f>
        <v/>
      </c>
      <c r="AD192" s="26" t="str">
        <f t="shared" ref="AD192" si="3359">IF(AD$3="","",AC185+AC186-AD185)</f>
        <v/>
      </c>
      <c r="AE192" s="26" t="str">
        <f t="shared" ref="AE192" si="3360">IF(AE$3="","",AD185+AD186-AE185)</f>
        <v/>
      </c>
      <c r="AF192" s="26" t="str">
        <f t="shared" ref="AF192" si="3361">IF(AF$3="","",AE185+AE186-AF185)</f>
        <v/>
      </c>
      <c r="AG192" s="26" t="str">
        <f t="shared" ref="AG192" si="3362">IF(AG$3="","",AF185+AF186-AG185)</f>
        <v/>
      </c>
      <c r="AH192" s="26" t="str">
        <f t="shared" ref="AH192" si="3363">IF(AH$3="","",AG185+AG186-AH185)</f>
        <v/>
      </c>
      <c r="AI192" s="26" t="str">
        <f t="shared" ref="AI192" si="3364">IF(AI$3="","",AH185+AH186-AI185)</f>
        <v/>
      </c>
      <c r="AJ192" s="26" t="str">
        <f t="shared" ref="AJ192" si="3365">IF(AJ$3="","",AI185+AI186-AJ185)</f>
        <v/>
      </c>
      <c r="AK192" s="26" t="str">
        <f t="shared" ref="AK192" si="3366">IF(AK$3="","",AJ185+AJ186-AK185)</f>
        <v/>
      </c>
      <c r="AL192" s="26" t="str">
        <f t="shared" ref="AL192" si="3367">IF(AL$3="","",AK185+AK186-AL185)</f>
        <v/>
      </c>
      <c r="AM192" s="26" t="str">
        <f t="shared" ref="AM192" si="3368">IF(AM$3="","",AL185+AL186-AM185)</f>
        <v/>
      </c>
      <c r="AN192" s="26" t="str">
        <f t="shared" ref="AN192" si="3369">IF(AN$3="","",AM185+AM186-AN185)</f>
        <v/>
      </c>
      <c r="AO192" s="26" t="str">
        <f t="shared" ref="AO192:AS192" si="3370">IF(AO$3="","",AN185+AN186-AO185)</f>
        <v/>
      </c>
      <c r="AP192" s="26" t="str">
        <f t="shared" si="3370"/>
        <v/>
      </c>
      <c r="AQ192" s="26" t="str">
        <f t="shared" si="3370"/>
        <v/>
      </c>
      <c r="AR192" s="26" t="str">
        <f t="shared" si="3370"/>
        <v/>
      </c>
      <c r="AS192" s="26" t="str">
        <f t="shared" si="3370"/>
        <v/>
      </c>
    </row>
    <row r="193" spans="1:45">
      <c r="A193" s="7">
        <f>SUM(C193:AS193)</f>
        <v>2400</v>
      </c>
      <c r="B193" s="27" t="s">
        <v>16</v>
      </c>
      <c r="C193" s="26">
        <v>0</v>
      </c>
      <c r="D193" s="26">
        <f t="shared" ref="D193:AN193" si="3371">IF(D$3="","",D192*D187)</f>
        <v>0</v>
      </c>
      <c r="E193" s="26">
        <f t="shared" si="3371"/>
        <v>0</v>
      </c>
      <c r="F193" s="26">
        <f t="shared" si="3371"/>
        <v>800</v>
      </c>
      <c r="G193" s="26">
        <f t="shared" si="3371"/>
        <v>0</v>
      </c>
      <c r="H193" s="26">
        <f t="shared" ref="H193:AM193" si="3372">IF(H$3="","",H192*H187)</f>
        <v>0</v>
      </c>
      <c r="I193" s="26">
        <f t="shared" si="3372"/>
        <v>0</v>
      </c>
      <c r="J193" s="26">
        <f t="shared" si="3372"/>
        <v>800</v>
      </c>
      <c r="K193" s="26">
        <f t="shared" si="3372"/>
        <v>0</v>
      </c>
      <c r="L193" s="26">
        <f t="shared" si="3372"/>
        <v>0</v>
      </c>
      <c r="M193" s="26">
        <f t="shared" si="3372"/>
        <v>0</v>
      </c>
      <c r="N193" s="26">
        <f t="shared" si="3372"/>
        <v>0</v>
      </c>
      <c r="O193" s="26">
        <f t="shared" si="3372"/>
        <v>0</v>
      </c>
      <c r="P193" s="26">
        <f t="shared" si="3372"/>
        <v>0</v>
      </c>
      <c r="Q193" s="26">
        <f t="shared" si="3372"/>
        <v>800</v>
      </c>
      <c r="R193" s="26">
        <f t="shared" si="3372"/>
        <v>0</v>
      </c>
      <c r="S193" s="26">
        <f t="shared" si="3372"/>
        <v>0</v>
      </c>
      <c r="T193" s="26">
        <f t="shared" si="3372"/>
        <v>0</v>
      </c>
      <c r="U193" s="26" t="str">
        <f t="shared" si="3372"/>
        <v/>
      </c>
      <c r="V193" s="26" t="str">
        <f t="shared" si="3372"/>
        <v/>
      </c>
      <c r="W193" s="26" t="str">
        <f t="shared" si="3372"/>
        <v/>
      </c>
      <c r="X193" s="26" t="str">
        <f t="shared" si="3372"/>
        <v/>
      </c>
      <c r="Y193" s="26" t="str">
        <f t="shared" si="3372"/>
        <v/>
      </c>
      <c r="Z193" s="26" t="str">
        <f t="shared" si="3372"/>
        <v/>
      </c>
      <c r="AA193" s="26" t="str">
        <f t="shared" si="3372"/>
        <v/>
      </c>
      <c r="AB193" s="26" t="str">
        <f t="shared" si="3372"/>
        <v/>
      </c>
      <c r="AC193" s="26" t="str">
        <f t="shared" si="3372"/>
        <v/>
      </c>
      <c r="AD193" s="26" t="str">
        <f t="shared" si="3372"/>
        <v/>
      </c>
      <c r="AE193" s="26" t="str">
        <f t="shared" si="3372"/>
        <v/>
      </c>
      <c r="AF193" s="26" t="str">
        <f t="shared" si="3372"/>
        <v/>
      </c>
      <c r="AG193" s="26" t="str">
        <f t="shared" si="3372"/>
        <v/>
      </c>
      <c r="AH193" s="26" t="str">
        <f t="shared" si="3372"/>
        <v/>
      </c>
      <c r="AI193" s="26" t="str">
        <f t="shared" si="3372"/>
        <v/>
      </c>
      <c r="AJ193" s="26" t="str">
        <f t="shared" si="3372"/>
        <v/>
      </c>
      <c r="AK193" s="26" t="str">
        <f t="shared" si="3372"/>
        <v/>
      </c>
      <c r="AL193" s="26" t="str">
        <f t="shared" si="3372"/>
        <v/>
      </c>
      <c r="AM193" s="26" t="str">
        <f t="shared" si="3372"/>
        <v/>
      </c>
      <c r="AN193" s="26" t="str">
        <f t="shared" si="3371"/>
        <v/>
      </c>
      <c r="AO193" s="26" t="str">
        <f t="shared" ref="AO193:AS193" si="3373">IF(AO$3="","",AO192*AO187)</f>
        <v/>
      </c>
      <c r="AP193" s="26" t="str">
        <f t="shared" si="3373"/>
        <v/>
      </c>
      <c r="AQ193" s="26" t="str">
        <f t="shared" si="3373"/>
        <v/>
      </c>
      <c r="AR193" s="26" t="str">
        <f t="shared" si="3373"/>
        <v/>
      </c>
      <c r="AS193" s="26" t="str">
        <f t="shared" si="3373"/>
        <v/>
      </c>
    </row>
    <row r="194" spans="1:45" ht="12" thickBot="1">
      <c r="A194" s="4">
        <f>IF(A193="","",A193/(A190*100))</f>
        <v>0.13714285714285715</v>
      </c>
      <c r="B194" s="24" t="s">
        <v>18</v>
      </c>
      <c r="C194" s="23" t="s">
        <v>19</v>
      </c>
      <c r="D194" s="23" t="str">
        <f t="shared" ref="D194:AN194" si="3374">IF(D$3="","",IF(D193=0,"",D193/(D190*100)))</f>
        <v/>
      </c>
      <c r="E194" s="23" t="str">
        <f t="shared" si="3374"/>
        <v/>
      </c>
      <c r="F194" s="23">
        <f t="shared" si="3374"/>
        <v>0.12121212121212122</v>
      </c>
      <c r="G194" s="23" t="str">
        <f t="shared" si="3374"/>
        <v/>
      </c>
      <c r="H194" s="23" t="str">
        <f t="shared" ref="H194:AM194" si="3375">IF(H$3="","",IF(H193=0,"",H193/(H190*100)))</f>
        <v/>
      </c>
      <c r="I194" s="23" t="str">
        <f t="shared" si="3375"/>
        <v/>
      </c>
      <c r="J194" s="23">
        <f t="shared" si="3375"/>
        <v>0.25806451612903225</v>
      </c>
      <c r="K194" s="23" t="str">
        <f t="shared" si="3375"/>
        <v/>
      </c>
      <c r="L194" s="23" t="str">
        <f t="shared" si="3375"/>
        <v/>
      </c>
      <c r="M194" s="23" t="str">
        <f t="shared" si="3375"/>
        <v/>
      </c>
      <c r="N194" s="23" t="str">
        <f t="shared" si="3375"/>
        <v/>
      </c>
      <c r="O194" s="23" t="str">
        <f t="shared" si="3375"/>
        <v/>
      </c>
      <c r="P194" s="23" t="str">
        <f t="shared" si="3375"/>
        <v/>
      </c>
      <c r="Q194" s="23">
        <f t="shared" si="3375"/>
        <v>0.18604651162790697</v>
      </c>
      <c r="R194" s="23" t="str">
        <f t="shared" si="3375"/>
        <v/>
      </c>
      <c r="S194" s="23" t="str">
        <f t="shared" si="3375"/>
        <v/>
      </c>
      <c r="T194" s="23" t="str">
        <f t="shared" si="3375"/>
        <v/>
      </c>
      <c r="U194" s="23" t="str">
        <f t="shared" si="3375"/>
        <v/>
      </c>
      <c r="V194" s="23" t="str">
        <f t="shared" si="3375"/>
        <v/>
      </c>
      <c r="W194" s="23" t="str">
        <f t="shared" si="3375"/>
        <v/>
      </c>
      <c r="X194" s="23" t="str">
        <f t="shared" si="3375"/>
        <v/>
      </c>
      <c r="Y194" s="23" t="str">
        <f t="shared" si="3375"/>
        <v/>
      </c>
      <c r="Z194" s="23" t="str">
        <f t="shared" si="3375"/>
        <v/>
      </c>
      <c r="AA194" s="23" t="str">
        <f t="shared" si="3375"/>
        <v/>
      </c>
      <c r="AB194" s="23" t="str">
        <f t="shared" si="3375"/>
        <v/>
      </c>
      <c r="AC194" s="23" t="str">
        <f t="shared" si="3375"/>
        <v/>
      </c>
      <c r="AD194" s="23" t="str">
        <f t="shared" si="3375"/>
        <v/>
      </c>
      <c r="AE194" s="23" t="str">
        <f t="shared" si="3375"/>
        <v/>
      </c>
      <c r="AF194" s="23" t="str">
        <f t="shared" si="3375"/>
        <v/>
      </c>
      <c r="AG194" s="23" t="str">
        <f t="shared" si="3375"/>
        <v/>
      </c>
      <c r="AH194" s="23" t="str">
        <f t="shared" si="3375"/>
        <v/>
      </c>
      <c r="AI194" s="23" t="str">
        <f t="shared" si="3375"/>
        <v/>
      </c>
      <c r="AJ194" s="23" t="str">
        <f t="shared" si="3375"/>
        <v/>
      </c>
      <c r="AK194" s="23" t="str">
        <f t="shared" si="3375"/>
        <v/>
      </c>
      <c r="AL194" s="23" t="str">
        <f t="shared" si="3375"/>
        <v/>
      </c>
      <c r="AM194" s="23" t="str">
        <f t="shared" si="3375"/>
        <v/>
      </c>
      <c r="AN194" s="23" t="str">
        <f t="shared" si="3374"/>
        <v/>
      </c>
      <c r="AO194" s="23" t="str">
        <f t="shared" ref="AO194:AS194" si="3376">IF(AO$3="","",IF(AO193=0,"",AO193/(AO190*100)))</f>
        <v/>
      </c>
      <c r="AP194" s="23" t="str">
        <f t="shared" si="3376"/>
        <v/>
      </c>
      <c r="AQ194" s="23" t="str">
        <f t="shared" si="3376"/>
        <v/>
      </c>
      <c r="AR194" s="23" t="str">
        <f t="shared" si="3376"/>
        <v/>
      </c>
      <c r="AS194" s="23" t="str">
        <f t="shared" si="3376"/>
        <v/>
      </c>
    </row>
    <row r="195" spans="1:45">
      <c r="A195" s="17" t="s">
        <v>1</v>
      </c>
      <c r="B195" s="39" t="s">
        <v>2</v>
      </c>
      <c r="C195" s="38">
        <v>4787</v>
      </c>
      <c r="D195" s="38">
        <f t="shared" ref="D195:D196" si="3377">IF(D$3="","",C195)</f>
        <v>4787</v>
      </c>
      <c r="E195" s="38">
        <f t="shared" ref="E195:E196" si="3378">IF(E$3="","",D195)</f>
        <v>4787</v>
      </c>
      <c r="F195" s="38">
        <v>4883</v>
      </c>
      <c r="G195" s="38">
        <f t="shared" ref="G195:G196" si="3379">IF(G$3="","",F195)</f>
        <v>4883</v>
      </c>
      <c r="H195" s="38">
        <f t="shared" ref="H195:H196" si="3380">IF(H$3="","",G195)</f>
        <v>4883</v>
      </c>
      <c r="I195" s="38">
        <f t="shared" ref="I195:I196" si="3381">IF(I$3="","",H195)</f>
        <v>4883</v>
      </c>
      <c r="J195" s="38">
        <v>4918</v>
      </c>
      <c r="K195" s="38">
        <f t="shared" ref="K195:K196" si="3382">IF(K$3="","",J195)</f>
        <v>4918</v>
      </c>
      <c r="L195" s="38">
        <f t="shared" ref="L195:L196" si="3383">IF(L$3="","",K195)</f>
        <v>4918</v>
      </c>
      <c r="M195" s="38">
        <v>4967</v>
      </c>
      <c r="N195" s="38">
        <f t="shared" ref="N195:N196" si="3384">IF(N$3="","",M195)</f>
        <v>4967</v>
      </c>
      <c r="O195" s="38">
        <f t="shared" ref="O195:O196" si="3385">IF(O$3="","",N195)</f>
        <v>4967</v>
      </c>
      <c r="P195" s="38">
        <f t="shared" ref="P195:P196" si="3386">IF(P$3="","",O195)</f>
        <v>4967</v>
      </c>
      <c r="Q195" s="38">
        <v>5016</v>
      </c>
      <c r="R195" s="38">
        <f t="shared" ref="R195:R196" si="3387">IF(R$3="","",Q195)</f>
        <v>5016</v>
      </c>
      <c r="S195" s="38">
        <f t="shared" ref="S195:S196" si="3388">IF(S$3="","",R195)</f>
        <v>5016</v>
      </c>
      <c r="T195" s="38">
        <v>5023</v>
      </c>
      <c r="U195" s="38" t="str">
        <f t="shared" ref="U195:U196" si="3389">IF(U$3="","",T195)</f>
        <v/>
      </c>
      <c r="V195" s="38" t="str">
        <f t="shared" ref="V195:V196" si="3390">IF(V$3="","",U195)</f>
        <v/>
      </c>
      <c r="W195" s="38" t="str">
        <f t="shared" ref="W195:W196" si="3391">IF(W$3="","",V195)</f>
        <v/>
      </c>
      <c r="X195" s="38" t="str">
        <f t="shared" ref="X195:X196" si="3392">IF(X$3="","",W195)</f>
        <v/>
      </c>
      <c r="Y195" s="38" t="str">
        <f t="shared" ref="Y195:Y196" si="3393">IF(Y$3="","",X195)</f>
        <v/>
      </c>
      <c r="Z195" s="38" t="str">
        <f t="shared" ref="Z195:Z196" si="3394">IF(Z$3="","",Y195)</f>
        <v/>
      </c>
      <c r="AA195" s="38" t="str">
        <f t="shared" ref="AA195:AA196" si="3395">IF(AA$3="","",Z195)</f>
        <v/>
      </c>
      <c r="AB195" s="38" t="str">
        <f t="shared" ref="AB195:AB196" si="3396">IF(AB$3="","",AA195)</f>
        <v/>
      </c>
      <c r="AC195" s="38" t="str">
        <f t="shared" ref="AC195:AC196" si="3397">IF(AC$3="","",AB195)</f>
        <v/>
      </c>
      <c r="AD195" s="38" t="str">
        <f t="shared" ref="AD195:AD196" si="3398">IF(AD$3="","",AC195)</f>
        <v/>
      </c>
      <c r="AE195" s="38" t="str">
        <f t="shared" ref="AE195:AE196" si="3399">IF(AE$3="","",AD195)</f>
        <v/>
      </c>
      <c r="AF195" s="38" t="str">
        <f t="shared" ref="AF195:AF196" si="3400">IF(AF$3="","",AE195)</f>
        <v/>
      </c>
      <c r="AG195" s="38" t="str">
        <f t="shared" ref="AG195:AG196" si="3401">IF(AG$3="","",AF195)</f>
        <v/>
      </c>
      <c r="AH195" s="38" t="str">
        <f t="shared" ref="AH195:AH196" si="3402">IF(AH$3="","",AG195)</f>
        <v/>
      </c>
      <c r="AI195" s="38" t="str">
        <f t="shared" ref="AI195:AI196" si="3403">IF(AI$3="","",AH195)</f>
        <v/>
      </c>
      <c r="AJ195" s="38" t="str">
        <f t="shared" ref="AJ195:AJ196" si="3404">IF(AJ$3="","",AI195)</f>
        <v/>
      </c>
      <c r="AK195" s="38" t="str">
        <f t="shared" ref="AK195:AK196" si="3405">IF(AK$3="","",AJ195)</f>
        <v/>
      </c>
      <c r="AL195" s="38" t="str">
        <f t="shared" ref="AL195:AL196" si="3406">IF(AL$3="","",AK195)</f>
        <v/>
      </c>
      <c r="AM195" s="38" t="str">
        <f t="shared" ref="AM195:AM196" si="3407">IF(AM$3="","",AL195)</f>
        <v/>
      </c>
      <c r="AN195" s="38" t="str">
        <f t="shared" ref="AN195:AN196" si="3408">IF(AN$3="","",AM195)</f>
        <v/>
      </c>
      <c r="AO195" s="38" t="str">
        <f t="shared" ref="AO195:AS195" si="3409">IF(AO$3="","",AN195)</f>
        <v/>
      </c>
      <c r="AP195" s="38" t="str">
        <f t="shared" si="3409"/>
        <v/>
      </c>
      <c r="AQ195" s="38" t="str">
        <f t="shared" si="3409"/>
        <v/>
      </c>
      <c r="AR195" s="38" t="str">
        <f t="shared" si="3409"/>
        <v/>
      </c>
      <c r="AS195" s="38" t="str">
        <f t="shared" si="3409"/>
        <v/>
      </c>
    </row>
    <row r="196" spans="1:45">
      <c r="A196" s="16" t="s">
        <v>42</v>
      </c>
      <c r="B196" s="30" t="s">
        <v>4</v>
      </c>
      <c r="C196" s="29">
        <v>179</v>
      </c>
      <c r="D196" s="29">
        <f t="shared" si="3377"/>
        <v>179</v>
      </c>
      <c r="E196" s="29">
        <f t="shared" si="3378"/>
        <v>179</v>
      </c>
      <c r="F196" s="29">
        <v>182</v>
      </c>
      <c r="G196" s="29">
        <f t="shared" si="3379"/>
        <v>182</v>
      </c>
      <c r="H196" s="29">
        <f t="shared" si="3380"/>
        <v>182</v>
      </c>
      <c r="I196" s="29">
        <f t="shared" si="3381"/>
        <v>182</v>
      </c>
      <c r="J196" s="29">
        <v>183</v>
      </c>
      <c r="K196" s="29">
        <f t="shared" si="3382"/>
        <v>183</v>
      </c>
      <c r="L196" s="29">
        <f t="shared" si="3383"/>
        <v>183</v>
      </c>
      <c r="M196" s="29">
        <v>184</v>
      </c>
      <c r="N196" s="29">
        <f t="shared" si="3384"/>
        <v>184</v>
      </c>
      <c r="O196" s="29">
        <f t="shared" si="3385"/>
        <v>184</v>
      </c>
      <c r="P196" s="29">
        <f t="shared" si="3386"/>
        <v>184</v>
      </c>
      <c r="Q196" s="29">
        <v>188</v>
      </c>
      <c r="R196" s="29">
        <f t="shared" si="3387"/>
        <v>188</v>
      </c>
      <c r="S196" s="29">
        <f t="shared" si="3388"/>
        <v>188</v>
      </c>
      <c r="T196" s="29">
        <f t="shared" ref="T196" si="3410">IF(T$3="","",S196)</f>
        <v>188</v>
      </c>
      <c r="U196" s="29" t="str">
        <f t="shared" si="3389"/>
        <v/>
      </c>
      <c r="V196" s="29" t="str">
        <f t="shared" si="3390"/>
        <v/>
      </c>
      <c r="W196" s="29" t="str">
        <f t="shared" si="3391"/>
        <v/>
      </c>
      <c r="X196" s="29" t="str">
        <f t="shared" si="3392"/>
        <v/>
      </c>
      <c r="Y196" s="29" t="str">
        <f t="shared" si="3393"/>
        <v/>
      </c>
      <c r="Z196" s="29" t="str">
        <f t="shared" si="3394"/>
        <v/>
      </c>
      <c r="AA196" s="29" t="str">
        <f t="shared" si="3395"/>
        <v/>
      </c>
      <c r="AB196" s="29" t="str">
        <f t="shared" si="3396"/>
        <v/>
      </c>
      <c r="AC196" s="29" t="str">
        <f t="shared" si="3397"/>
        <v/>
      </c>
      <c r="AD196" s="29" t="str">
        <f t="shared" si="3398"/>
        <v/>
      </c>
      <c r="AE196" s="29" t="str">
        <f t="shared" si="3399"/>
        <v/>
      </c>
      <c r="AF196" s="29" t="str">
        <f t="shared" si="3400"/>
        <v/>
      </c>
      <c r="AG196" s="29" t="str">
        <f t="shared" si="3401"/>
        <v/>
      </c>
      <c r="AH196" s="29" t="str">
        <f t="shared" si="3402"/>
        <v/>
      </c>
      <c r="AI196" s="29" t="str">
        <f t="shared" si="3403"/>
        <v/>
      </c>
      <c r="AJ196" s="29" t="str">
        <f t="shared" si="3404"/>
        <v/>
      </c>
      <c r="AK196" s="29" t="str">
        <f t="shared" si="3405"/>
        <v/>
      </c>
      <c r="AL196" s="29" t="str">
        <f t="shared" si="3406"/>
        <v/>
      </c>
      <c r="AM196" s="29" t="str">
        <f t="shared" si="3407"/>
        <v/>
      </c>
      <c r="AN196" s="29" t="str">
        <f t="shared" si="3408"/>
        <v/>
      </c>
      <c r="AO196" s="29" t="str">
        <f t="shared" ref="AO196:AS196" si="3411">IF(AO$3="","",AN196)</f>
        <v/>
      </c>
      <c r="AP196" s="29" t="str">
        <f t="shared" si="3411"/>
        <v/>
      </c>
      <c r="AQ196" s="29" t="str">
        <f t="shared" si="3411"/>
        <v/>
      </c>
      <c r="AR196" s="29" t="str">
        <f t="shared" si="3411"/>
        <v/>
      </c>
      <c r="AS196" s="29" t="str">
        <f t="shared" si="3411"/>
        <v/>
      </c>
    </row>
    <row r="197" spans="1:45">
      <c r="A197" s="15">
        <v>1</v>
      </c>
      <c r="B197" s="30" t="s">
        <v>5</v>
      </c>
      <c r="C197" s="29">
        <v>4</v>
      </c>
      <c r="D197" s="29">
        <f t="shared" ref="D197" si="3412">IF(D$3="","",(C197+C198))</f>
        <v>4</v>
      </c>
      <c r="E197" s="29">
        <f t="shared" ref="E197" si="3413">IF(E$3="","",(D197+D198))</f>
        <v>4</v>
      </c>
      <c r="F197" s="29">
        <v>2</v>
      </c>
      <c r="G197" s="29">
        <f t="shared" ref="G197" si="3414">IF(G$3="","",(F197+F198))</f>
        <v>3</v>
      </c>
      <c r="H197" s="29">
        <f t="shared" ref="H197" si="3415">IF(H$3="","",(G197+G198))</f>
        <v>3</v>
      </c>
      <c r="I197" s="29">
        <f t="shared" ref="I197" si="3416">IF(I$3="","",(H197+H198))</f>
        <v>3</v>
      </c>
      <c r="J197" s="29">
        <v>2</v>
      </c>
      <c r="K197" s="29">
        <f t="shared" ref="K197" si="3417">IF(K$3="","",(J197+J198))</f>
        <v>3</v>
      </c>
      <c r="L197" s="29">
        <f t="shared" ref="L197" si="3418">IF(L$3="","",(K197+K198))</f>
        <v>3</v>
      </c>
      <c r="M197" s="29">
        <v>2</v>
      </c>
      <c r="N197" s="29">
        <f t="shared" ref="N197" si="3419">IF(N$3="","",(M197+M198))</f>
        <v>6</v>
      </c>
      <c r="O197" s="29">
        <f t="shared" ref="O197" si="3420">IF(O$3="","",(N197+N198))</f>
        <v>6</v>
      </c>
      <c r="P197" s="29">
        <f t="shared" ref="P197" si="3421">IF(P$3="","",(O197+O198))</f>
        <v>6</v>
      </c>
      <c r="Q197" s="29">
        <v>2</v>
      </c>
      <c r="R197" s="29">
        <f t="shared" ref="R197" si="3422">IF(R$3="","",(Q197+Q198))</f>
        <v>5</v>
      </c>
      <c r="S197" s="29">
        <f t="shared" ref="S197" si="3423">IF(S$3="","",(R197+R198))</f>
        <v>5</v>
      </c>
      <c r="T197" s="29">
        <v>2</v>
      </c>
      <c r="U197" s="29" t="str">
        <f t="shared" ref="U197" si="3424">IF(U$3="","",(T197+T198))</f>
        <v/>
      </c>
      <c r="V197" s="29" t="str">
        <f t="shared" ref="V197" si="3425">IF(V$3="","",(U197+U198))</f>
        <v/>
      </c>
      <c r="W197" s="29" t="str">
        <f t="shared" ref="W197" si="3426">IF(W$3="","",(V197+V198))</f>
        <v/>
      </c>
      <c r="X197" s="29" t="str">
        <f t="shared" ref="X197" si="3427">IF(X$3="","",(W197+W198))</f>
        <v/>
      </c>
      <c r="Y197" s="29" t="str">
        <f t="shared" ref="Y197" si="3428">IF(Y$3="","",(X197+X198))</f>
        <v/>
      </c>
      <c r="Z197" s="29" t="str">
        <f t="shared" ref="Z197" si="3429">IF(Z$3="","",(Y197+Y198))</f>
        <v/>
      </c>
      <c r="AA197" s="29" t="str">
        <f t="shared" ref="AA197" si="3430">IF(AA$3="","",(Z197+Z198))</f>
        <v/>
      </c>
      <c r="AB197" s="29" t="str">
        <f t="shared" ref="AB197" si="3431">IF(AB$3="","",(AA197+AA198))</f>
        <v/>
      </c>
      <c r="AC197" s="29" t="str">
        <f t="shared" ref="AC197" si="3432">IF(AC$3="","",(AB197+AB198))</f>
        <v/>
      </c>
      <c r="AD197" s="29" t="str">
        <f t="shared" ref="AD197" si="3433">IF(AD$3="","",(AC197+AC198))</f>
        <v/>
      </c>
      <c r="AE197" s="29" t="str">
        <f t="shared" ref="AE197" si="3434">IF(AE$3="","",(AD197+AD198))</f>
        <v/>
      </c>
      <c r="AF197" s="29" t="str">
        <f t="shared" ref="AF197" si="3435">IF(AF$3="","",(AE197+AE198))</f>
        <v/>
      </c>
      <c r="AG197" s="29" t="str">
        <f t="shared" ref="AG197" si="3436">IF(AG$3="","",(AF197+AF198))</f>
        <v/>
      </c>
      <c r="AH197" s="29" t="str">
        <f t="shared" ref="AH197" si="3437">IF(AH$3="","",(AG197+AG198))</f>
        <v/>
      </c>
      <c r="AI197" s="29" t="str">
        <f t="shared" ref="AI197" si="3438">IF(AI$3="","",(AH197+AH198))</f>
        <v/>
      </c>
      <c r="AJ197" s="29" t="str">
        <f t="shared" ref="AJ197" si="3439">IF(AJ$3="","",(AI197+AI198))</f>
        <v/>
      </c>
      <c r="AK197" s="29" t="str">
        <f t="shared" ref="AK197" si="3440">IF(AK$3="","",(AJ197+AJ198))</f>
        <v/>
      </c>
      <c r="AL197" s="29" t="str">
        <f t="shared" ref="AL197" si="3441">IF(AL$3="","",(AK197+AK198))</f>
        <v/>
      </c>
      <c r="AM197" s="29" t="str">
        <f t="shared" ref="AM197" si="3442">IF(AM$3="","",(AL197+AL198))</f>
        <v/>
      </c>
      <c r="AN197" s="29" t="str">
        <f t="shared" ref="AN197" si="3443">IF(AN$3="","",(AM197+AM198))</f>
        <v/>
      </c>
      <c r="AO197" s="29" t="str">
        <f t="shared" ref="AO197:AS197" si="3444">IF(AO$3="","",(AN197+AN198))</f>
        <v/>
      </c>
      <c r="AP197" s="29" t="str">
        <f t="shared" si="3444"/>
        <v/>
      </c>
      <c r="AQ197" s="29" t="str">
        <f t="shared" si="3444"/>
        <v/>
      </c>
      <c r="AR197" s="29" t="str">
        <f t="shared" si="3444"/>
        <v/>
      </c>
      <c r="AS197" s="29" t="str">
        <f t="shared" si="3444"/>
        <v/>
      </c>
    </row>
    <row r="198" spans="1:45">
      <c r="A198" s="99" t="s">
        <v>6</v>
      </c>
      <c r="B198" s="30" t="s">
        <v>7</v>
      </c>
      <c r="C198" s="29"/>
      <c r="D198" s="29"/>
      <c r="E198" s="29"/>
      <c r="F198" s="29">
        <v>1</v>
      </c>
      <c r="G198" s="29"/>
      <c r="H198" s="29"/>
      <c r="I198" s="29"/>
      <c r="J198" s="29">
        <v>1</v>
      </c>
      <c r="K198" s="29"/>
      <c r="L198" s="29"/>
      <c r="M198" s="29">
        <v>4</v>
      </c>
      <c r="N198" s="29"/>
      <c r="O198" s="29"/>
      <c r="P198" s="29"/>
      <c r="Q198" s="29">
        <v>3</v>
      </c>
      <c r="R198" s="29"/>
      <c r="S198" s="29"/>
      <c r="T198" s="29">
        <v>3</v>
      </c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</row>
    <row r="199" spans="1:45">
      <c r="A199" s="100">
        <f>+(A202+A214+A226+A238)*100</f>
        <v>77000</v>
      </c>
      <c r="B199" s="30" t="s">
        <v>8</v>
      </c>
      <c r="C199" s="35">
        <v>400</v>
      </c>
      <c r="D199" s="35">
        <f t="shared" ref="D199:D200" si="3445">IF(D$3="","",C199)</f>
        <v>400</v>
      </c>
      <c r="E199" s="35">
        <f t="shared" ref="E199:E200" si="3446">IF(E$3="","",D199)</f>
        <v>400</v>
      </c>
      <c r="F199" s="35">
        <f t="shared" ref="F199:F200" si="3447">IF(F$3="","",E199)</f>
        <v>400</v>
      </c>
      <c r="G199" s="35">
        <f t="shared" ref="G199:G200" si="3448">IF(G$3="","",F199)</f>
        <v>400</v>
      </c>
      <c r="H199" s="35">
        <f t="shared" ref="H199:H200" si="3449">IF(H$3="","",G199)</f>
        <v>400</v>
      </c>
      <c r="I199" s="35">
        <f t="shared" ref="I199:I200" si="3450">IF(I$3="","",H199)</f>
        <v>400</v>
      </c>
      <c r="J199" s="35">
        <f t="shared" ref="J199:J200" si="3451">IF(J$3="","",I199)</f>
        <v>400</v>
      </c>
      <c r="K199" s="35">
        <f>IF(K$3="","",J199)</f>
        <v>400</v>
      </c>
      <c r="L199" s="35">
        <f t="shared" ref="L199:L200" si="3452">IF(L$3="","",K199)</f>
        <v>400</v>
      </c>
      <c r="M199" s="35">
        <f t="shared" ref="M199:M200" si="3453">IF(M$3="","",L199)</f>
        <v>400</v>
      </c>
      <c r="N199" s="35">
        <f t="shared" ref="N199:N200" si="3454">IF(N$3="","",M199)</f>
        <v>400</v>
      </c>
      <c r="O199" s="35">
        <f t="shared" ref="O199:O200" si="3455">IF(O$3="","",N199)</f>
        <v>400</v>
      </c>
      <c r="P199" s="35">
        <f t="shared" ref="P199:P200" si="3456">IF(P$3="","",O199)</f>
        <v>400</v>
      </c>
      <c r="Q199" s="35">
        <f t="shared" ref="Q199:Q200" si="3457">IF(Q$3="","",P199)</f>
        <v>400</v>
      </c>
      <c r="R199" s="35">
        <f t="shared" ref="R199:R200" si="3458">IF(R$3="","",Q199)</f>
        <v>400</v>
      </c>
      <c r="S199" s="35">
        <f t="shared" ref="S199:S200" si="3459">IF(S$3="","",R199)</f>
        <v>400</v>
      </c>
      <c r="T199" s="35">
        <f t="shared" ref="T199:T200" si="3460">IF(T$3="","",S199)</f>
        <v>400</v>
      </c>
      <c r="U199" s="35" t="str">
        <f t="shared" ref="U199:U200" si="3461">IF(U$3="","",T199)</f>
        <v/>
      </c>
      <c r="V199" s="35" t="str">
        <f t="shared" ref="V199:V200" si="3462">IF(V$3="","",U199)</f>
        <v/>
      </c>
      <c r="W199" s="35" t="str">
        <f t="shared" ref="W199:W200" si="3463">IF(W$3="","",V199)</f>
        <v/>
      </c>
      <c r="X199" s="35" t="str">
        <f t="shared" ref="X199:X200" si="3464">IF(X$3="","",W199)</f>
        <v/>
      </c>
      <c r="Y199" s="35" t="str">
        <f t="shared" ref="Y199:Y200" si="3465">IF(Y$3="","",X199)</f>
        <v/>
      </c>
      <c r="Z199" s="35" t="str">
        <f t="shared" ref="Z199:Z200" si="3466">IF(Z$3="","",Y199)</f>
        <v/>
      </c>
      <c r="AA199" s="35" t="str">
        <f t="shared" ref="AA199:AA200" si="3467">IF(AA$3="","",Z199)</f>
        <v/>
      </c>
      <c r="AB199" s="35" t="str">
        <f t="shared" ref="AB199:AB200" si="3468">IF(AB$3="","",AA199)</f>
        <v/>
      </c>
      <c r="AC199" s="35" t="str">
        <f t="shared" ref="AC199:AC200" si="3469">IF(AC$3="","",AB199)</f>
        <v/>
      </c>
      <c r="AD199" s="35" t="str">
        <f t="shared" ref="AD199:AD200" si="3470">IF(AD$3="","",AC199)</f>
        <v/>
      </c>
      <c r="AE199" s="35" t="str">
        <f t="shared" ref="AE199:AE200" si="3471">IF(AE$3="","",AD199)</f>
        <v/>
      </c>
      <c r="AF199" s="35" t="str">
        <f t="shared" ref="AF199:AF200" si="3472">IF(AF$3="","",AE199)</f>
        <v/>
      </c>
      <c r="AG199" s="35" t="str">
        <f t="shared" ref="AG199:AG200" si="3473">IF(AG$3="","",AF199)</f>
        <v/>
      </c>
      <c r="AH199" s="35" t="str">
        <f t="shared" ref="AH199:AH200" si="3474">IF(AH$3="","",AG199)</f>
        <v/>
      </c>
      <c r="AI199" s="35" t="str">
        <f t="shared" ref="AI199:AI200" si="3475">IF(AI$3="","",AH199)</f>
        <v/>
      </c>
      <c r="AJ199" s="35" t="str">
        <f t="shared" ref="AJ199:AJ200" si="3476">IF(AJ$3="","",AI199)</f>
        <v/>
      </c>
      <c r="AK199" s="35" t="str">
        <f t="shared" ref="AK199:AK200" si="3477">IF(AK$3="","",AJ199)</f>
        <v/>
      </c>
      <c r="AL199" s="35" t="str">
        <f t="shared" ref="AL199:AL200" si="3478">IF(AL$3="","",AK199)</f>
        <v/>
      </c>
      <c r="AM199" s="35" t="str">
        <f t="shared" ref="AM199:AM200" si="3479">IF(AM$3="","",AL199)</f>
        <v/>
      </c>
      <c r="AN199" s="35" t="str">
        <f t="shared" ref="AN199:AN200" si="3480">IF(AN$3="","",AM199)</f>
        <v/>
      </c>
      <c r="AO199" s="35" t="str">
        <f t="shared" ref="AO199:AS199" si="3481">IF(AO$3="","",AN199)</f>
        <v/>
      </c>
      <c r="AP199" s="35" t="str">
        <f t="shared" si="3481"/>
        <v/>
      </c>
      <c r="AQ199" s="35" t="str">
        <f t="shared" si="3481"/>
        <v/>
      </c>
      <c r="AR199" s="35" t="str">
        <f t="shared" si="3481"/>
        <v/>
      </c>
      <c r="AS199" s="35" t="str">
        <f t="shared" si="3481"/>
        <v/>
      </c>
    </row>
    <row r="200" spans="1:45" s="92" customFormat="1">
      <c r="A200" s="14" t="s">
        <v>9</v>
      </c>
      <c r="B200" s="33" t="s">
        <v>10</v>
      </c>
      <c r="C200" s="32" t="s">
        <v>43</v>
      </c>
      <c r="D200" s="32" t="str">
        <f t="shared" si="3445"/>
        <v>モンチッチマスコット</v>
      </c>
      <c r="E200" s="32" t="str">
        <f t="shared" si="3446"/>
        <v>モンチッチマスコット</v>
      </c>
      <c r="F200" s="32" t="str">
        <f t="shared" si="3447"/>
        <v>モンチッチマスコット</v>
      </c>
      <c r="G200" s="32" t="str">
        <f t="shared" si="3448"/>
        <v>モンチッチマスコット</v>
      </c>
      <c r="H200" s="32" t="str">
        <f t="shared" si="3449"/>
        <v>モンチッチマスコット</v>
      </c>
      <c r="I200" s="32" t="str">
        <f t="shared" si="3450"/>
        <v>モンチッチマスコット</v>
      </c>
      <c r="J200" s="32" t="str">
        <f t="shared" si="3451"/>
        <v>モンチッチマスコット</v>
      </c>
      <c r="K200" s="32" t="str">
        <f t="shared" ref="K200" si="3482">IF(K$3="","",J200)</f>
        <v>モンチッチマスコット</v>
      </c>
      <c r="L200" s="32" t="str">
        <f t="shared" si="3452"/>
        <v>モンチッチマスコット</v>
      </c>
      <c r="M200" s="32" t="str">
        <f t="shared" si="3453"/>
        <v>モンチッチマスコット</v>
      </c>
      <c r="N200" s="32" t="str">
        <f t="shared" si="3454"/>
        <v>モンチッチマスコット</v>
      </c>
      <c r="O200" s="32" t="str">
        <f t="shared" si="3455"/>
        <v>モンチッチマスコット</v>
      </c>
      <c r="P200" s="32" t="str">
        <f t="shared" si="3456"/>
        <v>モンチッチマスコット</v>
      </c>
      <c r="Q200" s="32" t="str">
        <f t="shared" si="3457"/>
        <v>モンチッチマスコット</v>
      </c>
      <c r="R200" s="32" t="str">
        <f t="shared" si="3458"/>
        <v>モンチッチマスコット</v>
      </c>
      <c r="S200" s="32" t="str">
        <f t="shared" si="3459"/>
        <v>モンチッチマスコット</v>
      </c>
      <c r="T200" s="32" t="str">
        <f t="shared" si="3460"/>
        <v>モンチッチマスコット</v>
      </c>
      <c r="U200" s="32" t="str">
        <f t="shared" si="3461"/>
        <v/>
      </c>
      <c r="V200" s="32" t="str">
        <f t="shared" si="3462"/>
        <v/>
      </c>
      <c r="W200" s="32" t="str">
        <f t="shared" si="3463"/>
        <v/>
      </c>
      <c r="X200" s="32" t="str">
        <f t="shared" si="3464"/>
        <v/>
      </c>
      <c r="Y200" s="32" t="str">
        <f t="shared" si="3465"/>
        <v/>
      </c>
      <c r="Z200" s="32" t="str">
        <f t="shared" si="3466"/>
        <v/>
      </c>
      <c r="AA200" s="32" t="str">
        <f t="shared" si="3467"/>
        <v/>
      </c>
      <c r="AB200" s="32" t="str">
        <f t="shared" si="3468"/>
        <v/>
      </c>
      <c r="AC200" s="32" t="str">
        <f t="shared" si="3469"/>
        <v/>
      </c>
      <c r="AD200" s="32" t="str">
        <f t="shared" si="3470"/>
        <v/>
      </c>
      <c r="AE200" s="32" t="str">
        <f t="shared" si="3471"/>
        <v/>
      </c>
      <c r="AF200" s="32" t="str">
        <f t="shared" si="3472"/>
        <v/>
      </c>
      <c r="AG200" s="32" t="str">
        <f t="shared" si="3473"/>
        <v/>
      </c>
      <c r="AH200" s="32" t="str">
        <f t="shared" si="3474"/>
        <v/>
      </c>
      <c r="AI200" s="32" t="str">
        <f t="shared" si="3475"/>
        <v/>
      </c>
      <c r="AJ200" s="32" t="str">
        <f t="shared" si="3476"/>
        <v/>
      </c>
      <c r="AK200" s="32" t="str">
        <f t="shared" si="3477"/>
        <v/>
      </c>
      <c r="AL200" s="32" t="str">
        <f t="shared" si="3478"/>
        <v/>
      </c>
      <c r="AM200" s="32" t="str">
        <f t="shared" si="3479"/>
        <v/>
      </c>
      <c r="AN200" s="32" t="str">
        <f t="shared" si="3480"/>
        <v/>
      </c>
      <c r="AO200" s="32" t="str">
        <f t="shared" ref="AO200:AS200" si="3483">IF(AO$3="","",AN200)</f>
        <v/>
      </c>
      <c r="AP200" s="32" t="str">
        <f t="shared" si="3483"/>
        <v/>
      </c>
      <c r="AQ200" s="32" t="str">
        <f t="shared" si="3483"/>
        <v/>
      </c>
      <c r="AR200" s="32" t="str">
        <f t="shared" si="3483"/>
        <v/>
      </c>
      <c r="AS200" s="32" t="str">
        <f t="shared" si="3483"/>
        <v/>
      </c>
    </row>
    <row r="201" spans="1:45">
      <c r="A201" s="7">
        <f>AVERAGE(C202:AS202)*30*100</f>
        <v>39333.333333333328</v>
      </c>
      <c r="B201" s="30" t="s">
        <v>12</v>
      </c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</row>
    <row r="202" spans="1:45">
      <c r="A202" s="7">
        <f>SUM(C202:AS202)</f>
        <v>236</v>
      </c>
      <c r="B202" s="27" t="s">
        <v>13</v>
      </c>
      <c r="C202" s="26">
        <v>0</v>
      </c>
      <c r="D202" s="26">
        <f t="shared" ref="D202:D203" si="3484">IF(D$3="","",D195-C195)</f>
        <v>0</v>
      </c>
      <c r="E202" s="26">
        <f t="shared" ref="E202:E203" si="3485">IF(E$3="","",E195-D195)</f>
        <v>0</v>
      </c>
      <c r="F202" s="26">
        <f t="shared" ref="F202:F203" si="3486">IF(F$3="","",F195-E195)</f>
        <v>96</v>
      </c>
      <c r="G202" s="26">
        <f t="shared" ref="G202:G203" si="3487">IF(G$3="","",G195-F195)</f>
        <v>0</v>
      </c>
      <c r="H202" s="26">
        <f t="shared" ref="H202:H203" si="3488">IF(H$3="","",H195-G195)</f>
        <v>0</v>
      </c>
      <c r="I202" s="26">
        <f t="shared" ref="I202:I203" si="3489">IF(I$3="","",I195-H195)</f>
        <v>0</v>
      </c>
      <c r="J202" s="26">
        <f t="shared" ref="J202:J203" si="3490">IF(J$3="","",J195-I195)</f>
        <v>35</v>
      </c>
      <c r="K202" s="26">
        <f t="shared" ref="K202:K203" si="3491">IF(K$3="","",K195-J195)</f>
        <v>0</v>
      </c>
      <c r="L202" s="26">
        <f t="shared" ref="L202:L203" si="3492">IF(L$3="","",L195-K195)</f>
        <v>0</v>
      </c>
      <c r="M202" s="26">
        <f t="shared" ref="M202:M203" si="3493">IF(M$3="","",M195-L195)</f>
        <v>49</v>
      </c>
      <c r="N202" s="26">
        <f t="shared" ref="N202:N203" si="3494">IF(N$3="","",N195-M195)</f>
        <v>0</v>
      </c>
      <c r="O202" s="26">
        <f t="shared" ref="O202:O203" si="3495">IF(O$3="","",O195-N195)</f>
        <v>0</v>
      </c>
      <c r="P202" s="26">
        <f t="shared" ref="P202:P203" si="3496">IF(P$3="","",P195-O195)</f>
        <v>0</v>
      </c>
      <c r="Q202" s="26">
        <f t="shared" ref="Q202:Q203" si="3497">IF(Q$3="","",Q195-P195)</f>
        <v>49</v>
      </c>
      <c r="R202" s="26">
        <f t="shared" ref="R202:R203" si="3498">IF(R$3="","",R195-Q195)</f>
        <v>0</v>
      </c>
      <c r="S202" s="26">
        <f t="shared" ref="S202:S203" si="3499">IF(S$3="","",S195-R195)</f>
        <v>0</v>
      </c>
      <c r="T202" s="26">
        <f t="shared" ref="T202:T203" si="3500">IF(T$3="","",T195-S195)</f>
        <v>7</v>
      </c>
      <c r="U202" s="26" t="str">
        <f t="shared" ref="U202:U203" si="3501">IF(U$3="","",U195-T195)</f>
        <v/>
      </c>
      <c r="V202" s="26" t="str">
        <f t="shared" ref="V202:V203" si="3502">IF(V$3="","",V195-U195)</f>
        <v/>
      </c>
      <c r="W202" s="26" t="str">
        <f t="shared" ref="W202:W203" si="3503">IF(W$3="","",W195-V195)</f>
        <v/>
      </c>
      <c r="X202" s="26" t="str">
        <f t="shared" ref="X202:X203" si="3504">IF(X$3="","",X195-W195)</f>
        <v/>
      </c>
      <c r="Y202" s="26" t="str">
        <f t="shared" ref="Y202:Y203" si="3505">IF(Y$3="","",Y195-X195)</f>
        <v/>
      </c>
      <c r="Z202" s="26" t="str">
        <f t="shared" ref="Z202:Z203" si="3506">IF(Z$3="","",Z195-Y195)</f>
        <v/>
      </c>
      <c r="AA202" s="26" t="str">
        <f t="shared" ref="AA202:AA203" si="3507">IF(AA$3="","",AA195-Z195)</f>
        <v/>
      </c>
      <c r="AB202" s="26" t="str">
        <f t="shared" ref="AB202:AB203" si="3508">IF(AB$3="","",AB195-AA195)</f>
        <v/>
      </c>
      <c r="AC202" s="26" t="str">
        <f t="shared" ref="AC202:AC203" si="3509">IF(AC$3="","",AC195-AB195)</f>
        <v/>
      </c>
      <c r="AD202" s="26" t="str">
        <f t="shared" ref="AD202:AD203" si="3510">IF(AD$3="","",AD195-AC195)</f>
        <v/>
      </c>
      <c r="AE202" s="26" t="str">
        <f t="shared" ref="AE202:AE203" si="3511">IF(AE$3="","",AE195-AD195)</f>
        <v/>
      </c>
      <c r="AF202" s="26" t="str">
        <f t="shared" ref="AF202:AF203" si="3512">IF(AF$3="","",AF195-AE195)</f>
        <v/>
      </c>
      <c r="AG202" s="26" t="str">
        <f t="shared" ref="AG202:AG203" si="3513">IF(AG$3="","",AG195-AF195)</f>
        <v/>
      </c>
      <c r="AH202" s="26" t="str">
        <f t="shared" ref="AH202:AH203" si="3514">IF(AH$3="","",AH195-AG195)</f>
        <v/>
      </c>
      <c r="AI202" s="26" t="str">
        <f t="shared" ref="AI202:AI203" si="3515">IF(AI$3="","",AI195-AH195)</f>
        <v/>
      </c>
      <c r="AJ202" s="26" t="str">
        <f t="shared" ref="AJ202:AJ203" si="3516">IF(AJ$3="","",AJ195-AI195)</f>
        <v/>
      </c>
      <c r="AK202" s="26" t="str">
        <f t="shared" ref="AK202:AK203" si="3517">IF(AK$3="","",AK195-AJ195)</f>
        <v/>
      </c>
      <c r="AL202" s="26" t="str">
        <f t="shared" ref="AL202:AL203" si="3518">IF(AL$3="","",AL195-AK195)</f>
        <v/>
      </c>
      <c r="AM202" s="26" t="str">
        <f t="shared" ref="AM202:AM203" si="3519">IF(AM$3="","",AM195-AL195)</f>
        <v/>
      </c>
      <c r="AN202" s="26" t="str">
        <f t="shared" ref="AN202:AN203" si="3520">IF(AN$3="","",AN195-AM195)</f>
        <v/>
      </c>
      <c r="AO202" s="26" t="str">
        <f t="shared" ref="AO202:AS202" si="3521">IF(AO$3="","",AO195-AN195)</f>
        <v/>
      </c>
      <c r="AP202" s="26" t="str">
        <f t="shared" si="3521"/>
        <v/>
      </c>
      <c r="AQ202" s="26" t="str">
        <f t="shared" si="3521"/>
        <v/>
      </c>
      <c r="AR202" s="26" t="str">
        <f t="shared" si="3521"/>
        <v/>
      </c>
      <c r="AS202" s="26" t="str">
        <f t="shared" si="3521"/>
        <v/>
      </c>
    </row>
    <row r="203" spans="1:45">
      <c r="A203" s="7">
        <f>SUM(C203:AS203)</f>
        <v>9</v>
      </c>
      <c r="B203" s="27" t="s">
        <v>14</v>
      </c>
      <c r="C203" s="26">
        <v>0</v>
      </c>
      <c r="D203" s="26">
        <f t="shared" si="3484"/>
        <v>0</v>
      </c>
      <c r="E203" s="26">
        <f t="shared" si="3485"/>
        <v>0</v>
      </c>
      <c r="F203" s="26">
        <f t="shared" si="3486"/>
        <v>3</v>
      </c>
      <c r="G203" s="26">
        <f t="shared" si="3487"/>
        <v>0</v>
      </c>
      <c r="H203" s="26">
        <f t="shared" si="3488"/>
        <v>0</v>
      </c>
      <c r="I203" s="26">
        <f t="shared" si="3489"/>
        <v>0</v>
      </c>
      <c r="J203" s="26">
        <f t="shared" si="3490"/>
        <v>1</v>
      </c>
      <c r="K203" s="26">
        <f t="shared" si="3491"/>
        <v>0</v>
      </c>
      <c r="L203" s="26">
        <f t="shared" si="3492"/>
        <v>0</v>
      </c>
      <c r="M203" s="26">
        <f t="shared" si="3493"/>
        <v>1</v>
      </c>
      <c r="N203" s="26">
        <f t="shared" si="3494"/>
        <v>0</v>
      </c>
      <c r="O203" s="26">
        <f t="shared" si="3495"/>
        <v>0</v>
      </c>
      <c r="P203" s="26">
        <f t="shared" si="3496"/>
        <v>0</v>
      </c>
      <c r="Q203" s="26">
        <f t="shared" si="3497"/>
        <v>4</v>
      </c>
      <c r="R203" s="26">
        <f t="shared" si="3498"/>
        <v>0</v>
      </c>
      <c r="S203" s="26">
        <f t="shared" si="3499"/>
        <v>0</v>
      </c>
      <c r="T203" s="26">
        <f t="shared" si="3500"/>
        <v>0</v>
      </c>
      <c r="U203" s="26" t="str">
        <f t="shared" si="3501"/>
        <v/>
      </c>
      <c r="V203" s="26" t="str">
        <f t="shared" si="3502"/>
        <v/>
      </c>
      <c r="W203" s="26" t="str">
        <f t="shared" si="3503"/>
        <v/>
      </c>
      <c r="X203" s="26" t="str">
        <f t="shared" si="3504"/>
        <v/>
      </c>
      <c r="Y203" s="26" t="str">
        <f t="shared" si="3505"/>
        <v/>
      </c>
      <c r="Z203" s="26" t="str">
        <f t="shared" si="3506"/>
        <v/>
      </c>
      <c r="AA203" s="26" t="str">
        <f t="shared" si="3507"/>
        <v/>
      </c>
      <c r="AB203" s="26" t="str">
        <f t="shared" si="3508"/>
        <v/>
      </c>
      <c r="AC203" s="26" t="str">
        <f t="shared" si="3509"/>
        <v/>
      </c>
      <c r="AD203" s="26" t="str">
        <f t="shared" si="3510"/>
        <v/>
      </c>
      <c r="AE203" s="26" t="str">
        <f t="shared" si="3511"/>
        <v/>
      </c>
      <c r="AF203" s="26" t="str">
        <f t="shared" si="3512"/>
        <v/>
      </c>
      <c r="AG203" s="26" t="str">
        <f t="shared" si="3513"/>
        <v/>
      </c>
      <c r="AH203" s="26" t="str">
        <f t="shared" si="3514"/>
        <v/>
      </c>
      <c r="AI203" s="26" t="str">
        <f t="shared" si="3515"/>
        <v/>
      </c>
      <c r="AJ203" s="26" t="str">
        <f t="shared" si="3516"/>
        <v/>
      </c>
      <c r="AK203" s="26" t="str">
        <f t="shared" si="3517"/>
        <v/>
      </c>
      <c r="AL203" s="26" t="str">
        <f t="shared" si="3518"/>
        <v/>
      </c>
      <c r="AM203" s="26" t="str">
        <f t="shared" si="3519"/>
        <v/>
      </c>
      <c r="AN203" s="26" t="str">
        <f t="shared" si="3520"/>
        <v/>
      </c>
      <c r="AO203" s="26" t="str">
        <f t="shared" ref="AO203:AS203" si="3522">IF(AO$3="","",AO196-AN196)</f>
        <v/>
      </c>
      <c r="AP203" s="26" t="str">
        <f t="shared" si="3522"/>
        <v/>
      </c>
      <c r="AQ203" s="26" t="str">
        <f t="shared" si="3522"/>
        <v/>
      </c>
      <c r="AR203" s="26" t="str">
        <f t="shared" si="3522"/>
        <v/>
      </c>
      <c r="AS203" s="26" t="str">
        <f t="shared" si="3522"/>
        <v/>
      </c>
    </row>
    <row r="204" spans="1:45">
      <c r="A204" s="7">
        <f>SUM(C204:AS204)</f>
        <v>11</v>
      </c>
      <c r="B204" s="27" t="s">
        <v>15</v>
      </c>
      <c r="C204" s="26">
        <v>0</v>
      </c>
      <c r="D204" s="26">
        <f t="shared" ref="D204" si="3523">IF(D$3="","",C197+C198-D197)</f>
        <v>0</v>
      </c>
      <c r="E204" s="26">
        <f t="shared" ref="E204" si="3524">IF(E$3="","",D197+D198-E197)</f>
        <v>0</v>
      </c>
      <c r="F204" s="26">
        <f t="shared" ref="F204" si="3525">IF(F$3="","",E197+E198-F197)</f>
        <v>2</v>
      </c>
      <c r="G204" s="26">
        <f t="shared" ref="G204" si="3526">IF(G$3="","",F197+F198-G197)</f>
        <v>0</v>
      </c>
      <c r="H204" s="26">
        <f t="shared" ref="H204" si="3527">IF(H$3="","",G197+G198-H197)</f>
        <v>0</v>
      </c>
      <c r="I204" s="26">
        <f t="shared" ref="I204" si="3528">IF(I$3="","",H197+H198-I197)</f>
        <v>0</v>
      </c>
      <c r="J204" s="26">
        <f t="shared" ref="J204" si="3529">IF(J$3="","",I197+I198-J197)</f>
        <v>1</v>
      </c>
      <c r="K204" s="26">
        <f t="shared" ref="K204" si="3530">IF(K$3="","",J197+J198-K197)</f>
        <v>0</v>
      </c>
      <c r="L204" s="26">
        <f t="shared" ref="L204" si="3531">IF(L$3="","",K197+K198-L197)</f>
        <v>0</v>
      </c>
      <c r="M204" s="26">
        <f t="shared" ref="M204" si="3532">IF(M$3="","",L197+L198-M197)</f>
        <v>1</v>
      </c>
      <c r="N204" s="26">
        <f t="shared" ref="N204" si="3533">IF(N$3="","",M197+M198-N197)</f>
        <v>0</v>
      </c>
      <c r="O204" s="26">
        <f t="shared" ref="O204" si="3534">IF(O$3="","",N197+N198-O197)</f>
        <v>0</v>
      </c>
      <c r="P204" s="26">
        <f t="shared" ref="P204" si="3535">IF(P$3="","",O197+O198-P197)</f>
        <v>0</v>
      </c>
      <c r="Q204" s="26">
        <f t="shared" ref="Q204" si="3536">IF(Q$3="","",P197+P198-Q197)</f>
        <v>4</v>
      </c>
      <c r="R204" s="26">
        <f t="shared" ref="R204" si="3537">IF(R$3="","",Q197+Q198-R197)</f>
        <v>0</v>
      </c>
      <c r="S204" s="26">
        <f t="shared" ref="S204" si="3538">IF(S$3="","",R197+R198-S197)</f>
        <v>0</v>
      </c>
      <c r="T204" s="26">
        <f t="shared" ref="T204" si="3539">IF(T$3="","",S197+S198-T197)</f>
        <v>3</v>
      </c>
      <c r="U204" s="26" t="str">
        <f t="shared" ref="U204" si="3540">IF(U$3="","",T197+T198-U197)</f>
        <v/>
      </c>
      <c r="V204" s="26" t="str">
        <f t="shared" ref="V204" si="3541">IF(V$3="","",U197+U198-V197)</f>
        <v/>
      </c>
      <c r="W204" s="26" t="str">
        <f t="shared" ref="W204" si="3542">IF(W$3="","",V197+V198-W197)</f>
        <v/>
      </c>
      <c r="X204" s="26" t="str">
        <f t="shared" ref="X204" si="3543">IF(X$3="","",W197+W198-X197)</f>
        <v/>
      </c>
      <c r="Y204" s="26" t="str">
        <f t="shared" ref="Y204" si="3544">IF(Y$3="","",X197+X198-Y197)</f>
        <v/>
      </c>
      <c r="Z204" s="26" t="str">
        <f t="shared" ref="Z204" si="3545">IF(Z$3="","",Y197+Y198-Z197)</f>
        <v/>
      </c>
      <c r="AA204" s="26" t="str">
        <f t="shared" ref="AA204" si="3546">IF(AA$3="","",Z197+Z198-AA197)</f>
        <v/>
      </c>
      <c r="AB204" s="26" t="str">
        <f t="shared" ref="AB204" si="3547">IF(AB$3="","",AA197+AA198-AB197)</f>
        <v/>
      </c>
      <c r="AC204" s="26" t="str">
        <f t="shared" ref="AC204" si="3548">IF(AC$3="","",AB197+AB198-AC197)</f>
        <v/>
      </c>
      <c r="AD204" s="26" t="str">
        <f t="shared" ref="AD204" si="3549">IF(AD$3="","",AC197+AC198-AD197)</f>
        <v/>
      </c>
      <c r="AE204" s="26" t="str">
        <f t="shared" ref="AE204" si="3550">IF(AE$3="","",AD197+AD198-AE197)</f>
        <v/>
      </c>
      <c r="AF204" s="26" t="str">
        <f t="shared" ref="AF204" si="3551">IF(AF$3="","",AE197+AE198-AF197)</f>
        <v/>
      </c>
      <c r="AG204" s="26" t="str">
        <f t="shared" ref="AG204" si="3552">IF(AG$3="","",AF197+AF198-AG197)</f>
        <v/>
      </c>
      <c r="AH204" s="26" t="str">
        <f t="shared" ref="AH204" si="3553">IF(AH$3="","",AG197+AG198-AH197)</f>
        <v/>
      </c>
      <c r="AI204" s="26" t="str">
        <f t="shared" ref="AI204" si="3554">IF(AI$3="","",AH197+AH198-AI197)</f>
        <v/>
      </c>
      <c r="AJ204" s="26" t="str">
        <f t="shared" ref="AJ204" si="3555">IF(AJ$3="","",AI197+AI198-AJ197)</f>
        <v/>
      </c>
      <c r="AK204" s="26" t="str">
        <f t="shared" ref="AK204" si="3556">IF(AK$3="","",AJ197+AJ198-AK197)</f>
        <v/>
      </c>
      <c r="AL204" s="26" t="str">
        <f t="shared" ref="AL204" si="3557">IF(AL$3="","",AK197+AK198-AL197)</f>
        <v/>
      </c>
      <c r="AM204" s="26" t="str">
        <f t="shared" ref="AM204" si="3558">IF(AM$3="","",AL197+AL198-AM197)</f>
        <v/>
      </c>
      <c r="AN204" s="26" t="str">
        <f t="shared" ref="AN204" si="3559">IF(AN$3="","",AM197+AM198-AN197)</f>
        <v/>
      </c>
      <c r="AO204" s="26" t="str">
        <f t="shared" ref="AO204:AS204" si="3560">IF(AO$3="","",AN197+AN198-AO197)</f>
        <v/>
      </c>
      <c r="AP204" s="26" t="str">
        <f t="shared" si="3560"/>
        <v/>
      </c>
      <c r="AQ204" s="26" t="str">
        <f t="shared" si="3560"/>
        <v/>
      </c>
      <c r="AR204" s="26" t="str">
        <f t="shared" si="3560"/>
        <v/>
      </c>
      <c r="AS204" s="26" t="str">
        <f t="shared" si="3560"/>
        <v/>
      </c>
    </row>
    <row r="205" spans="1:45">
      <c r="A205" s="7">
        <f>SUM(C205:AS205)</f>
        <v>4400</v>
      </c>
      <c r="B205" s="27" t="s">
        <v>16</v>
      </c>
      <c r="C205" s="26">
        <v>0</v>
      </c>
      <c r="D205" s="26">
        <f t="shared" ref="D205:AN205" si="3561">IF(D$3="","",D204*D199)</f>
        <v>0</v>
      </c>
      <c r="E205" s="26">
        <f t="shared" si="3561"/>
        <v>0</v>
      </c>
      <c r="F205" s="26">
        <f t="shared" si="3561"/>
        <v>800</v>
      </c>
      <c r="G205" s="26">
        <f t="shared" si="3561"/>
        <v>0</v>
      </c>
      <c r="H205" s="26">
        <f t="shared" ref="H205:AM205" si="3562">IF(H$3="","",H204*H199)</f>
        <v>0</v>
      </c>
      <c r="I205" s="26">
        <f t="shared" si="3562"/>
        <v>0</v>
      </c>
      <c r="J205" s="26">
        <f t="shared" si="3562"/>
        <v>400</v>
      </c>
      <c r="K205" s="26">
        <f t="shared" si="3562"/>
        <v>0</v>
      </c>
      <c r="L205" s="26">
        <f t="shared" si="3562"/>
        <v>0</v>
      </c>
      <c r="M205" s="26">
        <f t="shared" si="3562"/>
        <v>400</v>
      </c>
      <c r="N205" s="26">
        <f t="shared" si="3562"/>
        <v>0</v>
      </c>
      <c r="O205" s="26">
        <f t="shared" si="3562"/>
        <v>0</v>
      </c>
      <c r="P205" s="26">
        <f t="shared" si="3562"/>
        <v>0</v>
      </c>
      <c r="Q205" s="26">
        <f t="shared" si="3562"/>
        <v>1600</v>
      </c>
      <c r="R205" s="26">
        <f t="shared" si="3562"/>
        <v>0</v>
      </c>
      <c r="S205" s="26">
        <f t="shared" si="3562"/>
        <v>0</v>
      </c>
      <c r="T205" s="26">
        <f t="shared" si="3562"/>
        <v>1200</v>
      </c>
      <c r="U205" s="26" t="str">
        <f t="shared" si="3562"/>
        <v/>
      </c>
      <c r="V205" s="26" t="str">
        <f t="shared" si="3562"/>
        <v/>
      </c>
      <c r="W205" s="26" t="str">
        <f t="shared" si="3562"/>
        <v/>
      </c>
      <c r="X205" s="26" t="str">
        <f t="shared" si="3562"/>
        <v/>
      </c>
      <c r="Y205" s="26" t="str">
        <f t="shared" si="3562"/>
        <v/>
      </c>
      <c r="Z205" s="26" t="str">
        <f t="shared" si="3562"/>
        <v/>
      </c>
      <c r="AA205" s="26" t="str">
        <f t="shared" si="3562"/>
        <v/>
      </c>
      <c r="AB205" s="26" t="str">
        <f t="shared" si="3562"/>
        <v/>
      </c>
      <c r="AC205" s="26" t="str">
        <f t="shared" si="3562"/>
        <v/>
      </c>
      <c r="AD205" s="26" t="str">
        <f t="shared" si="3562"/>
        <v/>
      </c>
      <c r="AE205" s="26" t="str">
        <f t="shared" si="3562"/>
        <v/>
      </c>
      <c r="AF205" s="26" t="str">
        <f t="shared" si="3562"/>
        <v/>
      </c>
      <c r="AG205" s="26" t="str">
        <f t="shared" si="3562"/>
        <v/>
      </c>
      <c r="AH205" s="26" t="str">
        <f t="shared" si="3562"/>
        <v/>
      </c>
      <c r="AI205" s="26" t="str">
        <f t="shared" si="3562"/>
        <v/>
      </c>
      <c r="AJ205" s="26" t="str">
        <f t="shared" si="3562"/>
        <v/>
      </c>
      <c r="AK205" s="26" t="str">
        <f t="shared" si="3562"/>
        <v/>
      </c>
      <c r="AL205" s="26" t="str">
        <f t="shared" si="3562"/>
        <v/>
      </c>
      <c r="AM205" s="26" t="str">
        <f t="shared" si="3562"/>
        <v/>
      </c>
      <c r="AN205" s="26" t="str">
        <f t="shared" si="3561"/>
        <v/>
      </c>
      <c r="AO205" s="26" t="str">
        <f t="shared" ref="AO205:AS205" si="3563">IF(AO$3="","",AO204*AO199)</f>
        <v/>
      </c>
      <c r="AP205" s="26" t="str">
        <f t="shared" si="3563"/>
        <v/>
      </c>
      <c r="AQ205" s="26" t="str">
        <f t="shared" si="3563"/>
        <v/>
      </c>
      <c r="AR205" s="26" t="str">
        <f t="shared" si="3563"/>
        <v/>
      </c>
      <c r="AS205" s="26" t="str">
        <f t="shared" si="3563"/>
        <v/>
      </c>
    </row>
    <row r="206" spans="1:45" ht="12" thickBot="1">
      <c r="A206" s="4">
        <f>IF(A205="","",A205/(A202*100))</f>
        <v>0.1864406779661017</v>
      </c>
      <c r="B206" s="27" t="s">
        <v>18</v>
      </c>
      <c r="C206" s="44" t="s">
        <v>19</v>
      </c>
      <c r="D206" s="44" t="str">
        <f t="shared" ref="D206:AN206" si="3564">IF(D$3="","",IF(D205=0,"",D205/(D202*100)))</f>
        <v/>
      </c>
      <c r="E206" s="44" t="str">
        <f t="shared" si="3564"/>
        <v/>
      </c>
      <c r="F206" s="44">
        <f t="shared" si="3564"/>
        <v>8.3333333333333329E-2</v>
      </c>
      <c r="G206" s="44" t="str">
        <f t="shared" si="3564"/>
        <v/>
      </c>
      <c r="H206" s="44" t="str">
        <f t="shared" ref="H206:AM206" si="3565">IF(H$3="","",IF(H205=0,"",H205/(H202*100)))</f>
        <v/>
      </c>
      <c r="I206" s="44" t="str">
        <f t="shared" si="3565"/>
        <v/>
      </c>
      <c r="J206" s="44">
        <f t="shared" si="3565"/>
        <v>0.11428571428571428</v>
      </c>
      <c r="K206" s="44" t="str">
        <f t="shared" si="3565"/>
        <v/>
      </c>
      <c r="L206" s="44" t="str">
        <f t="shared" si="3565"/>
        <v/>
      </c>
      <c r="M206" s="44">
        <f t="shared" si="3565"/>
        <v>8.1632653061224483E-2</v>
      </c>
      <c r="N206" s="44" t="str">
        <f t="shared" si="3565"/>
        <v/>
      </c>
      <c r="O206" s="44" t="str">
        <f t="shared" si="3565"/>
        <v/>
      </c>
      <c r="P206" s="44" t="str">
        <f t="shared" si="3565"/>
        <v/>
      </c>
      <c r="Q206" s="44">
        <f t="shared" si="3565"/>
        <v>0.32653061224489793</v>
      </c>
      <c r="R206" s="44" t="str">
        <f t="shared" si="3565"/>
        <v/>
      </c>
      <c r="S206" s="44" t="str">
        <f t="shared" si="3565"/>
        <v/>
      </c>
      <c r="T206" s="44">
        <f t="shared" si="3565"/>
        <v>1.7142857142857142</v>
      </c>
      <c r="U206" s="44" t="str">
        <f t="shared" si="3565"/>
        <v/>
      </c>
      <c r="V206" s="44" t="str">
        <f t="shared" si="3565"/>
        <v/>
      </c>
      <c r="W206" s="44" t="str">
        <f t="shared" si="3565"/>
        <v/>
      </c>
      <c r="X206" s="44" t="str">
        <f t="shared" si="3565"/>
        <v/>
      </c>
      <c r="Y206" s="44" t="str">
        <f t="shared" si="3565"/>
        <v/>
      </c>
      <c r="Z206" s="44" t="str">
        <f t="shared" si="3565"/>
        <v/>
      </c>
      <c r="AA206" s="44" t="str">
        <f t="shared" si="3565"/>
        <v/>
      </c>
      <c r="AB206" s="44" t="str">
        <f t="shared" si="3565"/>
        <v/>
      </c>
      <c r="AC206" s="44" t="str">
        <f t="shared" si="3565"/>
        <v/>
      </c>
      <c r="AD206" s="44" t="str">
        <f t="shared" si="3565"/>
        <v/>
      </c>
      <c r="AE206" s="44" t="str">
        <f t="shared" si="3565"/>
        <v/>
      </c>
      <c r="AF206" s="44" t="str">
        <f t="shared" si="3565"/>
        <v/>
      </c>
      <c r="AG206" s="44" t="str">
        <f t="shared" si="3565"/>
        <v/>
      </c>
      <c r="AH206" s="44" t="str">
        <f t="shared" si="3565"/>
        <v/>
      </c>
      <c r="AI206" s="44" t="str">
        <f t="shared" si="3565"/>
        <v/>
      </c>
      <c r="AJ206" s="44" t="str">
        <f t="shared" si="3565"/>
        <v/>
      </c>
      <c r="AK206" s="44" t="str">
        <f t="shared" si="3565"/>
        <v/>
      </c>
      <c r="AL206" s="44" t="str">
        <f t="shared" si="3565"/>
        <v/>
      </c>
      <c r="AM206" s="44" t="str">
        <f t="shared" si="3565"/>
        <v/>
      </c>
      <c r="AN206" s="44" t="str">
        <f t="shared" si="3564"/>
        <v/>
      </c>
      <c r="AO206" s="44" t="str">
        <f t="shared" ref="AO206:AS206" si="3566">IF(AO$3="","",IF(AO205=0,"",AO205/(AO202*100)))</f>
        <v/>
      </c>
      <c r="AP206" s="44" t="str">
        <f t="shared" si="3566"/>
        <v/>
      </c>
      <c r="AQ206" s="44" t="str">
        <f t="shared" si="3566"/>
        <v/>
      </c>
      <c r="AR206" s="44" t="str">
        <f t="shared" si="3566"/>
        <v/>
      </c>
      <c r="AS206" s="44" t="str">
        <f t="shared" si="3566"/>
        <v/>
      </c>
    </row>
    <row r="207" spans="1:45">
      <c r="A207" s="17" t="s">
        <v>1</v>
      </c>
      <c r="B207" s="42" t="s">
        <v>2</v>
      </c>
      <c r="C207" s="35">
        <v>3669</v>
      </c>
      <c r="D207" s="35">
        <f t="shared" ref="D207:D208" si="3567">IF(D$3="","",C207)</f>
        <v>3669</v>
      </c>
      <c r="E207" s="35">
        <f t="shared" ref="E207:E208" si="3568">IF(E$3="","",D207)</f>
        <v>3669</v>
      </c>
      <c r="F207" s="35">
        <v>3721</v>
      </c>
      <c r="G207" s="35">
        <f t="shared" ref="G207:G208" si="3569">IF(G$3="","",F207)</f>
        <v>3721</v>
      </c>
      <c r="H207" s="35">
        <f t="shared" ref="H207:H208" si="3570">IF(H$3="","",G207)</f>
        <v>3721</v>
      </c>
      <c r="I207" s="35">
        <f t="shared" ref="I207:I208" si="3571">IF(I$3="","",H207)</f>
        <v>3721</v>
      </c>
      <c r="J207" s="35">
        <v>3803</v>
      </c>
      <c r="K207" s="35">
        <f t="shared" ref="K207:K208" si="3572">IF(K$3="","",J207)</f>
        <v>3803</v>
      </c>
      <c r="L207" s="35">
        <f t="shared" ref="L207:L208" si="3573">IF(L$3="","",K207)</f>
        <v>3803</v>
      </c>
      <c r="M207" s="35">
        <v>3825</v>
      </c>
      <c r="N207" s="35">
        <f t="shared" ref="N207:N208" si="3574">IF(N$3="","",M207)</f>
        <v>3825</v>
      </c>
      <c r="O207" s="35">
        <f t="shared" ref="O207:O208" si="3575">IF(O$3="","",N207)</f>
        <v>3825</v>
      </c>
      <c r="P207" s="35">
        <f t="shared" ref="P207:P208" si="3576">IF(P$3="","",O207)</f>
        <v>3825</v>
      </c>
      <c r="Q207" s="35">
        <v>3850</v>
      </c>
      <c r="R207" s="35">
        <f t="shared" ref="R207:R208" si="3577">IF(R$3="","",Q207)</f>
        <v>3850</v>
      </c>
      <c r="S207" s="35">
        <f t="shared" ref="S207:S208" si="3578">IF(S$3="","",R207)</f>
        <v>3850</v>
      </c>
      <c r="T207" s="35">
        <v>3883</v>
      </c>
      <c r="U207" s="35" t="str">
        <f t="shared" ref="U207:U208" si="3579">IF(U$3="","",T207)</f>
        <v/>
      </c>
      <c r="V207" s="35" t="str">
        <f t="shared" ref="V207:V208" si="3580">IF(V$3="","",U207)</f>
        <v/>
      </c>
      <c r="W207" s="35" t="str">
        <f t="shared" ref="W207:W208" si="3581">IF(W$3="","",V207)</f>
        <v/>
      </c>
      <c r="X207" s="35" t="str">
        <f t="shared" ref="X207:X208" si="3582">IF(X$3="","",W207)</f>
        <v/>
      </c>
      <c r="Y207" s="35" t="str">
        <f t="shared" ref="Y207:Y208" si="3583">IF(Y$3="","",X207)</f>
        <v/>
      </c>
      <c r="Z207" s="35" t="str">
        <f t="shared" ref="Z207:Z208" si="3584">IF(Z$3="","",Y207)</f>
        <v/>
      </c>
      <c r="AA207" s="35" t="str">
        <f t="shared" ref="AA207:AA208" si="3585">IF(AA$3="","",Z207)</f>
        <v/>
      </c>
      <c r="AB207" s="35" t="str">
        <f t="shared" ref="AB207:AB208" si="3586">IF(AB$3="","",AA207)</f>
        <v/>
      </c>
      <c r="AC207" s="35" t="str">
        <f t="shared" ref="AC207:AC208" si="3587">IF(AC$3="","",AB207)</f>
        <v/>
      </c>
      <c r="AD207" s="35" t="str">
        <f t="shared" ref="AD207:AD208" si="3588">IF(AD$3="","",AC207)</f>
        <v/>
      </c>
      <c r="AE207" s="35" t="str">
        <f t="shared" ref="AE207:AE208" si="3589">IF(AE$3="","",AD207)</f>
        <v/>
      </c>
      <c r="AF207" s="35" t="str">
        <f t="shared" ref="AF207:AF208" si="3590">IF(AF$3="","",AE207)</f>
        <v/>
      </c>
      <c r="AG207" s="35" t="str">
        <f t="shared" ref="AG207:AG208" si="3591">IF(AG$3="","",AF207)</f>
        <v/>
      </c>
      <c r="AH207" s="35" t="str">
        <f t="shared" ref="AH207:AH208" si="3592">IF(AH$3="","",AG207)</f>
        <v/>
      </c>
      <c r="AI207" s="35" t="str">
        <f t="shared" ref="AI207:AI208" si="3593">IF(AI$3="","",AH207)</f>
        <v/>
      </c>
      <c r="AJ207" s="35" t="str">
        <f t="shared" ref="AJ207:AJ208" si="3594">IF(AJ$3="","",AI207)</f>
        <v/>
      </c>
      <c r="AK207" s="35" t="str">
        <f t="shared" ref="AK207:AK208" si="3595">IF(AK$3="","",AJ207)</f>
        <v/>
      </c>
      <c r="AL207" s="35" t="str">
        <f t="shared" ref="AL207:AL208" si="3596">IF(AL$3="","",AK207)</f>
        <v/>
      </c>
      <c r="AM207" s="35" t="str">
        <f t="shared" ref="AM207:AM208" si="3597">IF(AM$3="","",AL207)</f>
        <v/>
      </c>
      <c r="AN207" s="35" t="str">
        <f t="shared" ref="AN207:AN208" si="3598">IF(AN$3="","",AM207)</f>
        <v/>
      </c>
      <c r="AO207" s="35" t="str">
        <f t="shared" ref="AO207:AS207" si="3599">IF(AO$3="","",AN207)</f>
        <v/>
      </c>
      <c r="AP207" s="35" t="str">
        <f t="shared" si="3599"/>
        <v/>
      </c>
      <c r="AQ207" s="35" t="str">
        <f t="shared" si="3599"/>
        <v/>
      </c>
      <c r="AR207" s="35" t="str">
        <f t="shared" si="3599"/>
        <v/>
      </c>
      <c r="AS207" s="35" t="str">
        <f t="shared" si="3599"/>
        <v/>
      </c>
    </row>
    <row r="208" spans="1:45">
      <c r="A208" s="16" t="s">
        <v>44</v>
      </c>
      <c r="B208" s="30" t="s">
        <v>4</v>
      </c>
      <c r="C208" s="29">
        <v>359</v>
      </c>
      <c r="D208" s="29">
        <f t="shared" si="3567"/>
        <v>359</v>
      </c>
      <c r="E208" s="29">
        <f t="shared" si="3568"/>
        <v>359</v>
      </c>
      <c r="F208" s="29">
        <f t="shared" ref="F208" si="3600">IF(F$3="","",E208)</f>
        <v>359</v>
      </c>
      <c r="G208" s="29">
        <f t="shared" si="3569"/>
        <v>359</v>
      </c>
      <c r="H208" s="29">
        <f t="shared" si="3570"/>
        <v>359</v>
      </c>
      <c r="I208" s="29">
        <f t="shared" si="3571"/>
        <v>359</v>
      </c>
      <c r="J208" s="29">
        <v>361</v>
      </c>
      <c r="K208" s="29">
        <f t="shared" si="3572"/>
        <v>361</v>
      </c>
      <c r="L208" s="29">
        <f t="shared" si="3573"/>
        <v>361</v>
      </c>
      <c r="M208" s="29">
        <f t="shared" ref="M208" si="3601">IF(M$3="","",L208)</f>
        <v>361</v>
      </c>
      <c r="N208" s="29">
        <f t="shared" si="3574"/>
        <v>361</v>
      </c>
      <c r="O208" s="29">
        <f t="shared" si="3575"/>
        <v>361</v>
      </c>
      <c r="P208" s="29">
        <f t="shared" si="3576"/>
        <v>361</v>
      </c>
      <c r="Q208" s="29">
        <f t="shared" ref="Q208" si="3602">IF(Q$3="","",P208)</f>
        <v>361</v>
      </c>
      <c r="R208" s="29">
        <f t="shared" si="3577"/>
        <v>361</v>
      </c>
      <c r="S208" s="29">
        <f t="shared" si="3578"/>
        <v>361</v>
      </c>
      <c r="T208" s="29">
        <f t="shared" ref="T208" si="3603">IF(T$3="","",S208)</f>
        <v>361</v>
      </c>
      <c r="U208" s="29" t="str">
        <f t="shared" si="3579"/>
        <v/>
      </c>
      <c r="V208" s="29" t="str">
        <f t="shared" si="3580"/>
        <v/>
      </c>
      <c r="W208" s="29" t="str">
        <f t="shared" si="3581"/>
        <v/>
      </c>
      <c r="X208" s="29" t="str">
        <f t="shared" si="3582"/>
        <v/>
      </c>
      <c r="Y208" s="29" t="str">
        <f t="shared" si="3583"/>
        <v/>
      </c>
      <c r="Z208" s="29" t="str">
        <f t="shared" si="3584"/>
        <v/>
      </c>
      <c r="AA208" s="29" t="str">
        <f t="shared" si="3585"/>
        <v/>
      </c>
      <c r="AB208" s="29" t="str">
        <f t="shared" si="3586"/>
        <v/>
      </c>
      <c r="AC208" s="29" t="str">
        <f t="shared" si="3587"/>
        <v/>
      </c>
      <c r="AD208" s="29" t="str">
        <f t="shared" si="3588"/>
        <v/>
      </c>
      <c r="AE208" s="29" t="str">
        <f t="shared" si="3589"/>
        <v/>
      </c>
      <c r="AF208" s="29" t="str">
        <f t="shared" si="3590"/>
        <v/>
      </c>
      <c r="AG208" s="29" t="str">
        <f t="shared" si="3591"/>
        <v/>
      </c>
      <c r="AH208" s="29" t="str">
        <f t="shared" si="3592"/>
        <v/>
      </c>
      <c r="AI208" s="29" t="str">
        <f t="shared" si="3593"/>
        <v/>
      </c>
      <c r="AJ208" s="29" t="str">
        <f t="shared" si="3594"/>
        <v/>
      </c>
      <c r="AK208" s="29" t="str">
        <f t="shared" si="3595"/>
        <v/>
      </c>
      <c r="AL208" s="29" t="str">
        <f t="shared" si="3596"/>
        <v/>
      </c>
      <c r="AM208" s="29" t="str">
        <f t="shared" si="3597"/>
        <v/>
      </c>
      <c r="AN208" s="29" t="str">
        <f t="shared" si="3598"/>
        <v/>
      </c>
      <c r="AO208" s="29" t="str">
        <f t="shared" ref="AO208:AS208" si="3604">IF(AO$3="","",AN208)</f>
        <v/>
      </c>
      <c r="AP208" s="29" t="str">
        <f t="shared" si="3604"/>
        <v/>
      </c>
      <c r="AQ208" s="29" t="str">
        <f t="shared" si="3604"/>
        <v/>
      </c>
      <c r="AR208" s="29" t="str">
        <f t="shared" si="3604"/>
        <v/>
      </c>
      <c r="AS208" s="29" t="str">
        <f t="shared" si="3604"/>
        <v/>
      </c>
    </row>
    <row r="209" spans="1:45">
      <c r="A209" s="15">
        <v>2</v>
      </c>
      <c r="B209" s="30" t="s">
        <v>5</v>
      </c>
      <c r="C209" s="29">
        <v>5</v>
      </c>
      <c r="D209" s="29">
        <f t="shared" ref="D209" si="3605">IF(D$3="","",(C209+C210))</f>
        <v>5</v>
      </c>
      <c r="E209" s="29">
        <f t="shared" ref="E209" si="3606">IF(E$3="","",(D209+D210))</f>
        <v>5</v>
      </c>
      <c r="F209" s="29">
        <f t="shared" ref="F209" si="3607">IF(F$3="","",(E209+E210))</f>
        <v>5</v>
      </c>
      <c r="G209" s="29">
        <f t="shared" ref="G209" si="3608">IF(G$3="","",(F209+F210))</f>
        <v>5</v>
      </c>
      <c r="H209" s="29">
        <f t="shared" ref="H209" si="3609">IF(H$3="","",(G209+G210))</f>
        <v>5</v>
      </c>
      <c r="I209" s="29">
        <f t="shared" ref="I209" si="3610">IF(I$3="","",(H209+H210))</f>
        <v>5</v>
      </c>
      <c r="J209" s="29">
        <v>3</v>
      </c>
      <c r="K209" s="29">
        <f t="shared" ref="K209" si="3611">IF(K$3="","",(J209+J210))</f>
        <v>4</v>
      </c>
      <c r="L209" s="29">
        <f t="shared" ref="L209" si="3612">IF(L$3="","",(K209+K210))</f>
        <v>4</v>
      </c>
      <c r="M209" s="29">
        <f t="shared" ref="M209" si="3613">IF(M$3="","",(L209+L210))</f>
        <v>4</v>
      </c>
      <c r="N209" s="29">
        <f t="shared" ref="N209" si="3614">IF(N$3="","",(M209+M210))</f>
        <v>4</v>
      </c>
      <c r="O209" s="29">
        <f t="shared" ref="O209" si="3615">IF(O$3="","",(N209+N210))</f>
        <v>4</v>
      </c>
      <c r="P209" s="29">
        <f t="shared" ref="P209" si="3616">IF(P$3="","",(O209+O210))</f>
        <v>4</v>
      </c>
      <c r="Q209" s="29">
        <f t="shared" ref="Q209" si="3617">IF(Q$3="","",(P209+P210))</f>
        <v>4</v>
      </c>
      <c r="R209" s="29">
        <f t="shared" ref="R209" si="3618">IF(R$3="","",(Q209+Q210))</f>
        <v>4</v>
      </c>
      <c r="S209" s="29">
        <f t="shared" ref="S209" si="3619">IF(S$3="","",(R209+R210))</f>
        <v>4</v>
      </c>
      <c r="T209" s="29">
        <f t="shared" ref="T209" si="3620">IF(T$3="","",(S209+S210))</f>
        <v>4</v>
      </c>
      <c r="U209" s="29" t="str">
        <f t="shared" ref="U209" si="3621">IF(U$3="","",(T209+T210))</f>
        <v/>
      </c>
      <c r="V209" s="29" t="str">
        <f t="shared" ref="V209" si="3622">IF(V$3="","",(U209+U210))</f>
        <v/>
      </c>
      <c r="W209" s="29" t="str">
        <f t="shared" ref="W209" si="3623">IF(W$3="","",(V209+V210))</f>
        <v/>
      </c>
      <c r="X209" s="29" t="str">
        <f t="shared" ref="X209" si="3624">IF(X$3="","",(W209+W210))</f>
        <v/>
      </c>
      <c r="Y209" s="29" t="str">
        <f t="shared" ref="Y209" si="3625">IF(Y$3="","",(X209+X210))</f>
        <v/>
      </c>
      <c r="Z209" s="29" t="str">
        <f t="shared" ref="Z209" si="3626">IF(Z$3="","",(Y209+Y210))</f>
        <v/>
      </c>
      <c r="AA209" s="29" t="str">
        <f t="shared" ref="AA209" si="3627">IF(AA$3="","",(Z209+Z210))</f>
        <v/>
      </c>
      <c r="AB209" s="29" t="str">
        <f t="shared" ref="AB209" si="3628">IF(AB$3="","",(AA209+AA210))</f>
        <v/>
      </c>
      <c r="AC209" s="29" t="str">
        <f t="shared" ref="AC209" si="3629">IF(AC$3="","",(AB209+AB210))</f>
        <v/>
      </c>
      <c r="AD209" s="29" t="str">
        <f t="shared" ref="AD209" si="3630">IF(AD$3="","",(AC209+AC210))</f>
        <v/>
      </c>
      <c r="AE209" s="29" t="str">
        <f t="shared" ref="AE209" si="3631">IF(AE$3="","",(AD209+AD210))</f>
        <v/>
      </c>
      <c r="AF209" s="29" t="str">
        <f t="shared" ref="AF209" si="3632">IF(AF$3="","",(AE209+AE210))</f>
        <v/>
      </c>
      <c r="AG209" s="29" t="str">
        <f t="shared" ref="AG209" si="3633">IF(AG$3="","",(AF209+AF210))</f>
        <v/>
      </c>
      <c r="AH209" s="29" t="str">
        <f t="shared" ref="AH209" si="3634">IF(AH$3="","",(AG209+AG210))</f>
        <v/>
      </c>
      <c r="AI209" s="29" t="str">
        <f t="shared" ref="AI209" si="3635">IF(AI$3="","",(AH209+AH210))</f>
        <v/>
      </c>
      <c r="AJ209" s="29" t="str">
        <f t="shared" ref="AJ209" si="3636">IF(AJ$3="","",(AI209+AI210))</f>
        <v/>
      </c>
      <c r="AK209" s="29" t="str">
        <f t="shared" ref="AK209" si="3637">IF(AK$3="","",(AJ209+AJ210))</f>
        <v/>
      </c>
      <c r="AL209" s="29" t="str">
        <f t="shared" ref="AL209" si="3638">IF(AL$3="","",(AK209+AK210))</f>
        <v/>
      </c>
      <c r="AM209" s="29" t="str">
        <f t="shared" ref="AM209" si="3639">IF(AM$3="","",(AL209+AL210))</f>
        <v/>
      </c>
      <c r="AN209" s="29" t="str">
        <f t="shared" ref="AN209" si="3640">IF(AN$3="","",(AM209+AM210))</f>
        <v/>
      </c>
      <c r="AO209" s="29" t="str">
        <f t="shared" ref="AO209:AS209" si="3641">IF(AO$3="","",(AN209+AN210))</f>
        <v/>
      </c>
      <c r="AP209" s="29" t="str">
        <f t="shared" si="3641"/>
        <v/>
      </c>
      <c r="AQ209" s="29" t="str">
        <f t="shared" si="3641"/>
        <v/>
      </c>
      <c r="AR209" s="29" t="str">
        <f t="shared" si="3641"/>
        <v/>
      </c>
      <c r="AS209" s="29" t="str">
        <f t="shared" si="3641"/>
        <v/>
      </c>
    </row>
    <row r="210" spans="1:45">
      <c r="A210" s="14"/>
      <c r="B210" s="30" t="s">
        <v>7</v>
      </c>
      <c r="C210" s="29"/>
      <c r="D210" s="29"/>
      <c r="E210" s="29"/>
      <c r="F210" s="29"/>
      <c r="G210" s="29"/>
      <c r="H210" s="29"/>
      <c r="I210" s="29"/>
      <c r="J210" s="29">
        <v>1</v>
      </c>
      <c r="K210" s="29"/>
      <c r="L210" s="29"/>
      <c r="M210" s="29"/>
      <c r="N210" s="29"/>
      <c r="O210" s="29"/>
      <c r="P210" s="29"/>
      <c r="Q210" s="29"/>
      <c r="R210" s="29"/>
      <c r="S210" s="29"/>
      <c r="T210" s="29">
        <v>2</v>
      </c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</row>
    <row r="211" spans="1:45">
      <c r="A211" s="7"/>
      <c r="B211" s="30" t="s">
        <v>8</v>
      </c>
      <c r="C211" s="35">
        <v>800</v>
      </c>
      <c r="D211" s="35">
        <f t="shared" ref="D211:D212" si="3642">IF(D$3="","",C211)</f>
        <v>800</v>
      </c>
      <c r="E211" s="35">
        <f t="shared" ref="E211:E212" si="3643">IF(E$3="","",D211)</f>
        <v>800</v>
      </c>
      <c r="F211" s="35">
        <f t="shared" ref="F211:F212" si="3644">IF(F$3="","",E211)</f>
        <v>800</v>
      </c>
      <c r="G211" s="35">
        <f t="shared" ref="G211:G212" si="3645">IF(G$3="","",F211)</f>
        <v>800</v>
      </c>
      <c r="H211" s="35">
        <f t="shared" ref="H211:H212" si="3646">IF(H$3="","",G211)</f>
        <v>800</v>
      </c>
      <c r="I211" s="35">
        <f t="shared" ref="I211:I212" si="3647">IF(I$3="","",H211)</f>
        <v>800</v>
      </c>
      <c r="J211" s="35">
        <f t="shared" ref="J211:J212" si="3648">IF(J$3="","",I211)</f>
        <v>800</v>
      </c>
      <c r="K211" s="35">
        <f t="shared" ref="K211:K212" si="3649">IF(K$3="","",J211)</f>
        <v>800</v>
      </c>
      <c r="L211" s="35">
        <f t="shared" ref="L211:L212" si="3650">IF(L$3="","",K211)</f>
        <v>800</v>
      </c>
      <c r="M211" s="35">
        <f t="shared" ref="M211:M212" si="3651">IF(M$3="","",L211)</f>
        <v>800</v>
      </c>
      <c r="N211" s="35">
        <f t="shared" ref="N211:N212" si="3652">IF(N$3="","",M211)</f>
        <v>800</v>
      </c>
      <c r="O211" s="35">
        <f t="shared" ref="O211:O212" si="3653">IF(O$3="","",N211)</f>
        <v>800</v>
      </c>
      <c r="P211" s="35">
        <f t="shared" ref="P211:P212" si="3654">IF(P$3="","",O211)</f>
        <v>800</v>
      </c>
      <c r="Q211" s="35">
        <f t="shared" ref="Q211:Q212" si="3655">IF(Q$3="","",P211)</f>
        <v>800</v>
      </c>
      <c r="R211" s="35">
        <f t="shared" ref="R211:R212" si="3656">IF(R$3="","",Q211)</f>
        <v>800</v>
      </c>
      <c r="S211" s="35">
        <f t="shared" ref="S211:S212" si="3657">IF(S$3="","",R211)</f>
        <v>800</v>
      </c>
      <c r="T211" s="35">
        <f t="shared" ref="T211:T212" si="3658">IF(T$3="","",S211)</f>
        <v>800</v>
      </c>
      <c r="U211" s="35" t="str">
        <f t="shared" ref="U211:U212" si="3659">IF(U$3="","",T211)</f>
        <v/>
      </c>
      <c r="V211" s="35" t="str">
        <f t="shared" ref="V211:V212" si="3660">IF(V$3="","",U211)</f>
        <v/>
      </c>
      <c r="W211" s="35" t="str">
        <f t="shared" ref="W211:W212" si="3661">IF(W$3="","",V211)</f>
        <v/>
      </c>
      <c r="X211" s="35" t="str">
        <f t="shared" ref="X211:X212" si="3662">IF(X$3="","",W211)</f>
        <v/>
      </c>
      <c r="Y211" s="35" t="str">
        <f t="shared" ref="Y211:Y212" si="3663">IF(Y$3="","",X211)</f>
        <v/>
      </c>
      <c r="Z211" s="35" t="str">
        <f t="shared" ref="Z211:Z212" si="3664">IF(Z$3="","",Y211)</f>
        <v/>
      </c>
      <c r="AA211" s="35" t="str">
        <f t="shared" ref="AA211:AA212" si="3665">IF(AA$3="","",Z211)</f>
        <v/>
      </c>
      <c r="AB211" s="35" t="str">
        <f t="shared" ref="AB211:AB212" si="3666">IF(AB$3="","",AA211)</f>
        <v/>
      </c>
      <c r="AC211" s="35" t="str">
        <f t="shared" ref="AC211:AC212" si="3667">IF(AC$3="","",AB211)</f>
        <v/>
      </c>
      <c r="AD211" s="35" t="str">
        <f t="shared" ref="AD211:AD212" si="3668">IF(AD$3="","",AC211)</f>
        <v/>
      </c>
      <c r="AE211" s="35" t="str">
        <f t="shared" ref="AE211:AE212" si="3669">IF(AE$3="","",AD211)</f>
        <v/>
      </c>
      <c r="AF211" s="35" t="str">
        <f t="shared" ref="AF211:AF212" si="3670">IF(AF$3="","",AE211)</f>
        <v/>
      </c>
      <c r="AG211" s="35" t="str">
        <f t="shared" ref="AG211:AG212" si="3671">IF(AG$3="","",AF211)</f>
        <v/>
      </c>
      <c r="AH211" s="35" t="str">
        <f t="shared" ref="AH211:AH212" si="3672">IF(AH$3="","",AG211)</f>
        <v/>
      </c>
      <c r="AI211" s="35" t="str">
        <f t="shared" ref="AI211:AI212" si="3673">IF(AI$3="","",AH211)</f>
        <v/>
      </c>
      <c r="AJ211" s="35" t="str">
        <f t="shared" ref="AJ211:AJ212" si="3674">IF(AJ$3="","",AI211)</f>
        <v/>
      </c>
      <c r="AK211" s="35" t="str">
        <f t="shared" ref="AK211:AK212" si="3675">IF(AK$3="","",AJ211)</f>
        <v/>
      </c>
      <c r="AL211" s="35" t="str">
        <f t="shared" ref="AL211:AL212" si="3676">IF(AL$3="","",AK211)</f>
        <v/>
      </c>
      <c r="AM211" s="35" t="str">
        <f t="shared" ref="AM211:AM212" si="3677">IF(AM$3="","",AL211)</f>
        <v/>
      </c>
      <c r="AN211" s="35" t="str">
        <f t="shared" ref="AN211:AN212" si="3678">IF(AN$3="","",AM211)</f>
        <v/>
      </c>
      <c r="AO211" s="35" t="str">
        <f t="shared" ref="AO211:AS211" si="3679">IF(AO$3="","",AN211)</f>
        <v/>
      </c>
      <c r="AP211" s="35" t="str">
        <f t="shared" si="3679"/>
        <v/>
      </c>
      <c r="AQ211" s="35" t="str">
        <f t="shared" si="3679"/>
        <v/>
      </c>
      <c r="AR211" s="35" t="str">
        <f t="shared" si="3679"/>
        <v/>
      </c>
      <c r="AS211" s="35" t="str">
        <f t="shared" si="3679"/>
        <v/>
      </c>
    </row>
    <row r="212" spans="1:45" s="92" customFormat="1">
      <c r="A212" s="14" t="s">
        <v>9</v>
      </c>
      <c r="B212" s="33" t="s">
        <v>10</v>
      </c>
      <c r="C212" s="32" t="s">
        <v>45</v>
      </c>
      <c r="D212" s="32" t="str">
        <f t="shared" si="3642"/>
        <v>サンリオバンズクリップ</v>
      </c>
      <c r="E212" s="32" t="str">
        <f t="shared" si="3643"/>
        <v>サンリオバンズクリップ</v>
      </c>
      <c r="F212" s="32" t="str">
        <f t="shared" si="3644"/>
        <v>サンリオバンズクリップ</v>
      </c>
      <c r="G212" s="32" t="str">
        <f t="shared" si="3645"/>
        <v>サンリオバンズクリップ</v>
      </c>
      <c r="H212" s="32" t="str">
        <f t="shared" si="3646"/>
        <v>サンリオバンズクリップ</v>
      </c>
      <c r="I212" s="32" t="str">
        <f t="shared" si="3647"/>
        <v>サンリオバンズクリップ</v>
      </c>
      <c r="J212" s="32" t="str">
        <f t="shared" si="3648"/>
        <v>サンリオバンズクリップ</v>
      </c>
      <c r="K212" s="32" t="str">
        <f t="shared" si="3649"/>
        <v>サンリオバンズクリップ</v>
      </c>
      <c r="L212" s="32" t="str">
        <f t="shared" si="3650"/>
        <v>サンリオバンズクリップ</v>
      </c>
      <c r="M212" s="32" t="str">
        <f t="shared" si="3651"/>
        <v>サンリオバンズクリップ</v>
      </c>
      <c r="N212" s="32" t="str">
        <f t="shared" si="3652"/>
        <v>サンリオバンズクリップ</v>
      </c>
      <c r="O212" s="32" t="str">
        <f t="shared" si="3653"/>
        <v>サンリオバンズクリップ</v>
      </c>
      <c r="P212" s="32" t="str">
        <f t="shared" si="3654"/>
        <v>サンリオバンズクリップ</v>
      </c>
      <c r="Q212" s="32" t="str">
        <f t="shared" si="3655"/>
        <v>サンリオバンズクリップ</v>
      </c>
      <c r="R212" s="32" t="str">
        <f t="shared" si="3656"/>
        <v>サンリオバンズクリップ</v>
      </c>
      <c r="S212" s="32" t="str">
        <f t="shared" si="3657"/>
        <v>サンリオバンズクリップ</v>
      </c>
      <c r="T212" s="32" t="str">
        <f t="shared" si="3658"/>
        <v>サンリオバンズクリップ</v>
      </c>
      <c r="U212" s="32" t="str">
        <f t="shared" si="3659"/>
        <v/>
      </c>
      <c r="V212" s="32" t="str">
        <f t="shared" si="3660"/>
        <v/>
      </c>
      <c r="W212" s="32" t="str">
        <f t="shared" si="3661"/>
        <v/>
      </c>
      <c r="X212" s="32" t="str">
        <f t="shared" si="3662"/>
        <v/>
      </c>
      <c r="Y212" s="32" t="str">
        <f t="shared" si="3663"/>
        <v/>
      </c>
      <c r="Z212" s="32" t="str">
        <f t="shared" si="3664"/>
        <v/>
      </c>
      <c r="AA212" s="32" t="str">
        <f t="shared" si="3665"/>
        <v/>
      </c>
      <c r="AB212" s="32" t="str">
        <f t="shared" si="3666"/>
        <v/>
      </c>
      <c r="AC212" s="32" t="str">
        <f t="shared" si="3667"/>
        <v/>
      </c>
      <c r="AD212" s="32" t="str">
        <f t="shared" si="3668"/>
        <v/>
      </c>
      <c r="AE212" s="32" t="str">
        <f t="shared" si="3669"/>
        <v/>
      </c>
      <c r="AF212" s="32" t="str">
        <f t="shared" si="3670"/>
        <v/>
      </c>
      <c r="AG212" s="32" t="str">
        <f t="shared" si="3671"/>
        <v/>
      </c>
      <c r="AH212" s="32" t="str">
        <f t="shared" si="3672"/>
        <v/>
      </c>
      <c r="AI212" s="32" t="str">
        <f t="shared" si="3673"/>
        <v/>
      </c>
      <c r="AJ212" s="32" t="str">
        <f t="shared" si="3674"/>
        <v/>
      </c>
      <c r="AK212" s="32" t="str">
        <f t="shared" si="3675"/>
        <v/>
      </c>
      <c r="AL212" s="32" t="str">
        <f t="shared" si="3676"/>
        <v/>
      </c>
      <c r="AM212" s="32" t="str">
        <f t="shared" si="3677"/>
        <v/>
      </c>
      <c r="AN212" s="32" t="str">
        <f t="shared" si="3678"/>
        <v/>
      </c>
      <c r="AO212" s="32" t="str">
        <f t="shared" ref="AO212:AS212" si="3680">IF(AO$3="","",AN212)</f>
        <v/>
      </c>
      <c r="AP212" s="32" t="str">
        <f t="shared" si="3680"/>
        <v/>
      </c>
      <c r="AQ212" s="32" t="str">
        <f t="shared" si="3680"/>
        <v/>
      </c>
      <c r="AR212" s="32" t="str">
        <f t="shared" si="3680"/>
        <v/>
      </c>
      <c r="AS212" s="32" t="str">
        <f t="shared" si="3680"/>
        <v/>
      </c>
    </row>
    <row r="213" spans="1:45">
      <c r="A213" s="7">
        <f>AVERAGE(C214:AS214)*30*100</f>
        <v>35666.666666666672</v>
      </c>
      <c r="B213" s="30" t="s">
        <v>12</v>
      </c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</row>
    <row r="214" spans="1:45">
      <c r="A214" s="7">
        <f>SUM(C214:AS214)</f>
        <v>214</v>
      </c>
      <c r="B214" s="27" t="s">
        <v>13</v>
      </c>
      <c r="C214" s="26">
        <v>0</v>
      </c>
      <c r="D214" s="26">
        <f t="shared" ref="D214:D215" si="3681">IF(D$3="","",D207-C207)</f>
        <v>0</v>
      </c>
      <c r="E214" s="26">
        <f t="shared" ref="E214:E215" si="3682">IF(E$3="","",E207-D207)</f>
        <v>0</v>
      </c>
      <c r="F214" s="26">
        <f t="shared" ref="F214:F215" si="3683">IF(F$3="","",F207-E207)</f>
        <v>52</v>
      </c>
      <c r="G214" s="26">
        <f t="shared" ref="G214:G215" si="3684">IF(G$3="","",G207-F207)</f>
        <v>0</v>
      </c>
      <c r="H214" s="26">
        <f t="shared" ref="H214:H215" si="3685">IF(H$3="","",H207-G207)</f>
        <v>0</v>
      </c>
      <c r="I214" s="26">
        <f t="shared" ref="I214:I215" si="3686">IF(I$3="","",I207-H207)</f>
        <v>0</v>
      </c>
      <c r="J214" s="26">
        <f t="shared" ref="J214:J215" si="3687">IF(J$3="","",J207-I207)</f>
        <v>82</v>
      </c>
      <c r="K214" s="26">
        <f t="shared" ref="K214:K215" si="3688">IF(K$3="","",K207-J207)</f>
        <v>0</v>
      </c>
      <c r="L214" s="26">
        <f t="shared" ref="L214:L215" si="3689">IF(L$3="","",L207-K207)</f>
        <v>0</v>
      </c>
      <c r="M214" s="26">
        <f t="shared" ref="M214:M215" si="3690">IF(M$3="","",M207-L207)</f>
        <v>22</v>
      </c>
      <c r="N214" s="26">
        <f t="shared" ref="N214:N215" si="3691">IF(N$3="","",N207-M207)</f>
        <v>0</v>
      </c>
      <c r="O214" s="26">
        <f t="shared" ref="O214:O215" si="3692">IF(O$3="","",O207-N207)</f>
        <v>0</v>
      </c>
      <c r="P214" s="26">
        <f t="shared" ref="P214:P215" si="3693">IF(P$3="","",P207-O207)</f>
        <v>0</v>
      </c>
      <c r="Q214" s="26">
        <f t="shared" ref="Q214:Q215" si="3694">IF(Q$3="","",Q207-P207)</f>
        <v>25</v>
      </c>
      <c r="R214" s="26">
        <f t="shared" ref="R214:R215" si="3695">IF(R$3="","",R207-Q207)</f>
        <v>0</v>
      </c>
      <c r="S214" s="26">
        <f t="shared" ref="S214:S215" si="3696">IF(S$3="","",S207-R207)</f>
        <v>0</v>
      </c>
      <c r="T214" s="26">
        <f t="shared" ref="T214:T215" si="3697">IF(T$3="","",T207-S207)</f>
        <v>33</v>
      </c>
      <c r="U214" s="26" t="str">
        <f t="shared" ref="U214:U215" si="3698">IF(U$3="","",U207-T207)</f>
        <v/>
      </c>
      <c r="V214" s="26" t="str">
        <f t="shared" ref="V214:V215" si="3699">IF(V$3="","",V207-U207)</f>
        <v/>
      </c>
      <c r="W214" s="26" t="str">
        <f t="shared" ref="W214:W215" si="3700">IF(W$3="","",W207-V207)</f>
        <v/>
      </c>
      <c r="X214" s="26" t="str">
        <f t="shared" ref="X214:X215" si="3701">IF(X$3="","",X207-W207)</f>
        <v/>
      </c>
      <c r="Y214" s="26" t="str">
        <f t="shared" ref="Y214:Y215" si="3702">IF(Y$3="","",Y207-X207)</f>
        <v/>
      </c>
      <c r="Z214" s="26" t="str">
        <f t="shared" ref="Z214:Z215" si="3703">IF(Z$3="","",Z207-Y207)</f>
        <v/>
      </c>
      <c r="AA214" s="26" t="str">
        <f t="shared" ref="AA214:AA215" si="3704">IF(AA$3="","",AA207-Z207)</f>
        <v/>
      </c>
      <c r="AB214" s="26" t="str">
        <f t="shared" ref="AB214:AB215" si="3705">IF(AB$3="","",AB207-AA207)</f>
        <v/>
      </c>
      <c r="AC214" s="26" t="str">
        <f t="shared" ref="AC214:AC215" si="3706">IF(AC$3="","",AC207-AB207)</f>
        <v/>
      </c>
      <c r="AD214" s="26" t="str">
        <f t="shared" ref="AD214:AD215" si="3707">IF(AD$3="","",AD207-AC207)</f>
        <v/>
      </c>
      <c r="AE214" s="26" t="str">
        <f t="shared" ref="AE214:AE215" si="3708">IF(AE$3="","",AE207-AD207)</f>
        <v/>
      </c>
      <c r="AF214" s="26" t="str">
        <f t="shared" ref="AF214:AF215" si="3709">IF(AF$3="","",AF207-AE207)</f>
        <v/>
      </c>
      <c r="AG214" s="26" t="str">
        <f t="shared" ref="AG214:AG215" si="3710">IF(AG$3="","",AG207-AF207)</f>
        <v/>
      </c>
      <c r="AH214" s="26" t="str">
        <f t="shared" ref="AH214:AH215" si="3711">IF(AH$3="","",AH207-AG207)</f>
        <v/>
      </c>
      <c r="AI214" s="26" t="str">
        <f t="shared" ref="AI214:AI215" si="3712">IF(AI$3="","",AI207-AH207)</f>
        <v/>
      </c>
      <c r="AJ214" s="26" t="str">
        <f t="shared" ref="AJ214:AJ215" si="3713">IF(AJ$3="","",AJ207-AI207)</f>
        <v/>
      </c>
      <c r="AK214" s="26" t="str">
        <f t="shared" ref="AK214:AK215" si="3714">IF(AK$3="","",AK207-AJ207)</f>
        <v/>
      </c>
      <c r="AL214" s="26" t="str">
        <f t="shared" ref="AL214:AL215" si="3715">IF(AL$3="","",AL207-AK207)</f>
        <v/>
      </c>
      <c r="AM214" s="26" t="str">
        <f t="shared" ref="AM214:AM215" si="3716">IF(AM$3="","",AM207-AL207)</f>
        <v/>
      </c>
      <c r="AN214" s="26" t="str">
        <f t="shared" ref="AN214:AN215" si="3717">IF(AN$3="","",AN207-AM207)</f>
        <v/>
      </c>
      <c r="AO214" s="26" t="str">
        <f t="shared" ref="AO214:AS214" si="3718">IF(AO$3="","",AO207-AN207)</f>
        <v/>
      </c>
      <c r="AP214" s="26" t="str">
        <f t="shared" si="3718"/>
        <v/>
      </c>
      <c r="AQ214" s="26" t="str">
        <f t="shared" si="3718"/>
        <v/>
      </c>
      <c r="AR214" s="26" t="str">
        <f t="shared" si="3718"/>
        <v/>
      </c>
      <c r="AS214" s="26" t="str">
        <f t="shared" si="3718"/>
        <v/>
      </c>
    </row>
    <row r="215" spans="1:45">
      <c r="A215" s="7">
        <f>SUM(C215:AS215)</f>
        <v>2</v>
      </c>
      <c r="B215" s="27" t="s">
        <v>14</v>
      </c>
      <c r="C215" s="26">
        <v>0</v>
      </c>
      <c r="D215" s="26">
        <f t="shared" si="3681"/>
        <v>0</v>
      </c>
      <c r="E215" s="26">
        <f t="shared" si="3682"/>
        <v>0</v>
      </c>
      <c r="F215" s="26">
        <f t="shared" si="3683"/>
        <v>0</v>
      </c>
      <c r="G215" s="26">
        <f t="shared" si="3684"/>
        <v>0</v>
      </c>
      <c r="H215" s="26">
        <f t="shared" si="3685"/>
        <v>0</v>
      </c>
      <c r="I215" s="26">
        <f t="shared" si="3686"/>
        <v>0</v>
      </c>
      <c r="J215" s="26">
        <f t="shared" si="3687"/>
        <v>2</v>
      </c>
      <c r="K215" s="26">
        <f t="shared" si="3688"/>
        <v>0</v>
      </c>
      <c r="L215" s="26">
        <f t="shared" si="3689"/>
        <v>0</v>
      </c>
      <c r="M215" s="26">
        <f t="shared" si="3690"/>
        <v>0</v>
      </c>
      <c r="N215" s="26">
        <f t="shared" si="3691"/>
        <v>0</v>
      </c>
      <c r="O215" s="26">
        <f t="shared" si="3692"/>
        <v>0</v>
      </c>
      <c r="P215" s="26">
        <f t="shared" si="3693"/>
        <v>0</v>
      </c>
      <c r="Q215" s="26">
        <f t="shared" si="3694"/>
        <v>0</v>
      </c>
      <c r="R215" s="26">
        <f t="shared" si="3695"/>
        <v>0</v>
      </c>
      <c r="S215" s="26">
        <f t="shared" si="3696"/>
        <v>0</v>
      </c>
      <c r="T215" s="26">
        <f t="shared" si="3697"/>
        <v>0</v>
      </c>
      <c r="U215" s="26" t="str">
        <f t="shared" si="3698"/>
        <v/>
      </c>
      <c r="V215" s="26" t="str">
        <f t="shared" si="3699"/>
        <v/>
      </c>
      <c r="W215" s="26" t="str">
        <f t="shared" si="3700"/>
        <v/>
      </c>
      <c r="X215" s="26" t="str">
        <f t="shared" si="3701"/>
        <v/>
      </c>
      <c r="Y215" s="26" t="str">
        <f t="shared" si="3702"/>
        <v/>
      </c>
      <c r="Z215" s="26" t="str">
        <f t="shared" si="3703"/>
        <v/>
      </c>
      <c r="AA215" s="26" t="str">
        <f t="shared" si="3704"/>
        <v/>
      </c>
      <c r="AB215" s="26" t="str">
        <f t="shared" si="3705"/>
        <v/>
      </c>
      <c r="AC215" s="26" t="str">
        <f t="shared" si="3706"/>
        <v/>
      </c>
      <c r="AD215" s="26" t="str">
        <f t="shared" si="3707"/>
        <v/>
      </c>
      <c r="AE215" s="26" t="str">
        <f t="shared" si="3708"/>
        <v/>
      </c>
      <c r="AF215" s="26" t="str">
        <f t="shared" si="3709"/>
        <v/>
      </c>
      <c r="AG215" s="26" t="str">
        <f t="shared" si="3710"/>
        <v/>
      </c>
      <c r="AH215" s="26" t="str">
        <f t="shared" si="3711"/>
        <v/>
      </c>
      <c r="AI215" s="26" t="str">
        <f t="shared" si="3712"/>
        <v/>
      </c>
      <c r="AJ215" s="26" t="str">
        <f t="shared" si="3713"/>
        <v/>
      </c>
      <c r="AK215" s="26" t="str">
        <f t="shared" si="3714"/>
        <v/>
      </c>
      <c r="AL215" s="26" t="str">
        <f t="shared" si="3715"/>
        <v/>
      </c>
      <c r="AM215" s="26" t="str">
        <f t="shared" si="3716"/>
        <v/>
      </c>
      <c r="AN215" s="26" t="str">
        <f t="shared" si="3717"/>
        <v/>
      </c>
      <c r="AO215" s="26" t="str">
        <f t="shared" ref="AO215:AS215" si="3719">IF(AO$3="","",AO208-AN208)</f>
        <v/>
      </c>
      <c r="AP215" s="26" t="str">
        <f t="shared" si="3719"/>
        <v/>
      </c>
      <c r="AQ215" s="26" t="str">
        <f t="shared" si="3719"/>
        <v/>
      </c>
      <c r="AR215" s="26" t="str">
        <f t="shared" si="3719"/>
        <v/>
      </c>
      <c r="AS215" s="26" t="str">
        <f t="shared" si="3719"/>
        <v/>
      </c>
    </row>
    <row r="216" spans="1:45">
      <c r="A216" s="7">
        <f>SUM(C216:AS216)</f>
        <v>2</v>
      </c>
      <c r="B216" s="27" t="s">
        <v>15</v>
      </c>
      <c r="C216" s="26">
        <v>0</v>
      </c>
      <c r="D216" s="26">
        <f t="shared" ref="D216" si="3720">IF(D$3="","",C209+C210-D209)</f>
        <v>0</v>
      </c>
      <c r="E216" s="26">
        <f t="shared" ref="E216" si="3721">IF(E$3="","",D209+D210-E209)</f>
        <v>0</v>
      </c>
      <c r="F216" s="26">
        <f t="shared" ref="F216" si="3722">IF(F$3="","",E209+E210-F209)</f>
        <v>0</v>
      </c>
      <c r="G216" s="26">
        <f t="shared" ref="G216" si="3723">IF(G$3="","",F209+F210-G209)</f>
        <v>0</v>
      </c>
      <c r="H216" s="26">
        <f t="shared" ref="H216" si="3724">IF(H$3="","",G209+G210-H209)</f>
        <v>0</v>
      </c>
      <c r="I216" s="26">
        <f t="shared" ref="I216" si="3725">IF(I$3="","",H209+H210-I209)</f>
        <v>0</v>
      </c>
      <c r="J216" s="26">
        <f t="shared" ref="J216" si="3726">IF(J$3="","",I209+I210-J209)</f>
        <v>2</v>
      </c>
      <c r="K216" s="26">
        <f t="shared" ref="K216" si="3727">IF(K$3="","",J209+J210-K209)</f>
        <v>0</v>
      </c>
      <c r="L216" s="26">
        <f t="shared" ref="L216" si="3728">IF(L$3="","",K209+K210-L209)</f>
        <v>0</v>
      </c>
      <c r="M216" s="26">
        <f t="shared" ref="M216" si="3729">IF(M$3="","",L209+L210-M209)</f>
        <v>0</v>
      </c>
      <c r="N216" s="26">
        <f t="shared" ref="N216" si="3730">IF(N$3="","",M209+M210-N209)</f>
        <v>0</v>
      </c>
      <c r="O216" s="26">
        <f t="shared" ref="O216" si="3731">IF(O$3="","",N209+N210-O209)</f>
        <v>0</v>
      </c>
      <c r="P216" s="26">
        <f t="shared" ref="P216" si="3732">IF(P$3="","",O209+O210-P209)</f>
        <v>0</v>
      </c>
      <c r="Q216" s="26">
        <f t="shared" ref="Q216" si="3733">IF(Q$3="","",P209+P210-Q209)</f>
        <v>0</v>
      </c>
      <c r="R216" s="26">
        <f t="shared" ref="R216" si="3734">IF(R$3="","",Q209+Q210-R209)</f>
        <v>0</v>
      </c>
      <c r="S216" s="26">
        <f t="shared" ref="S216" si="3735">IF(S$3="","",R209+R210-S209)</f>
        <v>0</v>
      </c>
      <c r="T216" s="26">
        <f t="shared" ref="T216" si="3736">IF(T$3="","",S209+S210-T209)</f>
        <v>0</v>
      </c>
      <c r="U216" s="26" t="str">
        <f t="shared" ref="U216" si="3737">IF(U$3="","",T209+T210-U209)</f>
        <v/>
      </c>
      <c r="V216" s="26" t="str">
        <f t="shared" ref="V216" si="3738">IF(V$3="","",U209+U210-V209)</f>
        <v/>
      </c>
      <c r="W216" s="26" t="str">
        <f t="shared" ref="W216" si="3739">IF(W$3="","",V209+V210-W209)</f>
        <v/>
      </c>
      <c r="X216" s="26" t="str">
        <f t="shared" ref="X216" si="3740">IF(X$3="","",W209+W210-X209)</f>
        <v/>
      </c>
      <c r="Y216" s="26" t="str">
        <f t="shared" ref="Y216" si="3741">IF(Y$3="","",X209+X210-Y209)</f>
        <v/>
      </c>
      <c r="Z216" s="26" t="str">
        <f t="shared" ref="Z216" si="3742">IF(Z$3="","",Y209+Y210-Z209)</f>
        <v/>
      </c>
      <c r="AA216" s="26" t="str">
        <f t="shared" ref="AA216" si="3743">IF(AA$3="","",Z209+Z210-AA209)</f>
        <v/>
      </c>
      <c r="AB216" s="26" t="str">
        <f t="shared" ref="AB216" si="3744">IF(AB$3="","",AA209+AA210-AB209)</f>
        <v/>
      </c>
      <c r="AC216" s="26" t="str">
        <f t="shared" ref="AC216" si="3745">IF(AC$3="","",AB209+AB210-AC209)</f>
        <v/>
      </c>
      <c r="AD216" s="26" t="str">
        <f t="shared" ref="AD216" si="3746">IF(AD$3="","",AC209+AC210-AD209)</f>
        <v/>
      </c>
      <c r="AE216" s="26" t="str">
        <f t="shared" ref="AE216" si="3747">IF(AE$3="","",AD209+AD210-AE209)</f>
        <v/>
      </c>
      <c r="AF216" s="26" t="str">
        <f t="shared" ref="AF216" si="3748">IF(AF$3="","",AE209+AE210-AF209)</f>
        <v/>
      </c>
      <c r="AG216" s="26" t="str">
        <f t="shared" ref="AG216" si="3749">IF(AG$3="","",AF209+AF210-AG209)</f>
        <v/>
      </c>
      <c r="AH216" s="26" t="str">
        <f t="shared" ref="AH216" si="3750">IF(AH$3="","",AG209+AG210-AH209)</f>
        <v/>
      </c>
      <c r="AI216" s="26" t="str">
        <f t="shared" ref="AI216" si="3751">IF(AI$3="","",AH209+AH210-AI209)</f>
        <v/>
      </c>
      <c r="AJ216" s="26" t="str">
        <f t="shared" ref="AJ216" si="3752">IF(AJ$3="","",AI209+AI210-AJ209)</f>
        <v/>
      </c>
      <c r="AK216" s="26" t="str">
        <f t="shared" ref="AK216" si="3753">IF(AK$3="","",AJ209+AJ210-AK209)</f>
        <v/>
      </c>
      <c r="AL216" s="26" t="str">
        <f t="shared" ref="AL216" si="3754">IF(AL$3="","",AK209+AK210-AL209)</f>
        <v/>
      </c>
      <c r="AM216" s="26" t="str">
        <f t="shared" ref="AM216" si="3755">IF(AM$3="","",AL209+AL210-AM209)</f>
        <v/>
      </c>
      <c r="AN216" s="26" t="str">
        <f t="shared" ref="AN216" si="3756">IF(AN$3="","",AM209+AM210-AN209)</f>
        <v/>
      </c>
      <c r="AO216" s="26" t="str">
        <f t="shared" ref="AO216:AS216" si="3757">IF(AO$3="","",AN209+AN210-AO209)</f>
        <v/>
      </c>
      <c r="AP216" s="26" t="str">
        <f t="shared" si="3757"/>
        <v/>
      </c>
      <c r="AQ216" s="26" t="str">
        <f t="shared" si="3757"/>
        <v/>
      </c>
      <c r="AR216" s="26" t="str">
        <f t="shared" si="3757"/>
        <v/>
      </c>
      <c r="AS216" s="26" t="str">
        <f t="shared" si="3757"/>
        <v/>
      </c>
    </row>
    <row r="217" spans="1:45">
      <c r="A217" s="7">
        <f>SUM(C217:AS217)</f>
        <v>1600</v>
      </c>
      <c r="B217" s="27" t="s">
        <v>16</v>
      </c>
      <c r="C217" s="26">
        <v>0</v>
      </c>
      <c r="D217" s="26">
        <f t="shared" ref="D217:AN217" si="3758">IF(D$3="","",D216*D211)</f>
        <v>0</v>
      </c>
      <c r="E217" s="26">
        <f t="shared" si="3758"/>
        <v>0</v>
      </c>
      <c r="F217" s="26">
        <f t="shared" si="3758"/>
        <v>0</v>
      </c>
      <c r="G217" s="26">
        <f t="shared" si="3758"/>
        <v>0</v>
      </c>
      <c r="H217" s="26">
        <f t="shared" ref="H217:AM217" si="3759">IF(H$3="","",H216*H211)</f>
        <v>0</v>
      </c>
      <c r="I217" s="26">
        <f t="shared" si="3759"/>
        <v>0</v>
      </c>
      <c r="J217" s="26">
        <f t="shared" si="3759"/>
        <v>1600</v>
      </c>
      <c r="K217" s="26">
        <f t="shared" si="3759"/>
        <v>0</v>
      </c>
      <c r="L217" s="26">
        <f t="shared" si="3759"/>
        <v>0</v>
      </c>
      <c r="M217" s="26">
        <f t="shared" si="3759"/>
        <v>0</v>
      </c>
      <c r="N217" s="26">
        <f t="shared" si="3759"/>
        <v>0</v>
      </c>
      <c r="O217" s="26">
        <f t="shared" si="3759"/>
        <v>0</v>
      </c>
      <c r="P217" s="26">
        <f t="shared" si="3759"/>
        <v>0</v>
      </c>
      <c r="Q217" s="26">
        <f t="shared" si="3759"/>
        <v>0</v>
      </c>
      <c r="R217" s="26">
        <f t="shared" si="3759"/>
        <v>0</v>
      </c>
      <c r="S217" s="26">
        <f t="shared" si="3759"/>
        <v>0</v>
      </c>
      <c r="T217" s="26">
        <f t="shared" si="3759"/>
        <v>0</v>
      </c>
      <c r="U217" s="26" t="str">
        <f t="shared" si="3759"/>
        <v/>
      </c>
      <c r="V217" s="26" t="str">
        <f t="shared" si="3759"/>
        <v/>
      </c>
      <c r="W217" s="26" t="str">
        <f t="shared" si="3759"/>
        <v/>
      </c>
      <c r="X217" s="26" t="str">
        <f t="shared" si="3759"/>
        <v/>
      </c>
      <c r="Y217" s="26" t="str">
        <f t="shared" si="3759"/>
        <v/>
      </c>
      <c r="Z217" s="26" t="str">
        <f t="shared" si="3759"/>
        <v/>
      </c>
      <c r="AA217" s="26" t="str">
        <f t="shared" si="3759"/>
        <v/>
      </c>
      <c r="AB217" s="26" t="str">
        <f t="shared" si="3759"/>
        <v/>
      </c>
      <c r="AC217" s="26" t="str">
        <f t="shared" si="3759"/>
        <v/>
      </c>
      <c r="AD217" s="26" t="str">
        <f t="shared" si="3759"/>
        <v/>
      </c>
      <c r="AE217" s="26" t="str">
        <f t="shared" si="3759"/>
        <v/>
      </c>
      <c r="AF217" s="26" t="str">
        <f t="shared" si="3759"/>
        <v/>
      </c>
      <c r="AG217" s="26" t="str">
        <f t="shared" si="3759"/>
        <v/>
      </c>
      <c r="AH217" s="26" t="str">
        <f t="shared" si="3759"/>
        <v/>
      </c>
      <c r="AI217" s="26" t="str">
        <f t="shared" si="3759"/>
        <v/>
      </c>
      <c r="AJ217" s="26" t="str">
        <f t="shared" si="3759"/>
        <v/>
      </c>
      <c r="AK217" s="26" t="str">
        <f t="shared" si="3759"/>
        <v/>
      </c>
      <c r="AL217" s="26" t="str">
        <f t="shared" si="3759"/>
        <v/>
      </c>
      <c r="AM217" s="26" t="str">
        <f t="shared" si="3759"/>
        <v/>
      </c>
      <c r="AN217" s="26" t="str">
        <f t="shared" si="3758"/>
        <v/>
      </c>
      <c r="AO217" s="26" t="str">
        <f t="shared" ref="AO217:AS217" si="3760">IF(AO$3="","",AO216*AO211)</f>
        <v/>
      </c>
      <c r="AP217" s="26" t="str">
        <f t="shared" si="3760"/>
        <v/>
      </c>
      <c r="AQ217" s="26" t="str">
        <f t="shared" si="3760"/>
        <v/>
      </c>
      <c r="AR217" s="26" t="str">
        <f t="shared" si="3760"/>
        <v/>
      </c>
      <c r="AS217" s="26" t="str">
        <f t="shared" si="3760"/>
        <v/>
      </c>
    </row>
    <row r="218" spans="1:45" ht="12" thickBot="1">
      <c r="A218" s="4">
        <f>IF(A217="","",A217/(A214*100))</f>
        <v>7.476635514018691E-2</v>
      </c>
      <c r="B218" s="27" t="s">
        <v>18</v>
      </c>
      <c r="C218" s="44" t="s">
        <v>19</v>
      </c>
      <c r="D218" s="44" t="str">
        <f t="shared" ref="D218:AN218" si="3761">IF(D$3="","",IF(D217=0,"",D217/(D214*100)))</f>
        <v/>
      </c>
      <c r="E218" s="44" t="str">
        <f t="shared" si="3761"/>
        <v/>
      </c>
      <c r="F218" s="44" t="str">
        <f t="shared" si="3761"/>
        <v/>
      </c>
      <c r="G218" s="44" t="str">
        <f t="shared" si="3761"/>
        <v/>
      </c>
      <c r="H218" s="44" t="str">
        <f t="shared" ref="H218:AM218" si="3762">IF(H$3="","",IF(H217=0,"",H217/(H214*100)))</f>
        <v/>
      </c>
      <c r="I218" s="44" t="str">
        <f t="shared" si="3762"/>
        <v/>
      </c>
      <c r="J218" s="44">
        <f t="shared" si="3762"/>
        <v>0.1951219512195122</v>
      </c>
      <c r="K218" s="44" t="str">
        <f t="shared" si="3762"/>
        <v/>
      </c>
      <c r="L218" s="44" t="str">
        <f t="shared" si="3762"/>
        <v/>
      </c>
      <c r="M218" s="44" t="str">
        <f t="shared" si="3762"/>
        <v/>
      </c>
      <c r="N218" s="44" t="str">
        <f t="shared" si="3762"/>
        <v/>
      </c>
      <c r="O218" s="44" t="str">
        <f t="shared" si="3762"/>
        <v/>
      </c>
      <c r="P218" s="44" t="str">
        <f t="shared" si="3762"/>
        <v/>
      </c>
      <c r="Q218" s="44" t="str">
        <f t="shared" si="3762"/>
        <v/>
      </c>
      <c r="R218" s="44" t="str">
        <f t="shared" si="3762"/>
        <v/>
      </c>
      <c r="S218" s="44" t="str">
        <f t="shared" si="3762"/>
        <v/>
      </c>
      <c r="T218" s="44" t="str">
        <f t="shared" si="3762"/>
        <v/>
      </c>
      <c r="U218" s="44" t="str">
        <f t="shared" si="3762"/>
        <v/>
      </c>
      <c r="V218" s="44" t="str">
        <f t="shared" si="3762"/>
        <v/>
      </c>
      <c r="W218" s="44" t="str">
        <f t="shared" si="3762"/>
        <v/>
      </c>
      <c r="X218" s="44" t="str">
        <f t="shared" si="3762"/>
        <v/>
      </c>
      <c r="Y218" s="44" t="str">
        <f t="shared" si="3762"/>
        <v/>
      </c>
      <c r="Z218" s="44" t="str">
        <f t="shared" si="3762"/>
        <v/>
      </c>
      <c r="AA218" s="44" t="str">
        <f t="shared" si="3762"/>
        <v/>
      </c>
      <c r="AB218" s="44" t="str">
        <f t="shared" si="3762"/>
        <v/>
      </c>
      <c r="AC218" s="44" t="str">
        <f t="shared" si="3762"/>
        <v/>
      </c>
      <c r="AD218" s="44" t="str">
        <f t="shared" si="3762"/>
        <v/>
      </c>
      <c r="AE218" s="44" t="str">
        <f t="shared" si="3762"/>
        <v/>
      </c>
      <c r="AF218" s="44" t="str">
        <f t="shared" si="3762"/>
        <v/>
      </c>
      <c r="AG218" s="44" t="str">
        <f t="shared" si="3762"/>
        <v/>
      </c>
      <c r="AH218" s="44" t="str">
        <f t="shared" si="3762"/>
        <v/>
      </c>
      <c r="AI218" s="44" t="str">
        <f t="shared" si="3762"/>
        <v/>
      </c>
      <c r="AJ218" s="44" t="str">
        <f t="shared" si="3762"/>
        <v/>
      </c>
      <c r="AK218" s="44" t="str">
        <f t="shared" si="3762"/>
        <v/>
      </c>
      <c r="AL218" s="44" t="str">
        <f t="shared" si="3762"/>
        <v/>
      </c>
      <c r="AM218" s="44" t="str">
        <f t="shared" si="3762"/>
        <v/>
      </c>
      <c r="AN218" s="44" t="str">
        <f t="shared" si="3761"/>
        <v/>
      </c>
      <c r="AO218" s="44" t="str">
        <f t="shared" ref="AO218:AS218" si="3763">IF(AO$3="","",IF(AO217=0,"",AO217/(AO214*100)))</f>
        <v/>
      </c>
      <c r="AP218" s="44" t="str">
        <f t="shared" si="3763"/>
        <v/>
      </c>
      <c r="AQ218" s="44" t="str">
        <f t="shared" si="3763"/>
        <v/>
      </c>
      <c r="AR218" s="44" t="str">
        <f t="shared" si="3763"/>
        <v/>
      </c>
      <c r="AS218" s="44" t="str">
        <f t="shared" si="3763"/>
        <v/>
      </c>
    </row>
    <row r="219" spans="1:45">
      <c r="A219" s="17" t="s">
        <v>1</v>
      </c>
      <c r="B219" s="42" t="s">
        <v>2</v>
      </c>
      <c r="C219" s="35">
        <v>3271</v>
      </c>
      <c r="D219" s="35">
        <f t="shared" ref="D219:D220" si="3764">IF(D$3="","",C219)</f>
        <v>3271</v>
      </c>
      <c r="E219" s="35">
        <f t="shared" ref="E219:E220" si="3765">IF(E$3="","",D219)</f>
        <v>3271</v>
      </c>
      <c r="F219" s="35">
        <v>3303</v>
      </c>
      <c r="G219" s="35">
        <f t="shared" ref="G219:G220" si="3766">IF(G$3="","",F219)</f>
        <v>3303</v>
      </c>
      <c r="H219" s="35">
        <f t="shared" ref="H219:H220" si="3767">IF(H$3="","",G219)</f>
        <v>3303</v>
      </c>
      <c r="I219" s="35">
        <f t="shared" ref="I219:I220" si="3768">IF(I$3="","",H219)</f>
        <v>3303</v>
      </c>
      <c r="J219" s="35">
        <v>3322</v>
      </c>
      <c r="K219" s="35">
        <f t="shared" ref="K219:K220" si="3769">IF(K$3="","",J219)</f>
        <v>3322</v>
      </c>
      <c r="L219" s="35">
        <f t="shared" ref="L219:L220" si="3770">IF(L$3="","",K219)</f>
        <v>3322</v>
      </c>
      <c r="M219" s="35">
        <v>3344</v>
      </c>
      <c r="N219" s="35">
        <f t="shared" ref="N219:N220" si="3771">IF(N$3="","",M219)</f>
        <v>3344</v>
      </c>
      <c r="O219" s="35">
        <f t="shared" ref="O219:O220" si="3772">IF(O$3="","",N219)</f>
        <v>3344</v>
      </c>
      <c r="P219" s="35">
        <f t="shared" ref="P219:P220" si="3773">IF(P$3="","",O219)</f>
        <v>3344</v>
      </c>
      <c r="Q219" s="35">
        <v>3364</v>
      </c>
      <c r="R219" s="35">
        <f t="shared" ref="R219:R220" si="3774">IF(R$3="","",Q219)</f>
        <v>3364</v>
      </c>
      <c r="S219" s="35">
        <f t="shared" ref="S219:S220" si="3775">IF(S$3="","",R219)</f>
        <v>3364</v>
      </c>
      <c r="T219" s="35">
        <v>3399</v>
      </c>
      <c r="U219" s="35" t="str">
        <f t="shared" ref="U219:U220" si="3776">IF(U$3="","",T219)</f>
        <v/>
      </c>
      <c r="V219" s="35" t="str">
        <f t="shared" ref="V219:V220" si="3777">IF(V$3="","",U219)</f>
        <v/>
      </c>
      <c r="W219" s="35" t="str">
        <f t="shared" ref="W219:W220" si="3778">IF(W$3="","",V219)</f>
        <v/>
      </c>
      <c r="X219" s="35" t="str">
        <f t="shared" ref="X219:X220" si="3779">IF(X$3="","",W219)</f>
        <v/>
      </c>
      <c r="Y219" s="35" t="str">
        <f t="shared" ref="Y219:Y220" si="3780">IF(Y$3="","",X219)</f>
        <v/>
      </c>
      <c r="Z219" s="35" t="str">
        <f t="shared" ref="Z219:Z220" si="3781">IF(Z$3="","",Y219)</f>
        <v/>
      </c>
      <c r="AA219" s="35" t="str">
        <f t="shared" ref="AA219:AA220" si="3782">IF(AA$3="","",Z219)</f>
        <v/>
      </c>
      <c r="AB219" s="35" t="str">
        <f t="shared" ref="AB219:AB220" si="3783">IF(AB$3="","",AA219)</f>
        <v/>
      </c>
      <c r="AC219" s="35" t="str">
        <f t="shared" ref="AC219:AC220" si="3784">IF(AC$3="","",AB219)</f>
        <v/>
      </c>
      <c r="AD219" s="35" t="str">
        <f t="shared" ref="AD219:AD220" si="3785">IF(AD$3="","",AC219)</f>
        <v/>
      </c>
      <c r="AE219" s="35" t="str">
        <f t="shared" ref="AE219:AE220" si="3786">IF(AE$3="","",AD219)</f>
        <v/>
      </c>
      <c r="AF219" s="35" t="str">
        <f t="shared" ref="AF219:AF220" si="3787">IF(AF$3="","",AE219)</f>
        <v/>
      </c>
      <c r="AG219" s="35" t="str">
        <f t="shared" ref="AG219:AG220" si="3788">IF(AG$3="","",AF219)</f>
        <v/>
      </c>
      <c r="AH219" s="35" t="str">
        <f t="shared" ref="AH219:AH220" si="3789">IF(AH$3="","",AG219)</f>
        <v/>
      </c>
      <c r="AI219" s="35" t="str">
        <f t="shared" ref="AI219:AI220" si="3790">IF(AI$3="","",AH219)</f>
        <v/>
      </c>
      <c r="AJ219" s="35" t="str">
        <f t="shared" ref="AJ219:AJ220" si="3791">IF(AJ$3="","",AI219)</f>
        <v/>
      </c>
      <c r="AK219" s="35" t="str">
        <f t="shared" ref="AK219:AK220" si="3792">IF(AK$3="","",AJ219)</f>
        <v/>
      </c>
      <c r="AL219" s="35" t="str">
        <f t="shared" ref="AL219:AL220" si="3793">IF(AL$3="","",AK219)</f>
        <v/>
      </c>
      <c r="AM219" s="35" t="str">
        <f t="shared" ref="AM219:AM220" si="3794">IF(AM$3="","",AL219)</f>
        <v/>
      </c>
      <c r="AN219" s="35" t="str">
        <f t="shared" ref="AN219:AN220" si="3795">IF(AN$3="","",AM219)</f>
        <v/>
      </c>
      <c r="AO219" s="35" t="str">
        <f t="shared" ref="AO219:AS219" si="3796">IF(AO$3="","",AN219)</f>
        <v/>
      </c>
      <c r="AP219" s="35" t="str">
        <f t="shared" si="3796"/>
        <v/>
      </c>
      <c r="AQ219" s="35" t="str">
        <f t="shared" si="3796"/>
        <v/>
      </c>
      <c r="AR219" s="35" t="str">
        <f t="shared" si="3796"/>
        <v/>
      </c>
      <c r="AS219" s="35" t="str">
        <f t="shared" si="3796"/>
        <v/>
      </c>
    </row>
    <row r="220" spans="1:45">
      <c r="A220" s="16" t="s">
        <v>44</v>
      </c>
      <c r="B220" s="30" t="s">
        <v>4</v>
      </c>
      <c r="C220" s="29">
        <v>120</v>
      </c>
      <c r="D220" s="29">
        <f t="shared" si="3764"/>
        <v>120</v>
      </c>
      <c r="E220" s="29">
        <f t="shared" si="3765"/>
        <v>120</v>
      </c>
      <c r="F220" s="29">
        <f t="shared" ref="F220" si="3797">IF(F$3="","",E220)</f>
        <v>120</v>
      </c>
      <c r="G220" s="29">
        <f t="shared" si="3766"/>
        <v>120</v>
      </c>
      <c r="H220" s="29">
        <f t="shared" si="3767"/>
        <v>120</v>
      </c>
      <c r="I220" s="29">
        <f t="shared" si="3768"/>
        <v>120</v>
      </c>
      <c r="J220" s="29">
        <f t="shared" ref="J220" si="3798">IF(J$3="","",I220)</f>
        <v>120</v>
      </c>
      <c r="K220" s="29">
        <f t="shared" si="3769"/>
        <v>120</v>
      </c>
      <c r="L220" s="29">
        <f t="shared" si="3770"/>
        <v>120</v>
      </c>
      <c r="M220" s="29">
        <f t="shared" ref="M220" si="3799">IF(M$3="","",L220)</f>
        <v>120</v>
      </c>
      <c r="N220" s="29">
        <f t="shared" si="3771"/>
        <v>120</v>
      </c>
      <c r="O220" s="29">
        <f t="shared" si="3772"/>
        <v>120</v>
      </c>
      <c r="P220" s="29">
        <f t="shared" si="3773"/>
        <v>120</v>
      </c>
      <c r="Q220" s="29">
        <v>121</v>
      </c>
      <c r="R220" s="29">
        <f t="shared" si="3774"/>
        <v>121</v>
      </c>
      <c r="S220" s="29">
        <f t="shared" si="3775"/>
        <v>121</v>
      </c>
      <c r="T220" s="29">
        <f t="shared" ref="T220" si="3800">IF(T$3="","",S220)</f>
        <v>121</v>
      </c>
      <c r="U220" s="29" t="str">
        <f t="shared" si="3776"/>
        <v/>
      </c>
      <c r="V220" s="29" t="str">
        <f t="shared" si="3777"/>
        <v/>
      </c>
      <c r="W220" s="29" t="str">
        <f t="shared" si="3778"/>
        <v/>
      </c>
      <c r="X220" s="29" t="str">
        <f t="shared" si="3779"/>
        <v/>
      </c>
      <c r="Y220" s="29" t="str">
        <f t="shared" si="3780"/>
        <v/>
      </c>
      <c r="Z220" s="29" t="str">
        <f t="shared" si="3781"/>
        <v/>
      </c>
      <c r="AA220" s="29" t="str">
        <f t="shared" si="3782"/>
        <v/>
      </c>
      <c r="AB220" s="29" t="str">
        <f t="shared" si="3783"/>
        <v/>
      </c>
      <c r="AC220" s="29" t="str">
        <f t="shared" si="3784"/>
        <v/>
      </c>
      <c r="AD220" s="29" t="str">
        <f t="shared" si="3785"/>
        <v/>
      </c>
      <c r="AE220" s="29" t="str">
        <f t="shared" si="3786"/>
        <v/>
      </c>
      <c r="AF220" s="29" t="str">
        <f t="shared" si="3787"/>
        <v/>
      </c>
      <c r="AG220" s="29" t="str">
        <f t="shared" si="3788"/>
        <v/>
      </c>
      <c r="AH220" s="29" t="str">
        <f t="shared" si="3789"/>
        <v/>
      </c>
      <c r="AI220" s="29" t="str">
        <f t="shared" si="3790"/>
        <v/>
      </c>
      <c r="AJ220" s="29" t="str">
        <f t="shared" si="3791"/>
        <v/>
      </c>
      <c r="AK220" s="29" t="str">
        <f t="shared" si="3792"/>
        <v/>
      </c>
      <c r="AL220" s="29" t="str">
        <f t="shared" si="3793"/>
        <v/>
      </c>
      <c r="AM220" s="29" t="str">
        <f t="shared" si="3794"/>
        <v/>
      </c>
      <c r="AN220" s="29" t="str">
        <f t="shared" si="3795"/>
        <v/>
      </c>
      <c r="AO220" s="29" t="str">
        <f t="shared" ref="AO220:AS220" si="3801">IF(AO$3="","",AN220)</f>
        <v/>
      </c>
      <c r="AP220" s="29" t="str">
        <f t="shared" si="3801"/>
        <v/>
      </c>
      <c r="AQ220" s="29" t="str">
        <f t="shared" si="3801"/>
        <v/>
      </c>
      <c r="AR220" s="29" t="str">
        <f t="shared" si="3801"/>
        <v/>
      </c>
      <c r="AS220" s="29" t="str">
        <f t="shared" si="3801"/>
        <v/>
      </c>
    </row>
    <row r="221" spans="1:45">
      <c r="A221" s="15">
        <v>3</v>
      </c>
      <c r="B221" s="30" t="s">
        <v>5</v>
      </c>
      <c r="C221" s="29">
        <v>3</v>
      </c>
      <c r="D221" s="29">
        <f t="shared" ref="D221" si="3802">IF(D$3="","",(C221+C222))</f>
        <v>3</v>
      </c>
      <c r="E221" s="29">
        <f t="shared" ref="E221" si="3803">IF(E$3="","",(D221+D222))</f>
        <v>3</v>
      </c>
      <c r="F221" s="29">
        <f t="shared" ref="F221" si="3804">IF(F$3="","",(E221+E222))</f>
        <v>3</v>
      </c>
      <c r="G221" s="29">
        <f t="shared" ref="G221" si="3805">IF(G$3="","",(F221+F222))</f>
        <v>3</v>
      </c>
      <c r="H221" s="29">
        <f t="shared" ref="H221" si="3806">IF(H$3="","",(G221+G222))</f>
        <v>3</v>
      </c>
      <c r="I221" s="29">
        <f t="shared" ref="I221" si="3807">IF(I$3="","",(H221+H222))</f>
        <v>3</v>
      </c>
      <c r="J221" s="29">
        <f t="shared" ref="J221" si="3808">IF(J$3="","",(I221+I222))</f>
        <v>3</v>
      </c>
      <c r="K221" s="29">
        <f t="shared" ref="K221" si="3809">IF(K$3="","",(J221+J222))</f>
        <v>3</v>
      </c>
      <c r="L221" s="29">
        <f t="shared" ref="L221" si="3810">IF(L$3="","",(K221+K222))</f>
        <v>3</v>
      </c>
      <c r="M221" s="29">
        <f t="shared" ref="M221" si="3811">IF(M$3="","",(L221+L222))</f>
        <v>3</v>
      </c>
      <c r="N221" s="29">
        <f t="shared" ref="N221" si="3812">IF(N$3="","",(M221+M222))</f>
        <v>3</v>
      </c>
      <c r="O221" s="29">
        <f t="shared" ref="O221" si="3813">IF(O$3="","",(N221+N222))</f>
        <v>3</v>
      </c>
      <c r="P221" s="29">
        <f t="shared" ref="P221" si="3814">IF(P$3="","",(O221+O222))</f>
        <v>3</v>
      </c>
      <c r="Q221" s="29">
        <f t="shared" ref="Q221" si="3815">IF(Q$3="","",(P221+P222))</f>
        <v>3</v>
      </c>
      <c r="R221" s="29">
        <f t="shared" ref="R221" si="3816">IF(R$3="","",(Q221+Q222))</f>
        <v>3</v>
      </c>
      <c r="S221" s="29">
        <f t="shared" ref="S221" si="3817">IF(S$3="","",(R221+R222))</f>
        <v>3</v>
      </c>
      <c r="T221" s="29">
        <f t="shared" ref="T221" si="3818">IF(T$3="","",(S221+S222))</f>
        <v>3</v>
      </c>
      <c r="U221" s="29" t="str">
        <f t="shared" ref="U221" si="3819">IF(U$3="","",(T221+T222))</f>
        <v/>
      </c>
      <c r="V221" s="29" t="str">
        <f t="shared" ref="V221" si="3820">IF(V$3="","",(U221+U222))</f>
        <v/>
      </c>
      <c r="W221" s="29" t="str">
        <f t="shared" ref="W221" si="3821">IF(W$3="","",(V221+V222))</f>
        <v/>
      </c>
      <c r="X221" s="29" t="str">
        <f t="shared" ref="X221" si="3822">IF(X$3="","",(W221+W222))</f>
        <v/>
      </c>
      <c r="Y221" s="29" t="str">
        <f t="shared" ref="Y221" si="3823">IF(Y$3="","",(X221+X222))</f>
        <v/>
      </c>
      <c r="Z221" s="29" t="str">
        <f t="shared" ref="Z221" si="3824">IF(Z$3="","",(Y221+Y222))</f>
        <v/>
      </c>
      <c r="AA221" s="29" t="str">
        <f t="shared" ref="AA221" si="3825">IF(AA$3="","",(Z221+Z222))</f>
        <v/>
      </c>
      <c r="AB221" s="29" t="str">
        <f t="shared" ref="AB221" si="3826">IF(AB$3="","",(AA221+AA222))</f>
        <v/>
      </c>
      <c r="AC221" s="29" t="str">
        <f t="shared" ref="AC221" si="3827">IF(AC$3="","",(AB221+AB222))</f>
        <v/>
      </c>
      <c r="AD221" s="29" t="str">
        <f t="shared" ref="AD221" si="3828">IF(AD$3="","",(AC221+AC222))</f>
        <v/>
      </c>
      <c r="AE221" s="29" t="str">
        <f t="shared" ref="AE221" si="3829">IF(AE$3="","",(AD221+AD222))</f>
        <v/>
      </c>
      <c r="AF221" s="29" t="str">
        <f t="shared" ref="AF221" si="3830">IF(AF$3="","",(AE221+AE222))</f>
        <v/>
      </c>
      <c r="AG221" s="29" t="str">
        <f t="shared" ref="AG221" si="3831">IF(AG$3="","",(AF221+AF222))</f>
        <v/>
      </c>
      <c r="AH221" s="29" t="str">
        <f t="shared" ref="AH221" si="3832">IF(AH$3="","",(AG221+AG222))</f>
        <v/>
      </c>
      <c r="AI221" s="29" t="str">
        <f t="shared" ref="AI221" si="3833">IF(AI$3="","",(AH221+AH222))</f>
        <v/>
      </c>
      <c r="AJ221" s="29" t="str">
        <f t="shared" ref="AJ221" si="3834">IF(AJ$3="","",(AI221+AI222))</f>
        <v/>
      </c>
      <c r="AK221" s="29" t="str">
        <f t="shared" ref="AK221" si="3835">IF(AK$3="","",(AJ221+AJ222))</f>
        <v/>
      </c>
      <c r="AL221" s="29" t="str">
        <f t="shared" ref="AL221" si="3836">IF(AL$3="","",(AK221+AK222))</f>
        <v/>
      </c>
      <c r="AM221" s="29" t="str">
        <f t="shared" ref="AM221" si="3837">IF(AM$3="","",(AL221+AL222))</f>
        <v/>
      </c>
      <c r="AN221" s="29" t="str">
        <f t="shared" ref="AN221" si="3838">IF(AN$3="","",(AM221+AM222))</f>
        <v/>
      </c>
      <c r="AO221" s="29" t="str">
        <f t="shared" ref="AO221:AS221" si="3839">IF(AO$3="","",(AN221+AN222))</f>
        <v/>
      </c>
      <c r="AP221" s="29" t="str">
        <f t="shared" si="3839"/>
        <v/>
      </c>
      <c r="AQ221" s="29" t="str">
        <f t="shared" si="3839"/>
        <v/>
      </c>
      <c r="AR221" s="29" t="str">
        <f t="shared" si="3839"/>
        <v/>
      </c>
      <c r="AS221" s="29" t="str">
        <f t="shared" si="3839"/>
        <v/>
      </c>
    </row>
    <row r="222" spans="1:45">
      <c r="A222" s="14"/>
      <c r="B222" s="30" t="s">
        <v>7</v>
      </c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</row>
    <row r="223" spans="1:45">
      <c r="A223" s="7"/>
      <c r="B223" s="30" t="s">
        <v>8</v>
      </c>
      <c r="C223" s="35">
        <v>600</v>
      </c>
      <c r="D223" s="35">
        <f t="shared" ref="D223:D224" si="3840">IF(D$3="","",C223)</f>
        <v>600</v>
      </c>
      <c r="E223" s="35">
        <f t="shared" ref="E223:E224" si="3841">IF(E$3="","",D223)</f>
        <v>600</v>
      </c>
      <c r="F223" s="35">
        <f t="shared" ref="F223:F224" si="3842">IF(F$3="","",E223)</f>
        <v>600</v>
      </c>
      <c r="G223" s="35">
        <f t="shared" ref="G223:G224" si="3843">IF(G$3="","",F223)</f>
        <v>600</v>
      </c>
      <c r="H223" s="35">
        <f t="shared" ref="H223:H224" si="3844">IF(H$3="","",G223)</f>
        <v>600</v>
      </c>
      <c r="I223" s="35">
        <f t="shared" ref="I223:I224" si="3845">IF(I$3="","",H223)</f>
        <v>600</v>
      </c>
      <c r="J223" s="35">
        <f t="shared" ref="J223:J224" si="3846">IF(J$3="","",I223)</f>
        <v>600</v>
      </c>
      <c r="K223" s="35">
        <f t="shared" ref="K223:K224" si="3847">IF(K$3="","",J223)</f>
        <v>600</v>
      </c>
      <c r="L223" s="35">
        <f t="shared" ref="L223:L224" si="3848">IF(L$3="","",K223)</f>
        <v>600</v>
      </c>
      <c r="M223" s="35">
        <f t="shared" ref="M223:M224" si="3849">IF(M$3="","",L223)</f>
        <v>600</v>
      </c>
      <c r="N223" s="35">
        <f t="shared" ref="N223:N224" si="3850">IF(N$3="","",M223)</f>
        <v>600</v>
      </c>
      <c r="O223" s="35">
        <f t="shared" ref="O223:O224" si="3851">IF(O$3="","",N223)</f>
        <v>600</v>
      </c>
      <c r="P223" s="35">
        <f t="shared" ref="P223:P224" si="3852">IF(P$3="","",O223)</f>
        <v>600</v>
      </c>
      <c r="Q223" s="35">
        <f t="shared" ref="Q223:Q224" si="3853">IF(Q$3="","",P223)</f>
        <v>600</v>
      </c>
      <c r="R223" s="35">
        <f t="shared" ref="R223:R224" si="3854">IF(R$3="","",Q223)</f>
        <v>600</v>
      </c>
      <c r="S223" s="35">
        <f t="shared" ref="S223:S224" si="3855">IF(S$3="","",R223)</f>
        <v>600</v>
      </c>
      <c r="T223" s="35">
        <f t="shared" ref="T223:T224" si="3856">IF(T$3="","",S223)</f>
        <v>600</v>
      </c>
      <c r="U223" s="35" t="str">
        <f t="shared" ref="U223:U224" si="3857">IF(U$3="","",T223)</f>
        <v/>
      </c>
      <c r="V223" s="35" t="str">
        <f t="shared" ref="V223:V224" si="3858">IF(V$3="","",U223)</f>
        <v/>
      </c>
      <c r="W223" s="35" t="str">
        <f t="shared" ref="W223:W224" si="3859">IF(W$3="","",V223)</f>
        <v/>
      </c>
      <c r="X223" s="35" t="str">
        <f t="shared" ref="X223:X224" si="3860">IF(X$3="","",W223)</f>
        <v/>
      </c>
      <c r="Y223" s="35" t="str">
        <f t="shared" ref="Y223:Y224" si="3861">IF(Y$3="","",X223)</f>
        <v/>
      </c>
      <c r="Z223" s="35" t="str">
        <f t="shared" ref="Z223:Z224" si="3862">IF(Z$3="","",Y223)</f>
        <v/>
      </c>
      <c r="AA223" s="35" t="str">
        <f t="shared" ref="AA223:AA224" si="3863">IF(AA$3="","",Z223)</f>
        <v/>
      </c>
      <c r="AB223" s="35" t="str">
        <f t="shared" ref="AB223:AB224" si="3864">IF(AB$3="","",AA223)</f>
        <v/>
      </c>
      <c r="AC223" s="35" t="str">
        <f t="shared" ref="AC223:AC224" si="3865">IF(AC$3="","",AB223)</f>
        <v/>
      </c>
      <c r="AD223" s="35" t="str">
        <f t="shared" ref="AD223:AD224" si="3866">IF(AD$3="","",AC223)</f>
        <v/>
      </c>
      <c r="AE223" s="35" t="str">
        <f t="shared" ref="AE223:AE224" si="3867">IF(AE$3="","",AD223)</f>
        <v/>
      </c>
      <c r="AF223" s="35" t="str">
        <f t="shared" ref="AF223:AF224" si="3868">IF(AF$3="","",AE223)</f>
        <v/>
      </c>
      <c r="AG223" s="35" t="str">
        <f t="shared" ref="AG223:AG224" si="3869">IF(AG$3="","",AF223)</f>
        <v/>
      </c>
      <c r="AH223" s="35" t="str">
        <f t="shared" ref="AH223:AH224" si="3870">IF(AH$3="","",AG223)</f>
        <v/>
      </c>
      <c r="AI223" s="35" t="str">
        <f t="shared" ref="AI223:AI224" si="3871">IF(AI$3="","",AH223)</f>
        <v/>
      </c>
      <c r="AJ223" s="35" t="str">
        <f t="shared" ref="AJ223:AJ224" si="3872">IF(AJ$3="","",AI223)</f>
        <v/>
      </c>
      <c r="AK223" s="35" t="str">
        <f t="shared" ref="AK223:AK224" si="3873">IF(AK$3="","",AJ223)</f>
        <v/>
      </c>
      <c r="AL223" s="35" t="str">
        <f t="shared" ref="AL223:AL224" si="3874">IF(AL$3="","",AK223)</f>
        <v/>
      </c>
      <c r="AM223" s="35" t="str">
        <f t="shared" ref="AM223:AM224" si="3875">IF(AM$3="","",AL223)</f>
        <v/>
      </c>
      <c r="AN223" s="35" t="str">
        <f t="shared" ref="AN223:AN224" si="3876">IF(AN$3="","",AM223)</f>
        <v/>
      </c>
      <c r="AO223" s="35" t="str">
        <f t="shared" ref="AO223:AS223" si="3877">IF(AO$3="","",AN223)</f>
        <v/>
      </c>
      <c r="AP223" s="35" t="str">
        <f t="shared" si="3877"/>
        <v/>
      </c>
      <c r="AQ223" s="35" t="str">
        <f t="shared" si="3877"/>
        <v/>
      </c>
      <c r="AR223" s="35" t="str">
        <f t="shared" si="3877"/>
        <v/>
      </c>
      <c r="AS223" s="35" t="str">
        <f t="shared" si="3877"/>
        <v/>
      </c>
    </row>
    <row r="224" spans="1:45" s="92" customFormat="1">
      <c r="A224" s="14" t="s">
        <v>9</v>
      </c>
      <c r="B224" s="33" t="s">
        <v>10</v>
      </c>
      <c r="C224" s="32" t="s">
        <v>46</v>
      </c>
      <c r="D224" s="32" t="str">
        <f t="shared" si="3840"/>
        <v>キティフェイスポーチ</v>
      </c>
      <c r="E224" s="32" t="str">
        <f t="shared" si="3841"/>
        <v>キティフェイスポーチ</v>
      </c>
      <c r="F224" s="32" t="str">
        <f t="shared" si="3842"/>
        <v>キティフェイスポーチ</v>
      </c>
      <c r="G224" s="32" t="str">
        <f t="shared" si="3843"/>
        <v>キティフェイスポーチ</v>
      </c>
      <c r="H224" s="32" t="str">
        <f t="shared" si="3844"/>
        <v>キティフェイスポーチ</v>
      </c>
      <c r="I224" s="32" t="str">
        <f t="shared" si="3845"/>
        <v>キティフェイスポーチ</v>
      </c>
      <c r="J224" s="32" t="str">
        <f t="shared" si="3846"/>
        <v>キティフェイスポーチ</v>
      </c>
      <c r="K224" s="32" t="str">
        <f t="shared" si="3847"/>
        <v>キティフェイスポーチ</v>
      </c>
      <c r="L224" s="32" t="str">
        <f t="shared" si="3848"/>
        <v>キティフェイスポーチ</v>
      </c>
      <c r="M224" s="32" t="str">
        <f t="shared" si="3849"/>
        <v>キティフェイスポーチ</v>
      </c>
      <c r="N224" s="32" t="str">
        <f t="shared" si="3850"/>
        <v>キティフェイスポーチ</v>
      </c>
      <c r="O224" s="32" t="str">
        <f t="shared" si="3851"/>
        <v>キティフェイスポーチ</v>
      </c>
      <c r="P224" s="32" t="str">
        <f t="shared" si="3852"/>
        <v>キティフェイスポーチ</v>
      </c>
      <c r="Q224" s="32" t="str">
        <f t="shared" si="3853"/>
        <v>キティフェイスポーチ</v>
      </c>
      <c r="R224" s="32" t="str">
        <f t="shared" si="3854"/>
        <v>キティフェイスポーチ</v>
      </c>
      <c r="S224" s="32" t="str">
        <f t="shared" si="3855"/>
        <v>キティフェイスポーチ</v>
      </c>
      <c r="T224" s="32" t="str">
        <f t="shared" si="3856"/>
        <v>キティフェイスポーチ</v>
      </c>
      <c r="U224" s="32" t="str">
        <f t="shared" si="3857"/>
        <v/>
      </c>
      <c r="V224" s="32" t="str">
        <f t="shared" si="3858"/>
        <v/>
      </c>
      <c r="W224" s="32" t="str">
        <f t="shared" si="3859"/>
        <v/>
      </c>
      <c r="X224" s="32" t="str">
        <f t="shared" si="3860"/>
        <v/>
      </c>
      <c r="Y224" s="32" t="str">
        <f t="shared" si="3861"/>
        <v/>
      </c>
      <c r="Z224" s="32" t="str">
        <f t="shared" si="3862"/>
        <v/>
      </c>
      <c r="AA224" s="32" t="str">
        <f t="shared" si="3863"/>
        <v/>
      </c>
      <c r="AB224" s="32" t="str">
        <f t="shared" si="3864"/>
        <v/>
      </c>
      <c r="AC224" s="32" t="str">
        <f t="shared" si="3865"/>
        <v/>
      </c>
      <c r="AD224" s="32" t="str">
        <f t="shared" si="3866"/>
        <v/>
      </c>
      <c r="AE224" s="32" t="str">
        <f t="shared" si="3867"/>
        <v/>
      </c>
      <c r="AF224" s="32" t="str">
        <f t="shared" si="3868"/>
        <v/>
      </c>
      <c r="AG224" s="32" t="str">
        <f t="shared" si="3869"/>
        <v/>
      </c>
      <c r="AH224" s="32" t="str">
        <f t="shared" si="3870"/>
        <v/>
      </c>
      <c r="AI224" s="32" t="str">
        <f t="shared" si="3871"/>
        <v/>
      </c>
      <c r="AJ224" s="32" t="str">
        <f t="shared" si="3872"/>
        <v/>
      </c>
      <c r="AK224" s="32" t="str">
        <f t="shared" si="3873"/>
        <v/>
      </c>
      <c r="AL224" s="32" t="str">
        <f t="shared" si="3874"/>
        <v/>
      </c>
      <c r="AM224" s="32" t="str">
        <f t="shared" si="3875"/>
        <v/>
      </c>
      <c r="AN224" s="32" t="str">
        <f t="shared" si="3876"/>
        <v/>
      </c>
      <c r="AO224" s="32" t="str">
        <f t="shared" ref="AO224:AS224" si="3878">IF(AO$3="","",AN224)</f>
        <v/>
      </c>
      <c r="AP224" s="32" t="str">
        <f t="shared" si="3878"/>
        <v/>
      </c>
      <c r="AQ224" s="32" t="str">
        <f t="shared" si="3878"/>
        <v/>
      </c>
      <c r="AR224" s="32" t="str">
        <f t="shared" si="3878"/>
        <v/>
      </c>
      <c r="AS224" s="32" t="str">
        <f t="shared" si="3878"/>
        <v/>
      </c>
    </row>
    <row r="225" spans="1:45">
      <c r="A225" s="7">
        <f>AVERAGE(C226:AS226)*30*100</f>
        <v>21333.333333333332</v>
      </c>
      <c r="B225" s="30" t="s">
        <v>12</v>
      </c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</row>
    <row r="226" spans="1:45">
      <c r="A226" s="7">
        <f>SUM(C226:AS226)</f>
        <v>128</v>
      </c>
      <c r="B226" s="27" t="s">
        <v>13</v>
      </c>
      <c r="C226" s="26">
        <v>0</v>
      </c>
      <c r="D226" s="26">
        <f t="shared" ref="D226:D227" si="3879">IF(D$3="","",D219-C219)</f>
        <v>0</v>
      </c>
      <c r="E226" s="26">
        <f t="shared" ref="E226:E227" si="3880">IF(E$3="","",E219-D219)</f>
        <v>0</v>
      </c>
      <c r="F226" s="26">
        <f t="shared" ref="F226:F227" si="3881">IF(F$3="","",F219-E219)</f>
        <v>32</v>
      </c>
      <c r="G226" s="26">
        <f t="shared" ref="G226:G227" si="3882">IF(G$3="","",G219-F219)</f>
        <v>0</v>
      </c>
      <c r="H226" s="26">
        <f t="shared" ref="H226:H227" si="3883">IF(H$3="","",H219-G219)</f>
        <v>0</v>
      </c>
      <c r="I226" s="26">
        <f t="shared" ref="I226:I227" si="3884">IF(I$3="","",I219-H219)</f>
        <v>0</v>
      </c>
      <c r="J226" s="26">
        <f t="shared" ref="J226:J227" si="3885">IF(J$3="","",J219-I219)</f>
        <v>19</v>
      </c>
      <c r="K226" s="26">
        <f t="shared" ref="K226:K227" si="3886">IF(K$3="","",K219-J219)</f>
        <v>0</v>
      </c>
      <c r="L226" s="26">
        <f t="shared" ref="L226:L227" si="3887">IF(L$3="","",L219-K219)</f>
        <v>0</v>
      </c>
      <c r="M226" s="26">
        <f t="shared" ref="M226:M227" si="3888">IF(M$3="","",M219-L219)</f>
        <v>22</v>
      </c>
      <c r="N226" s="26">
        <f t="shared" ref="N226:N227" si="3889">IF(N$3="","",N219-M219)</f>
        <v>0</v>
      </c>
      <c r="O226" s="26">
        <f t="shared" ref="O226:O227" si="3890">IF(O$3="","",O219-N219)</f>
        <v>0</v>
      </c>
      <c r="P226" s="26">
        <f t="shared" ref="P226:P227" si="3891">IF(P$3="","",P219-O219)</f>
        <v>0</v>
      </c>
      <c r="Q226" s="26">
        <f t="shared" ref="Q226:Q227" si="3892">IF(Q$3="","",Q219-P219)</f>
        <v>20</v>
      </c>
      <c r="R226" s="26">
        <f t="shared" ref="R226:R227" si="3893">IF(R$3="","",R219-Q219)</f>
        <v>0</v>
      </c>
      <c r="S226" s="26">
        <f t="shared" ref="S226:S227" si="3894">IF(S$3="","",S219-R219)</f>
        <v>0</v>
      </c>
      <c r="T226" s="26">
        <f t="shared" ref="T226:T227" si="3895">IF(T$3="","",T219-S219)</f>
        <v>35</v>
      </c>
      <c r="U226" s="26" t="str">
        <f t="shared" ref="U226:U227" si="3896">IF(U$3="","",U219-T219)</f>
        <v/>
      </c>
      <c r="V226" s="26" t="str">
        <f t="shared" ref="V226:V227" si="3897">IF(V$3="","",V219-U219)</f>
        <v/>
      </c>
      <c r="W226" s="26" t="str">
        <f t="shared" ref="W226:W227" si="3898">IF(W$3="","",W219-V219)</f>
        <v/>
      </c>
      <c r="X226" s="26" t="str">
        <f t="shared" ref="X226:X227" si="3899">IF(X$3="","",X219-W219)</f>
        <v/>
      </c>
      <c r="Y226" s="26" t="str">
        <f t="shared" ref="Y226:Y227" si="3900">IF(Y$3="","",Y219-X219)</f>
        <v/>
      </c>
      <c r="Z226" s="26" t="str">
        <f t="shared" ref="Z226:Z227" si="3901">IF(Z$3="","",Z219-Y219)</f>
        <v/>
      </c>
      <c r="AA226" s="26" t="str">
        <f t="shared" ref="AA226:AA227" si="3902">IF(AA$3="","",AA219-Z219)</f>
        <v/>
      </c>
      <c r="AB226" s="26" t="str">
        <f t="shared" ref="AB226:AB227" si="3903">IF(AB$3="","",AB219-AA219)</f>
        <v/>
      </c>
      <c r="AC226" s="26" t="str">
        <f t="shared" ref="AC226:AC227" si="3904">IF(AC$3="","",AC219-AB219)</f>
        <v/>
      </c>
      <c r="AD226" s="26" t="str">
        <f t="shared" ref="AD226:AD227" si="3905">IF(AD$3="","",AD219-AC219)</f>
        <v/>
      </c>
      <c r="AE226" s="26" t="str">
        <f t="shared" ref="AE226:AE227" si="3906">IF(AE$3="","",AE219-AD219)</f>
        <v/>
      </c>
      <c r="AF226" s="26" t="str">
        <f t="shared" ref="AF226:AF227" si="3907">IF(AF$3="","",AF219-AE219)</f>
        <v/>
      </c>
      <c r="AG226" s="26" t="str">
        <f t="shared" ref="AG226:AG227" si="3908">IF(AG$3="","",AG219-AF219)</f>
        <v/>
      </c>
      <c r="AH226" s="26" t="str">
        <f t="shared" ref="AH226:AH227" si="3909">IF(AH$3="","",AH219-AG219)</f>
        <v/>
      </c>
      <c r="AI226" s="26" t="str">
        <f t="shared" ref="AI226:AI227" si="3910">IF(AI$3="","",AI219-AH219)</f>
        <v/>
      </c>
      <c r="AJ226" s="26" t="str">
        <f t="shared" ref="AJ226:AJ227" si="3911">IF(AJ$3="","",AJ219-AI219)</f>
        <v/>
      </c>
      <c r="AK226" s="26" t="str">
        <f t="shared" ref="AK226:AK227" si="3912">IF(AK$3="","",AK219-AJ219)</f>
        <v/>
      </c>
      <c r="AL226" s="26" t="str">
        <f t="shared" ref="AL226:AL227" si="3913">IF(AL$3="","",AL219-AK219)</f>
        <v/>
      </c>
      <c r="AM226" s="26" t="str">
        <f t="shared" ref="AM226:AM227" si="3914">IF(AM$3="","",AM219-AL219)</f>
        <v/>
      </c>
      <c r="AN226" s="26" t="str">
        <f t="shared" ref="AN226:AN227" si="3915">IF(AN$3="","",AN219-AM219)</f>
        <v/>
      </c>
      <c r="AO226" s="26" t="str">
        <f t="shared" ref="AO226:AS226" si="3916">IF(AO$3="","",AO219-AN219)</f>
        <v/>
      </c>
      <c r="AP226" s="26" t="str">
        <f t="shared" si="3916"/>
        <v/>
      </c>
      <c r="AQ226" s="26" t="str">
        <f t="shared" si="3916"/>
        <v/>
      </c>
      <c r="AR226" s="26" t="str">
        <f t="shared" si="3916"/>
        <v/>
      </c>
      <c r="AS226" s="26" t="str">
        <f t="shared" si="3916"/>
        <v/>
      </c>
    </row>
    <row r="227" spans="1:45">
      <c r="A227" s="7">
        <f>SUM(C227:AS227)</f>
        <v>1</v>
      </c>
      <c r="B227" s="27" t="s">
        <v>14</v>
      </c>
      <c r="C227" s="26">
        <v>0</v>
      </c>
      <c r="D227" s="26">
        <f t="shared" si="3879"/>
        <v>0</v>
      </c>
      <c r="E227" s="26">
        <f t="shared" si="3880"/>
        <v>0</v>
      </c>
      <c r="F227" s="26">
        <f t="shared" si="3881"/>
        <v>0</v>
      </c>
      <c r="G227" s="26">
        <f t="shared" si="3882"/>
        <v>0</v>
      </c>
      <c r="H227" s="26">
        <f t="shared" si="3883"/>
        <v>0</v>
      </c>
      <c r="I227" s="26">
        <f t="shared" si="3884"/>
        <v>0</v>
      </c>
      <c r="J227" s="26">
        <f t="shared" si="3885"/>
        <v>0</v>
      </c>
      <c r="K227" s="26">
        <f t="shared" si="3886"/>
        <v>0</v>
      </c>
      <c r="L227" s="26">
        <f t="shared" si="3887"/>
        <v>0</v>
      </c>
      <c r="M227" s="26">
        <f t="shared" si="3888"/>
        <v>0</v>
      </c>
      <c r="N227" s="26">
        <f t="shared" si="3889"/>
        <v>0</v>
      </c>
      <c r="O227" s="26">
        <f t="shared" si="3890"/>
        <v>0</v>
      </c>
      <c r="P227" s="26">
        <f t="shared" si="3891"/>
        <v>0</v>
      </c>
      <c r="Q227" s="26">
        <f t="shared" si="3892"/>
        <v>1</v>
      </c>
      <c r="R227" s="26">
        <f t="shared" si="3893"/>
        <v>0</v>
      </c>
      <c r="S227" s="26">
        <f t="shared" si="3894"/>
        <v>0</v>
      </c>
      <c r="T227" s="26">
        <f t="shared" si="3895"/>
        <v>0</v>
      </c>
      <c r="U227" s="26" t="str">
        <f t="shared" si="3896"/>
        <v/>
      </c>
      <c r="V227" s="26" t="str">
        <f t="shared" si="3897"/>
        <v/>
      </c>
      <c r="W227" s="26" t="str">
        <f t="shared" si="3898"/>
        <v/>
      </c>
      <c r="X227" s="26" t="str">
        <f t="shared" si="3899"/>
        <v/>
      </c>
      <c r="Y227" s="26" t="str">
        <f t="shared" si="3900"/>
        <v/>
      </c>
      <c r="Z227" s="26" t="str">
        <f t="shared" si="3901"/>
        <v/>
      </c>
      <c r="AA227" s="26" t="str">
        <f t="shared" si="3902"/>
        <v/>
      </c>
      <c r="AB227" s="26" t="str">
        <f t="shared" si="3903"/>
        <v/>
      </c>
      <c r="AC227" s="26" t="str">
        <f t="shared" si="3904"/>
        <v/>
      </c>
      <c r="AD227" s="26" t="str">
        <f t="shared" si="3905"/>
        <v/>
      </c>
      <c r="AE227" s="26" t="str">
        <f t="shared" si="3906"/>
        <v/>
      </c>
      <c r="AF227" s="26" t="str">
        <f t="shared" si="3907"/>
        <v/>
      </c>
      <c r="AG227" s="26" t="str">
        <f t="shared" si="3908"/>
        <v/>
      </c>
      <c r="AH227" s="26" t="str">
        <f t="shared" si="3909"/>
        <v/>
      </c>
      <c r="AI227" s="26" t="str">
        <f t="shared" si="3910"/>
        <v/>
      </c>
      <c r="AJ227" s="26" t="str">
        <f t="shared" si="3911"/>
        <v/>
      </c>
      <c r="AK227" s="26" t="str">
        <f t="shared" si="3912"/>
        <v/>
      </c>
      <c r="AL227" s="26" t="str">
        <f t="shared" si="3913"/>
        <v/>
      </c>
      <c r="AM227" s="26" t="str">
        <f t="shared" si="3914"/>
        <v/>
      </c>
      <c r="AN227" s="26" t="str">
        <f t="shared" si="3915"/>
        <v/>
      </c>
      <c r="AO227" s="26" t="str">
        <f t="shared" ref="AO227:AS227" si="3917">IF(AO$3="","",AO220-AN220)</f>
        <v/>
      </c>
      <c r="AP227" s="26" t="str">
        <f t="shared" si="3917"/>
        <v/>
      </c>
      <c r="AQ227" s="26" t="str">
        <f t="shared" si="3917"/>
        <v/>
      </c>
      <c r="AR227" s="26" t="str">
        <f t="shared" si="3917"/>
        <v/>
      </c>
      <c r="AS227" s="26" t="str">
        <f t="shared" si="3917"/>
        <v/>
      </c>
    </row>
    <row r="228" spans="1:45">
      <c r="A228" s="7">
        <f>SUM(C228:AS228)</f>
        <v>0</v>
      </c>
      <c r="B228" s="27" t="s">
        <v>15</v>
      </c>
      <c r="C228" s="26">
        <v>0</v>
      </c>
      <c r="D228" s="26">
        <f t="shared" ref="D228" si="3918">IF(D$3="","",C221+C222-D221)</f>
        <v>0</v>
      </c>
      <c r="E228" s="26">
        <f t="shared" ref="E228" si="3919">IF(E$3="","",D221+D222-E221)</f>
        <v>0</v>
      </c>
      <c r="F228" s="26">
        <f t="shared" ref="F228" si="3920">IF(F$3="","",E221+E222-F221)</f>
        <v>0</v>
      </c>
      <c r="G228" s="26">
        <f t="shared" ref="G228" si="3921">IF(G$3="","",F221+F222-G221)</f>
        <v>0</v>
      </c>
      <c r="H228" s="26">
        <f t="shared" ref="H228" si="3922">IF(H$3="","",G221+G222-H221)</f>
        <v>0</v>
      </c>
      <c r="I228" s="26">
        <f t="shared" ref="I228" si="3923">IF(I$3="","",H221+H222-I221)</f>
        <v>0</v>
      </c>
      <c r="J228" s="26">
        <f t="shared" ref="J228" si="3924">IF(J$3="","",I221+I222-J221)</f>
        <v>0</v>
      </c>
      <c r="K228" s="26">
        <f t="shared" ref="K228" si="3925">IF(K$3="","",J221+J222-K221)</f>
        <v>0</v>
      </c>
      <c r="L228" s="26">
        <f t="shared" ref="L228" si="3926">IF(L$3="","",K221+K222-L221)</f>
        <v>0</v>
      </c>
      <c r="M228" s="26">
        <f t="shared" ref="M228" si="3927">IF(M$3="","",L221+L222-M221)</f>
        <v>0</v>
      </c>
      <c r="N228" s="26">
        <f t="shared" ref="N228" si="3928">IF(N$3="","",M221+M222-N221)</f>
        <v>0</v>
      </c>
      <c r="O228" s="26">
        <f t="shared" ref="O228" si="3929">IF(O$3="","",N221+N222-O221)</f>
        <v>0</v>
      </c>
      <c r="P228" s="26">
        <f t="shared" ref="P228" si="3930">IF(P$3="","",O221+O222-P221)</f>
        <v>0</v>
      </c>
      <c r="Q228" s="26">
        <f t="shared" ref="Q228" si="3931">IF(Q$3="","",P221+P222-Q221)</f>
        <v>0</v>
      </c>
      <c r="R228" s="26">
        <f t="shared" ref="R228" si="3932">IF(R$3="","",Q221+Q222-R221)</f>
        <v>0</v>
      </c>
      <c r="S228" s="26">
        <f t="shared" ref="S228" si="3933">IF(S$3="","",R221+R222-S221)</f>
        <v>0</v>
      </c>
      <c r="T228" s="26">
        <f t="shared" ref="T228" si="3934">IF(T$3="","",S221+S222-T221)</f>
        <v>0</v>
      </c>
      <c r="U228" s="26" t="str">
        <f t="shared" ref="U228" si="3935">IF(U$3="","",T221+T222-U221)</f>
        <v/>
      </c>
      <c r="V228" s="26" t="str">
        <f t="shared" ref="V228" si="3936">IF(V$3="","",U221+U222-V221)</f>
        <v/>
      </c>
      <c r="W228" s="26" t="str">
        <f t="shared" ref="W228" si="3937">IF(W$3="","",V221+V222-W221)</f>
        <v/>
      </c>
      <c r="X228" s="26" t="str">
        <f t="shared" ref="X228" si="3938">IF(X$3="","",W221+W222-X221)</f>
        <v/>
      </c>
      <c r="Y228" s="26" t="str">
        <f t="shared" ref="Y228" si="3939">IF(Y$3="","",X221+X222-Y221)</f>
        <v/>
      </c>
      <c r="Z228" s="26" t="str">
        <f t="shared" ref="Z228" si="3940">IF(Z$3="","",Y221+Y222-Z221)</f>
        <v/>
      </c>
      <c r="AA228" s="26" t="str">
        <f t="shared" ref="AA228" si="3941">IF(AA$3="","",Z221+Z222-AA221)</f>
        <v/>
      </c>
      <c r="AB228" s="26" t="str">
        <f t="shared" ref="AB228" si="3942">IF(AB$3="","",AA221+AA222-AB221)</f>
        <v/>
      </c>
      <c r="AC228" s="26" t="str">
        <f t="shared" ref="AC228" si="3943">IF(AC$3="","",AB221+AB222-AC221)</f>
        <v/>
      </c>
      <c r="AD228" s="26" t="str">
        <f t="shared" ref="AD228" si="3944">IF(AD$3="","",AC221+AC222-AD221)</f>
        <v/>
      </c>
      <c r="AE228" s="26" t="str">
        <f t="shared" ref="AE228" si="3945">IF(AE$3="","",AD221+AD222-AE221)</f>
        <v/>
      </c>
      <c r="AF228" s="26" t="str">
        <f t="shared" ref="AF228" si="3946">IF(AF$3="","",AE221+AE222-AF221)</f>
        <v/>
      </c>
      <c r="AG228" s="26" t="str">
        <f t="shared" ref="AG228" si="3947">IF(AG$3="","",AF221+AF222-AG221)</f>
        <v/>
      </c>
      <c r="AH228" s="26" t="str">
        <f t="shared" ref="AH228" si="3948">IF(AH$3="","",AG221+AG222-AH221)</f>
        <v/>
      </c>
      <c r="AI228" s="26" t="str">
        <f t="shared" ref="AI228" si="3949">IF(AI$3="","",AH221+AH222-AI221)</f>
        <v/>
      </c>
      <c r="AJ228" s="26" t="str">
        <f t="shared" ref="AJ228" si="3950">IF(AJ$3="","",AI221+AI222-AJ221)</f>
        <v/>
      </c>
      <c r="AK228" s="26" t="str">
        <f t="shared" ref="AK228" si="3951">IF(AK$3="","",AJ221+AJ222-AK221)</f>
        <v/>
      </c>
      <c r="AL228" s="26" t="str">
        <f t="shared" ref="AL228" si="3952">IF(AL$3="","",AK221+AK222-AL221)</f>
        <v/>
      </c>
      <c r="AM228" s="26" t="str">
        <f t="shared" ref="AM228" si="3953">IF(AM$3="","",AL221+AL222-AM221)</f>
        <v/>
      </c>
      <c r="AN228" s="26" t="str">
        <f t="shared" ref="AN228" si="3954">IF(AN$3="","",AM221+AM222-AN221)</f>
        <v/>
      </c>
      <c r="AO228" s="26" t="str">
        <f t="shared" ref="AO228:AS228" si="3955">IF(AO$3="","",AN221+AN222-AO221)</f>
        <v/>
      </c>
      <c r="AP228" s="26" t="str">
        <f t="shared" si="3955"/>
        <v/>
      </c>
      <c r="AQ228" s="26" t="str">
        <f t="shared" si="3955"/>
        <v/>
      </c>
      <c r="AR228" s="26" t="str">
        <f t="shared" si="3955"/>
        <v/>
      </c>
      <c r="AS228" s="26" t="str">
        <f t="shared" si="3955"/>
        <v/>
      </c>
    </row>
    <row r="229" spans="1:45">
      <c r="A229" s="7">
        <f>SUM(C229:AS229)</f>
        <v>0</v>
      </c>
      <c r="B229" s="27" t="s">
        <v>16</v>
      </c>
      <c r="C229" s="26">
        <v>0</v>
      </c>
      <c r="D229" s="26">
        <f t="shared" ref="D229:AN229" si="3956">IF(D$3="","",D228*D223)</f>
        <v>0</v>
      </c>
      <c r="E229" s="26">
        <f t="shared" si="3956"/>
        <v>0</v>
      </c>
      <c r="F229" s="26">
        <f t="shared" si="3956"/>
        <v>0</v>
      </c>
      <c r="G229" s="26">
        <f t="shared" si="3956"/>
        <v>0</v>
      </c>
      <c r="H229" s="26">
        <f t="shared" ref="H229:AM229" si="3957">IF(H$3="","",H228*H223)</f>
        <v>0</v>
      </c>
      <c r="I229" s="26">
        <f t="shared" si="3957"/>
        <v>0</v>
      </c>
      <c r="J229" s="26">
        <f t="shared" si="3957"/>
        <v>0</v>
      </c>
      <c r="K229" s="26">
        <f t="shared" si="3957"/>
        <v>0</v>
      </c>
      <c r="L229" s="26">
        <f t="shared" si="3957"/>
        <v>0</v>
      </c>
      <c r="M229" s="26">
        <f t="shared" si="3957"/>
        <v>0</v>
      </c>
      <c r="N229" s="26">
        <f t="shared" si="3957"/>
        <v>0</v>
      </c>
      <c r="O229" s="26">
        <f t="shared" si="3957"/>
        <v>0</v>
      </c>
      <c r="P229" s="26">
        <f t="shared" si="3957"/>
        <v>0</v>
      </c>
      <c r="Q229" s="26">
        <f t="shared" si="3957"/>
        <v>0</v>
      </c>
      <c r="R229" s="26">
        <f t="shared" si="3957"/>
        <v>0</v>
      </c>
      <c r="S229" s="26">
        <f t="shared" si="3957"/>
        <v>0</v>
      </c>
      <c r="T229" s="26">
        <f t="shared" si="3957"/>
        <v>0</v>
      </c>
      <c r="U229" s="26" t="str">
        <f t="shared" si="3957"/>
        <v/>
      </c>
      <c r="V229" s="26" t="str">
        <f t="shared" si="3957"/>
        <v/>
      </c>
      <c r="W229" s="26" t="str">
        <f t="shared" si="3957"/>
        <v/>
      </c>
      <c r="X229" s="26" t="str">
        <f t="shared" si="3957"/>
        <v/>
      </c>
      <c r="Y229" s="26" t="str">
        <f t="shared" si="3957"/>
        <v/>
      </c>
      <c r="Z229" s="26" t="str">
        <f t="shared" si="3957"/>
        <v/>
      </c>
      <c r="AA229" s="26" t="str">
        <f t="shared" si="3957"/>
        <v/>
      </c>
      <c r="AB229" s="26" t="str">
        <f t="shared" si="3957"/>
        <v/>
      </c>
      <c r="AC229" s="26" t="str">
        <f t="shared" si="3957"/>
        <v/>
      </c>
      <c r="AD229" s="26" t="str">
        <f t="shared" si="3957"/>
        <v/>
      </c>
      <c r="AE229" s="26" t="str">
        <f t="shared" si="3957"/>
        <v/>
      </c>
      <c r="AF229" s="26" t="str">
        <f t="shared" si="3957"/>
        <v/>
      </c>
      <c r="AG229" s="26" t="str">
        <f t="shared" si="3957"/>
        <v/>
      </c>
      <c r="AH229" s="26" t="str">
        <f t="shared" si="3957"/>
        <v/>
      </c>
      <c r="AI229" s="26" t="str">
        <f t="shared" si="3957"/>
        <v/>
      </c>
      <c r="AJ229" s="26" t="str">
        <f t="shared" si="3957"/>
        <v/>
      </c>
      <c r="AK229" s="26" t="str">
        <f t="shared" si="3957"/>
        <v/>
      </c>
      <c r="AL229" s="26" t="str">
        <f t="shared" si="3957"/>
        <v/>
      </c>
      <c r="AM229" s="26" t="str">
        <f t="shared" si="3957"/>
        <v/>
      </c>
      <c r="AN229" s="26" t="str">
        <f t="shared" si="3956"/>
        <v/>
      </c>
      <c r="AO229" s="26" t="str">
        <f t="shared" ref="AO229:AS229" si="3958">IF(AO$3="","",AO228*AO223)</f>
        <v/>
      </c>
      <c r="AP229" s="26" t="str">
        <f t="shared" si="3958"/>
        <v/>
      </c>
      <c r="AQ229" s="26" t="str">
        <f t="shared" si="3958"/>
        <v/>
      </c>
      <c r="AR229" s="26" t="str">
        <f t="shared" si="3958"/>
        <v/>
      </c>
      <c r="AS229" s="26" t="str">
        <f t="shared" si="3958"/>
        <v/>
      </c>
    </row>
    <row r="230" spans="1:45" ht="12" thickBot="1">
      <c r="A230" s="4">
        <f>IF(A229="","",A229/(A226*100))</f>
        <v>0</v>
      </c>
      <c r="B230" s="27" t="s">
        <v>18</v>
      </c>
      <c r="C230" s="44" t="s">
        <v>19</v>
      </c>
      <c r="D230" s="44" t="str">
        <f t="shared" ref="D230:AN230" si="3959">IF(D$3="","",IF(D229=0,"",D229/(D226*100)))</f>
        <v/>
      </c>
      <c r="E230" s="44" t="str">
        <f t="shared" si="3959"/>
        <v/>
      </c>
      <c r="F230" s="44" t="str">
        <f t="shared" si="3959"/>
        <v/>
      </c>
      <c r="G230" s="44" t="str">
        <f t="shared" si="3959"/>
        <v/>
      </c>
      <c r="H230" s="44" t="str">
        <f t="shared" ref="H230:AM230" si="3960">IF(H$3="","",IF(H229=0,"",H229/(H226*100)))</f>
        <v/>
      </c>
      <c r="I230" s="44" t="str">
        <f t="shared" si="3960"/>
        <v/>
      </c>
      <c r="J230" s="44" t="str">
        <f t="shared" si="3960"/>
        <v/>
      </c>
      <c r="K230" s="44" t="str">
        <f t="shared" si="3960"/>
        <v/>
      </c>
      <c r="L230" s="44" t="str">
        <f t="shared" si="3960"/>
        <v/>
      </c>
      <c r="M230" s="44" t="str">
        <f t="shared" si="3960"/>
        <v/>
      </c>
      <c r="N230" s="44" t="str">
        <f t="shared" si="3960"/>
        <v/>
      </c>
      <c r="O230" s="44" t="str">
        <f t="shared" si="3960"/>
        <v/>
      </c>
      <c r="P230" s="44" t="str">
        <f t="shared" si="3960"/>
        <v/>
      </c>
      <c r="Q230" s="44" t="str">
        <f t="shared" si="3960"/>
        <v/>
      </c>
      <c r="R230" s="44" t="str">
        <f t="shared" si="3960"/>
        <v/>
      </c>
      <c r="S230" s="44" t="str">
        <f t="shared" si="3960"/>
        <v/>
      </c>
      <c r="T230" s="44" t="str">
        <f t="shared" si="3960"/>
        <v/>
      </c>
      <c r="U230" s="44" t="str">
        <f t="shared" si="3960"/>
        <v/>
      </c>
      <c r="V230" s="44" t="str">
        <f t="shared" si="3960"/>
        <v/>
      </c>
      <c r="W230" s="44" t="str">
        <f t="shared" si="3960"/>
        <v/>
      </c>
      <c r="X230" s="44" t="str">
        <f t="shared" si="3960"/>
        <v/>
      </c>
      <c r="Y230" s="44" t="str">
        <f t="shared" si="3960"/>
        <v/>
      </c>
      <c r="Z230" s="44" t="str">
        <f t="shared" si="3960"/>
        <v/>
      </c>
      <c r="AA230" s="44" t="str">
        <f t="shared" si="3960"/>
        <v/>
      </c>
      <c r="AB230" s="44" t="str">
        <f t="shared" si="3960"/>
        <v/>
      </c>
      <c r="AC230" s="44" t="str">
        <f t="shared" si="3960"/>
        <v/>
      </c>
      <c r="AD230" s="44" t="str">
        <f t="shared" si="3960"/>
        <v/>
      </c>
      <c r="AE230" s="44" t="str">
        <f t="shared" si="3960"/>
        <v/>
      </c>
      <c r="AF230" s="44" t="str">
        <f t="shared" si="3960"/>
        <v/>
      </c>
      <c r="AG230" s="44" t="str">
        <f t="shared" si="3960"/>
        <v/>
      </c>
      <c r="AH230" s="44" t="str">
        <f t="shared" si="3960"/>
        <v/>
      </c>
      <c r="AI230" s="44" t="str">
        <f t="shared" si="3960"/>
        <v/>
      </c>
      <c r="AJ230" s="44" t="str">
        <f t="shared" si="3960"/>
        <v/>
      </c>
      <c r="AK230" s="44" t="str">
        <f t="shared" si="3960"/>
        <v/>
      </c>
      <c r="AL230" s="44" t="str">
        <f t="shared" si="3960"/>
        <v/>
      </c>
      <c r="AM230" s="44" t="str">
        <f t="shared" si="3960"/>
        <v/>
      </c>
      <c r="AN230" s="44" t="str">
        <f t="shared" si="3959"/>
        <v/>
      </c>
      <c r="AO230" s="44" t="str">
        <f t="shared" ref="AO230:AS230" si="3961">IF(AO$3="","",IF(AO229=0,"",AO229/(AO226*100)))</f>
        <v/>
      </c>
      <c r="AP230" s="44" t="str">
        <f t="shared" si="3961"/>
        <v/>
      </c>
      <c r="AQ230" s="44" t="str">
        <f t="shared" si="3961"/>
        <v/>
      </c>
      <c r="AR230" s="44" t="str">
        <f t="shared" si="3961"/>
        <v/>
      </c>
      <c r="AS230" s="44" t="str">
        <f t="shared" si="3961"/>
        <v/>
      </c>
    </row>
    <row r="231" spans="1:45">
      <c r="A231" s="17" t="s">
        <v>1</v>
      </c>
      <c r="B231" s="42" t="s">
        <v>2</v>
      </c>
      <c r="C231" s="35">
        <v>3997</v>
      </c>
      <c r="D231" s="35">
        <f t="shared" ref="D231:D232" si="3962">IF(D$3="","",C231)</f>
        <v>3997</v>
      </c>
      <c r="E231" s="35">
        <f t="shared" ref="E231:E232" si="3963">IF(E$3="","",D231)</f>
        <v>3997</v>
      </c>
      <c r="F231" s="35">
        <v>4054</v>
      </c>
      <c r="G231" s="35">
        <f t="shared" ref="G231:G232" si="3964">IF(G$3="","",F231)</f>
        <v>4054</v>
      </c>
      <c r="H231" s="35">
        <f t="shared" ref="H231:H232" si="3965">IF(H$3="","",G231)</f>
        <v>4054</v>
      </c>
      <c r="I231" s="35">
        <f t="shared" ref="I231:I232" si="3966">IF(I$3="","",H231)</f>
        <v>4054</v>
      </c>
      <c r="J231" s="35">
        <v>4091</v>
      </c>
      <c r="K231" s="35">
        <f t="shared" ref="K231:K232" si="3967">IF(K$3="","",J231)</f>
        <v>4091</v>
      </c>
      <c r="L231" s="35">
        <f t="shared" ref="L231:L232" si="3968">IF(L$3="","",K231)</f>
        <v>4091</v>
      </c>
      <c r="M231" s="35">
        <v>4131</v>
      </c>
      <c r="N231" s="35">
        <f t="shared" ref="N231:N232" si="3969">IF(N$3="","",M231)</f>
        <v>4131</v>
      </c>
      <c r="O231" s="35">
        <f t="shared" ref="O231:O232" si="3970">IF(O$3="","",N231)</f>
        <v>4131</v>
      </c>
      <c r="P231" s="35">
        <f t="shared" ref="P231:P232" si="3971">IF(P$3="","",O231)</f>
        <v>4131</v>
      </c>
      <c r="Q231" s="35">
        <v>4143</v>
      </c>
      <c r="R231" s="35">
        <f t="shared" ref="R231:R232" si="3972">IF(R$3="","",Q231)</f>
        <v>4143</v>
      </c>
      <c r="S231" s="35">
        <f t="shared" ref="S231:S232" si="3973">IF(S$3="","",R231)</f>
        <v>4143</v>
      </c>
      <c r="T231" s="35">
        <v>4189</v>
      </c>
      <c r="U231" s="35" t="str">
        <f t="shared" ref="U231:U232" si="3974">IF(U$3="","",T231)</f>
        <v/>
      </c>
      <c r="V231" s="35" t="str">
        <f t="shared" ref="V231:V232" si="3975">IF(V$3="","",U231)</f>
        <v/>
      </c>
      <c r="W231" s="35" t="str">
        <f t="shared" ref="W231:W232" si="3976">IF(W$3="","",V231)</f>
        <v/>
      </c>
      <c r="X231" s="35" t="str">
        <f t="shared" ref="X231:X232" si="3977">IF(X$3="","",W231)</f>
        <v/>
      </c>
      <c r="Y231" s="35" t="str">
        <f t="shared" ref="Y231:Y232" si="3978">IF(Y$3="","",X231)</f>
        <v/>
      </c>
      <c r="Z231" s="35" t="str">
        <f t="shared" ref="Z231:Z232" si="3979">IF(Z$3="","",Y231)</f>
        <v/>
      </c>
      <c r="AA231" s="35" t="str">
        <f t="shared" ref="AA231:AA232" si="3980">IF(AA$3="","",Z231)</f>
        <v/>
      </c>
      <c r="AB231" s="35" t="str">
        <f t="shared" ref="AB231:AB232" si="3981">IF(AB$3="","",AA231)</f>
        <v/>
      </c>
      <c r="AC231" s="35" t="str">
        <f t="shared" ref="AC231:AC232" si="3982">IF(AC$3="","",AB231)</f>
        <v/>
      </c>
      <c r="AD231" s="35" t="str">
        <f t="shared" ref="AD231:AD232" si="3983">IF(AD$3="","",AC231)</f>
        <v/>
      </c>
      <c r="AE231" s="35" t="str">
        <f t="shared" ref="AE231:AE232" si="3984">IF(AE$3="","",AD231)</f>
        <v/>
      </c>
      <c r="AF231" s="35" t="str">
        <f t="shared" ref="AF231:AF232" si="3985">IF(AF$3="","",AE231)</f>
        <v/>
      </c>
      <c r="AG231" s="35" t="str">
        <f t="shared" ref="AG231:AG232" si="3986">IF(AG$3="","",AF231)</f>
        <v/>
      </c>
      <c r="AH231" s="35" t="str">
        <f t="shared" ref="AH231:AH232" si="3987">IF(AH$3="","",AG231)</f>
        <v/>
      </c>
      <c r="AI231" s="35" t="str">
        <f t="shared" ref="AI231:AI232" si="3988">IF(AI$3="","",AH231)</f>
        <v/>
      </c>
      <c r="AJ231" s="35" t="str">
        <f t="shared" ref="AJ231:AJ232" si="3989">IF(AJ$3="","",AI231)</f>
        <v/>
      </c>
      <c r="AK231" s="35" t="str">
        <f t="shared" ref="AK231:AK232" si="3990">IF(AK$3="","",AJ231)</f>
        <v/>
      </c>
      <c r="AL231" s="35" t="str">
        <f t="shared" ref="AL231:AL232" si="3991">IF(AL$3="","",AK231)</f>
        <v/>
      </c>
      <c r="AM231" s="35" t="str">
        <f t="shared" ref="AM231:AM232" si="3992">IF(AM$3="","",AL231)</f>
        <v/>
      </c>
      <c r="AN231" s="35" t="str">
        <f t="shared" ref="AN231:AN232" si="3993">IF(AN$3="","",AM231)</f>
        <v/>
      </c>
      <c r="AO231" s="35" t="str">
        <f t="shared" ref="AO231:AS231" si="3994">IF(AO$3="","",AN231)</f>
        <v/>
      </c>
      <c r="AP231" s="35" t="str">
        <f t="shared" si="3994"/>
        <v/>
      </c>
      <c r="AQ231" s="35" t="str">
        <f t="shared" si="3994"/>
        <v/>
      </c>
      <c r="AR231" s="35" t="str">
        <f t="shared" si="3994"/>
        <v/>
      </c>
      <c r="AS231" s="35" t="str">
        <f t="shared" si="3994"/>
        <v/>
      </c>
    </row>
    <row r="232" spans="1:45">
      <c r="A232" s="16" t="s">
        <v>44</v>
      </c>
      <c r="B232" s="30" t="s">
        <v>4</v>
      </c>
      <c r="C232" s="29">
        <v>191</v>
      </c>
      <c r="D232" s="29">
        <f t="shared" si="3962"/>
        <v>191</v>
      </c>
      <c r="E232" s="29">
        <f t="shared" si="3963"/>
        <v>191</v>
      </c>
      <c r="F232" s="29">
        <f t="shared" ref="F232" si="3995">IF(F$3="","",E232)</f>
        <v>191</v>
      </c>
      <c r="G232" s="29">
        <f t="shared" si="3964"/>
        <v>191</v>
      </c>
      <c r="H232" s="29">
        <f t="shared" si="3965"/>
        <v>191</v>
      </c>
      <c r="I232" s="29">
        <f t="shared" si="3966"/>
        <v>191</v>
      </c>
      <c r="J232" s="29">
        <v>192</v>
      </c>
      <c r="K232" s="29">
        <f t="shared" si="3967"/>
        <v>192</v>
      </c>
      <c r="L232" s="29">
        <f t="shared" si="3968"/>
        <v>192</v>
      </c>
      <c r="M232" s="29">
        <f t="shared" ref="M232" si="3996">IF(M$3="","",L232)</f>
        <v>192</v>
      </c>
      <c r="N232" s="29">
        <f t="shared" si="3969"/>
        <v>192</v>
      </c>
      <c r="O232" s="29">
        <f t="shared" si="3970"/>
        <v>192</v>
      </c>
      <c r="P232" s="29">
        <f t="shared" si="3971"/>
        <v>192</v>
      </c>
      <c r="Q232" s="29">
        <f t="shared" ref="Q232" si="3997">IF(Q$3="","",P232)</f>
        <v>192</v>
      </c>
      <c r="R232" s="29">
        <f t="shared" si="3972"/>
        <v>192</v>
      </c>
      <c r="S232" s="29">
        <f t="shared" si="3973"/>
        <v>192</v>
      </c>
      <c r="T232" s="29">
        <v>194</v>
      </c>
      <c r="U232" s="29" t="str">
        <f t="shared" si="3974"/>
        <v/>
      </c>
      <c r="V232" s="29" t="str">
        <f t="shared" si="3975"/>
        <v/>
      </c>
      <c r="W232" s="29" t="str">
        <f t="shared" si="3976"/>
        <v/>
      </c>
      <c r="X232" s="29" t="str">
        <f t="shared" si="3977"/>
        <v/>
      </c>
      <c r="Y232" s="29" t="str">
        <f t="shared" si="3978"/>
        <v/>
      </c>
      <c r="Z232" s="29" t="str">
        <f t="shared" si="3979"/>
        <v/>
      </c>
      <c r="AA232" s="29" t="str">
        <f t="shared" si="3980"/>
        <v/>
      </c>
      <c r="AB232" s="29" t="str">
        <f t="shared" si="3981"/>
        <v/>
      </c>
      <c r="AC232" s="29" t="str">
        <f t="shared" si="3982"/>
        <v/>
      </c>
      <c r="AD232" s="29" t="str">
        <f t="shared" si="3983"/>
        <v/>
      </c>
      <c r="AE232" s="29" t="str">
        <f t="shared" si="3984"/>
        <v/>
      </c>
      <c r="AF232" s="29" t="str">
        <f t="shared" si="3985"/>
        <v/>
      </c>
      <c r="AG232" s="29" t="str">
        <f t="shared" si="3986"/>
        <v/>
      </c>
      <c r="AH232" s="29" t="str">
        <f t="shared" si="3987"/>
        <v/>
      </c>
      <c r="AI232" s="29" t="str">
        <f t="shared" si="3988"/>
        <v/>
      </c>
      <c r="AJ232" s="29" t="str">
        <f t="shared" si="3989"/>
        <v/>
      </c>
      <c r="AK232" s="29" t="str">
        <f t="shared" si="3990"/>
        <v/>
      </c>
      <c r="AL232" s="29" t="str">
        <f t="shared" si="3991"/>
        <v/>
      </c>
      <c r="AM232" s="29" t="str">
        <f t="shared" si="3992"/>
        <v/>
      </c>
      <c r="AN232" s="29" t="str">
        <f t="shared" si="3993"/>
        <v/>
      </c>
      <c r="AO232" s="29" t="str">
        <f t="shared" ref="AO232:AS232" si="3998">IF(AO$3="","",AN232)</f>
        <v/>
      </c>
      <c r="AP232" s="29" t="str">
        <f t="shared" si="3998"/>
        <v/>
      </c>
      <c r="AQ232" s="29" t="str">
        <f t="shared" si="3998"/>
        <v/>
      </c>
      <c r="AR232" s="29" t="str">
        <f t="shared" si="3998"/>
        <v/>
      </c>
      <c r="AS232" s="29" t="str">
        <f t="shared" si="3998"/>
        <v/>
      </c>
    </row>
    <row r="233" spans="1:45">
      <c r="A233" s="15">
        <v>4</v>
      </c>
      <c r="B233" s="30" t="s">
        <v>5</v>
      </c>
      <c r="C233" s="29">
        <v>7</v>
      </c>
      <c r="D233" s="29">
        <f t="shared" ref="D233" si="3999">IF(D$3="","",(C233+C234))</f>
        <v>7</v>
      </c>
      <c r="E233" s="29">
        <f t="shared" ref="E233" si="4000">IF(E$3="","",(D233+D234))</f>
        <v>7</v>
      </c>
      <c r="F233" s="29">
        <f t="shared" ref="F233" si="4001">IF(F$3="","",(E233+E234))</f>
        <v>7</v>
      </c>
      <c r="G233" s="29">
        <f t="shared" ref="G233" si="4002">IF(G$3="","",(F233+F234))</f>
        <v>7</v>
      </c>
      <c r="H233" s="29">
        <f t="shared" ref="H233" si="4003">IF(H$3="","",(G233+G234))</f>
        <v>7</v>
      </c>
      <c r="I233" s="29">
        <f t="shared" ref="I233" si="4004">IF(I$3="","",(H233+H234))</f>
        <v>7</v>
      </c>
      <c r="J233" s="29">
        <v>6</v>
      </c>
      <c r="K233" s="29">
        <f t="shared" ref="K233" si="4005">IF(K$3="","",(J233+J234))</f>
        <v>10</v>
      </c>
      <c r="L233" s="29">
        <f t="shared" ref="L233" si="4006">IF(L$3="","",(K233+K234))</f>
        <v>10</v>
      </c>
      <c r="M233" s="29">
        <f t="shared" ref="M233" si="4007">IF(M$3="","",(L233+L234))</f>
        <v>10</v>
      </c>
      <c r="N233" s="29">
        <f t="shared" ref="N233" si="4008">IF(N$3="","",(M233+M234))</f>
        <v>10</v>
      </c>
      <c r="O233" s="29">
        <f t="shared" ref="O233" si="4009">IF(O$3="","",(N233+N234))</f>
        <v>10</v>
      </c>
      <c r="P233" s="29">
        <f t="shared" ref="P233" si="4010">IF(P$3="","",(O233+O234))</f>
        <v>10</v>
      </c>
      <c r="Q233" s="29">
        <f t="shared" ref="Q233" si="4011">IF(Q$3="","",(P233+P234))</f>
        <v>10</v>
      </c>
      <c r="R233" s="29">
        <f t="shared" ref="R233" si="4012">IF(R$3="","",(Q233+Q234))</f>
        <v>10</v>
      </c>
      <c r="S233" s="29">
        <f t="shared" ref="S233" si="4013">IF(S$3="","",(R233+R234))</f>
        <v>10</v>
      </c>
      <c r="T233" s="29">
        <v>8</v>
      </c>
      <c r="U233" s="29" t="str">
        <f t="shared" ref="U233" si="4014">IF(U$3="","",(T233+T234))</f>
        <v/>
      </c>
      <c r="V233" s="29" t="str">
        <f t="shared" ref="V233" si="4015">IF(V$3="","",(U233+U234))</f>
        <v/>
      </c>
      <c r="W233" s="29" t="str">
        <f t="shared" ref="W233" si="4016">IF(W$3="","",(V233+V234))</f>
        <v/>
      </c>
      <c r="X233" s="29" t="str">
        <f t="shared" ref="X233" si="4017">IF(X$3="","",(W233+W234))</f>
        <v/>
      </c>
      <c r="Y233" s="29" t="str">
        <f t="shared" ref="Y233" si="4018">IF(Y$3="","",(X233+X234))</f>
        <v/>
      </c>
      <c r="Z233" s="29" t="str">
        <f t="shared" ref="Z233" si="4019">IF(Z$3="","",(Y233+Y234))</f>
        <v/>
      </c>
      <c r="AA233" s="29" t="str">
        <f t="shared" ref="AA233" si="4020">IF(AA$3="","",(Z233+Z234))</f>
        <v/>
      </c>
      <c r="AB233" s="29" t="str">
        <f t="shared" ref="AB233" si="4021">IF(AB$3="","",(AA233+AA234))</f>
        <v/>
      </c>
      <c r="AC233" s="29" t="str">
        <f t="shared" ref="AC233" si="4022">IF(AC$3="","",(AB233+AB234))</f>
        <v/>
      </c>
      <c r="AD233" s="29" t="str">
        <f t="shared" ref="AD233" si="4023">IF(AD$3="","",(AC233+AC234))</f>
        <v/>
      </c>
      <c r="AE233" s="29" t="str">
        <f t="shared" ref="AE233" si="4024">IF(AE$3="","",(AD233+AD234))</f>
        <v/>
      </c>
      <c r="AF233" s="29" t="str">
        <f t="shared" ref="AF233" si="4025">IF(AF$3="","",(AE233+AE234))</f>
        <v/>
      </c>
      <c r="AG233" s="29" t="str">
        <f t="shared" ref="AG233" si="4026">IF(AG$3="","",(AF233+AF234))</f>
        <v/>
      </c>
      <c r="AH233" s="29" t="str">
        <f t="shared" ref="AH233" si="4027">IF(AH$3="","",(AG233+AG234))</f>
        <v/>
      </c>
      <c r="AI233" s="29" t="str">
        <f t="shared" ref="AI233" si="4028">IF(AI$3="","",(AH233+AH234))</f>
        <v/>
      </c>
      <c r="AJ233" s="29" t="str">
        <f t="shared" ref="AJ233" si="4029">IF(AJ$3="","",(AI233+AI234))</f>
        <v/>
      </c>
      <c r="AK233" s="29" t="str">
        <f t="shared" ref="AK233" si="4030">IF(AK$3="","",(AJ233+AJ234))</f>
        <v/>
      </c>
      <c r="AL233" s="29" t="str">
        <f t="shared" ref="AL233" si="4031">IF(AL$3="","",(AK233+AK234))</f>
        <v/>
      </c>
      <c r="AM233" s="29" t="str">
        <f t="shared" ref="AM233" si="4032">IF(AM$3="","",(AL233+AL234))</f>
        <v/>
      </c>
      <c r="AN233" s="29" t="str">
        <f t="shared" ref="AN233" si="4033">IF(AN$3="","",(AM233+AM234))</f>
        <v/>
      </c>
      <c r="AO233" s="29" t="str">
        <f t="shared" ref="AO233:AS233" si="4034">IF(AO$3="","",(AN233+AN234))</f>
        <v/>
      </c>
      <c r="AP233" s="29" t="str">
        <f t="shared" si="4034"/>
        <v/>
      </c>
      <c r="AQ233" s="29" t="str">
        <f t="shared" si="4034"/>
        <v/>
      </c>
      <c r="AR233" s="29" t="str">
        <f t="shared" si="4034"/>
        <v/>
      </c>
      <c r="AS233" s="29" t="str">
        <f t="shared" si="4034"/>
        <v/>
      </c>
    </row>
    <row r="234" spans="1:45">
      <c r="A234" s="14"/>
      <c r="B234" s="30" t="s">
        <v>7</v>
      </c>
      <c r="C234" s="29"/>
      <c r="D234" s="29"/>
      <c r="E234" s="29"/>
      <c r="F234" s="29"/>
      <c r="G234" s="29"/>
      <c r="H234" s="29"/>
      <c r="I234" s="29"/>
      <c r="J234" s="29">
        <v>4</v>
      </c>
      <c r="K234" s="29"/>
      <c r="L234" s="29"/>
      <c r="M234" s="29"/>
      <c r="N234" s="29"/>
      <c r="O234" s="29"/>
      <c r="P234" s="29"/>
      <c r="Q234" s="29"/>
      <c r="R234" s="29"/>
      <c r="S234" s="29"/>
      <c r="T234" s="29">
        <v>1</v>
      </c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</row>
    <row r="235" spans="1:45">
      <c r="A235" s="7"/>
      <c r="B235" s="30" t="s">
        <v>8</v>
      </c>
      <c r="C235" s="35">
        <v>400</v>
      </c>
      <c r="D235" s="35">
        <f t="shared" ref="D235:D236" si="4035">IF(D$3="","",C235)</f>
        <v>400</v>
      </c>
      <c r="E235" s="35">
        <f t="shared" ref="E235:E236" si="4036">IF(E$3="","",D235)</f>
        <v>400</v>
      </c>
      <c r="F235" s="35">
        <f t="shared" ref="F235:F236" si="4037">IF(F$3="","",E235)</f>
        <v>400</v>
      </c>
      <c r="G235" s="35">
        <f t="shared" ref="G235:G236" si="4038">IF(G$3="","",F235)</f>
        <v>400</v>
      </c>
      <c r="H235" s="35">
        <f t="shared" ref="H235:H236" si="4039">IF(H$3="","",G235)</f>
        <v>400</v>
      </c>
      <c r="I235" s="35">
        <f t="shared" ref="I235:I236" si="4040">IF(I$3="","",H235)</f>
        <v>400</v>
      </c>
      <c r="J235" s="35">
        <f t="shared" ref="J235:J236" si="4041">IF(J$3="","",I235)</f>
        <v>400</v>
      </c>
      <c r="K235" s="35">
        <f t="shared" ref="K235:K236" si="4042">IF(K$3="","",J235)</f>
        <v>400</v>
      </c>
      <c r="L235" s="35">
        <f t="shared" ref="L235:L236" si="4043">IF(L$3="","",K235)</f>
        <v>400</v>
      </c>
      <c r="M235" s="35">
        <f t="shared" ref="M235:M236" si="4044">IF(M$3="","",L235)</f>
        <v>400</v>
      </c>
      <c r="N235" s="35">
        <f t="shared" ref="N235:N236" si="4045">IF(N$3="","",M235)</f>
        <v>400</v>
      </c>
      <c r="O235" s="35">
        <f t="shared" ref="O235:O236" si="4046">IF(O$3="","",N235)</f>
        <v>400</v>
      </c>
      <c r="P235" s="35">
        <f t="shared" ref="P235:P236" si="4047">IF(P$3="","",O235)</f>
        <v>400</v>
      </c>
      <c r="Q235" s="35">
        <f t="shared" ref="Q235:Q236" si="4048">IF(Q$3="","",P235)</f>
        <v>400</v>
      </c>
      <c r="R235" s="35">
        <f t="shared" ref="R235:R236" si="4049">IF(R$3="","",Q235)</f>
        <v>400</v>
      </c>
      <c r="S235" s="35">
        <f t="shared" ref="S235:S236" si="4050">IF(S$3="","",R235)</f>
        <v>400</v>
      </c>
      <c r="T235" s="35">
        <f t="shared" ref="T235:T236" si="4051">IF(T$3="","",S235)</f>
        <v>400</v>
      </c>
      <c r="U235" s="35" t="str">
        <f t="shared" ref="U235:U236" si="4052">IF(U$3="","",T235)</f>
        <v/>
      </c>
      <c r="V235" s="35" t="str">
        <f t="shared" ref="V235:V236" si="4053">IF(V$3="","",U235)</f>
        <v/>
      </c>
      <c r="W235" s="35" t="str">
        <f t="shared" ref="W235:W236" si="4054">IF(W$3="","",V235)</f>
        <v/>
      </c>
      <c r="X235" s="35" t="str">
        <f t="shared" ref="X235:X236" si="4055">IF(X$3="","",W235)</f>
        <v/>
      </c>
      <c r="Y235" s="35" t="str">
        <f t="shared" ref="Y235:Y236" si="4056">IF(Y$3="","",X235)</f>
        <v/>
      </c>
      <c r="Z235" s="35" t="str">
        <f t="shared" ref="Z235:Z236" si="4057">IF(Z$3="","",Y235)</f>
        <v/>
      </c>
      <c r="AA235" s="35" t="str">
        <f t="shared" ref="AA235:AA236" si="4058">IF(AA$3="","",Z235)</f>
        <v/>
      </c>
      <c r="AB235" s="35" t="str">
        <f t="shared" ref="AB235:AB236" si="4059">IF(AB$3="","",AA235)</f>
        <v/>
      </c>
      <c r="AC235" s="35" t="str">
        <f t="shared" ref="AC235:AC236" si="4060">IF(AC$3="","",AB235)</f>
        <v/>
      </c>
      <c r="AD235" s="35" t="str">
        <f t="shared" ref="AD235:AD236" si="4061">IF(AD$3="","",AC235)</f>
        <v/>
      </c>
      <c r="AE235" s="35" t="str">
        <f t="shared" ref="AE235:AE236" si="4062">IF(AE$3="","",AD235)</f>
        <v/>
      </c>
      <c r="AF235" s="35" t="str">
        <f t="shared" ref="AF235:AF236" si="4063">IF(AF$3="","",AE235)</f>
        <v/>
      </c>
      <c r="AG235" s="35" t="str">
        <f t="shared" ref="AG235:AG236" si="4064">IF(AG$3="","",AF235)</f>
        <v/>
      </c>
      <c r="AH235" s="35" t="str">
        <f t="shared" ref="AH235:AH236" si="4065">IF(AH$3="","",AG235)</f>
        <v/>
      </c>
      <c r="AI235" s="35" t="str">
        <f t="shared" ref="AI235:AI236" si="4066">IF(AI$3="","",AH235)</f>
        <v/>
      </c>
      <c r="AJ235" s="35" t="str">
        <f t="shared" ref="AJ235:AJ236" si="4067">IF(AJ$3="","",AI235)</f>
        <v/>
      </c>
      <c r="AK235" s="35" t="str">
        <f t="shared" ref="AK235:AK236" si="4068">IF(AK$3="","",AJ235)</f>
        <v/>
      </c>
      <c r="AL235" s="35" t="str">
        <f t="shared" ref="AL235:AL236" si="4069">IF(AL$3="","",AK235)</f>
        <v/>
      </c>
      <c r="AM235" s="35" t="str">
        <f t="shared" ref="AM235:AM236" si="4070">IF(AM$3="","",AL235)</f>
        <v/>
      </c>
      <c r="AN235" s="35" t="str">
        <f t="shared" ref="AN235:AN236" si="4071">IF(AN$3="","",AM235)</f>
        <v/>
      </c>
      <c r="AO235" s="35" t="str">
        <f t="shared" ref="AO235:AS235" si="4072">IF(AO$3="","",AN235)</f>
        <v/>
      </c>
      <c r="AP235" s="35" t="str">
        <f t="shared" si="4072"/>
        <v/>
      </c>
      <c r="AQ235" s="35" t="str">
        <f t="shared" si="4072"/>
        <v/>
      </c>
      <c r="AR235" s="35" t="str">
        <f t="shared" si="4072"/>
        <v/>
      </c>
      <c r="AS235" s="35" t="str">
        <f t="shared" si="4072"/>
        <v/>
      </c>
    </row>
    <row r="236" spans="1:45" s="92" customFormat="1">
      <c r="A236" s="14" t="s">
        <v>9</v>
      </c>
      <c r="B236" s="33" t="s">
        <v>10</v>
      </c>
      <c r="C236" s="32" t="s">
        <v>47</v>
      </c>
      <c r="D236" s="32" t="str">
        <f t="shared" si="4035"/>
        <v>ゲームスティック</v>
      </c>
      <c r="E236" s="32" t="str">
        <f t="shared" si="4036"/>
        <v>ゲームスティック</v>
      </c>
      <c r="F236" s="32" t="str">
        <f t="shared" si="4037"/>
        <v>ゲームスティック</v>
      </c>
      <c r="G236" s="32" t="str">
        <f t="shared" si="4038"/>
        <v>ゲームスティック</v>
      </c>
      <c r="H236" s="32" t="str">
        <f t="shared" si="4039"/>
        <v>ゲームスティック</v>
      </c>
      <c r="I236" s="32" t="str">
        <f t="shared" si="4040"/>
        <v>ゲームスティック</v>
      </c>
      <c r="J236" s="32" t="str">
        <f t="shared" si="4041"/>
        <v>ゲームスティック</v>
      </c>
      <c r="K236" s="32" t="str">
        <f t="shared" si="4042"/>
        <v>ゲームスティック</v>
      </c>
      <c r="L236" s="32" t="str">
        <f t="shared" si="4043"/>
        <v>ゲームスティック</v>
      </c>
      <c r="M236" s="32" t="str">
        <f t="shared" si="4044"/>
        <v>ゲームスティック</v>
      </c>
      <c r="N236" s="32" t="str">
        <f t="shared" si="4045"/>
        <v>ゲームスティック</v>
      </c>
      <c r="O236" s="32" t="str">
        <f t="shared" si="4046"/>
        <v>ゲームスティック</v>
      </c>
      <c r="P236" s="32" t="str">
        <f t="shared" si="4047"/>
        <v>ゲームスティック</v>
      </c>
      <c r="Q236" s="32" t="str">
        <f t="shared" si="4048"/>
        <v>ゲームスティック</v>
      </c>
      <c r="R236" s="32" t="str">
        <f t="shared" si="4049"/>
        <v>ゲームスティック</v>
      </c>
      <c r="S236" s="32" t="str">
        <f t="shared" si="4050"/>
        <v>ゲームスティック</v>
      </c>
      <c r="T236" s="32" t="str">
        <f t="shared" si="4051"/>
        <v>ゲームスティック</v>
      </c>
      <c r="U236" s="32" t="str">
        <f t="shared" si="4052"/>
        <v/>
      </c>
      <c r="V236" s="32" t="str">
        <f t="shared" si="4053"/>
        <v/>
      </c>
      <c r="W236" s="32" t="str">
        <f t="shared" si="4054"/>
        <v/>
      </c>
      <c r="X236" s="32" t="str">
        <f t="shared" si="4055"/>
        <v/>
      </c>
      <c r="Y236" s="32" t="str">
        <f t="shared" si="4056"/>
        <v/>
      </c>
      <c r="Z236" s="32" t="str">
        <f t="shared" si="4057"/>
        <v/>
      </c>
      <c r="AA236" s="32" t="str">
        <f t="shared" si="4058"/>
        <v/>
      </c>
      <c r="AB236" s="32" t="str">
        <f t="shared" si="4059"/>
        <v/>
      </c>
      <c r="AC236" s="32" t="str">
        <f t="shared" si="4060"/>
        <v/>
      </c>
      <c r="AD236" s="32" t="str">
        <f t="shared" si="4061"/>
        <v/>
      </c>
      <c r="AE236" s="32" t="str">
        <f t="shared" si="4062"/>
        <v/>
      </c>
      <c r="AF236" s="32" t="str">
        <f t="shared" si="4063"/>
        <v/>
      </c>
      <c r="AG236" s="32" t="str">
        <f t="shared" si="4064"/>
        <v/>
      </c>
      <c r="AH236" s="32" t="str">
        <f t="shared" si="4065"/>
        <v/>
      </c>
      <c r="AI236" s="32" t="str">
        <f t="shared" si="4066"/>
        <v/>
      </c>
      <c r="AJ236" s="32" t="str">
        <f t="shared" si="4067"/>
        <v/>
      </c>
      <c r="AK236" s="32" t="str">
        <f t="shared" si="4068"/>
        <v/>
      </c>
      <c r="AL236" s="32" t="str">
        <f t="shared" si="4069"/>
        <v/>
      </c>
      <c r="AM236" s="32" t="str">
        <f t="shared" si="4070"/>
        <v/>
      </c>
      <c r="AN236" s="32" t="str">
        <f t="shared" si="4071"/>
        <v/>
      </c>
      <c r="AO236" s="32" t="str">
        <f t="shared" ref="AO236:AS236" si="4073">IF(AO$3="","",AN236)</f>
        <v/>
      </c>
      <c r="AP236" s="32" t="str">
        <f t="shared" si="4073"/>
        <v/>
      </c>
      <c r="AQ236" s="32" t="str">
        <f t="shared" si="4073"/>
        <v/>
      </c>
      <c r="AR236" s="32" t="str">
        <f t="shared" si="4073"/>
        <v/>
      </c>
      <c r="AS236" s="32" t="str">
        <f t="shared" si="4073"/>
        <v/>
      </c>
    </row>
    <row r="237" spans="1:45">
      <c r="A237" s="7">
        <f>AVERAGE(C238:AS238)*30*100</f>
        <v>32000</v>
      </c>
      <c r="B237" s="30" t="s">
        <v>12</v>
      </c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</row>
    <row r="238" spans="1:45">
      <c r="A238" s="7">
        <f>SUM(C238:AS238)</f>
        <v>192</v>
      </c>
      <c r="B238" s="27" t="s">
        <v>13</v>
      </c>
      <c r="C238" s="26">
        <v>0</v>
      </c>
      <c r="D238" s="26">
        <f t="shared" ref="D238:D239" si="4074">IF(D$3="","",D231-C231)</f>
        <v>0</v>
      </c>
      <c r="E238" s="26">
        <f t="shared" ref="E238:E239" si="4075">IF(E$3="","",E231-D231)</f>
        <v>0</v>
      </c>
      <c r="F238" s="26">
        <f t="shared" ref="F238:F239" si="4076">IF(F$3="","",F231-E231)</f>
        <v>57</v>
      </c>
      <c r="G238" s="26">
        <f t="shared" ref="G238:G239" si="4077">IF(G$3="","",G231-F231)</f>
        <v>0</v>
      </c>
      <c r="H238" s="26">
        <f t="shared" ref="H238:H239" si="4078">IF(H$3="","",H231-G231)</f>
        <v>0</v>
      </c>
      <c r="I238" s="26">
        <f t="shared" ref="I238:I239" si="4079">IF(I$3="","",I231-H231)</f>
        <v>0</v>
      </c>
      <c r="J238" s="26">
        <f t="shared" ref="J238:J239" si="4080">IF(J$3="","",J231-I231)</f>
        <v>37</v>
      </c>
      <c r="K238" s="26">
        <f t="shared" ref="K238:K239" si="4081">IF(K$3="","",K231-J231)</f>
        <v>0</v>
      </c>
      <c r="L238" s="26">
        <f t="shared" ref="L238:L239" si="4082">IF(L$3="","",L231-K231)</f>
        <v>0</v>
      </c>
      <c r="M238" s="26">
        <f t="shared" ref="M238:M239" si="4083">IF(M$3="","",M231-L231)</f>
        <v>40</v>
      </c>
      <c r="N238" s="26">
        <f t="shared" ref="N238:N239" si="4084">IF(N$3="","",N231-M231)</f>
        <v>0</v>
      </c>
      <c r="O238" s="26">
        <f t="shared" ref="O238:O239" si="4085">IF(O$3="","",O231-N231)</f>
        <v>0</v>
      </c>
      <c r="P238" s="26">
        <f t="shared" ref="P238:P239" si="4086">IF(P$3="","",P231-O231)</f>
        <v>0</v>
      </c>
      <c r="Q238" s="26">
        <f t="shared" ref="Q238:Q239" si="4087">IF(Q$3="","",Q231-P231)</f>
        <v>12</v>
      </c>
      <c r="R238" s="26">
        <f t="shared" ref="R238:R239" si="4088">IF(R$3="","",R231-Q231)</f>
        <v>0</v>
      </c>
      <c r="S238" s="26">
        <f t="shared" ref="S238:S239" si="4089">IF(S$3="","",S231-R231)</f>
        <v>0</v>
      </c>
      <c r="T238" s="26">
        <f t="shared" ref="T238:T239" si="4090">IF(T$3="","",T231-S231)</f>
        <v>46</v>
      </c>
      <c r="U238" s="26" t="str">
        <f t="shared" ref="U238:U239" si="4091">IF(U$3="","",U231-T231)</f>
        <v/>
      </c>
      <c r="V238" s="26" t="str">
        <f t="shared" ref="V238:V239" si="4092">IF(V$3="","",V231-U231)</f>
        <v/>
      </c>
      <c r="W238" s="26" t="str">
        <f t="shared" ref="W238:W239" si="4093">IF(W$3="","",W231-V231)</f>
        <v/>
      </c>
      <c r="X238" s="26" t="str">
        <f t="shared" ref="X238:X239" si="4094">IF(X$3="","",X231-W231)</f>
        <v/>
      </c>
      <c r="Y238" s="26" t="str">
        <f t="shared" ref="Y238:Y239" si="4095">IF(Y$3="","",Y231-X231)</f>
        <v/>
      </c>
      <c r="Z238" s="26" t="str">
        <f t="shared" ref="Z238:Z239" si="4096">IF(Z$3="","",Z231-Y231)</f>
        <v/>
      </c>
      <c r="AA238" s="26" t="str">
        <f t="shared" ref="AA238:AA239" si="4097">IF(AA$3="","",AA231-Z231)</f>
        <v/>
      </c>
      <c r="AB238" s="26" t="str">
        <f t="shared" ref="AB238:AB239" si="4098">IF(AB$3="","",AB231-AA231)</f>
        <v/>
      </c>
      <c r="AC238" s="26" t="str">
        <f t="shared" ref="AC238:AC239" si="4099">IF(AC$3="","",AC231-AB231)</f>
        <v/>
      </c>
      <c r="AD238" s="26" t="str">
        <f t="shared" ref="AD238:AD239" si="4100">IF(AD$3="","",AD231-AC231)</f>
        <v/>
      </c>
      <c r="AE238" s="26" t="str">
        <f t="shared" ref="AE238:AE239" si="4101">IF(AE$3="","",AE231-AD231)</f>
        <v/>
      </c>
      <c r="AF238" s="26" t="str">
        <f t="shared" ref="AF238:AF239" si="4102">IF(AF$3="","",AF231-AE231)</f>
        <v/>
      </c>
      <c r="AG238" s="26" t="str">
        <f t="shared" ref="AG238:AG239" si="4103">IF(AG$3="","",AG231-AF231)</f>
        <v/>
      </c>
      <c r="AH238" s="26" t="str">
        <f t="shared" ref="AH238:AH239" si="4104">IF(AH$3="","",AH231-AG231)</f>
        <v/>
      </c>
      <c r="AI238" s="26" t="str">
        <f t="shared" ref="AI238:AI239" si="4105">IF(AI$3="","",AI231-AH231)</f>
        <v/>
      </c>
      <c r="AJ238" s="26" t="str">
        <f t="shared" ref="AJ238:AJ239" si="4106">IF(AJ$3="","",AJ231-AI231)</f>
        <v/>
      </c>
      <c r="AK238" s="26" t="str">
        <f t="shared" ref="AK238:AK239" si="4107">IF(AK$3="","",AK231-AJ231)</f>
        <v/>
      </c>
      <c r="AL238" s="26" t="str">
        <f t="shared" ref="AL238:AL239" si="4108">IF(AL$3="","",AL231-AK231)</f>
        <v/>
      </c>
      <c r="AM238" s="26" t="str">
        <f t="shared" ref="AM238:AM239" si="4109">IF(AM$3="","",AM231-AL231)</f>
        <v/>
      </c>
      <c r="AN238" s="26" t="str">
        <f t="shared" ref="AN238:AN239" si="4110">IF(AN$3="","",AN231-AM231)</f>
        <v/>
      </c>
      <c r="AO238" s="26" t="str">
        <f t="shared" ref="AO238:AS238" si="4111">IF(AO$3="","",AO231-AN231)</f>
        <v/>
      </c>
      <c r="AP238" s="26" t="str">
        <f t="shared" si="4111"/>
        <v/>
      </c>
      <c r="AQ238" s="26" t="str">
        <f t="shared" si="4111"/>
        <v/>
      </c>
      <c r="AR238" s="26" t="str">
        <f t="shared" si="4111"/>
        <v/>
      </c>
      <c r="AS238" s="26" t="str">
        <f t="shared" si="4111"/>
        <v/>
      </c>
    </row>
    <row r="239" spans="1:45">
      <c r="A239" s="7">
        <f>SUM(C239:AS239)</f>
        <v>3</v>
      </c>
      <c r="B239" s="27" t="s">
        <v>14</v>
      </c>
      <c r="C239" s="26">
        <v>0</v>
      </c>
      <c r="D239" s="26">
        <f t="shared" si="4074"/>
        <v>0</v>
      </c>
      <c r="E239" s="26">
        <f t="shared" si="4075"/>
        <v>0</v>
      </c>
      <c r="F239" s="26">
        <f t="shared" si="4076"/>
        <v>0</v>
      </c>
      <c r="G239" s="26">
        <f t="shared" si="4077"/>
        <v>0</v>
      </c>
      <c r="H239" s="26">
        <f t="shared" si="4078"/>
        <v>0</v>
      </c>
      <c r="I239" s="26">
        <f t="shared" si="4079"/>
        <v>0</v>
      </c>
      <c r="J239" s="26">
        <f t="shared" si="4080"/>
        <v>1</v>
      </c>
      <c r="K239" s="26">
        <f t="shared" si="4081"/>
        <v>0</v>
      </c>
      <c r="L239" s="26">
        <f t="shared" si="4082"/>
        <v>0</v>
      </c>
      <c r="M239" s="26">
        <f t="shared" si="4083"/>
        <v>0</v>
      </c>
      <c r="N239" s="26">
        <f t="shared" si="4084"/>
        <v>0</v>
      </c>
      <c r="O239" s="26">
        <f t="shared" si="4085"/>
        <v>0</v>
      </c>
      <c r="P239" s="26">
        <f t="shared" si="4086"/>
        <v>0</v>
      </c>
      <c r="Q239" s="26">
        <f t="shared" si="4087"/>
        <v>0</v>
      </c>
      <c r="R239" s="26">
        <f t="shared" si="4088"/>
        <v>0</v>
      </c>
      <c r="S239" s="26">
        <f t="shared" si="4089"/>
        <v>0</v>
      </c>
      <c r="T239" s="26">
        <f t="shared" si="4090"/>
        <v>2</v>
      </c>
      <c r="U239" s="26" t="str">
        <f t="shared" si="4091"/>
        <v/>
      </c>
      <c r="V239" s="26" t="str">
        <f t="shared" si="4092"/>
        <v/>
      </c>
      <c r="W239" s="26" t="str">
        <f t="shared" si="4093"/>
        <v/>
      </c>
      <c r="X239" s="26" t="str">
        <f t="shared" si="4094"/>
        <v/>
      </c>
      <c r="Y239" s="26" t="str">
        <f t="shared" si="4095"/>
        <v/>
      </c>
      <c r="Z239" s="26" t="str">
        <f t="shared" si="4096"/>
        <v/>
      </c>
      <c r="AA239" s="26" t="str">
        <f t="shared" si="4097"/>
        <v/>
      </c>
      <c r="AB239" s="26" t="str">
        <f t="shared" si="4098"/>
        <v/>
      </c>
      <c r="AC239" s="26" t="str">
        <f t="shared" si="4099"/>
        <v/>
      </c>
      <c r="AD239" s="26" t="str">
        <f t="shared" si="4100"/>
        <v/>
      </c>
      <c r="AE239" s="26" t="str">
        <f t="shared" si="4101"/>
        <v/>
      </c>
      <c r="AF239" s="26" t="str">
        <f t="shared" si="4102"/>
        <v/>
      </c>
      <c r="AG239" s="26" t="str">
        <f t="shared" si="4103"/>
        <v/>
      </c>
      <c r="AH239" s="26" t="str">
        <f t="shared" si="4104"/>
        <v/>
      </c>
      <c r="AI239" s="26" t="str">
        <f t="shared" si="4105"/>
        <v/>
      </c>
      <c r="AJ239" s="26" t="str">
        <f t="shared" si="4106"/>
        <v/>
      </c>
      <c r="AK239" s="26" t="str">
        <f t="shared" si="4107"/>
        <v/>
      </c>
      <c r="AL239" s="26" t="str">
        <f t="shared" si="4108"/>
        <v/>
      </c>
      <c r="AM239" s="26" t="str">
        <f t="shared" si="4109"/>
        <v/>
      </c>
      <c r="AN239" s="26" t="str">
        <f t="shared" si="4110"/>
        <v/>
      </c>
      <c r="AO239" s="26" t="str">
        <f t="shared" ref="AO239:AS239" si="4112">IF(AO$3="","",AO232-AN232)</f>
        <v/>
      </c>
      <c r="AP239" s="26" t="str">
        <f t="shared" si="4112"/>
        <v/>
      </c>
      <c r="AQ239" s="26" t="str">
        <f t="shared" si="4112"/>
        <v/>
      </c>
      <c r="AR239" s="26" t="str">
        <f t="shared" si="4112"/>
        <v/>
      </c>
      <c r="AS239" s="26" t="str">
        <f t="shared" si="4112"/>
        <v/>
      </c>
    </row>
    <row r="240" spans="1:45">
      <c r="A240" s="7">
        <f>SUM(C240:AS240)</f>
        <v>3</v>
      </c>
      <c r="B240" s="27" t="s">
        <v>15</v>
      </c>
      <c r="C240" s="26">
        <v>0</v>
      </c>
      <c r="D240" s="26">
        <f t="shared" ref="D240" si="4113">IF(D$3="","",C233+C234-D233)</f>
        <v>0</v>
      </c>
      <c r="E240" s="26">
        <f t="shared" ref="E240" si="4114">IF(E$3="","",D233+D234-E233)</f>
        <v>0</v>
      </c>
      <c r="F240" s="26">
        <f t="shared" ref="F240" si="4115">IF(F$3="","",E233+E234-F233)</f>
        <v>0</v>
      </c>
      <c r="G240" s="26">
        <f t="shared" ref="G240" si="4116">IF(G$3="","",F233+F234-G233)</f>
        <v>0</v>
      </c>
      <c r="H240" s="26">
        <f t="shared" ref="H240" si="4117">IF(H$3="","",G233+G234-H233)</f>
        <v>0</v>
      </c>
      <c r="I240" s="26">
        <f t="shared" ref="I240" si="4118">IF(I$3="","",H233+H234-I233)</f>
        <v>0</v>
      </c>
      <c r="J240" s="26">
        <f t="shared" ref="J240" si="4119">IF(J$3="","",I233+I234-J233)</f>
        <v>1</v>
      </c>
      <c r="K240" s="26">
        <f t="shared" ref="K240" si="4120">IF(K$3="","",J233+J234-K233)</f>
        <v>0</v>
      </c>
      <c r="L240" s="26">
        <f t="shared" ref="L240" si="4121">IF(L$3="","",K233+K234-L233)</f>
        <v>0</v>
      </c>
      <c r="M240" s="26">
        <f t="shared" ref="M240" si="4122">IF(M$3="","",L233+L234-M233)</f>
        <v>0</v>
      </c>
      <c r="N240" s="26">
        <f t="shared" ref="N240" si="4123">IF(N$3="","",M233+M234-N233)</f>
        <v>0</v>
      </c>
      <c r="O240" s="26">
        <f t="shared" ref="O240" si="4124">IF(O$3="","",N233+N234-O233)</f>
        <v>0</v>
      </c>
      <c r="P240" s="26">
        <f t="shared" ref="P240" si="4125">IF(P$3="","",O233+O234-P233)</f>
        <v>0</v>
      </c>
      <c r="Q240" s="26">
        <f t="shared" ref="Q240" si="4126">IF(Q$3="","",P233+P234-Q233)</f>
        <v>0</v>
      </c>
      <c r="R240" s="26">
        <f t="shared" ref="R240" si="4127">IF(R$3="","",Q233+Q234-R233)</f>
        <v>0</v>
      </c>
      <c r="S240" s="26">
        <f t="shared" ref="S240" si="4128">IF(S$3="","",R233+R234-S233)</f>
        <v>0</v>
      </c>
      <c r="T240" s="26">
        <f t="shared" ref="T240" si="4129">IF(T$3="","",S233+S234-T233)</f>
        <v>2</v>
      </c>
      <c r="U240" s="26" t="str">
        <f t="shared" ref="U240" si="4130">IF(U$3="","",T233+T234-U233)</f>
        <v/>
      </c>
      <c r="V240" s="26" t="str">
        <f t="shared" ref="V240" si="4131">IF(V$3="","",U233+U234-V233)</f>
        <v/>
      </c>
      <c r="W240" s="26" t="str">
        <f t="shared" ref="W240" si="4132">IF(W$3="","",V233+V234-W233)</f>
        <v/>
      </c>
      <c r="X240" s="26" t="str">
        <f t="shared" ref="X240" si="4133">IF(X$3="","",W233+W234-X233)</f>
        <v/>
      </c>
      <c r="Y240" s="26" t="str">
        <f t="shared" ref="Y240" si="4134">IF(Y$3="","",X233+X234-Y233)</f>
        <v/>
      </c>
      <c r="Z240" s="26" t="str">
        <f t="shared" ref="Z240" si="4135">IF(Z$3="","",Y233+Y234-Z233)</f>
        <v/>
      </c>
      <c r="AA240" s="26" t="str">
        <f t="shared" ref="AA240" si="4136">IF(AA$3="","",Z233+Z234-AA233)</f>
        <v/>
      </c>
      <c r="AB240" s="26" t="str">
        <f t="shared" ref="AB240" si="4137">IF(AB$3="","",AA233+AA234-AB233)</f>
        <v/>
      </c>
      <c r="AC240" s="26" t="str">
        <f t="shared" ref="AC240" si="4138">IF(AC$3="","",AB233+AB234-AC233)</f>
        <v/>
      </c>
      <c r="AD240" s="26" t="str">
        <f t="shared" ref="AD240" si="4139">IF(AD$3="","",AC233+AC234-AD233)</f>
        <v/>
      </c>
      <c r="AE240" s="26" t="str">
        <f t="shared" ref="AE240" si="4140">IF(AE$3="","",AD233+AD234-AE233)</f>
        <v/>
      </c>
      <c r="AF240" s="26" t="str">
        <f t="shared" ref="AF240" si="4141">IF(AF$3="","",AE233+AE234-AF233)</f>
        <v/>
      </c>
      <c r="AG240" s="26" t="str">
        <f t="shared" ref="AG240" si="4142">IF(AG$3="","",AF233+AF234-AG233)</f>
        <v/>
      </c>
      <c r="AH240" s="26" t="str">
        <f t="shared" ref="AH240" si="4143">IF(AH$3="","",AG233+AG234-AH233)</f>
        <v/>
      </c>
      <c r="AI240" s="26" t="str">
        <f t="shared" ref="AI240" si="4144">IF(AI$3="","",AH233+AH234-AI233)</f>
        <v/>
      </c>
      <c r="AJ240" s="26" t="str">
        <f t="shared" ref="AJ240" si="4145">IF(AJ$3="","",AI233+AI234-AJ233)</f>
        <v/>
      </c>
      <c r="AK240" s="26" t="str">
        <f t="shared" ref="AK240" si="4146">IF(AK$3="","",AJ233+AJ234-AK233)</f>
        <v/>
      </c>
      <c r="AL240" s="26" t="str">
        <f t="shared" ref="AL240" si="4147">IF(AL$3="","",AK233+AK234-AL233)</f>
        <v/>
      </c>
      <c r="AM240" s="26" t="str">
        <f t="shared" ref="AM240" si="4148">IF(AM$3="","",AL233+AL234-AM233)</f>
        <v/>
      </c>
      <c r="AN240" s="26" t="str">
        <f t="shared" ref="AN240" si="4149">IF(AN$3="","",AM233+AM234-AN233)</f>
        <v/>
      </c>
      <c r="AO240" s="26" t="str">
        <f t="shared" ref="AO240:AS240" si="4150">IF(AO$3="","",AN233+AN234-AO233)</f>
        <v/>
      </c>
      <c r="AP240" s="26" t="str">
        <f t="shared" si="4150"/>
        <v/>
      </c>
      <c r="AQ240" s="26" t="str">
        <f t="shared" si="4150"/>
        <v/>
      </c>
      <c r="AR240" s="26" t="str">
        <f t="shared" si="4150"/>
        <v/>
      </c>
      <c r="AS240" s="26" t="str">
        <f t="shared" si="4150"/>
        <v/>
      </c>
    </row>
    <row r="241" spans="1:46">
      <c r="A241" s="7">
        <f>SUM(C241:AS241)</f>
        <v>1200</v>
      </c>
      <c r="B241" s="27" t="s">
        <v>16</v>
      </c>
      <c r="C241" s="26">
        <v>0</v>
      </c>
      <c r="D241" s="26">
        <f t="shared" ref="D241:AN241" si="4151">IF(D$3="","",D240*D235)</f>
        <v>0</v>
      </c>
      <c r="E241" s="26">
        <f t="shared" si="4151"/>
        <v>0</v>
      </c>
      <c r="F241" s="26">
        <f t="shared" si="4151"/>
        <v>0</v>
      </c>
      <c r="G241" s="26">
        <f t="shared" si="4151"/>
        <v>0</v>
      </c>
      <c r="H241" s="26">
        <f t="shared" ref="H241:AM241" si="4152">IF(H$3="","",H240*H235)</f>
        <v>0</v>
      </c>
      <c r="I241" s="26">
        <f t="shared" si="4152"/>
        <v>0</v>
      </c>
      <c r="J241" s="26">
        <f t="shared" si="4152"/>
        <v>400</v>
      </c>
      <c r="K241" s="26">
        <f t="shared" si="4152"/>
        <v>0</v>
      </c>
      <c r="L241" s="26">
        <f t="shared" si="4152"/>
        <v>0</v>
      </c>
      <c r="M241" s="26">
        <f t="shared" si="4152"/>
        <v>0</v>
      </c>
      <c r="N241" s="26">
        <f t="shared" si="4152"/>
        <v>0</v>
      </c>
      <c r="O241" s="26">
        <f t="shared" si="4152"/>
        <v>0</v>
      </c>
      <c r="P241" s="26">
        <f t="shared" si="4152"/>
        <v>0</v>
      </c>
      <c r="Q241" s="26">
        <f t="shared" si="4152"/>
        <v>0</v>
      </c>
      <c r="R241" s="26">
        <f t="shared" si="4152"/>
        <v>0</v>
      </c>
      <c r="S241" s="26">
        <f t="shared" si="4152"/>
        <v>0</v>
      </c>
      <c r="T241" s="26">
        <f t="shared" si="4152"/>
        <v>800</v>
      </c>
      <c r="U241" s="26" t="str">
        <f t="shared" si="4152"/>
        <v/>
      </c>
      <c r="V241" s="26" t="str">
        <f t="shared" si="4152"/>
        <v/>
      </c>
      <c r="W241" s="26" t="str">
        <f t="shared" si="4152"/>
        <v/>
      </c>
      <c r="X241" s="26" t="str">
        <f t="shared" si="4152"/>
        <v/>
      </c>
      <c r="Y241" s="26" t="str">
        <f t="shared" si="4152"/>
        <v/>
      </c>
      <c r="Z241" s="26" t="str">
        <f t="shared" si="4152"/>
        <v/>
      </c>
      <c r="AA241" s="26" t="str">
        <f t="shared" si="4152"/>
        <v/>
      </c>
      <c r="AB241" s="26" t="str">
        <f t="shared" si="4152"/>
        <v/>
      </c>
      <c r="AC241" s="26" t="str">
        <f t="shared" si="4152"/>
        <v/>
      </c>
      <c r="AD241" s="26" t="str">
        <f t="shared" si="4152"/>
        <v/>
      </c>
      <c r="AE241" s="26" t="str">
        <f t="shared" si="4152"/>
        <v/>
      </c>
      <c r="AF241" s="26" t="str">
        <f t="shared" si="4152"/>
        <v/>
      </c>
      <c r="AG241" s="26" t="str">
        <f t="shared" si="4152"/>
        <v/>
      </c>
      <c r="AH241" s="26" t="str">
        <f t="shared" si="4152"/>
        <v/>
      </c>
      <c r="AI241" s="26" t="str">
        <f t="shared" si="4152"/>
        <v/>
      </c>
      <c r="AJ241" s="26" t="str">
        <f t="shared" si="4152"/>
        <v/>
      </c>
      <c r="AK241" s="26" t="str">
        <f t="shared" si="4152"/>
        <v/>
      </c>
      <c r="AL241" s="26" t="str">
        <f t="shared" si="4152"/>
        <v/>
      </c>
      <c r="AM241" s="26" t="str">
        <f t="shared" si="4152"/>
        <v/>
      </c>
      <c r="AN241" s="26" t="str">
        <f t="shared" si="4151"/>
        <v/>
      </c>
      <c r="AO241" s="26" t="str">
        <f t="shared" ref="AO241:AS241" si="4153">IF(AO$3="","",AO240*AO235)</f>
        <v/>
      </c>
      <c r="AP241" s="26" t="str">
        <f t="shared" si="4153"/>
        <v/>
      </c>
      <c r="AQ241" s="26" t="str">
        <f t="shared" si="4153"/>
        <v/>
      </c>
      <c r="AR241" s="26" t="str">
        <f t="shared" si="4153"/>
        <v/>
      </c>
      <c r="AS241" s="26" t="str">
        <f t="shared" si="4153"/>
        <v/>
      </c>
    </row>
    <row r="242" spans="1:46" ht="12" thickBot="1">
      <c r="A242" s="4">
        <f>IF(A241="","",A241/(A238*100))</f>
        <v>6.25E-2</v>
      </c>
      <c r="B242" s="24" t="s">
        <v>18</v>
      </c>
      <c r="C242" s="23" t="s">
        <v>19</v>
      </c>
      <c r="D242" s="23" t="str">
        <f t="shared" ref="D242:AN242" si="4154">IF(D$3="","",IF(D241=0,"",D241/(D238*100)))</f>
        <v/>
      </c>
      <c r="E242" s="23" t="str">
        <f t="shared" si="4154"/>
        <v/>
      </c>
      <c r="F242" s="23" t="str">
        <f t="shared" si="4154"/>
        <v/>
      </c>
      <c r="G242" s="23" t="str">
        <f t="shared" si="4154"/>
        <v/>
      </c>
      <c r="H242" s="23" t="str">
        <f t="shared" ref="H242:AM242" si="4155">IF(H$3="","",IF(H241=0,"",H241/(H238*100)))</f>
        <v/>
      </c>
      <c r="I242" s="23" t="str">
        <f t="shared" si="4155"/>
        <v/>
      </c>
      <c r="J242" s="23">
        <f t="shared" si="4155"/>
        <v>0.10810810810810811</v>
      </c>
      <c r="K242" s="23" t="str">
        <f t="shared" si="4155"/>
        <v/>
      </c>
      <c r="L242" s="23" t="str">
        <f t="shared" si="4155"/>
        <v/>
      </c>
      <c r="M242" s="23" t="str">
        <f t="shared" si="4155"/>
        <v/>
      </c>
      <c r="N242" s="23" t="str">
        <f t="shared" si="4155"/>
        <v/>
      </c>
      <c r="O242" s="23" t="str">
        <f t="shared" si="4155"/>
        <v/>
      </c>
      <c r="P242" s="23" t="str">
        <f t="shared" si="4155"/>
        <v/>
      </c>
      <c r="Q242" s="23" t="str">
        <f t="shared" si="4155"/>
        <v/>
      </c>
      <c r="R242" s="23" t="str">
        <f t="shared" si="4155"/>
        <v/>
      </c>
      <c r="S242" s="23" t="str">
        <f t="shared" si="4155"/>
        <v/>
      </c>
      <c r="T242" s="23">
        <f t="shared" si="4155"/>
        <v>0.17391304347826086</v>
      </c>
      <c r="U242" s="23" t="str">
        <f t="shared" si="4155"/>
        <v/>
      </c>
      <c r="V242" s="23" t="str">
        <f t="shared" si="4155"/>
        <v/>
      </c>
      <c r="W242" s="23" t="str">
        <f t="shared" si="4155"/>
        <v/>
      </c>
      <c r="X242" s="23" t="str">
        <f t="shared" si="4155"/>
        <v/>
      </c>
      <c r="Y242" s="23" t="str">
        <f t="shared" si="4155"/>
        <v/>
      </c>
      <c r="Z242" s="23" t="str">
        <f t="shared" si="4155"/>
        <v/>
      </c>
      <c r="AA242" s="23" t="str">
        <f t="shared" si="4155"/>
        <v/>
      </c>
      <c r="AB242" s="23" t="str">
        <f t="shared" si="4155"/>
        <v/>
      </c>
      <c r="AC242" s="23" t="str">
        <f t="shared" si="4155"/>
        <v/>
      </c>
      <c r="AD242" s="23" t="str">
        <f t="shared" si="4155"/>
        <v/>
      </c>
      <c r="AE242" s="23" t="str">
        <f t="shared" si="4155"/>
        <v/>
      </c>
      <c r="AF242" s="23" t="str">
        <f t="shared" si="4155"/>
        <v/>
      </c>
      <c r="AG242" s="23" t="str">
        <f t="shared" si="4155"/>
        <v/>
      </c>
      <c r="AH242" s="23" t="str">
        <f t="shared" si="4155"/>
        <v/>
      </c>
      <c r="AI242" s="23" t="str">
        <f t="shared" si="4155"/>
        <v/>
      </c>
      <c r="AJ242" s="23" t="str">
        <f t="shared" si="4155"/>
        <v/>
      </c>
      <c r="AK242" s="23" t="str">
        <f t="shared" si="4155"/>
        <v/>
      </c>
      <c r="AL242" s="23" t="str">
        <f t="shared" si="4155"/>
        <v/>
      </c>
      <c r="AM242" s="23" t="str">
        <f t="shared" si="4155"/>
        <v/>
      </c>
      <c r="AN242" s="23" t="str">
        <f t="shared" si="4154"/>
        <v/>
      </c>
      <c r="AO242" s="23" t="str">
        <f t="shared" ref="AO242:AS242" si="4156">IF(AO$3="","",IF(AO241=0,"",AO241/(AO238*100)))</f>
        <v/>
      </c>
      <c r="AP242" s="23" t="str">
        <f t="shared" si="4156"/>
        <v/>
      </c>
      <c r="AQ242" s="23" t="str">
        <f t="shared" si="4156"/>
        <v/>
      </c>
      <c r="AR242" s="23" t="str">
        <f t="shared" si="4156"/>
        <v/>
      </c>
      <c r="AS242" s="23" t="str">
        <f t="shared" si="4156"/>
        <v/>
      </c>
    </row>
    <row r="243" spans="1:46">
      <c r="A243" s="22" t="s">
        <v>1</v>
      </c>
      <c r="B243" s="21" t="s">
        <v>2</v>
      </c>
      <c r="C243" s="20">
        <v>7248</v>
      </c>
      <c r="D243" s="20">
        <f t="shared" ref="D243:D244" si="4157">IF(D$3="","",C243)</f>
        <v>7248</v>
      </c>
      <c r="E243" s="20">
        <f t="shared" ref="E243:E244" si="4158">IF(E$3="","",D243)</f>
        <v>7248</v>
      </c>
      <c r="F243" s="20">
        <v>7395</v>
      </c>
      <c r="G243" s="20">
        <f t="shared" ref="G243:G244" si="4159">IF(G$3="","",F243)</f>
        <v>7395</v>
      </c>
      <c r="H243" s="20">
        <f t="shared" ref="H243:H244" si="4160">IF(H$3="","",G243)</f>
        <v>7395</v>
      </c>
      <c r="I243" s="20">
        <f t="shared" ref="I243:I244" si="4161">IF(I$3="","",H243)</f>
        <v>7395</v>
      </c>
      <c r="J243" s="20">
        <v>7561</v>
      </c>
      <c r="K243" s="20">
        <f t="shared" ref="K243:K244" si="4162">IF(K$3="","",J243)</f>
        <v>7561</v>
      </c>
      <c r="L243" s="20">
        <f t="shared" ref="L243:L244" si="4163">IF(L$3="","",K243)</f>
        <v>7561</v>
      </c>
      <c r="M243" s="20">
        <v>7677</v>
      </c>
      <c r="N243" s="20">
        <f t="shared" ref="N243:N244" si="4164">IF(N$3="","",M243)</f>
        <v>7677</v>
      </c>
      <c r="O243" s="20">
        <f t="shared" ref="O243:O244" si="4165">IF(O$3="","",N243)</f>
        <v>7677</v>
      </c>
      <c r="P243" s="20">
        <f t="shared" ref="P243:P244" si="4166">IF(P$3="","",O243)</f>
        <v>7677</v>
      </c>
      <c r="Q243" s="20">
        <v>7806</v>
      </c>
      <c r="R243" s="20">
        <f t="shared" ref="R243:R244" si="4167">IF(R$3="","",Q243)</f>
        <v>7806</v>
      </c>
      <c r="S243" s="20">
        <f t="shared" ref="S243:S244" si="4168">IF(S$3="","",R243)</f>
        <v>7806</v>
      </c>
      <c r="T243" s="20">
        <v>7983</v>
      </c>
      <c r="U243" s="20" t="str">
        <f t="shared" ref="U243:U244" si="4169">IF(U$3="","",T243)</f>
        <v/>
      </c>
      <c r="V243" s="20" t="str">
        <f t="shared" ref="V243:V244" si="4170">IF(V$3="","",U243)</f>
        <v/>
      </c>
      <c r="W243" s="20" t="str">
        <f t="shared" ref="W243:W244" si="4171">IF(W$3="","",V243)</f>
        <v/>
      </c>
      <c r="X243" s="20" t="str">
        <f t="shared" ref="X243:X244" si="4172">IF(X$3="","",W243)</f>
        <v/>
      </c>
      <c r="Y243" s="20" t="str">
        <f t="shared" ref="Y243:Y244" si="4173">IF(Y$3="","",X243)</f>
        <v/>
      </c>
      <c r="Z243" s="20" t="str">
        <f t="shared" ref="Z243:Z244" si="4174">IF(Z$3="","",Y243)</f>
        <v/>
      </c>
      <c r="AA243" s="20" t="str">
        <f t="shared" ref="AA243:AA244" si="4175">IF(AA$3="","",Z243)</f>
        <v/>
      </c>
      <c r="AB243" s="20" t="str">
        <f t="shared" ref="AB243:AB244" si="4176">IF(AB$3="","",AA243)</f>
        <v/>
      </c>
      <c r="AC243" s="20" t="str">
        <f t="shared" ref="AC243:AC244" si="4177">IF(AC$3="","",AB243)</f>
        <v/>
      </c>
      <c r="AD243" s="20" t="str">
        <f t="shared" ref="AD243:AD244" si="4178">IF(AD$3="","",AC243)</f>
        <v/>
      </c>
      <c r="AE243" s="20" t="str">
        <f t="shared" ref="AE243:AE244" si="4179">IF(AE$3="","",AD243)</f>
        <v/>
      </c>
      <c r="AF243" s="20" t="str">
        <f t="shared" ref="AF243:AF244" si="4180">IF(AF$3="","",AE243)</f>
        <v/>
      </c>
      <c r="AG243" s="20" t="str">
        <f t="shared" ref="AG243:AG244" si="4181">IF(AG$3="","",AF243)</f>
        <v/>
      </c>
      <c r="AH243" s="20" t="str">
        <f t="shared" ref="AH243:AH244" si="4182">IF(AH$3="","",AG243)</f>
        <v/>
      </c>
      <c r="AI243" s="20" t="str">
        <f t="shared" ref="AI243:AI244" si="4183">IF(AI$3="","",AH243)</f>
        <v/>
      </c>
      <c r="AJ243" s="20" t="str">
        <f t="shared" ref="AJ243:AJ244" si="4184">IF(AJ$3="","",AI243)</f>
        <v/>
      </c>
      <c r="AK243" s="20" t="str">
        <f t="shared" ref="AK243:AK244" si="4185">IF(AK$3="","",AJ243)</f>
        <v/>
      </c>
      <c r="AL243" s="20" t="str">
        <f t="shared" ref="AL243:AL244" si="4186">IF(AL$3="","",AK243)</f>
        <v/>
      </c>
      <c r="AM243" s="20" t="str">
        <f t="shared" ref="AM243:AM244" si="4187">IF(AM$3="","",AL243)</f>
        <v/>
      </c>
      <c r="AN243" s="20" t="str">
        <f t="shared" ref="AN243:AN244" si="4188">IF(AN$3="","",AM243)</f>
        <v/>
      </c>
      <c r="AO243" s="20" t="str">
        <f t="shared" ref="AO243:AS243" si="4189">IF(AO$3="","",AN243)</f>
        <v/>
      </c>
      <c r="AP243" s="20" t="str">
        <f t="shared" si="4189"/>
        <v/>
      </c>
      <c r="AQ243" s="20" t="str">
        <f t="shared" si="4189"/>
        <v/>
      </c>
      <c r="AR243" s="20" t="str">
        <f t="shared" si="4189"/>
        <v/>
      </c>
      <c r="AS243" s="20" t="str">
        <f t="shared" si="4189"/>
        <v/>
      </c>
    </row>
    <row r="244" spans="1:46">
      <c r="A244" s="16" t="s">
        <v>48</v>
      </c>
      <c r="B244" s="9" t="s">
        <v>4</v>
      </c>
      <c r="C244" s="8">
        <v>291</v>
      </c>
      <c r="D244" s="8">
        <f t="shared" si="4157"/>
        <v>291</v>
      </c>
      <c r="E244" s="8">
        <f t="shared" si="4158"/>
        <v>291</v>
      </c>
      <c r="F244" s="8">
        <v>292</v>
      </c>
      <c r="G244" s="8">
        <f t="shared" si="4159"/>
        <v>292</v>
      </c>
      <c r="H244" s="8">
        <f t="shared" si="4160"/>
        <v>292</v>
      </c>
      <c r="I244" s="8">
        <f t="shared" si="4161"/>
        <v>292</v>
      </c>
      <c r="J244" s="8">
        <v>293</v>
      </c>
      <c r="K244" s="8">
        <f t="shared" si="4162"/>
        <v>293</v>
      </c>
      <c r="L244" s="8">
        <f t="shared" si="4163"/>
        <v>293</v>
      </c>
      <c r="M244" s="8">
        <v>294</v>
      </c>
      <c r="N244" s="8">
        <f t="shared" si="4164"/>
        <v>294</v>
      </c>
      <c r="O244" s="8">
        <f t="shared" si="4165"/>
        <v>294</v>
      </c>
      <c r="P244" s="8">
        <f t="shared" si="4166"/>
        <v>294</v>
      </c>
      <c r="Q244" s="8">
        <v>296</v>
      </c>
      <c r="R244" s="8">
        <f t="shared" si="4167"/>
        <v>296</v>
      </c>
      <c r="S244" s="8">
        <f t="shared" si="4168"/>
        <v>296</v>
      </c>
      <c r="T244" s="8">
        <v>299</v>
      </c>
      <c r="U244" s="8" t="str">
        <f t="shared" si="4169"/>
        <v/>
      </c>
      <c r="V244" s="8" t="str">
        <f t="shared" si="4170"/>
        <v/>
      </c>
      <c r="W244" s="8" t="str">
        <f t="shared" si="4171"/>
        <v/>
      </c>
      <c r="X244" s="8" t="str">
        <f t="shared" si="4172"/>
        <v/>
      </c>
      <c r="Y244" s="8" t="str">
        <f t="shared" si="4173"/>
        <v/>
      </c>
      <c r="Z244" s="8" t="str">
        <f t="shared" si="4174"/>
        <v/>
      </c>
      <c r="AA244" s="8" t="str">
        <f t="shared" si="4175"/>
        <v/>
      </c>
      <c r="AB244" s="8" t="str">
        <f t="shared" si="4176"/>
        <v/>
      </c>
      <c r="AC244" s="8" t="str">
        <f t="shared" si="4177"/>
        <v/>
      </c>
      <c r="AD244" s="8" t="str">
        <f t="shared" si="4178"/>
        <v/>
      </c>
      <c r="AE244" s="8" t="str">
        <f t="shared" si="4179"/>
        <v/>
      </c>
      <c r="AF244" s="8" t="str">
        <f t="shared" si="4180"/>
        <v/>
      </c>
      <c r="AG244" s="8" t="str">
        <f t="shared" si="4181"/>
        <v/>
      </c>
      <c r="AH244" s="8" t="str">
        <f t="shared" si="4182"/>
        <v/>
      </c>
      <c r="AI244" s="8" t="str">
        <f t="shared" si="4183"/>
        <v/>
      </c>
      <c r="AJ244" s="8" t="str">
        <f t="shared" si="4184"/>
        <v/>
      </c>
      <c r="AK244" s="8" t="str">
        <f t="shared" si="4185"/>
        <v/>
      </c>
      <c r="AL244" s="8" t="str">
        <f t="shared" si="4186"/>
        <v/>
      </c>
      <c r="AM244" s="8" t="str">
        <f t="shared" si="4187"/>
        <v/>
      </c>
      <c r="AN244" s="8" t="str">
        <f t="shared" si="4188"/>
        <v/>
      </c>
      <c r="AO244" s="8" t="str">
        <f t="shared" ref="AO244:AS244" si="4190">IF(AO$3="","",AN244)</f>
        <v/>
      </c>
      <c r="AP244" s="8" t="str">
        <f t="shared" si="4190"/>
        <v/>
      </c>
      <c r="AQ244" s="8" t="str">
        <f t="shared" si="4190"/>
        <v/>
      </c>
      <c r="AR244" s="8" t="str">
        <f t="shared" si="4190"/>
        <v/>
      </c>
      <c r="AS244" s="8" t="str">
        <f t="shared" si="4190"/>
        <v/>
      </c>
    </row>
    <row r="245" spans="1:46">
      <c r="A245" s="15">
        <v>1</v>
      </c>
      <c r="B245" s="9" t="s">
        <v>5</v>
      </c>
      <c r="C245" s="8">
        <v>23</v>
      </c>
      <c r="D245" s="8">
        <f t="shared" ref="D245" si="4191">IF(D$3="","",(C245+C246))</f>
        <v>23</v>
      </c>
      <c r="E245" s="8">
        <f t="shared" ref="E245" si="4192">IF(E$3="","",(D245+D246))</f>
        <v>23</v>
      </c>
      <c r="F245" s="8">
        <v>22</v>
      </c>
      <c r="G245" s="8">
        <f t="shared" ref="G245" si="4193">IF(G$3="","",(F245+F246))</f>
        <v>22</v>
      </c>
      <c r="H245" s="8">
        <f t="shared" ref="H245" si="4194">IF(H$3="","",(G245+G246))</f>
        <v>22</v>
      </c>
      <c r="I245" s="8">
        <f t="shared" ref="I245" si="4195">IF(I$3="","",(H245+H246))</f>
        <v>22</v>
      </c>
      <c r="J245" s="8">
        <v>21</v>
      </c>
      <c r="K245" s="8">
        <f t="shared" ref="K245" si="4196">IF(K$3="","",(J245+J246))</f>
        <v>27</v>
      </c>
      <c r="L245" s="8">
        <f t="shared" ref="L245" si="4197">IF(L$3="","",(K245+K246))</f>
        <v>27</v>
      </c>
      <c r="M245" s="8">
        <v>26</v>
      </c>
      <c r="N245" s="8">
        <f t="shared" ref="N245" si="4198">IF(N$3="","",(M245+M246))</f>
        <v>26</v>
      </c>
      <c r="O245" s="8">
        <f t="shared" ref="O245" si="4199">IF(O$3="","",(N245+N246))</f>
        <v>26</v>
      </c>
      <c r="P245" s="8">
        <f t="shared" ref="P245" si="4200">IF(P$3="","",(O245+O246))</f>
        <v>26</v>
      </c>
      <c r="Q245" s="8">
        <v>24</v>
      </c>
      <c r="R245" s="8">
        <f t="shared" ref="R245" si="4201">IF(R$3="","",(Q245+Q246))</f>
        <v>30</v>
      </c>
      <c r="S245" s="8">
        <f t="shared" ref="S245" si="4202">IF(S$3="","",(R245+R246))</f>
        <v>30</v>
      </c>
      <c r="T245" s="8">
        <v>27</v>
      </c>
      <c r="U245" s="8" t="str">
        <f t="shared" ref="U245" si="4203">IF(U$3="","",(T245+T246))</f>
        <v/>
      </c>
      <c r="V245" s="8" t="str">
        <f t="shared" ref="V245" si="4204">IF(V$3="","",(U245+U246))</f>
        <v/>
      </c>
      <c r="W245" s="8" t="str">
        <f t="shared" ref="W245" si="4205">IF(W$3="","",(V245+V246))</f>
        <v/>
      </c>
      <c r="X245" s="8" t="str">
        <f t="shared" ref="X245" si="4206">IF(X$3="","",(W245+W246))</f>
        <v/>
      </c>
      <c r="Y245" s="8" t="str">
        <f t="shared" ref="Y245" si="4207">IF(Y$3="","",(X245+X246))</f>
        <v/>
      </c>
      <c r="Z245" s="8" t="str">
        <f t="shared" ref="Z245" si="4208">IF(Z$3="","",(Y245+Y246))</f>
        <v/>
      </c>
      <c r="AA245" s="8" t="str">
        <f t="shared" ref="AA245" si="4209">IF(AA$3="","",(Z245+Z246))</f>
        <v/>
      </c>
      <c r="AB245" s="8" t="str">
        <f t="shared" ref="AB245" si="4210">IF(AB$3="","",(AA245+AA246))</f>
        <v/>
      </c>
      <c r="AC245" s="8" t="str">
        <f t="shared" ref="AC245" si="4211">IF(AC$3="","",(AB245+AB246))</f>
        <v/>
      </c>
      <c r="AD245" s="8" t="str">
        <f t="shared" ref="AD245" si="4212">IF(AD$3="","",(AC245+AC246))</f>
        <v/>
      </c>
      <c r="AE245" s="8" t="str">
        <f t="shared" ref="AE245" si="4213">IF(AE$3="","",(AD245+AD246))</f>
        <v/>
      </c>
      <c r="AF245" s="8" t="str">
        <f t="shared" ref="AF245" si="4214">IF(AF$3="","",(AE245+AE246))</f>
        <v/>
      </c>
      <c r="AG245" s="8" t="str">
        <f t="shared" ref="AG245" si="4215">IF(AG$3="","",(AF245+AF246))</f>
        <v/>
      </c>
      <c r="AH245" s="8" t="str">
        <f t="shared" ref="AH245" si="4216">IF(AH$3="","",(AG245+AG246))</f>
        <v/>
      </c>
      <c r="AI245" s="8" t="str">
        <f t="shared" ref="AI245" si="4217">IF(AI$3="","",(AH245+AH246))</f>
        <v/>
      </c>
      <c r="AJ245" s="8" t="str">
        <f t="shared" ref="AJ245" si="4218">IF(AJ$3="","",(AI245+AI246))</f>
        <v/>
      </c>
      <c r="AK245" s="8" t="str">
        <f t="shared" ref="AK245" si="4219">IF(AK$3="","",(AJ245+AJ246))</f>
        <v/>
      </c>
      <c r="AL245" s="8" t="str">
        <f t="shared" ref="AL245" si="4220">IF(AL$3="","",(AK245+AK246))</f>
        <v/>
      </c>
      <c r="AM245" s="8" t="str">
        <f t="shared" ref="AM245" si="4221">IF(AM$3="","",(AL245+AL246))</f>
        <v/>
      </c>
      <c r="AN245" s="8" t="str">
        <f t="shared" ref="AN245" si="4222">IF(AN$3="","",(AM245+AM246))</f>
        <v/>
      </c>
      <c r="AO245" s="8" t="str">
        <f t="shared" ref="AO245:AS245" si="4223">IF(AO$3="","",(AN245+AN246))</f>
        <v/>
      </c>
      <c r="AP245" s="8" t="str">
        <f t="shared" si="4223"/>
        <v/>
      </c>
      <c r="AQ245" s="8" t="str">
        <f t="shared" si="4223"/>
        <v/>
      </c>
      <c r="AR245" s="8" t="str">
        <f t="shared" si="4223"/>
        <v/>
      </c>
      <c r="AS245" s="8" t="str">
        <f t="shared" si="4223"/>
        <v/>
      </c>
    </row>
    <row r="246" spans="1:46">
      <c r="A246" s="14"/>
      <c r="B246" s="9" t="s">
        <v>7</v>
      </c>
      <c r="C246" s="8"/>
      <c r="D246" s="8"/>
      <c r="E246" s="8"/>
      <c r="F246" s="8"/>
      <c r="G246" s="8"/>
      <c r="H246" s="8"/>
      <c r="I246" s="8"/>
      <c r="J246" s="8">
        <v>6</v>
      </c>
      <c r="K246" s="8"/>
      <c r="L246" s="8"/>
      <c r="M246" s="8"/>
      <c r="N246" s="8"/>
      <c r="O246" s="8"/>
      <c r="P246" s="8"/>
      <c r="Q246" s="8">
        <v>6</v>
      </c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</row>
    <row r="247" spans="1:46">
      <c r="A247" s="7"/>
      <c r="B247" s="9" t="s">
        <v>8</v>
      </c>
      <c r="C247" s="8">
        <v>750</v>
      </c>
      <c r="D247" s="8">
        <f t="shared" ref="D247:D248" si="4224">IF(D$3="","",C247)</f>
        <v>750</v>
      </c>
      <c r="E247" s="8">
        <f t="shared" ref="E247:E248" si="4225">IF(E$3="","",D247)</f>
        <v>750</v>
      </c>
      <c r="F247" s="8">
        <f t="shared" ref="F247:F248" si="4226">IF(F$3="","",E247)</f>
        <v>750</v>
      </c>
      <c r="G247" s="8">
        <f t="shared" ref="G247:G248" si="4227">IF(G$3="","",F247)</f>
        <v>750</v>
      </c>
      <c r="H247" s="8">
        <f t="shared" ref="H247:H248" si="4228">IF(H$3="","",G247)</f>
        <v>750</v>
      </c>
      <c r="I247" s="8">
        <f t="shared" ref="I247:I248" si="4229">IF(I$3="","",H247)</f>
        <v>750</v>
      </c>
      <c r="J247" s="8">
        <f t="shared" ref="J247:J248" si="4230">IF(J$3="","",I247)</f>
        <v>750</v>
      </c>
      <c r="K247" s="8">
        <f t="shared" ref="K247:K248" si="4231">IF(K$3="","",J247)</f>
        <v>750</v>
      </c>
      <c r="L247" s="8">
        <f t="shared" ref="L247:L248" si="4232">IF(L$3="","",K247)</f>
        <v>750</v>
      </c>
      <c r="M247" s="8">
        <f t="shared" ref="M247:M248" si="4233">IF(M$3="","",L247)</f>
        <v>750</v>
      </c>
      <c r="N247" s="8">
        <f t="shared" ref="N247:N248" si="4234">IF(N$3="","",M247)</f>
        <v>750</v>
      </c>
      <c r="O247" s="8">
        <f t="shared" ref="O247:O248" si="4235">IF(O$3="","",N247)</f>
        <v>750</v>
      </c>
      <c r="P247" s="8">
        <f t="shared" ref="P247:P248" si="4236">IF(P$3="","",O247)</f>
        <v>750</v>
      </c>
      <c r="Q247" s="8">
        <f t="shared" ref="Q247:Q248" si="4237">IF(Q$3="","",P247)</f>
        <v>750</v>
      </c>
      <c r="R247" s="8">
        <f t="shared" ref="R247:R248" si="4238">IF(R$3="","",Q247)</f>
        <v>750</v>
      </c>
      <c r="S247" s="8">
        <f t="shared" ref="S247:S248" si="4239">IF(S$3="","",R247)</f>
        <v>750</v>
      </c>
      <c r="T247" s="8">
        <f t="shared" ref="T247:T248" si="4240">IF(T$3="","",S247)</f>
        <v>750</v>
      </c>
      <c r="U247" s="8" t="str">
        <f t="shared" ref="U247:U248" si="4241">IF(U$3="","",T247)</f>
        <v/>
      </c>
      <c r="V247" s="8" t="str">
        <f t="shared" ref="V247:V248" si="4242">IF(V$3="","",U247)</f>
        <v/>
      </c>
      <c r="W247" s="8" t="str">
        <f t="shared" ref="W247:W248" si="4243">IF(W$3="","",V247)</f>
        <v/>
      </c>
      <c r="X247" s="8" t="str">
        <f t="shared" ref="X247:X248" si="4244">IF(X$3="","",W247)</f>
        <v/>
      </c>
      <c r="Y247" s="8" t="str">
        <f t="shared" ref="Y247:Y248" si="4245">IF(Y$3="","",X247)</f>
        <v/>
      </c>
      <c r="Z247" s="8" t="str">
        <f t="shared" ref="Z247:Z248" si="4246">IF(Z$3="","",Y247)</f>
        <v/>
      </c>
      <c r="AA247" s="8" t="str">
        <f t="shared" ref="AA247:AA248" si="4247">IF(AA$3="","",Z247)</f>
        <v/>
      </c>
      <c r="AB247" s="8" t="str">
        <f t="shared" ref="AB247:AB248" si="4248">IF(AB$3="","",AA247)</f>
        <v/>
      </c>
      <c r="AC247" s="8" t="str">
        <f t="shared" ref="AC247:AC248" si="4249">IF(AC$3="","",AB247)</f>
        <v/>
      </c>
      <c r="AD247" s="8" t="str">
        <f t="shared" ref="AD247:AD248" si="4250">IF(AD$3="","",AC247)</f>
        <v/>
      </c>
      <c r="AE247" s="8" t="str">
        <f t="shared" ref="AE247:AE248" si="4251">IF(AE$3="","",AD247)</f>
        <v/>
      </c>
      <c r="AF247" s="8" t="str">
        <f t="shared" ref="AF247:AF248" si="4252">IF(AF$3="","",AE247)</f>
        <v/>
      </c>
      <c r="AG247" s="8" t="str">
        <f t="shared" ref="AG247:AG248" si="4253">IF(AG$3="","",AF247)</f>
        <v/>
      </c>
      <c r="AH247" s="8" t="str">
        <f t="shared" ref="AH247:AH248" si="4254">IF(AH$3="","",AG247)</f>
        <v/>
      </c>
      <c r="AI247" s="8" t="str">
        <f t="shared" ref="AI247:AI248" si="4255">IF(AI$3="","",AH247)</f>
        <v/>
      </c>
      <c r="AJ247" s="8" t="str">
        <f t="shared" ref="AJ247:AJ248" si="4256">IF(AJ$3="","",AI247)</f>
        <v/>
      </c>
      <c r="AK247" s="8" t="str">
        <f t="shared" ref="AK247:AK248" si="4257">IF(AK$3="","",AJ247)</f>
        <v/>
      </c>
      <c r="AL247" s="8" t="str">
        <f t="shared" ref="AL247:AL248" si="4258">IF(AL$3="","",AK247)</f>
        <v/>
      </c>
      <c r="AM247" s="8" t="str">
        <f t="shared" ref="AM247:AM248" si="4259">IF(AM$3="","",AL247)</f>
        <v/>
      </c>
      <c r="AN247" s="8" t="str">
        <f t="shared" ref="AN247:AN248" si="4260">IF(AN$3="","",AM247)</f>
        <v/>
      </c>
      <c r="AO247" s="8" t="str">
        <f t="shared" ref="AO247:AS247" si="4261">IF(AO$3="","",AN247)</f>
        <v/>
      </c>
      <c r="AP247" s="8" t="str">
        <f t="shared" si="4261"/>
        <v/>
      </c>
      <c r="AQ247" s="8" t="str">
        <f t="shared" si="4261"/>
        <v/>
      </c>
      <c r="AR247" s="8" t="str">
        <f t="shared" si="4261"/>
        <v/>
      </c>
      <c r="AS247" s="8" t="str">
        <f t="shared" si="4261"/>
        <v/>
      </c>
    </row>
    <row r="248" spans="1:46" s="92" customFormat="1">
      <c r="A248" s="14" t="s">
        <v>9</v>
      </c>
      <c r="B248" s="13" t="s">
        <v>10</v>
      </c>
      <c r="C248" s="12" t="s">
        <v>49</v>
      </c>
      <c r="D248" s="12" t="str">
        <f t="shared" si="4224"/>
        <v>サムエル（箱無し）</v>
      </c>
      <c r="E248" s="12" t="str">
        <f t="shared" si="4225"/>
        <v>サムエル（箱無し）</v>
      </c>
      <c r="F248" s="12" t="str">
        <f t="shared" si="4226"/>
        <v>サムエル（箱無し）</v>
      </c>
      <c r="G248" s="12" t="str">
        <f t="shared" si="4227"/>
        <v>サムエル（箱無し）</v>
      </c>
      <c r="H248" s="12" t="str">
        <f t="shared" si="4228"/>
        <v>サムエル（箱無し）</v>
      </c>
      <c r="I248" s="12" t="str">
        <f t="shared" si="4229"/>
        <v>サムエル（箱無し）</v>
      </c>
      <c r="J248" s="12" t="str">
        <f t="shared" si="4230"/>
        <v>サムエル（箱無し）</v>
      </c>
      <c r="K248" s="12" t="str">
        <f t="shared" si="4231"/>
        <v>サムエル（箱無し）</v>
      </c>
      <c r="L248" s="12" t="str">
        <f t="shared" si="4232"/>
        <v>サムエル（箱無し）</v>
      </c>
      <c r="M248" s="12" t="str">
        <f t="shared" si="4233"/>
        <v>サムエル（箱無し）</v>
      </c>
      <c r="N248" s="12" t="str">
        <f t="shared" si="4234"/>
        <v>サムエル（箱無し）</v>
      </c>
      <c r="O248" s="12" t="str">
        <f t="shared" si="4235"/>
        <v>サムエル（箱無し）</v>
      </c>
      <c r="P248" s="12" t="str">
        <f t="shared" si="4236"/>
        <v>サムエル（箱無し）</v>
      </c>
      <c r="Q248" s="12" t="str">
        <f t="shared" si="4237"/>
        <v>サムエル（箱無し）</v>
      </c>
      <c r="R248" s="12" t="str">
        <f t="shared" si="4238"/>
        <v>サムエル（箱無し）</v>
      </c>
      <c r="S248" s="12" t="str">
        <f t="shared" si="4239"/>
        <v>サムエル（箱無し）</v>
      </c>
      <c r="T248" s="12" t="str">
        <f t="shared" si="4240"/>
        <v>サムエル（箱無し）</v>
      </c>
      <c r="U248" s="12" t="str">
        <f t="shared" si="4241"/>
        <v/>
      </c>
      <c r="V248" s="12" t="str">
        <f t="shared" si="4242"/>
        <v/>
      </c>
      <c r="W248" s="12" t="str">
        <f t="shared" si="4243"/>
        <v/>
      </c>
      <c r="X248" s="12" t="str">
        <f t="shared" si="4244"/>
        <v/>
      </c>
      <c r="Y248" s="12" t="str">
        <f t="shared" si="4245"/>
        <v/>
      </c>
      <c r="Z248" s="12" t="str">
        <f t="shared" si="4246"/>
        <v/>
      </c>
      <c r="AA248" s="12" t="str">
        <f t="shared" si="4247"/>
        <v/>
      </c>
      <c r="AB248" s="12" t="str">
        <f t="shared" si="4248"/>
        <v/>
      </c>
      <c r="AC248" s="12" t="str">
        <f t="shared" si="4249"/>
        <v/>
      </c>
      <c r="AD248" s="12" t="str">
        <f t="shared" si="4250"/>
        <v/>
      </c>
      <c r="AE248" s="12" t="str">
        <f t="shared" si="4251"/>
        <v/>
      </c>
      <c r="AF248" s="12" t="str">
        <f t="shared" si="4252"/>
        <v/>
      </c>
      <c r="AG248" s="12" t="str">
        <f t="shared" si="4253"/>
        <v/>
      </c>
      <c r="AH248" s="12" t="str">
        <f t="shared" si="4254"/>
        <v/>
      </c>
      <c r="AI248" s="12" t="str">
        <f t="shared" si="4255"/>
        <v/>
      </c>
      <c r="AJ248" s="12" t="str">
        <f t="shared" si="4256"/>
        <v/>
      </c>
      <c r="AK248" s="12" t="str">
        <f t="shared" si="4257"/>
        <v/>
      </c>
      <c r="AL248" s="12" t="str">
        <f t="shared" si="4258"/>
        <v/>
      </c>
      <c r="AM248" s="12" t="str">
        <f t="shared" si="4259"/>
        <v/>
      </c>
      <c r="AN248" s="12" t="str">
        <f t="shared" si="4260"/>
        <v/>
      </c>
      <c r="AO248" s="12" t="str">
        <f t="shared" ref="AO248:AS248" si="4262">IF(AO$3="","",AN248)</f>
        <v/>
      </c>
      <c r="AP248" s="12" t="str">
        <f t="shared" si="4262"/>
        <v/>
      </c>
      <c r="AQ248" s="12" t="str">
        <f t="shared" si="4262"/>
        <v/>
      </c>
      <c r="AR248" s="12" t="str">
        <f t="shared" si="4262"/>
        <v/>
      </c>
      <c r="AS248" s="12" t="str">
        <f t="shared" si="4262"/>
        <v/>
      </c>
      <c r="AT248" s="11"/>
    </row>
    <row r="249" spans="1:46">
      <c r="A249" s="7">
        <f>AVERAGE(C250:AS250)*30*100</f>
        <v>122500</v>
      </c>
      <c r="B249" s="9" t="s">
        <v>12</v>
      </c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</row>
    <row r="250" spans="1:46">
      <c r="A250" s="7">
        <f>SUM(C250:AS250)</f>
        <v>735</v>
      </c>
      <c r="B250" s="6" t="s">
        <v>13</v>
      </c>
      <c r="C250" s="5">
        <v>0</v>
      </c>
      <c r="D250" s="5">
        <f t="shared" ref="D250:D251" si="4263">IF(D$3="","",D243-C243)</f>
        <v>0</v>
      </c>
      <c r="E250" s="5">
        <f t="shared" ref="E250:E251" si="4264">IF(E$3="","",E243-D243)</f>
        <v>0</v>
      </c>
      <c r="F250" s="5">
        <f t="shared" ref="F250:F251" si="4265">IF(F$3="","",F243-E243)</f>
        <v>147</v>
      </c>
      <c r="G250" s="5">
        <f t="shared" ref="G250:G251" si="4266">IF(G$3="","",G243-F243)</f>
        <v>0</v>
      </c>
      <c r="H250" s="5">
        <f t="shared" ref="H250:H251" si="4267">IF(H$3="","",H243-G243)</f>
        <v>0</v>
      </c>
      <c r="I250" s="5">
        <f t="shared" ref="I250:I251" si="4268">IF(I$3="","",I243-H243)</f>
        <v>0</v>
      </c>
      <c r="J250" s="5">
        <f t="shared" ref="J250:J251" si="4269">IF(J$3="","",J243-I243)</f>
        <v>166</v>
      </c>
      <c r="K250" s="5">
        <f t="shared" ref="K250:K251" si="4270">IF(K$3="","",K243-J243)</f>
        <v>0</v>
      </c>
      <c r="L250" s="5">
        <f t="shared" ref="L250:L251" si="4271">IF(L$3="","",L243-K243)</f>
        <v>0</v>
      </c>
      <c r="M250" s="5">
        <f t="shared" ref="M250:M251" si="4272">IF(M$3="","",M243-L243)</f>
        <v>116</v>
      </c>
      <c r="N250" s="5">
        <f t="shared" ref="N250:N251" si="4273">IF(N$3="","",N243-M243)</f>
        <v>0</v>
      </c>
      <c r="O250" s="5">
        <f t="shared" ref="O250:O251" si="4274">IF(O$3="","",O243-N243)</f>
        <v>0</v>
      </c>
      <c r="P250" s="5">
        <f t="shared" ref="P250:P251" si="4275">IF(P$3="","",P243-O243)</f>
        <v>0</v>
      </c>
      <c r="Q250" s="5">
        <f t="shared" ref="Q250:Q251" si="4276">IF(Q$3="","",Q243-P243)</f>
        <v>129</v>
      </c>
      <c r="R250" s="5">
        <f t="shared" ref="R250:R251" si="4277">IF(R$3="","",R243-Q243)</f>
        <v>0</v>
      </c>
      <c r="S250" s="5">
        <f t="shared" ref="S250:S251" si="4278">IF(S$3="","",S243-R243)</f>
        <v>0</v>
      </c>
      <c r="T250" s="5">
        <f t="shared" ref="T250:T251" si="4279">IF(T$3="","",T243-S243)</f>
        <v>177</v>
      </c>
      <c r="U250" s="5" t="str">
        <f t="shared" ref="U250:U251" si="4280">IF(U$3="","",U243-T243)</f>
        <v/>
      </c>
      <c r="V250" s="5" t="str">
        <f t="shared" ref="V250:V251" si="4281">IF(V$3="","",V243-U243)</f>
        <v/>
      </c>
      <c r="W250" s="5" t="str">
        <f t="shared" ref="W250:W251" si="4282">IF(W$3="","",W243-V243)</f>
        <v/>
      </c>
      <c r="X250" s="5" t="str">
        <f t="shared" ref="X250:X251" si="4283">IF(X$3="","",X243-W243)</f>
        <v/>
      </c>
      <c r="Y250" s="5" t="str">
        <f t="shared" ref="Y250:Y251" si="4284">IF(Y$3="","",Y243-X243)</f>
        <v/>
      </c>
      <c r="Z250" s="5" t="str">
        <f t="shared" ref="Z250:Z251" si="4285">IF(Z$3="","",Z243-Y243)</f>
        <v/>
      </c>
      <c r="AA250" s="5" t="str">
        <f t="shared" ref="AA250:AA251" si="4286">IF(AA$3="","",AA243-Z243)</f>
        <v/>
      </c>
      <c r="AB250" s="5" t="str">
        <f t="shared" ref="AB250:AB251" si="4287">IF(AB$3="","",AB243-AA243)</f>
        <v/>
      </c>
      <c r="AC250" s="5" t="str">
        <f t="shared" ref="AC250:AC251" si="4288">IF(AC$3="","",AC243-AB243)</f>
        <v/>
      </c>
      <c r="AD250" s="5" t="str">
        <f t="shared" ref="AD250:AD251" si="4289">IF(AD$3="","",AD243-AC243)</f>
        <v/>
      </c>
      <c r="AE250" s="5" t="str">
        <f t="shared" ref="AE250:AE251" si="4290">IF(AE$3="","",AE243-AD243)</f>
        <v/>
      </c>
      <c r="AF250" s="5" t="str">
        <f t="shared" ref="AF250:AF251" si="4291">IF(AF$3="","",AF243-AE243)</f>
        <v/>
      </c>
      <c r="AG250" s="5" t="str">
        <f t="shared" ref="AG250:AG251" si="4292">IF(AG$3="","",AG243-AF243)</f>
        <v/>
      </c>
      <c r="AH250" s="5" t="str">
        <f t="shared" ref="AH250:AH251" si="4293">IF(AH$3="","",AH243-AG243)</f>
        <v/>
      </c>
      <c r="AI250" s="5" t="str">
        <f t="shared" ref="AI250:AI251" si="4294">IF(AI$3="","",AI243-AH243)</f>
        <v/>
      </c>
      <c r="AJ250" s="5" t="str">
        <f t="shared" ref="AJ250:AJ251" si="4295">IF(AJ$3="","",AJ243-AI243)</f>
        <v/>
      </c>
      <c r="AK250" s="5" t="str">
        <f t="shared" ref="AK250:AK251" si="4296">IF(AK$3="","",AK243-AJ243)</f>
        <v/>
      </c>
      <c r="AL250" s="5" t="str">
        <f t="shared" ref="AL250:AL251" si="4297">IF(AL$3="","",AL243-AK243)</f>
        <v/>
      </c>
      <c r="AM250" s="5" t="str">
        <f t="shared" ref="AM250:AM251" si="4298">IF(AM$3="","",AM243-AL243)</f>
        <v/>
      </c>
      <c r="AN250" s="5" t="str">
        <f t="shared" ref="AN250:AN251" si="4299">IF(AN$3="","",AN243-AM243)</f>
        <v/>
      </c>
      <c r="AO250" s="5" t="str">
        <f t="shared" ref="AO250:AS250" si="4300">IF(AO$3="","",AO243-AN243)</f>
        <v/>
      </c>
      <c r="AP250" s="5" t="str">
        <f t="shared" si="4300"/>
        <v/>
      </c>
      <c r="AQ250" s="5" t="str">
        <f t="shared" si="4300"/>
        <v/>
      </c>
      <c r="AR250" s="5" t="str">
        <f t="shared" si="4300"/>
        <v/>
      </c>
      <c r="AS250" s="5" t="str">
        <f t="shared" si="4300"/>
        <v/>
      </c>
    </row>
    <row r="251" spans="1:46">
      <c r="A251" s="7">
        <f>SUM(C251:AS251)</f>
        <v>8</v>
      </c>
      <c r="B251" s="6" t="s">
        <v>14</v>
      </c>
      <c r="C251" s="5">
        <v>0</v>
      </c>
      <c r="D251" s="5">
        <f t="shared" si="4263"/>
        <v>0</v>
      </c>
      <c r="E251" s="5">
        <f t="shared" si="4264"/>
        <v>0</v>
      </c>
      <c r="F251" s="5">
        <f t="shared" si="4265"/>
        <v>1</v>
      </c>
      <c r="G251" s="5">
        <f t="shared" si="4266"/>
        <v>0</v>
      </c>
      <c r="H251" s="5">
        <f t="shared" si="4267"/>
        <v>0</v>
      </c>
      <c r="I251" s="5">
        <f t="shared" si="4268"/>
        <v>0</v>
      </c>
      <c r="J251" s="5">
        <f t="shared" si="4269"/>
        <v>1</v>
      </c>
      <c r="K251" s="5">
        <f t="shared" si="4270"/>
        <v>0</v>
      </c>
      <c r="L251" s="5">
        <f t="shared" si="4271"/>
        <v>0</v>
      </c>
      <c r="M251" s="5">
        <f t="shared" si="4272"/>
        <v>1</v>
      </c>
      <c r="N251" s="5">
        <f t="shared" si="4273"/>
        <v>0</v>
      </c>
      <c r="O251" s="5">
        <f t="shared" si="4274"/>
        <v>0</v>
      </c>
      <c r="P251" s="5">
        <f t="shared" si="4275"/>
        <v>0</v>
      </c>
      <c r="Q251" s="5">
        <f t="shared" si="4276"/>
        <v>2</v>
      </c>
      <c r="R251" s="5">
        <f t="shared" si="4277"/>
        <v>0</v>
      </c>
      <c r="S251" s="5">
        <f t="shared" si="4278"/>
        <v>0</v>
      </c>
      <c r="T251" s="5">
        <f t="shared" si="4279"/>
        <v>3</v>
      </c>
      <c r="U251" s="5" t="str">
        <f t="shared" si="4280"/>
        <v/>
      </c>
      <c r="V251" s="5" t="str">
        <f t="shared" si="4281"/>
        <v/>
      </c>
      <c r="W251" s="5" t="str">
        <f t="shared" si="4282"/>
        <v/>
      </c>
      <c r="X251" s="5" t="str">
        <f t="shared" si="4283"/>
        <v/>
      </c>
      <c r="Y251" s="5" t="str">
        <f t="shared" si="4284"/>
        <v/>
      </c>
      <c r="Z251" s="5" t="str">
        <f t="shared" si="4285"/>
        <v/>
      </c>
      <c r="AA251" s="5" t="str">
        <f t="shared" si="4286"/>
        <v/>
      </c>
      <c r="AB251" s="5" t="str">
        <f t="shared" si="4287"/>
        <v/>
      </c>
      <c r="AC251" s="5" t="str">
        <f t="shared" si="4288"/>
        <v/>
      </c>
      <c r="AD251" s="5" t="str">
        <f t="shared" si="4289"/>
        <v/>
      </c>
      <c r="AE251" s="5" t="str">
        <f t="shared" si="4290"/>
        <v/>
      </c>
      <c r="AF251" s="5" t="str">
        <f t="shared" si="4291"/>
        <v/>
      </c>
      <c r="AG251" s="5" t="str">
        <f t="shared" si="4292"/>
        <v/>
      </c>
      <c r="AH251" s="5" t="str">
        <f t="shared" si="4293"/>
        <v/>
      </c>
      <c r="AI251" s="5" t="str">
        <f t="shared" si="4294"/>
        <v/>
      </c>
      <c r="AJ251" s="5" t="str">
        <f t="shared" si="4295"/>
        <v/>
      </c>
      <c r="AK251" s="5" t="str">
        <f t="shared" si="4296"/>
        <v/>
      </c>
      <c r="AL251" s="5" t="str">
        <f t="shared" si="4297"/>
        <v/>
      </c>
      <c r="AM251" s="5" t="str">
        <f t="shared" si="4298"/>
        <v/>
      </c>
      <c r="AN251" s="5" t="str">
        <f t="shared" si="4299"/>
        <v/>
      </c>
      <c r="AO251" s="5" t="str">
        <f t="shared" ref="AO251:AS251" si="4301">IF(AO$3="","",AO244-AN244)</f>
        <v/>
      </c>
      <c r="AP251" s="5" t="str">
        <f t="shared" si="4301"/>
        <v/>
      </c>
      <c r="AQ251" s="5" t="str">
        <f t="shared" si="4301"/>
        <v/>
      </c>
      <c r="AR251" s="5" t="str">
        <f t="shared" si="4301"/>
        <v/>
      </c>
      <c r="AS251" s="5" t="str">
        <f t="shared" si="4301"/>
        <v/>
      </c>
    </row>
    <row r="252" spans="1:46">
      <c r="A252" s="7">
        <f>SUM(C252:AS252)</f>
        <v>8</v>
      </c>
      <c r="B252" s="6" t="s">
        <v>15</v>
      </c>
      <c r="C252" s="5">
        <v>0</v>
      </c>
      <c r="D252" s="5">
        <f t="shared" ref="D252" si="4302">IF(D$3="","",C245+C246-D245)</f>
        <v>0</v>
      </c>
      <c r="E252" s="5">
        <f t="shared" ref="E252" si="4303">IF(E$3="","",D245+D246-E245)</f>
        <v>0</v>
      </c>
      <c r="F252" s="5">
        <f t="shared" ref="F252" si="4304">IF(F$3="","",E245+E246-F245)</f>
        <v>1</v>
      </c>
      <c r="G252" s="5">
        <f t="shared" ref="G252" si="4305">IF(G$3="","",F245+F246-G245)</f>
        <v>0</v>
      </c>
      <c r="H252" s="5">
        <f t="shared" ref="H252" si="4306">IF(H$3="","",G245+G246-H245)</f>
        <v>0</v>
      </c>
      <c r="I252" s="5">
        <f t="shared" ref="I252" si="4307">IF(I$3="","",H245+H246-I245)</f>
        <v>0</v>
      </c>
      <c r="J252" s="5">
        <f t="shared" ref="J252" si="4308">IF(J$3="","",I245+I246-J245)</f>
        <v>1</v>
      </c>
      <c r="K252" s="5">
        <f t="shared" ref="K252" si="4309">IF(K$3="","",J245+J246-K245)</f>
        <v>0</v>
      </c>
      <c r="L252" s="5">
        <f t="shared" ref="L252" si="4310">IF(L$3="","",K245+K246-L245)</f>
        <v>0</v>
      </c>
      <c r="M252" s="5">
        <f t="shared" ref="M252" si="4311">IF(M$3="","",L245+L246-M245)</f>
        <v>1</v>
      </c>
      <c r="N252" s="5">
        <f t="shared" ref="N252" si="4312">IF(N$3="","",M245+M246-N245)</f>
        <v>0</v>
      </c>
      <c r="O252" s="5">
        <f t="shared" ref="O252" si="4313">IF(O$3="","",N245+N246-O245)</f>
        <v>0</v>
      </c>
      <c r="P252" s="5">
        <f t="shared" ref="P252" si="4314">IF(P$3="","",O245+O246-P245)</f>
        <v>0</v>
      </c>
      <c r="Q252" s="5">
        <f t="shared" ref="Q252" si="4315">IF(Q$3="","",P245+P246-Q245)</f>
        <v>2</v>
      </c>
      <c r="R252" s="5">
        <f t="shared" ref="R252" si="4316">IF(R$3="","",Q245+Q246-R245)</f>
        <v>0</v>
      </c>
      <c r="S252" s="5">
        <f t="shared" ref="S252" si="4317">IF(S$3="","",R245+R246-S245)</f>
        <v>0</v>
      </c>
      <c r="T252" s="5">
        <f t="shared" ref="T252" si="4318">IF(T$3="","",S245+S246-T245)</f>
        <v>3</v>
      </c>
      <c r="U252" s="5" t="str">
        <f t="shared" ref="U252" si="4319">IF(U$3="","",T245+T246-U245)</f>
        <v/>
      </c>
      <c r="V252" s="5" t="str">
        <f t="shared" ref="V252" si="4320">IF(V$3="","",U245+U246-V245)</f>
        <v/>
      </c>
      <c r="W252" s="5" t="str">
        <f t="shared" ref="W252" si="4321">IF(W$3="","",V245+V246-W245)</f>
        <v/>
      </c>
      <c r="X252" s="5" t="str">
        <f t="shared" ref="X252" si="4322">IF(X$3="","",W245+W246-X245)</f>
        <v/>
      </c>
      <c r="Y252" s="5" t="str">
        <f t="shared" ref="Y252" si="4323">IF(Y$3="","",X245+X246-Y245)</f>
        <v/>
      </c>
      <c r="Z252" s="5" t="str">
        <f t="shared" ref="Z252" si="4324">IF(Z$3="","",Y245+Y246-Z245)</f>
        <v/>
      </c>
      <c r="AA252" s="5" t="str">
        <f t="shared" ref="AA252" si="4325">IF(AA$3="","",Z245+Z246-AA245)</f>
        <v/>
      </c>
      <c r="AB252" s="5" t="str">
        <f t="shared" ref="AB252" si="4326">IF(AB$3="","",AA245+AA246-AB245)</f>
        <v/>
      </c>
      <c r="AC252" s="5" t="str">
        <f t="shared" ref="AC252" si="4327">IF(AC$3="","",AB245+AB246-AC245)</f>
        <v/>
      </c>
      <c r="AD252" s="5" t="str">
        <f t="shared" ref="AD252" si="4328">IF(AD$3="","",AC245+AC246-AD245)</f>
        <v/>
      </c>
      <c r="AE252" s="5" t="str">
        <f t="shared" ref="AE252" si="4329">IF(AE$3="","",AD245+AD246-AE245)</f>
        <v/>
      </c>
      <c r="AF252" s="5" t="str">
        <f t="shared" ref="AF252" si="4330">IF(AF$3="","",AE245+AE246-AF245)</f>
        <v/>
      </c>
      <c r="AG252" s="5" t="str">
        <f t="shared" ref="AG252" si="4331">IF(AG$3="","",AF245+AF246-AG245)</f>
        <v/>
      </c>
      <c r="AH252" s="5" t="str">
        <f t="shared" ref="AH252" si="4332">IF(AH$3="","",AG245+AG246-AH245)</f>
        <v/>
      </c>
      <c r="AI252" s="5" t="str">
        <f t="shared" ref="AI252" si="4333">IF(AI$3="","",AH245+AH246-AI245)</f>
        <v/>
      </c>
      <c r="AJ252" s="5" t="str">
        <f t="shared" ref="AJ252" si="4334">IF(AJ$3="","",AI245+AI246-AJ245)</f>
        <v/>
      </c>
      <c r="AK252" s="5" t="str">
        <f t="shared" ref="AK252" si="4335">IF(AK$3="","",AJ245+AJ246-AK245)</f>
        <v/>
      </c>
      <c r="AL252" s="5" t="str">
        <f t="shared" ref="AL252" si="4336">IF(AL$3="","",AK245+AK246-AL245)</f>
        <v/>
      </c>
      <c r="AM252" s="5" t="str">
        <f t="shared" ref="AM252" si="4337">IF(AM$3="","",AL245+AL246-AM245)</f>
        <v/>
      </c>
      <c r="AN252" s="5" t="str">
        <f t="shared" ref="AN252" si="4338">IF(AN$3="","",AM245+AM246-AN245)</f>
        <v/>
      </c>
      <c r="AO252" s="5" t="str">
        <f t="shared" ref="AO252:AS252" si="4339">IF(AO$3="","",AN245+AN246-AO245)</f>
        <v/>
      </c>
      <c r="AP252" s="5" t="str">
        <f t="shared" si="4339"/>
        <v/>
      </c>
      <c r="AQ252" s="5" t="str">
        <f t="shared" si="4339"/>
        <v/>
      </c>
      <c r="AR252" s="5" t="str">
        <f t="shared" si="4339"/>
        <v/>
      </c>
      <c r="AS252" s="5" t="str">
        <f t="shared" si="4339"/>
        <v/>
      </c>
    </row>
    <row r="253" spans="1:46">
      <c r="A253" s="7">
        <f>SUM(C253:AS253)</f>
        <v>6000</v>
      </c>
      <c r="B253" s="6" t="s">
        <v>16</v>
      </c>
      <c r="C253" s="5">
        <v>0</v>
      </c>
      <c r="D253" s="5">
        <f t="shared" ref="D253:AN253" si="4340">IF(D$3="","",D252*D247)</f>
        <v>0</v>
      </c>
      <c r="E253" s="5">
        <f t="shared" si="4340"/>
        <v>0</v>
      </c>
      <c r="F253" s="5">
        <f t="shared" si="4340"/>
        <v>750</v>
      </c>
      <c r="G253" s="5">
        <f t="shared" si="4340"/>
        <v>0</v>
      </c>
      <c r="H253" s="5">
        <f t="shared" ref="H253:AM253" si="4341">IF(H$3="","",H252*H247)</f>
        <v>0</v>
      </c>
      <c r="I253" s="5">
        <f t="shared" si="4341"/>
        <v>0</v>
      </c>
      <c r="J253" s="5">
        <f t="shared" si="4341"/>
        <v>750</v>
      </c>
      <c r="K253" s="5">
        <f t="shared" si="4341"/>
        <v>0</v>
      </c>
      <c r="L253" s="5">
        <f t="shared" si="4341"/>
        <v>0</v>
      </c>
      <c r="M253" s="5">
        <f t="shared" si="4341"/>
        <v>750</v>
      </c>
      <c r="N253" s="5">
        <f t="shared" si="4341"/>
        <v>0</v>
      </c>
      <c r="O253" s="5">
        <f t="shared" si="4341"/>
        <v>0</v>
      </c>
      <c r="P253" s="5">
        <f t="shared" si="4341"/>
        <v>0</v>
      </c>
      <c r="Q253" s="5">
        <f t="shared" si="4341"/>
        <v>1500</v>
      </c>
      <c r="R253" s="5">
        <f t="shared" si="4341"/>
        <v>0</v>
      </c>
      <c r="S253" s="5">
        <f t="shared" si="4341"/>
        <v>0</v>
      </c>
      <c r="T253" s="5">
        <f t="shared" si="4341"/>
        <v>2250</v>
      </c>
      <c r="U253" s="5" t="str">
        <f t="shared" si="4341"/>
        <v/>
      </c>
      <c r="V253" s="5" t="str">
        <f t="shared" si="4341"/>
        <v/>
      </c>
      <c r="W253" s="5" t="str">
        <f t="shared" si="4341"/>
        <v/>
      </c>
      <c r="X253" s="5" t="str">
        <f t="shared" si="4341"/>
        <v/>
      </c>
      <c r="Y253" s="5" t="str">
        <f t="shared" si="4341"/>
        <v/>
      </c>
      <c r="Z253" s="5" t="str">
        <f t="shared" si="4341"/>
        <v/>
      </c>
      <c r="AA253" s="5" t="str">
        <f t="shared" si="4341"/>
        <v/>
      </c>
      <c r="AB253" s="5" t="str">
        <f t="shared" si="4341"/>
        <v/>
      </c>
      <c r="AC253" s="5" t="str">
        <f t="shared" si="4341"/>
        <v/>
      </c>
      <c r="AD253" s="5" t="str">
        <f t="shared" si="4341"/>
        <v/>
      </c>
      <c r="AE253" s="5" t="str">
        <f t="shared" si="4341"/>
        <v/>
      </c>
      <c r="AF253" s="5" t="str">
        <f t="shared" si="4341"/>
        <v/>
      </c>
      <c r="AG253" s="5" t="str">
        <f t="shared" si="4341"/>
        <v/>
      </c>
      <c r="AH253" s="5" t="str">
        <f t="shared" si="4341"/>
        <v/>
      </c>
      <c r="AI253" s="5" t="str">
        <f t="shared" si="4341"/>
        <v/>
      </c>
      <c r="AJ253" s="5" t="str">
        <f t="shared" si="4341"/>
        <v/>
      </c>
      <c r="AK253" s="5" t="str">
        <f t="shared" si="4341"/>
        <v/>
      </c>
      <c r="AL253" s="5" t="str">
        <f t="shared" si="4341"/>
        <v/>
      </c>
      <c r="AM253" s="5" t="str">
        <f t="shared" si="4341"/>
        <v/>
      </c>
      <c r="AN253" s="5" t="str">
        <f t="shared" si="4340"/>
        <v/>
      </c>
      <c r="AO253" s="5" t="str">
        <f t="shared" ref="AO253:AS253" si="4342">IF(AO$3="","",AO252*AO247)</f>
        <v/>
      </c>
      <c r="AP253" s="5" t="str">
        <f t="shared" si="4342"/>
        <v/>
      </c>
      <c r="AQ253" s="5" t="str">
        <f t="shared" si="4342"/>
        <v/>
      </c>
      <c r="AR253" s="5" t="str">
        <f t="shared" si="4342"/>
        <v/>
      </c>
      <c r="AS253" s="5" t="str">
        <f t="shared" si="4342"/>
        <v/>
      </c>
    </row>
    <row r="254" spans="1:46" ht="12" thickBot="1">
      <c r="A254" s="4">
        <f>IF(A253="","",A253/(A250*100))</f>
        <v>8.1632653061224483E-2</v>
      </c>
      <c r="B254" s="94" t="s">
        <v>18</v>
      </c>
      <c r="C254" s="95" t="s">
        <v>19</v>
      </c>
      <c r="D254" s="95" t="str">
        <f t="shared" ref="D254:AN254" si="4343">IF(D$3="","",IF(D253=0,"",D253/(D250*100)))</f>
        <v/>
      </c>
      <c r="E254" s="95" t="str">
        <f t="shared" si="4343"/>
        <v/>
      </c>
      <c r="F254" s="95">
        <f t="shared" si="4343"/>
        <v>5.1020408163265307E-2</v>
      </c>
      <c r="G254" s="95" t="str">
        <f t="shared" si="4343"/>
        <v/>
      </c>
      <c r="H254" s="95" t="str">
        <f t="shared" ref="H254:AM254" si="4344">IF(H$3="","",IF(H253=0,"",H253/(H250*100)))</f>
        <v/>
      </c>
      <c r="I254" s="95" t="str">
        <f t="shared" si="4344"/>
        <v/>
      </c>
      <c r="J254" s="95">
        <f t="shared" si="4344"/>
        <v>4.5180722891566265E-2</v>
      </c>
      <c r="K254" s="95" t="str">
        <f t="shared" si="4344"/>
        <v/>
      </c>
      <c r="L254" s="95" t="str">
        <f t="shared" si="4344"/>
        <v/>
      </c>
      <c r="M254" s="95">
        <f t="shared" si="4344"/>
        <v>6.4655172413793108E-2</v>
      </c>
      <c r="N254" s="95" t="str">
        <f t="shared" si="4344"/>
        <v/>
      </c>
      <c r="O254" s="95" t="str">
        <f t="shared" si="4344"/>
        <v/>
      </c>
      <c r="P254" s="95" t="str">
        <f t="shared" si="4344"/>
        <v/>
      </c>
      <c r="Q254" s="95">
        <f t="shared" si="4344"/>
        <v>0.11627906976744186</v>
      </c>
      <c r="R254" s="95" t="str">
        <f t="shared" si="4344"/>
        <v/>
      </c>
      <c r="S254" s="95" t="str">
        <f t="shared" si="4344"/>
        <v/>
      </c>
      <c r="T254" s="95">
        <f t="shared" si="4344"/>
        <v>0.1271186440677966</v>
      </c>
      <c r="U254" s="95" t="str">
        <f t="shared" si="4344"/>
        <v/>
      </c>
      <c r="V254" s="95" t="str">
        <f t="shared" si="4344"/>
        <v/>
      </c>
      <c r="W254" s="95" t="str">
        <f t="shared" si="4344"/>
        <v/>
      </c>
      <c r="X254" s="95" t="str">
        <f t="shared" si="4344"/>
        <v/>
      </c>
      <c r="Y254" s="95" t="str">
        <f t="shared" si="4344"/>
        <v/>
      </c>
      <c r="Z254" s="95" t="str">
        <f t="shared" si="4344"/>
        <v/>
      </c>
      <c r="AA254" s="95" t="str">
        <f t="shared" si="4344"/>
        <v/>
      </c>
      <c r="AB254" s="95" t="str">
        <f t="shared" si="4344"/>
        <v/>
      </c>
      <c r="AC254" s="95" t="str">
        <f t="shared" si="4344"/>
        <v/>
      </c>
      <c r="AD254" s="95" t="str">
        <f t="shared" si="4344"/>
        <v/>
      </c>
      <c r="AE254" s="95" t="str">
        <f t="shared" si="4344"/>
        <v/>
      </c>
      <c r="AF254" s="95" t="str">
        <f t="shared" si="4344"/>
        <v/>
      </c>
      <c r="AG254" s="95" t="str">
        <f t="shared" si="4344"/>
        <v/>
      </c>
      <c r="AH254" s="95" t="str">
        <f t="shared" si="4344"/>
        <v/>
      </c>
      <c r="AI254" s="95" t="str">
        <f t="shared" si="4344"/>
        <v/>
      </c>
      <c r="AJ254" s="95" t="str">
        <f t="shared" si="4344"/>
        <v/>
      </c>
      <c r="AK254" s="95" t="str">
        <f t="shared" si="4344"/>
        <v/>
      </c>
      <c r="AL254" s="95" t="str">
        <f t="shared" si="4344"/>
        <v/>
      </c>
      <c r="AM254" s="95" t="str">
        <f t="shared" si="4344"/>
        <v/>
      </c>
      <c r="AN254" s="95" t="str">
        <f t="shared" si="4343"/>
        <v/>
      </c>
      <c r="AO254" s="95" t="str">
        <f t="shared" ref="AO254:AS254" si="4345">IF(AO$3="","",IF(AO253=0,"",AO253/(AO250*100)))</f>
        <v/>
      </c>
      <c r="AP254" s="95" t="str">
        <f t="shared" si="4345"/>
        <v/>
      </c>
      <c r="AQ254" s="95" t="str">
        <f t="shared" si="4345"/>
        <v/>
      </c>
      <c r="AR254" s="95" t="str">
        <f t="shared" si="4345"/>
        <v/>
      </c>
      <c r="AS254" s="95" t="str">
        <f t="shared" si="4345"/>
        <v/>
      </c>
    </row>
    <row r="255" spans="1:46">
      <c r="A255" s="22" t="s">
        <v>1</v>
      </c>
      <c r="B255" s="21" t="s">
        <v>2</v>
      </c>
      <c r="C255" s="20">
        <v>23768</v>
      </c>
      <c r="D255" s="20">
        <f t="shared" ref="D255:D256" si="4346">IF(D$3="","",C255)</f>
        <v>23768</v>
      </c>
      <c r="E255" s="20">
        <f t="shared" ref="E255:E256" si="4347">IF(E$3="","",D255)</f>
        <v>23768</v>
      </c>
      <c r="F255" s="20">
        <v>24361</v>
      </c>
      <c r="G255" s="20">
        <f t="shared" ref="G255:G256" si="4348">IF(G$3="","",F255)</f>
        <v>24361</v>
      </c>
      <c r="H255" s="20">
        <f t="shared" ref="H255:H256" si="4349">IF(H$3="","",G255)</f>
        <v>24361</v>
      </c>
      <c r="I255" s="20">
        <f t="shared" ref="I255:I256" si="4350">IF(I$3="","",H255)</f>
        <v>24361</v>
      </c>
      <c r="J255" s="20">
        <v>24648</v>
      </c>
      <c r="K255" s="20">
        <f t="shared" ref="K255:K256" si="4351">IF(K$3="","",J255)</f>
        <v>24648</v>
      </c>
      <c r="L255" s="20">
        <f t="shared" ref="L255:L256" si="4352">IF(L$3="","",K255)</f>
        <v>24648</v>
      </c>
      <c r="M255" s="20">
        <v>24854</v>
      </c>
      <c r="N255" s="20">
        <f t="shared" ref="N255:N256" si="4353">IF(N$3="","",M255)</f>
        <v>24854</v>
      </c>
      <c r="O255" s="20">
        <f t="shared" ref="O255:O256" si="4354">IF(O$3="","",N255)</f>
        <v>24854</v>
      </c>
      <c r="P255" s="20">
        <f t="shared" ref="P255:P256" si="4355">IF(P$3="","",O255)</f>
        <v>24854</v>
      </c>
      <c r="Q255" s="20">
        <v>25263</v>
      </c>
      <c r="R255" s="20">
        <f t="shared" ref="R255:R256" si="4356">IF(R$3="","",Q255)</f>
        <v>25263</v>
      </c>
      <c r="S255" s="20">
        <f t="shared" ref="S255:S256" si="4357">IF(S$3="","",R255)</f>
        <v>25263</v>
      </c>
      <c r="T255" s="20">
        <v>25506</v>
      </c>
      <c r="U255" s="20" t="str">
        <f t="shared" ref="U255:U256" si="4358">IF(U$3="","",T255)</f>
        <v/>
      </c>
      <c r="V255" s="20" t="str">
        <f t="shared" ref="V255:V256" si="4359">IF(V$3="","",U255)</f>
        <v/>
      </c>
      <c r="W255" s="20" t="str">
        <f t="shared" ref="W255:W256" si="4360">IF(W$3="","",V255)</f>
        <v/>
      </c>
      <c r="X255" s="20" t="str">
        <f t="shared" ref="X255:X256" si="4361">IF(X$3="","",W255)</f>
        <v/>
      </c>
      <c r="Y255" s="20" t="str">
        <f t="shared" ref="Y255:Y256" si="4362">IF(Y$3="","",X255)</f>
        <v/>
      </c>
      <c r="Z255" s="20" t="str">
        <f t="shared" ref="Z255:Z256" si="4363">IF(Z$3="","",Y255)</f>
        <v/>
      </c>
      <c r="AA255" s="20" t="str">
        <f t="shared" ref="AA255:AA256" si="4364">IF(AA$3="","",Z255)</f>
        <v/>
      </c>
      <c r="AB255" s="20" t="str">
        <f t="shared" ref="AB255:AB256" si="4365">IF(AB$3="","",AA255)</f>
        <v/>
      </c>
      <c r="AC255" s="20" t="str">
        <f t="shared" ref="AC255:AC256" si="4366">IF(AC$3="","",AB255)</f>
        <v/>
      </c>
      <c r="AD255" s="20" t="str">
        <f t="shared" ref="AD255:AD256" si="4367">IF(AD$3="","",AC255)</f>
        <v/>
      </c>
      <c r="AE255" s="20" t="str">
        <f t="shared" ref="AE255:AE256" si="4368">IF(AE$3="","",AD255)</f>
        <v/>
      </c>
      <c r="AF255" s="20" t="str">
        <f t="shared" ref="AF255:AF256" si="4369">IF(AF$3="","",AE255)</f>
        <v/>
      </c>
      <c r="AG255" s="20" t="str">
        <f t="shared" ref="AG255:AG256" si="4370">IF(AG$3="","",AF255)</f>
        <v/>
      </c>
      <c r="AH255" s="20" t="str">
        <f t="shared" ref="AH255:AH256" si="4371">IF(AH$3="","",AG255)</f>
        <v/>
      </c>
      <c r="AI255" s="20" t="str">
        <f t="shared" ref="AI255:AI256" si="4372">IF(AI$3="","",AH255)</f>
        <v/>
      </c>
      <c r="AJ255" s="20" t="str">
        <f t="shared" ref="AJ255:AJ256" si="4373">IF(AJ$3="","",AI255)</f>
        <v/>
      </c>
      <c r="AK255" s="20" t="str">
        <f t="shared" ref="AK255:AK256" si="4374">IF(AK$3="","",AJ255)</f>
        <v/>
      </c>
      <c r="AL255" s="20" t="str">
        <f t="shared" ref="AL255:AL256" si="4375">IF(AL$3="","",AK255)</f>
        <v/>
      </c>
      <c r="AM255" s="20" t="str">
        <f t="shared" ref="AM255:AM256" si="4376">IF(AM$3="","",AL255)</f>
        <v/>
      </c>
      <c r="AN255" s="20" t="str">
        <f t="shared" ref="AN255:AN256" si="4377">IF(AN$3="","",AM255)</f>
        <v/>
      </c>
      <c r="AO255" s="20" t="str">
        <f t="shared" ref="AO255:AS255" si="4378">IF(AO$3="","",AN255)</f>
        <v/>
      </c>
      <c r="AP255" s="20" t="str">
        <f t="shared" si="4378"/>
        <v/>
      </c>
      <c r="AQ255" s="20" t="str">
        <f t="shared" si="4378"/>
        <v/>
      </c>
      <c r="AR255" s="20" t="str">
        <f t="shared" si="4378"/>
        <v/>
      </c>
      <c r="AS255" s="20" t="str">
        <f t="shared" si="4378"/>
        <v/>
      </c>
    </row>
    <row r="256" spans="1:46">
      <c r="A256" s="16" t="s">
        <v>50</v>
      </c>
      <c r="B256" s="9" t="s">
        <v>4</v>
      </c>
      <c r="C256" s="8">
        <v>390</v>
      </c>
      <c r="D256" s="8">
        <f t="shared" si="4346"/>
        <v>390</v>
      </c>
      <c r="E256" s="8">
        <f t="shared" si="4347"/>
        <v>390</v>
      </c>
      <c r="F256" s="8">
        <v>392</v>
      </c>
      <c r="G256" s="8">
        <f t="shared" si="4348"/>
        <v>392</v>
      </c>
      <c r="H256" s="8">
        <f t="shared" si="4349"/>
        <v>392</v>
      </c>
      <c r="I256" s="8">
        <f t="shared" si="4350"/>
        <v>392</v>
      </c>
      <c r="J256" s="8">
        <v>396</v>
      </c>
      <c r="K256" s="8">
        <f t="shared" si="4351"/>
        <v>396</v>
      </c>
      <c r="L256" s="8">
        <f t="shared" si="4352"/>
        <v>396</v>
      </c>
      <c r="M256" s="8">
        <f t="shared" ref="M256" si="4379">IF(M$3="","",L256)</f>
        <v>396</v>
      </c>
      <c r="N256" s="8">
        <f t="shared" si="4353"/>
        <v>396</v>
      </c>
      <c r="O256" s="8">
        <f t="shared" si="4354"/>
        <v>396</v>
      </c>
      <c r="P256" s="8">
        <f t="shared" si="4355"/>
        <v>396</v>
      </c>
      <c r="Q256" s="8">
        <v>399</v>
      </c>
      <c r="R256" s="8">
        <f t="shared" si="4356"/>
        <v>399</v>
      </c>
      <c r="S256" s="8">
        <f t="shared" si="4357"/>
        <v>399</v>
      </c>
      <c r="T256" s="8">
        <v>402</v>
      </c>
      <c r="U256" s="8" t="str">
        <f t="shared" si="4358"/>
        <v/>
      </c>
      <c r="V256" s="8" t="str">
        <f t="shared" si="4359"/>
        <v/>
      </c>
      <c r="W256" s="8" t="str">
        <f t="shared" si="4360"/>
        <v/>
      </c>
      <c r="X256" s="8" t="str">
        <f t="shared" si="4361"/>
        <v/>
      </c>
      <c r="Y256" s="8" t="str">
        <f t="shared" si="4362"/>
        <v/>
      </c>
      <c r="Z256" s="8" t="str">
        <f t="shared" si="4363"/>
        <v/>
      </c>
      <c r="AA256" s="8" t="str">
        <f t="shared" si="4364"/>
        <v/>
      </c>
      <c r="AB256" s="8" t="str">
        <f t="shared" si="4365"/>
        <v/>
      </c>
      <c r="AC256" s="8" t="str">
        <f t="shared" si="4366"/>
        <v/>
      </c>
      <c r="AD256" s="8" t="str">
        <f t="shared" si="4367"/>
        <v/>
      </c>
      <c r="AE256" s="8" t="str">
        <f t="shared" si="4368"/>
        <v/>
      </c>
      <c r="AF256" s="8" t="str">
        <f t="shared" si="4369"/>
        <v/>
      </c>
      <c r="AG256" s="8" t="str">
        <f t="shared" si="4370"/>
        <v/>
      </c>
      <c r="AH256" s="8" t="str">
        <f t="shared" si="4371"/>
        <v/>
      </c>
      <c r="AI256" s="8" t="str">
        <f t="shared" si="4372"/>
        <v/>
      </c>
      <c r="AJ256" s="8" t="str">
        <f t="shared" si="4373"/>
        <v/>
      </c>
      <c r="AK256" s="8" t="str">
        <f t="shared" si="4374"/>
        <v/>
      </c>
      <c r="AL256" s="8" t="str">
        <f t="shared" si="4375"/>
        <v/>
      </c>
      <c r="AM256" s="8" t="str">
        <f t="shared" si="4376"/>
        <v/>
      </c>
      <c r="AN256" s="8" t="str">
        <f t="shared" si="4377"/>
        <v/>
      </c>
      <c r="AO256" s="8" t="str">
        <f t="shared" ref="AO256:AS256" si="4380">IF(AO$3="","",AN256)</f>
        <v/>
      </c>
      <c r="AP256" s="8" t="str">
        <f t="shared" si="4380"/>
        <v/>
      </c>
      <c r="AQ256" s="8" t="str">
        <f t="shared" si="4380"/>
        <v/>
      </c>
      <c r="AR256" s="8" t="str">
        <f t="shared" si="4380"/>
        <v/>
      </c>
      <c r="AS256" s="8" t="str">
        <f t="shared" si="4380"/>
        <v/>
      </c>
    </row>
    <row r="257" spans="1:46">
      <c r="A257" s="15">
        <v>2</v>
      </c>
      <c r="B257" s="9" t="s">
        <v>5</v>
      </c>
      <c r="C257" s="8">
        <v>9</v>
      </c>
      <c r="D257" s="8">
        <f t="shared" ref="D257" si="4381">IF(D$3="","",(C257+C258))</f>
        <v>9</v>
      </c>
      <c r="E257" s="8">
        <f>IF(都城!E$3="","",(D257+D258))</f>
        <v>9</v>
      </c>
      <c r="F257" s="8">
        <v>7</v>
      </c>
      <c r="G257" s="8">
        <f>IF(G$3="","",(F257+F258))</f>
        <v>10</v>
      </c>
      <c r="H257" s="8">
        <f t="shared" ref="H257:AM257" si="4382">IF(H$3="","",(G257+G258))</f>
        <v>10</v>
      </c>
      <c r="I257" s="8">
        <f t="shared" si="4382"/>
        <v>10</v>
      </c>
      <c r="J257" s="8">
        <v>6</v>
      </c>
      <c r="K257" s="8">
        <f t="shared" si="4382"/>
        <v>9</v>
      </c>
      <c r="L257" s="8">
        <f t="shared" si="4382"/>
        <v>9</v>
      </c>
      <c r="M257" s="8">
        <f t="shared" si="4382"/>
        <v>9</v>
      </c>
      <c r="N257" s="8">
        <f t="shared" si="4382"/>
        <v>10</v>
      </c>
      <c r="O257" s="8">
        <f t="shared" si="4382"/>
        <v>10</v>
      </c>
      <c r="P257" s="8">
        <f t="shared" si="4382"/>
        <v>10</v>
      </c>
      <c r="Q257" s="8">
        <v>8</v>
      </c>
      <c r="R257" s="8">
        <f t="shared" si="4382"/>
        <v>9</v>
      </c>
      <c r="S257" s="8">
        <f t="shared" si="4382"/>
        <v>9</v>
      </c>
      <c r="T257" s="8">
        <v>7</v>
      </c>
      <c r="U257" s="8" t="str">
        <f t="shared" si="4382"/>
        <v/>
      </c>
      <c r="V257" s="8" t="str">
        <f t="shared" si="4382"/>
        <v/>
      </c>
      <c r="W257" s="8" t="str">
        <f t="shared" si="4382"/>
        <v/>
      </c>
      <c r="X257" s="8" t="str">
        <f t="shared" si="4382"/>
        <v/>
      </c>
      <c r="Y257" s="8" t="str">
        <f t="shared" si="4382"/>
        <v/>
      </c>
      <c r="Z257" s="8" t="str">
        <f t="shared" si="4382"/>
        <v/>
      </c>
      <c r="AA257" s="8" t="str">
        <f t="shared" si="4382"/>
        <v/>
      </c>
      <c r="AB257" s="8" t="str">
        <f t="shared" si="4382"/>
        <v/>
      </c>
      <c r="AC257" s="8" t="str">
        <f t="shared" si="4382"/>
        <v/>
      </c>
      <c r="AD257" s="8" t="str">
        <f t="shared" si="4382"/>
        <v/>
      </c>
      <c r="AE257" s="8" t="str">
        <f t="shared" si="4382"/>
        <v/>
      </c>
      <c r="AF257" s="8" t="str">
        <f t="shared" si="4382"/>
        <v/>
      </c>
      <c r="AG257" s="8" t="str">
        <f t="shared" si="4382"/>
        <v/>
      </c>
      <c r="AH257" s="8" t="str">
        <f t="shared" si="4382"/>
        <v/>
      </c>
      <c r="AI257" s="8" t="str">
        <f t="shared" si="4382"/>
        <v/>
      </c>
      <c r="AJ257" s="8" t="str">
        <f t="shared" si="4382"/>
        <v/>
      </c>
      <c r="AK257" s="8" t="str">
        <f t="shared" si="4382"/>
        <v/>
      </c>
      <c r="AL257" s="8" t="str">
        <f t="shared" si="4382"/>
        <v/>
      </c>
      <c r="AM257" s="8" t="str">
        <f t="shared" si="4382"/>
        <v/>
      </c>
      <c r="AN257" s="8" t="str">
        <f>IF(都城!AN$3="","",(AM257+AM258))</f>
        <v/>
      </c>
      <c r="AO257" s="8" t="str">
        <f>IF(都城!AO$3="","",(AN257+AN258))</f>
        <v/>
      </c>
      <c r="AP257" s="8" t="str">
        <f>IF(都城!AP$3="","",(AO257+AO258))</f>
        <v/>
      </c>
      <c r="AQ257" s="8" t="str">
        <f>IF(都城!AQ$3="","",(AP257+AP258))</f>
        <v/>
      </c>
      <c r="AR257" s="8" t="str">
        <f>IF(都城!AR$3="","",(AQ257+AQ258))</f>
        <v/>
      </c>
      <c r="AS257" s="8" t="str">
        <f>IF(都城!AS$3="","",(AR257+AR258))</f>
        <v/>
      </c>
    </row>
    <row r="258" spans="1:46">
      <c r="A258" s="14"/>
      <c r="B258" s="9" t="s">
        <v>7</v>
      </c>
      <c r="C258" s="8"/>
      <c r="D258" s="8"/>
      <c r="E258" s="8"/>
      <c r="F258" s="8">
        <v>3</v>
      </c>
      <c r="G258" s="8"/>
      <c r="H258" s="8"/>
      <c r="I258" s="8"/>
      <c r="J258" s="8">
        <v>3</v>
      </c>
      <c r="K258" s="8"/>
      <c r="L258" s="8"/>
      <c r="M258" s="8">
        <v>1</v>
      </c>
      <c r="N258" s="8"/>
      <c r="O258" s="8"/>
      <c r="P258" s="8"/>
      <c r="Q258" s="8">
        <v>1</v>
      </c>
      <c r="R258" s="8"/>
      <c r="S258" s="8"/>
      <c r="T258" s="8">
        <v>3</v>
      </c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</row>
    <row r="259" spans="1:46">
      <c r="A259" s="7"/>
      <c r="B259" s="9" t="s">
        <v>8</v>
      </c>
      <c r="C259" s="8">
        <v>1500</v>
      </c>
      <c r="D259" s="8">
        <f t="shared" ref="D259:D260" si="4383">IF(D$3="","",C259)</f>
        <v>1500</v>
      </c>
      <c r="E259" s="8">
        <f t="shared" ref="E259:E260" si="4384">IF(E$3="","",D259)</f>
        <v>1500</v>
      </c>
      <c r="F259" s="8">
        <f t="shared" ref="F259:F260" si="4385">IF(F$3="","",E259)</f>
        <v>1500</v>
      </c>
      <c r="G259" s="8">
        <f t="shared" ref="G259:G260" si="4386">IF(G$3="","",F259)</f>
        <v>1500</v>
      </c>
      <c r="H259" s="8">
        <f t="shared" ref="H259:H260" si="4387">IF(H$3="","",G259)</f>
        <v>1500</v>
      </c>
      <c r="I259" s="8">
        <f t="shared" ref="I259:I260" si="4388">IF(I$3="","",H259)</f>
        <v>1500</v>
      </c>
      <c r="J259" s="8">
        <f t="shared" ref="J259:J260" si="4389">IF(J$3="","",I259)</f>
        <v>1500</v>
      </c>
      <c r="K259" s="8">
        <f t="shared" ref="K259:K260" si="4390">IF(K$3="","",J259)</f>
        <v>1500</v>
      </c>
      <c r="L259" s="8">
        <f t="shared" ref="L259:L260" si="4391">IF(L$3="","",K259)</f>
        <v>1500</v>
      </c>
      <c r="M259" s="8">
        <f t="shared" ref="M259:M260" si="4392">IF(M$3="","",L259)</f>
        <v>1500</v>
      </c>
      <c r="N259" s="8">
        <f t="shared" ref="N259:N260" si="4393">IF(N$3="","",M259)</f>
        <v>1500</v>
      </c>
      <c r="O259" s="8">
        <f t="shared" ref="O259:O260" si="4394">IF(O$3="","",N259)</f>
        <v>1500</v>
      </c>
      <c r="P259" s="8">
        <f t="shared" ref="P259:P260" si="4395">IF(P$3="","",O259)</f>
        <v>1500</v>
      </c>
      <c r="Q259" s="8">
        <f t="shared" ref="Q259:Q260" si="4396">IF(Q$3="","",P259)</f>
        <v>1500</v>
      </c>
      <c r="R259" s="8">
        <f t="shared" ref="R259:R260" si="4397">IF(R$3="","",Q259)</f>
        <v>1500</v>
      </c>
      <c r="S259" s="8">
        <f t="shared" ref="S259:S260" si="4398">IF(S$3="","",R259)</f>
        <v>1500</v>
      </c>
      <c r="T259" s="8">
        <f t="shared" ref="T259:T260" si="4399">IF(T$3="","",S259)</f>
        <v>1500</v>
      </c>
      <c r="U259" s="8" t="str">
        <f t="shared" ref="U259:U260" si="4400">IF(U$3="","",T259)</f>
        <v/>
      </c>
      <c r="V259" s="8" t="str">
        <f t="shared" ref="V259:V260" si="4401">IF(V$3="","",U259)</f>
        <v/>
      </c>
      <c r="W259" s="8" t="str">
        <f t="shared" ref="W259:W260" si="4402">IF(W$3="","",V259)</f>
        <v/>
      </c>
      <c r="X259" s="8" t="str">
        <f t="shared" ref="X259:X260" si="4403">IF(X$3="","",W259)</f>
        <v/>
      </c>
      <c r="Y259" s="8" t="str">
        <f t="shared" ref="Y259:Y260" si="4404">IF(Y$3="","",X259)</f>
        <v/>
      </c>
      <c r="Z259" s="8" t="str">
        <f t="shared" ref="Z259:Z260" si="4405">IF(Z$3="","",Y259)</f>
        <v/>
      </c>
      <c r="AA259" s="8" t="str">
        <f t="shared" ref="AA259:AA260" si="4406">IF(AA$3="","",Z259)</f>
        <v/>
      </c>
      <c r="AB259" s="8" t="str">
        <f t="shared" ref="AB259:AB260" si="4407">IF(AB$3="","",AA259)</f>
        <v/>
      </c>
      <c r="AC259" s="8" t="str">
        <f t="shared" ref="AC259:AC260" si="4408">IF(AC$3="","",AB259)</f>
        <v/>
      </c>
      <c r="AD259" s="8" t="str">
        <f t="shared" ref="AD259:AD260" si="4409">IF(AD$3="","",AC259)</f>
        <v/>
      </c>
      <c r="AE259" s="8" t="str">
        <f t="shared" ref="AE259:AE260" si="4410">IF(AE$3="","",AD259)</f>
        <v/>
      </c>
      <c r="AF259" s="8" t="str">
        <f t="shared" ref="AF259:AF260" si="4411">IF(AF$3="","",AE259)</f>
        <v/>
      </c>
      <c r="AG259" s="8" t="str">
        <f t="shared" ref="AG259:AG260" si="4412">IF(AG$3="","",AF259)</f>
        <v/>
      </c>
      <c r="AH259" s="8" t="str">
        <f t="shared" ref="AH259:AH260" si="4413">IF(AH$3="","",AG259)</f>
        <v/>
      </c>
      <c r="AI259" s="8" t="str">
        <f t="shared" ref="AI259:AI260" si="4414">IF(AI$3="","",AH259)</f>
        <v/>
      </c>
      <c r="AJ259" s="8" t="str">
        <f t="shared" ref="AJ259:AJ260" si="4415">IF(AJ$3="","",AI259)</f>
        <v/>
      </c>
      <c r="AK259" s="8" t="str">
        <f t="shared" ref="AK259:AK260" si="4416">IF(AK$3="","",AJ259)</f>
        <v/>
      </c>
      <c r="AL259" s="8" t="str">
        <f t="shared" ref="AL259:AL260" si="4417">IF(AL$3="","",AK259)</f>
        <v/>
      </c>
      <c r="AM259" s="8" t="str">
        <f t="shared" ref="AM259:AM260" si="4418">IF(AM$3="","",AL259)</f>
        <v/>
      </c>
      <c r="AN259" s="8" t="str">
        <f t="shared" ref="AN259:AN260" si="4419">IF(AN$3="","",AM259)</f>
        <v/>
      </c>
      <c r="AO259" s="8" t="str">
        <f t="shared" ref="AO259:AS259" si="4420">IF(AO$3="","",AN259)</f>
        <v/>
      </c>
      <c r="AP259" s="8" t="str">
        <f t="shared" si="4420"/>
        <v/>
      </c>
      <c r="AQ259" s="8" t="str">
        <f t="shared" si="4420"/>
        <v/>
      </c>
      <c r="AR259" s="8" t="str">
        <f t="shared" si="4420"/>
        <v/>
      </c>
      <c r="AS259" s="8" t="str">
        <f t="shared" si="4420"/>
        <v/>
      </c>
    </row>
    <row r="260" spans="1:46" s="92" customFormat="1">
      <c r="A260" s="14" t="s">
        <v>9</v>
      </c>
      <c r="B260" s="13" t="s">
        <v>10</v>
      </c>
      <c r="C260" s="12" t="s">
        <v>51</v>
      </c>
      <c r="D260" s="12" t="str">
        <f t="shared" si="4383"/>
        <v>ボンボンドロップ</v>
      </c>
      <c r="E260" s="12" t="str">
        <f t="shared" si="4384"/>
        <v>ボンボンドロップ</v>
      </c>
      <c r="F260" s="12" t="str">
        <f t="shared" si="4385"/>
        <v>ボンボンドロップ</v>
      </c>
      <c r="G260" s="12" t="str">
        <f t="shared" si="4386"/>
        <v>ボンボンドロップ</v>
      </c>
      <c r="H260" s="12" t="str">
        <f t="shared" si="4387"/>
        <v>ボンボンドロップ</v>
      </c>
      <c r="I260" s="12" t="str">
        <f t="shared" si="4388"/>
        <v>ボンボンドロップ</v>
      </c>
      <c r="J260" s="12" t="str">
        <f t="shared" si="4389"/>
        <v>ボンボンドロップ</v>
      </c>
      <c r="K260" s="12" t="str">
        <f t="shared" si="4390"/>
        <v>ボンボンドロップ</v>
      </c>
      <c r="L260" s="12" t="str">
        <f t="shared" si="4391"/>
        <v>ボンボンドロップ</v>
      </c>
      <c r="M260" s="12" t="str">
        <f t="shared" si="4392"/>
        <v>ボンボンドロップ</v>
      </c>
      <c r="N260" s="12" t="str">
        <f t="shared" si="4393"/>
        <v>ボンボンドロップ</v>
      </c>
      <c r="O260" s="12" t="str">
        <f t="shared" si="4394"/>
        <v>ボンボンドロップ</v>
      </c>
      <c r="P260" s="12" t="str">
        <f t="shared" si="4395"/>
        <v>ボンボンドロップ</v>
      </c>
      <c r="Q260" s="12" t="str">
        <f t="shared" si="4396"/>
        <v>ボンボンドロップ</v>
      </c>
      <c r="R260" s="12" t="str">
        <f t="shared" si="4397"/>
        <v>ボンボンドロップ</v>
      </c>
      <c r="S260" s="12" t="str">
        <f t="shared" si="4398"/>
        <v>ボンボンドロップ</v>
      </c>
      <c r="T260" s="12" t="str">
        <f t="shared" si="4399"/>
        <v>ボンボンドロップ</v>
      </c>
      <c r="U260" s="12" t="str">
        <f t="shared" si="4400"/>
        <v/>
      </c>
      <c r="V260" s="12" t="str">
        <f t="shared" si="4401"/>
        <v/>
      </c>
      <c r="W260" s="12" t="str">
        <f t="shared" si="4402"/>
        <v/>
      </c>
      <c r="X260" s="12" t="str">
        <f t="shared" si="4403"/>
        <v/>
      </c>
      <c r="Y260" s="12" t="str">
        <f t="shared" si="4404"/>
        <v/>
      </c>
      <c r="Z260" s="12" t="str">
        <f t="shared" si="4405"/>
        <v/>
      </c>
      <c r="AA260" s="12" t="str">
        <f t="shared" si="4406"/>
        <v/>
      </c>
      <c r="AB260" s="12" t="str">
        <f t="shared" si="4407"/>
        <v/>
      </c>
      <c r="AC260" s="12" t="str">
        <f t="shared" si="4408"/>
        <v/>
      </c>
      <c r="AD260" s="12" t="str">
        <f t="shared" si="4409"/>
        <v/>
      </c>
      <c r="AE260" s="12" t="str">
        <f t="shared" si="4410"/>
        <v/>
      </c>
      <c r="AF260" s="12" t="str">
        <f t="shared" si="4411"/>
        <v/>
      </c>
      <c r="AG260" s="12" t="str">
        <f t="shared" si="4412"/>
        <v/>
      </c>
      <c r="AH260" s="12" t="str">
        <f t="shared" si="4413"/>
        <v/>
      </c>
      <c r="AI260" s="12" t="str">
        <f t="shared" si="4414"/>
        <v/>
      </c>
      <c r="AJ260" s="12" t="str">
        <f t="shared" si="4415"/>
        <v/>
      </c>
      <c r="AK260" s="12" t="str">
        <f t="shared" si="4416"/>
        <v/>
      </c>
      <c r="AL260" s="12" t="str">
        <f t="shared" si="4417"/>
        <v/>
      </c>
      <c r="AM260" s="12" t="str">
        <f t="shared" si="4418"/>
        <v/>
      </c>
      <c r="AN260" s="12" t="str">
        <f t="shared" si="4419"/>
        <v/>
      </c>
      <c r="AO260" s="12" t="str">
        <f t="shared" ref="AO260:AS260" si="4421">IF(AO$3="","",AN260)</f>
        <v/>
      </c>
      <c r="AP260" s="12" t="str">
        <f t="shared" si="4421"/>
        <v/>
      </c>
      <c r="AQ260" s="12" t="str">
        <f t="shared" si="4421"/>
        <v/>
      </c>
      <c r="AR260" s="12" t="str">
        <f t="shared" si="4421"/>
        <v/>
      </c>
      <c r="AS260" s="12" t="str">
        <f t="shared" si="4421"/>
        <v/>
      </c>
      <c r="AT260" s="11"/>
    </row>
    <row r="261" spans="1:46">
      <c r="A261" s="7">
        <f>AVERAGE(C262:AS262)*30*100</f>
        <v>289666.66666666663</v>
      </c>
      <c r="B261" s="9" t="s">
        <v>12</v>
      </c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</row>
    <row r="262" spans="1:46">
      <c r="A262" s="7">
        <f>SUM(C262:AS262)</f>
        <v>1738</v>
      </c>
      <c r="B262" s="6" t="s">
        <v>13</v>
      </c>
      <c r="C262" s="5">
        <v>0</v>
      </c>
      <c r="D262" s="5">
        <f t="shared" ref="D262:D263" si="4422">IF(D$3="","",D255-C255)</f>
        <v>0</v>
      </c>
      <c r="E262" s="5">
        <f t="shared" ref="E262:E263" si="4423">IF(E$3="","",E255-D255)</f>
        <v>0</v>
      </c>
      <c r="F262" s="5">
        <f t="shared" ref="F262:F263" si="4424">IF(F$3="","",F255-E255)</f>
        <v>593</v>
      </c>
      <c r="G262" s="5">
        <f t="shared" ref="G262:G263" si="4425">IF(G$3="","",G255-F255)</f>
        <v>0</v>
      </c>
      <c r="H262" s="5">
        <f t="shared" ref="H262:H263" si="4426">IF(H$3="","",H255-G255)</f>
        <v>0</v>
      </c>
      <c r="I262" s="5">
        <f t="shared" ref="I262:I263" si="4427">IF(I$3="","",I255-H255)</f>
        <v>0</v>
      </c>
      <c r="J262" s="5">
        <f t="shared" ref="J262:J263" si="4428">IF(J$3="","",J255-I255)</f>
        <v>287</v>
      </c>
      <c r="K262" s="5">
        <f t="shared" ref="K262:K263" si="4429">IF(K$3="","",K255-J255)</f>
        <v>0</v>
      </c>
      <c r="L262" s="5">
        <f t="shared" ref="L262:L263" si="4430">IF(L$3="","",L255-K255)</f>
        <v>0</v>
      </c>
      <c r="M262" s="5">
        <f t="shared" ref="M262:M263" si="4431">IF(M$3="","",M255-L255)</f>
        <v>206</v>
      </c>
      <c r="N262" s="5">
        <f t="shared" ref="N262:N263" si="4432">IF(N$3="","",N255-M255)</f>
        <v>0</v>
      </c>
      <c r="O262" s="5">
        <f t="shared" ref="O262:O263" si="4433">IF(O$3="","",O255-N255)</f>
        <v>0</v>
      </c>
      <c r="P262" s="5">
        <f t="shared" ref="P262:P263" si="4434">IF(P$3="","",P255-O255)</f>
        <v>0</v>
      </c>
      <c r="Q262" s="5">
        <f t="shared" ref="Q262:Q263" si="4435">IF(Q$3="","",Q255-P255)</f>
        <v>409</v>
      </c>
      <c r="R262" s="5">
        <f t="shared" ref="R262:R263" si="4436">IF(R$3="","",R255-Q255)</f>
        <v>0</v>
      </c>
      <c r="S262" s="5">
        <f t="shared" ref="S262:S263" si="4437">IF(S$3="","",S255-R255)</f>
        <v>0</v>
      </c>
      <c r="T262" s="5">
        <f t="shared" ref="T262:T263" si="4438">IF(T$3="","",T255-S255)</f>
        <v>243</v>
      </c>
      <c r="U262" s="5" t="str">
        <f t="shared" ref="U262:U263" si="4439">IF(U$3="","",U255-T255)</f>
        <v/>
      </c>
      <c r="V262" s="5" t="str">
        <f t="shared" ref="V262:V263" si="4440">IF(V$3="","",V255-U255)</f>
        <v/>
      </c>
      <c r="W262" s="5" t="str">
        <f t="shared" ref="W262:W263" si="4441">IF(W$3="","",W255-V255)</f>
        <v/>
      </c>
      <c r="X262" s="5" t="str">
        <f t="shared" ref="X262:X263" si="4442">IF(X$3="","",X255-W255)</f>
        <v/>
      </c>
      <c r="Y262" s="5" t="str">
        <f t="shared" ref="Y262:Y263" si="4443">IF(Y$3="","",Y255-X255)</f>
        <v/>
      </c>
      <c r="Z262" s="5" t="str">
        <f t="shared" ref="Z262:Z263" si="4444">IF(Z$3="","",Z255-Y255)</f>
        <v/>
      </c>
      <c r="AA262" s="5" t="str">
        <f t="shared" ref="AA262:AA263" si="4445">IF(AA$3="","",AA255-Z255)</f>
        <v/>
      </c>
      <c r="AB262" s="5" t="str">
        <f t="shared" ref="AB262:AB263" si="4446">IF(AB$3="","",AB255-AA255)</f>
        <v/>
      </c>
      <c r="AC262" s="5" t="str">
        <f t="shared" ref="AC262:AC263" si="4447">IF(AC$3="","",AC255-AB255)</f>
        <v/>
      </c>
      <c r="AD262" s="5" t="str">
        <f t="shared" ref="AD262:AD263" si="4448">IF(AD$3="","",AD255-AC255)</f>
        <v/>
      </c>
      <c r="AE262" s="5" t="str">
        <f t="shared" ref="AE262:AE263" si="4449">IF(AE$3="","",AE255-AD255)</f>
        <v/>
      </c>
      <c r="AF262" s="5" t="str">
        <f t="shared" ref="AF262:AF263" si="4450">IF(AF$3="","",AF255-AE255)</f>
        <v/>
      </c>
      <c r="AG262" s="5" t="str">
        <f t="shared" ref="AG262:AG263" si="4451">IF(AG$3="","",AG255-AF255)</f>
        <v/>
      </c>
      <c r="AH262" s="5" t="str">
        <f t="shared" ref="AH262:AH263" si="4452">IF(AH$3="","",AH255-AG255)</f>
        <v/>
      </c>
      <c r="AI262" s="5" t="str">
        <f t="shared" ref="AI262:AI263" si="4453">IF(AI$3="","",AI255-AH255)</f>
        <v/>
      </c>
      <c r="AJ262" s="5" t="str">
        <f t="shared" ref="AJ262:AJ263" si="4454">IF(AJ$3="","",AJ255-AI255)</f>
        <v/>
      </c>
      <c r="AK262" s="5" t="str">
        <f t="shared" ref="AK262:AK263" si="4455">IF(AK$3="","",AK255-AJ255)</f>
        <v/>
      </c>
      <c r="AL262" s="5" t="str">
        <f t="shared" ref="AL262:AL263" si="4456">IF(AL$3="","",AL255-AK255)</f>
        <v/>
      </c>
      <c r="AM262" s="5" t="str">
        <f t="shared" ref="AM262:AM263" si="4457">IF(AM$3="","",AM255-AL255)</f>
        <v/>
      </c>
      <c r="AN262" s="5" t="str">
        <f t="shared" ref="AN262:AN263" si="4458">IF(AN$3="","",AN255-AM255)</f>
        <v/>
      </c>
      <c r="AO262" s="5" t="str">
        <f t="shared" ref="AO262:AS262" si="4459">IF(AO$3="","",AO255-AN255)</f>
        <v/>
      </c>
      <c r="AP262" s="5" t="str">
        <f t="shared" si="4459"/>
        <v/>
      </c>
      <c r="AQ262" s="5" t="str">
        <f t="shared" si="4459"/>
        <v/>
      </c>
      <c r="AR262" s="5" t="str">
        <f t="shared" si="4459"/>
        <v/>
      </c>
      <c r="AS262" s="5" t="str">
        <f t="shared" si="4459"/>
        <v/>
      </c>
    </row>
    <row r="263" spans="1:46">
      <c r="A263" s="7">
        <f>SUM(C263:AS263)</f>
        <v>12</v>
      </c>
      <c r="B263" s="6" t="s">
        <v>14</v>
      </c>
      <c r="C263" s="5">
        <v>0</v>
      </c>
      <c r="D263" s="5">
        <f t="shared" si="4422"/>
        <v>0</v>
      </c>
      <c r="E263" s="5">
        <f t="shared" si="4423"/>
        <v>0</v>
      </c>
      <c r="F263" s="5">
        <f t="shared" si="4424"/>
        <v>2</v>
      </c>
      <c r="G263" s="5">
        <f t="shared" si="4425"/>
        <v>0</v>
      </c>
      <c r="H263" s="5">
        <f t="shared" si="4426"/>
        <v>0</v>
      </c>
      <c r="I263" s="5">
        <f t="shared" si="4427"/>
        <v>0</v>
      </c>
      <c r="J263" s="5">
        <f t="shared" si="4428"/>
        <v>4</v>
      </c>
      <c r="K263" s="5">
        <f t="shared" si="4429"/>
        <v>0</v>
      </c>
      <c r="L263" s="5">
        <f t="shared" si="4430"/>
        <v>0</v>
      </c>
      <c r="M263" s="5">
        <f t="shared" si="4431"/>
        <v>0</v>
      </c>
      <c r="N263" s="5">
        <f t="shared" si="4432"/>
        <v>0</v>
      </c>
      <c r="O263" s="5">
        <f t="shared" si="4433"/>
        <v>0</v>
      </c>
      <c r="P263" s="5">
        <f t="shared" si="4434"/>
        <v>0</v>
      </c>
      <c r="Q263" s="5">
        <f t="shared" si="4435"/>
        <v>3</v>
      </c>
      <c r="R263" s="5">
        <f t="shared" si="4436"/>
        <v>0</v>
      </c>
      <c r="S263" s="5">
        <f t="shared" si="4437"/>
        <v>0</v>
      </c>
      <c r="T263" s="5">
        <f t="shared" si="4438"/>
        <v>3</v>
      </c>
      <c r="U263" s="5" t="str">
        <f t="shared" si="4439"/>
        <v/>
      </c>
      <c r="V263" s="5" t="str">
        <f t="shared" si="4440"/>
        <v/>
      </c>
      <c r="W263" s="5" t="str">
        <f t="shared" si="4441"/>
        <v/>
      </c>
      <c r="X263" s="5" t="str">
        <f t="shared" si="4442"/>
        <v/>
      </c>
      <c r="Y263" s="5" t="str">
        <f t="shared" si="4443"/>
        <v/>
      </c>
      <c r="Z263" s="5" t="str">
        <f t="shared" si="4444"/>
        <v/>
      </c>
      <c r="AA263" s="5" t="str">
        <f t="shared" si="4445"/>
        <v/>
      </c>
      <c r="AB263" s="5" t="str">
        <f t="shared" si="4446"/>
        <v/>
      </c>
      <c r="AC263" s="5" t="str">
        <f t="shared" si="4447"/>
        <v/>
      </c>
      <c r="AD263" s="5" t="str">
        <f t="shared" si="4448"/>
        <v/>
      </c>
      <c r="AE263" s="5" t="str">
        <f t="shared" si="4449"/>
        <v/>
      </c>
      <c r="AF263" s="5" t="str">
        <f t="shared" si="4450"/>
        <v/>
      </c>
      <c r="AG263" s="5" t="str">
        <f t="shared" si="4451"/>
        <v/>
      </c>
      <c r="AH263" s="5" t="str">
        <f t="shared" si="4452"/>
        <v/>
      </c>
      <c r="AI263" s="5" t="str">
        <f t="shared" si="4453"/>
        <v/>
      </c>
      <c r="AJ263" s="5" t="str">
        <f t="shared" si="4454"/>
        <v/>
      </c>
      <c r="AK263" s="5" t="str">
        <f t="shared" si="4455"/>
        <v/>
      </c>
      <c r="AL263" s="5" t="str">
        <f t="shared" si="4456"/>
        <v/>
      </c>
      <c r="AM263" s="5" t="str">
        <f t="shared" si="4457"/>
        <v/>
      </c>
      <c r="AN263" s="5" t="str">
        <f t="shared" si="4458"/>
        <v/>
      </c>
      <c r="AO263" s="5" t="str">
        <f t="shared" ref="AO263:AS263" si="4460">IF(AO$3="","",AO256-AN256)</f>
        <v/>
      </c>
      <c r="AP263" s="5" t="str">
        <f t="shared" si="4460"/>
        <v/>
      </c>
      <c r="AQ263" s="5" t="str">
        <f t="shared" si="4460"/>
        <v/>
      </c>
      <c r="AR263" s="5" t="str">
        <f t="shared" si="4460"/>
        <v/>
      </c>
      <c r="AS263" s="5" t="str">
        <f t="shared" si="4460"/>
        <v/>
      </c>
    </row>
    <row r="264" spans="1:46">
      <c r="A264" s="7">
        <f>SUM(C264:AS264)</f>
        <v>10</v>
      </c>
      <c r="B264" s="6" t="s">
        <v>15</v>
      </c>
      <c r="C264" s="5">
        <v>0</v>
      </c>
      <c r="D264" s="5">
        <f t="shared" ref="D264" si="4461">IF(D$3="","",C257+C258-D257)</f>
        <v>0</v>
      </c>
      <c r="E264" s="5">
        <f t="shared" ref="E264" si="4462">IF(E$3="","",D257+D258-E257)</f>
        <v>0</v>
      </c>
      <c r="F264" s="5">
        <f t="shared" ref="F264" si="4463">IF(F$3="","",E257+E258-F257)</f>
        <v>2</v>
      </c>
      <c r="G264" s="5">
        <f t="shared" ref="G264" si="4464">IF(G$3="","",F257+F258-G257)</f>
        <v>0</v>
      </c>
      <c r="H264" s="5">
        <f t="shared" ref="H264" si="4465">IF(H$3="","",G257+G258-H257)</f>
        <v>0</v>
      </c>
      <c r="I264" s="5">
        <f t="shared" ref="I264" si="4466">IF(I$3="","",H257+H258-I257)</f>
        <v>0</v>
      </c>
      <c r="J264" s="5">
        <f t="shared" ref="J264" si="4467">IF(J$3="","",I257+I258-J257)</f>
        <v>4</v>
      </c>
      <c r="K264" s="5">
        <f t="shared" ref="K264" si="4468">IF(K$3="","",J257+J258-K257)</f>
        <v>0</v>
      </c>
      <c r="L264" s="5">
        <f t="shared" ref="L264" si="4469">IF(L$3="","",K257+K258-L257)</f>
        <v>0</v>
      </c>
      <c r="M264" s="5">
        <f t="shared" ref="M264" si="4470">IF(M$3="","",L257+L258-M257)</f>
        <v>0</v>
      </c>
      <c r="N264" s="5">
        <f t="shared" ref="N264" si="4471">IF(N$3="","",M257+M258-N257)</f>
        <v>0</v>
      </c>
      <c r="O264" s="5">
        <f t="shared" ref="O264" si="4472">IF(O$3="","",N257+N258-O257)</f>
        <v>0</v>
      </c>
      <c r="P264" s="5">
        <f t="shared" ref="P264" si="4473">IF(P$3="","",O257+O258-P257)</f>
        <v>0</v>
      </c>
      <c r="Q264" s="5">
        <f t="shared" ref="Q264" si="4474">IF(Q$3="","",P257+P258-Q257)</f>
        <v>2</v>
      </c>
      <c r="R264" s="5">
        <f t="shared" ref="R264" si="4475">IF(R$3="","",Q257+Q258-R257)</f>
        <v>0</v>
      </c>
      <c r="S264" s="5">
        <f t="shared" ref="S264" si="4476">IF(S$3="","",R257+R258-S257)</f>
        <v>0</v>
      </c>
      <c r="T264" s="5">
        <f t="shared" ref="T264" si="4477">IF(T$3="","",S257+S258-T257)</f>
        <v>2</v>
      </c>
      <c r="U264" s="5" t="str">
        <f t="shared" ref="U264" si="4478">IF(U$3="","",T257+T258-U257)</f>
        <v/>
      </c>
      <c r="V264" s="5" t="str">
        <f t="shared" ref="V264" si="4479">IF(V$3="","",U257+U258-V257)</f>
        <v/>
      </c>
      <c r="W264" s="5" t="str">
        <f t="shared" ref="W264" si="4480">IF(W$3="","",V257+V258-W257)</f>
        <v/>
      </c>
      <c r="X264" s="5" t="str">
        <f t="shared" ref="X264" si="4481">IF(X$3="","",W257+W258-X257)</f>
        <v/>
      </c>
      <c r="Y264" s="5" t="str">
        <f t="shared" ref="Y264" si="4482">IF(Y$3="","",X257+X258-Y257)</f>
        <v/>
      </c>
      <c r="Z264" s="5" t="str">
        <f t="shared" ref="Z264" si="4483">IF(Z$3="","",Y257+Y258-Z257)</f>
        <v/>
      </c>
      <c r="AA264" s="5" t="str">
        <f t="shared" ref="AA264" si="4484">IF(AA$3="","",Z257+Z258-AA257)</f>
        <v/>
      </c>
      <c r="AB264" s="5" t="str">
        <f t="shared" ref="AB264" si="4485">IF(AB$3="","",AA257+AA258-AB257)</f>
        <v/>
      </c>
      <c r="AC264" s="5" t="str">
        <f t="shared" ref="AC264" si="4486">IF(AC$3="","",AB257+AB258-AC257)</f>
        <v/>
      </c>
      <c r="AD264" s="5" t="str">
        <f t="shared" ref="AD264" si="4487">IF(AD$3="","",AC257+AC258-AD257)</f>
        <v/>
      </c>
      <c r="AE264" s="5" t="str">
        <f t="shared" ref="AE264" si="4488">IF(AE$3="","",AD257+AD258-AE257)</f>
        <v/>
      </c>
      <c r="AF264" s="5" t="str">
        <f t="shared" ref="AF264" si="4489">IF(AF$3="","",AE257+AE258-AF257)</f>
        <v/>
      </c>
      <c r="AG264" s="5" t="str">
        <f t="shared" ref="AG264" si="4490">IF(AG$3="","",AF257+AF258-AG257)</f>
        <v/>
      </c>
      <c r="AH264" s="5" t="str">
        <f t="shared" ref="AH264" si="4491">IF(AH$3="","",AG257+AG258-AH257)</f>
        <v/>
      </c>
      <c r="AI264" s="5" t="str">
        <f t="shared" ref="AI264" si="4492">IF(AI$3="","",AH257+AH258-AI257)</f>
        <v/>
      </c>
      <c r="AJ264" s="5" t="str">
        <f t="shared" ref="AJ264" si="4493">IF(AJ$3="","",AI257+AI258-AJ257)</f>
        <v/>
      </c>
      <c r="AK264" s="5" t="str">
        <f t="shared" ref="AK264" si="4494">IF(AK$3="","",AJ257+AJ258-AK257)</f>
        <v/>
      </c>
      <c r="AL264" s="5" t="str">
        <f t="shared" ref="AL264" si="4495">IF(AL$3="","",AK257+AK258-AL257)</f>
        <v/>
      </c>
      <c r="AM264" s="5" t="str">
        <f t="shared" ref="AM264" si="4496">IF(AM$3="","",AL257+AL258-AM257)</f>
        <v/>
      </c>
      <c r="AN264" s="5" t="str">
        <f t="shared" ref="AN264" si="4497">IF(AN$3="","",AM257+AM258-AN257)</f>
        <v/>
      </c>
      <c r="AO264" s="5" t="str">
        <f t="shared" ref="AO264:AS264" si="4498">IF(AO$3="","",AN257+AN258-AO257)</f>
        <v/>
      </c>
      <c r="AP264" s="5" t="str">
        <f t="shared" si="4498"/>
        <v/>
      </c>
      <c r="AQ264" s="5" t="str">
        <f t="shared" si="4498"/>
        <v/>
      </c>
      <c r="AR264" s="5" t="str">
        <f t="shared" si="4498"/>
        <v/>
      </c>
      <c r="AS264" s="5" t="str">
        <f t="shared" si="4498"/>
        <v/>
      </c>
    </row>
    <row r="265" spans="1:46">
      <c r="A265" s="7">
        <f>SUM(C265:AS265)</f>
        <v>15000</v>
      </c>
      <c r="B265" s="6" t="s">
        <v>16</v>
      </c>
      <c r="C265" s="5">
        <v>0</v>
      </c>
      <c r="D265" s="5">
        <f t="shared" ref="D265:AN265" si="4499">IF(D$3="","",D264*D259)</f>
        <v>0</v>
      </c>
      <c r="E265" s="5">
        <f t="shared" si="4499"/>
        <v>0</v>
      </c>
      <c r="F265" s="5">
        <f t="shared" si="4499"/>
        <v>3000</v>
      </c>
      <c r="G265" s="5">
        <f t="shared" si="4499"/>
        <v>0</v>
      </c>
      <c r="H265" s="5">
        <f t="shared" ref="H265:AM265" si="4500">IF(H$3="","",H264*H259)</f>
        <v>0</v>
      </c>
      <c r="I265" s="5">
        <f t="shared" si="4500"/>
        <v>0</v>
      </c>
      <c r="J265" s="5">
        <f t="shared" si="4500"/>
        <v>6000</v>
      </c>
      <c r="K265" s="5">
        <f t="shared" si="4500"/>
        <v>0</v>
      </c>
      <c r="L265" s="5">
        <f t="shared" si="4500"/>
        <v>0</v>
      </c>
      <c r="M265" s="5">
        <f t="shared" si="4500"/>
        <v>0</v>
      </c>
      <c r="N265" s="5">
        <f t="shared" si="4500"/>
        <v>0</v>
      </c>
      <c r="O265" s="5">
        <f t="shared" si="4500"/>
        <v>0</v>
      </c>
      <c r="P265" s="5">
        <f t="shared" si="4500"/>
        <v>0</v>
      </c>
      <c r="Q265" s="5">
        <f t="shared" si="4500"/>
        <v>3000</v>
      </c>
      <c r="R265" s="5">
        <f t="shared" si="4500"/>
        <v>0</v>
      </c>
      <c r="S265" s="5">
        <f t="shared" si="4500"/>
        <v>0</v>
      </c>
      <c r="T265" s="5">
        <f t="shared" si="4500"/>
        <v>3000</v>
      </c>
      <c r="U265" s="5" t="str">
        <f t="shared" si="4500"/>
        <v/>
      </c>
      <c r="V265" s="5" t="str">
        <f t="shared" si="4500"/>
        <v/>
      </c>
      <c r="W265" s="5" t="str">
        <f t="shared" si="4500"/>
        <v/>
      </c>
      <c r="X265" s="5" t="str">
        <f t="shared" si="4500"/>
        <v/>
      </c>
      <c r="Y265" s="5" t="str">
        <f t="shared" si="4500"/>
        <v/>
      </c>
      <c r="Z265" s="5" t="str">
        <f t="shared" si="4500"/>
        <v/>
      </c>
      <c r="AA265" s="5" t="str">
        <f t="shared" si="4500"/>
        <v/>
      </c>
      <c r="AB265" s="5" t="str">
        <f t="shared" si="4500"/>
        <v/>
      </c>
      <c r="AC265" s="5" t="str">
        <f t="shared" si="4500"/>
        <v/>
      </c>
      <c r="AD265" s="5" t="str">
        <f t="shared" si="4500"/>
        <v/>
      </c>
      <c r="AE265" s="5" t="str">
        <f t="shared" si="4500"/>
        <v/>
      </c>
      <c r="AF265" s="5" t="str">
        <f t="shared" si="4500"/>
        <v/>
      </c>
      <c r="AG265" s="5" t="str">
        <f t="shared" si="4500"/>
        <v/>
      </c>
      <c r="AH265" s="5" t="str">
        <f t="shared" si="4500"/>
        <v/>
      </c>
      <c r="AI265" s="5" t="str">
        <f t="shared" si="4500"/>
        <v/>
      </c>
      <c r="AJ265" s="5" t="str">
        <f t="shared" si="4500"/>
        <v/>
      </c>
      <c r="AK265" s="5" t="str">
        <f t="shared" si="4500"/>
        <v/>
      </c>
      <c r="AL265" s="5" t="str">
        <f t="shared" si="4500"/>
        <v/>
      </c>
      <c r="AM265" s="5" t="str">
        <f t="shared" si="4500"/>
        <v/>
      </c>
      <c r="AN265" s="5" t="str">
        <f t="shared" si="4499"/>
        <v/>
      </c>
      <c r="AO265" s="5" t="str">
        <f t="shared" ref="AO265:AS265" si="4501">IF(AO$3="","",AO264*AO259)</f>
        <v/>
      </c>
      <c r="AP265" s="5" t="str">
        <f t="shared" si="4501"/>
        <v/>
      </c>
      <c r="AQ265" s="5" t="str">
        <f t="shared" si="4501"/>
        <v/>
      </c>
      <c r="AR265" s="5" t="str">
        <f t="shared" si="4501"/>
        <v/>
      </c>
      <c r="AS265" s="5" t="str">
        <f t="shared" si="4501"/>
        <v/>
      </c>
    </row>
    <row r="266" spans="1:46" ht="12" thickBot="1">
      <c r="A266" s="4">
        <f>IF(A265="","",A265/(A262*100))</f>
        <v>8.6306098964326811E-2</v>
      </c>
      <c r="B266" s="3" t="s">
        <v>18</v>
      </c>
      <c r="C266" s="2" t="s">
        <v>19</v>
      </c>
      <c r="D266" s="2" t="str">
        <f t="shared" ref="D266:AN266" si="4502">IF(D$3="","",IF(D265=0,"",D265/(D262*100)))</f>
        <v/>
      </c>
      <c r="E266" s="2" t="str">
        <f t="shared" si="4502"/>
        <v/>
      </c>
      <c r="F266" s="2">
        <f t="shared" si="4502"/>
        <v>5.0590219224283306E-2</v>
      </c>
      <c r="G266" s="2" t="str">
        <f t="shared" si="4502"/>
        <v/>
      </c>
      <c r="H266" s="2" t="str">
        <f t="shared" ref="H266:AM266" si="4503">IF(H$3="","",IF(H265=0,"",H265/(H262*100)))</f>
        <v/>
      </c>
      <c r="I266" s="2" t="str">
        <f t="shared" si="4503"/>
        <v/>
      </c>
      <c r="J266" s="2">
        <f t="shared" si="4503"/>
        <v>0.20905923344947736</v>
      </c>
      <c r="K266" s="2" t="str">
        <f t="shared" si="4503"/>
        <v/>
      </c>
      <c r="L266" s="2" t="str">
        <f t="shared" si="4503"/>
        <v/>
      </c>
      <c r="M266" s="2" t="str">
        <f t="shared" si="4503"/>
        <v/>
      </c>
      <c r="N266" s="2" t="str">
        <f t="shared" si="4503"/>
        <v/>
      </c>
      <c r="O266" s="2" t="str">
        <f t="shared" si="4503"/>
        <v/>
      </c>
      <c r="P266" s="2" t="str">
        <f t="shared" si="4503"/>
        <v/>
      </c>
      <c r="Q266" s="2">
        <f t="shared" si="4503"/>
        <v>7.3349633251833746E-2</v>
      </c>
      <c r="R266" s="2" t="str">
        <f t="shared" si="4503"/>
        <v/>
      </c>
      <c r="S266" s="2" t="str">
        <f t="shared" si="4503"/>
        <v/>
      </c>
      <c r="T266" s="2">
        <f t="shared" si="4503"/>
        <v>0.12345679012345678</v>
      </c>
      <c r="U266" s="2" t="str">
        <f t="shared" si="4503"/>
        <v/>
      </c>
      <c r="V266" s="2" t="str">
        <f t="shared" si="4503"/>
        <v/>
      </c>
      <c r="W266" s="2" t="str">
        <f t="shared" si="4503"/>
        <v/>
      </c>
      <c r="X266" s="2" t="str">
        <f t="shared" si="4503"/>
        <v/>
      </c>
      <c r="Y266" s="2" t="str">
        <f t="shared" si="4503"/>
        <v/>
      </c>
      <c r="Z266" s="2" t="str">
        <f t="shared" si="4503"/>
        <v/>
      </c>
      <c r="AA266" s="2" t="str">
        <f t="shared" si="4503"/>
        <v/>
      </c>
      <c r="AB266" s="2" t="str">
        <f t="shared" si="4503"/>
        <v/>
      </c>
      <c r="AC266" s="2" t="str">
        <f t="shared" si="4503"/>
        <v/>
      </c>
      <c r="AD266" s="2" t="str">
        <f t="shared" si="4503"/>
        <v/>
      </c>
      <c r="AE266" s="2" t="str">
        <f t="shared" si="4503"/>
        <v/>
      </c>
      <c r="AF266" s="2" t="str">
        <f t="shared" si="4503"/>
        <v/>
      </c>
      <c r="AG266" s="2" t="str">
        <f t="shared" si="4503"/>
        <v/>
      </c>
      <c r="AH266" s="2" t="str">
        <f t="shared" si="4503"/>
        <v/>
      </c>
      <c r="AI266" s="2" t="str">
        <f t="shared" si="4503"/>
        <v/>
      </c>
      <c r="AJ266" s="2" t="str">
        <f t="shared" si="4503"/>
        <v/>
      </c>
      <c r="AK266" s="2" t="str">
        <f t="shared" si="4503"/>
        <v/>
      </c>
      <c r="AL266" s="2" t="str">
        <f t="shared" si="4503"/>
        <v/>
      </c>
      <c r="AM266" s="2" t="str">
        <f t="shared" si="4503"/>
        <v/>
      </c>
      <c r="AN266" s="2" t="str">
        <f t="shared" si="4502"/>
        <v/>
      </c>
      <c r="AO266" s="2" t="str">
        <f t="shared" ref="AO266:AS266" si="4504">IF(AO$3="","",IF(AO265=0,"",AO265/(AO262*100)))</f>
        <v/>
      </c>
      <c r="AP266" s="2" t="str">
        <f t="shared" si="4504"/>
        <v/>
      </c>
      <c r="AQ266" s="2" t="str">
        <f t="shared" si="4504"/>
        <v/>
      </c>
      <c r="AR266" s="2" t="str">
        <f t="shared" si="4504"/>
        <v/>
      </c>
      <c r="AS266" s="2" t="str">
        <f t="shared" si="4504"/>
        <v/>
      </c>
    </row>
    <row r="267" spans="1:46" customFormat="1" ht="15">
      <c r="A267" s="404" t="s">
        <v>52</v>
      </c>
      <c r="C267">
        <v>1</v>
      </c>
    </row>
  </sheetData>
  <phoneticPr fontId="2"/>
  <conditionalFormatting sqref="A14">
    <cfRule type="cellIs" dxfId="148" priority="33" operator="greaterThan">
      <formula>0.25</formula>
    </cfRule>
  </conditionalFormatting>
  <conditionalFormatting sqref="A26">
    <cfRule type="cellIs" dxfId="147" priority="80" operator="greaterThan">
      <formula>0.25</formula>
    </cfRule>
  </conditionalFormatting>
  <conditionalFormatting sqref="A38">
    <cfRule type="cellIs" dxfId="146" priority="81" operator="greaterThan">
      <formula>0.25</formula>
    </cfRule>
  </conditionalFormatting>
  <conditionalFormatting sqref="A50">
    <cfRule type="cellIs" dxfId="145" priority="82" operator="greaterThan">
      <formula>0.25</formula>
    </cfRule>
  </conditionalFormatting>
  <conditionalFormatting sqref="A62">
    <cfRule type="cellIs" dxfId="144" priority="34" operator="greaterThan">
      <formula>0.25</formula>
    </cfRule>
  </conditionalFormatting>
  <conditionalFormatting sqref="A74">
    <cfRule type="cellIs" dxfId="143" priority="84" operator="greaterThan">
      <formula>0.25</formula>
    </cfRule>
  </conditionalFormatting>
  <conditionalFormatting sqref="A86">
    <cfRule type="cellIs" dxfId="142" priority="22" operator="greaterThan">
      <formula>0.25</formula>
    </cfRule>
  </conditionalFormatting>
  <conditionalFormatting sqref="A98">
    <cfRule type="cellIs" dxfId="141" priority="85" operator="greaterThan">
      <formula>0.25</formula>
    </cfRule>
  </conditionalFormatting>
  <conditionalFormatting sqref="A110">
    <cfRule type="cellIs" dxfId="140" priority="35" operator="greaterThan">
      <formula>0.25</formula>
    </cfRule>
  </conditionalFormatting>
  <conditionalFormatting sqref="A122">
    <cfRule type="cellIs" dxfId="139" priority="87" operator="greaterThan">
      <formula>0.25</formula>
    </cfRule>
  </conditionalFormatting>
  <conditionalFormatting sqref="A134">
    <cfRule type="cellIs" dxfId="138" priority="88" operator="greaterThan">
      <formula>0.25</formula>
    </cfRule>
  </conditionalFormatting>
  <conditionalFormatting sqref="A146">
    <cfRule type="cellIs" dxfId="137" priority="89" operator="greaterThan">
      <formula>0.25</formula>
    </cfRule>
  </conditionalFormatting>
  <conditionalFormatting sqref="A158">
    <cfRule type="cellIs" dxfId="136" priority="36" operator="greaterThan">
      <formula>0.25</formula>
    </cfRule>
  </conditionalFormatting>
  <conditionalFormatting sqref="A170">
    <cfRule type="cellIs" dxfId="135" priority="90" operator="greaterThan">
      <formula>0.25</formula>
    </cfRule>
  </conditionalFormatting>
  <conditionalFormatting sqref="A182">
    <cfRule type="cellIs" dxfId="134" priority="91" operator="greaterThan">
      <formula>0.25</formula>
    </cfRule>
  </conditionalFormatting>
  <conditionalFormatting sqref="A194">
    <cfRule type="cellIs" dxfId="133" priority="92" operator="greaterThan">
      <formula>0.25</formula>
    </cfRule>
  </conditionalFormatting>
  <conditionalFormatting sqref="A206">
    <cfRule type="cellIs" dxfId="132" priority="37" operator="greaterThan">
      <formula>0.25</formula>
    </cfRule>
  </conditionalFormatting>
  <conditionalFormatting sqref="A218">
    <cfRule type="cellIs" dxfId="131" priority="93" operator="greaterThan">
      <formula>0.25</formula>
    </cfRule>
  </conditionalFormatting>
  <conditionalFormatting sqref="A230">
    <cfRule type="cellIs" dxfId="130" priority="94" operator="greaterThan">
      <formula>0.25</formula>
    </cfRule>
  </conditionalFormatting>
  <conditionalFormatting sqref="A242">
    <cfRule type="cellIs" dxfId="129" priority="95" operator="greaterThan">
      <formula>0.25</formula>
    </cfRule>
  </conditionalFormatting>
  <conditionalFormatting sqref="A254">
    <cfRule type="cellIs" dxfId="128" priority="1" operator="greaterThan">
      <formula>0.25</formula>
    </cfRule>
  </conditionalFormatting>
  <conditionalFormatting sqref="A266">
    <cfRule type="cellIs" dxfId="127" priority="2" operator="greaterThan">
      <formula>0.25</formula>
    </cfRule>
  </conditionalFormatting>
  <pageMargins left="0.7" right="0.7" top="0.75" bottom="0.75" header="0.3" footer="0.3"/>
  <pageSetup paperSize="30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613C-1169-42CD-AC18-4869BCA76ACB}">
  <dimension ref="A1:AT243"/>
  <sheetViews>
    <sheetView zoomScale="130" zoomScaleNormal="130" zoomScaleSheetLayoutView="100" workbookViewId="0">
      <pane xSplit="2" ySplit="2" topLeftCell="Q3" activePane="bottomRight" state="frozen"/>
      <selection pane="topRight" activeCell="C1" sqref="C1"/>
      <selection pane="bottomLeft" activeCell="A3" sqref="A3"/>
      <selection pane="bottomRight" activeCell="C1" sqref="C1"/>
    </sheetView>
  </sheetViews>
  <sheetFormatPr baseColWidth="10" defaultColWidth="8.83203125" defaultRowHeight="15"/>
  <cols>
    <col min="3" max="12" width="7.83203125" customWidth="1"/>
  </cols>
  <sheetData>
    <row r="1" spans="1:45" s="91" customFormat="1" ht="11">
      <c r="A1" s="390">
        <f>SUM(A57,A69,A81,A93,A9,A21,A33,A45,A201,A213,A225,A237,A105,A117,A129,A141,A153,A165,A177,A189,A249,A261)</f>
        <v>1085875</v>
      </c>
      <c r="B1" s="49" t="s">
        <v>0</v>
      </c>
      <c r="C1" s="403">
        <v>46094</v>
      </c>
      <c r="D1" s="48">
        <f t="shared" ref="D1" si="0">C1+1</f>
        <v>46095</v>
      </c>
      <c r="E1" s="48">
        <f t="shared" ref="E1" si="1">D1+1</f>
        <v>46096</v>
      </c>
      <c r="F1" s="48">
        <f t="shared" ref="F1" si="2">E1+1</f>
        <v>46097</v>
      </c>
      <c r="G1" s="48">
        <f t="shared" ref="G1" si="3">F1+1</f>
        <v>46098</v>
      </c>
      <c r="H1" s="48">
        <f t="shared" ref="H1" si="4">G1+1</f>
        <v>46099</v>
      </c>
      <c r="I1" s="48">
        <f t="shared" ref="I1" si="5">H1+1</f>
        <v>46100</v>
      </c>
      <c r="J1" s="48">
        <f t="shared" ref="J1" si="6">I1+1</f>
        <v>46101</v>
      </c>
      <c r="K1" s="48">
        <f t="shared" ref="K1" si="7">J1+1</f>
        <v>46102</v>
      </c>
      <c r="L1" s="48">
        <f t="shared" ref="L1" si="8">K1+1</f>
        <v>46103</v>
      </c>
      <c r="M1" s="48">
        <f t="shared" ref="M1" si="9">L1+1</f>
        <v>46104</v>
      </c>
      <c r="N1" s="48">
        <f t="shared" ref="N1" si="10">M1+1</f>
        <v>46105</v>
      </c>
      <c r="O1" s="48">
        <f t="shared" ref="O1" si="11">N1+1</f>
        <v>46106</v>
      </c>
      <c r="P1" s="48">
        <f t="shared" ref="P1" si="12">O1+1</f>
        <v>46107</v>
      </c>
      <c r="Q1" s="48">
        <f t="shared" ref="Q1" si="13">P1+1</f>
        <v>46108</v>
      </c>
      <c r="R1" s="48">
        <f t="shared" ref="R1" si="14">Q1+1</f>
        <v>46109</v>
      </c>
      <c r="S1" s="48">
        <f t="shared" ref="S1" si="15">R1+1</f>
        <v>46110</v>
      </c>
      <c r="T1" s="48">
        <f t="shared" ref="T1" si="16">S1+1</f>
        <v>46111</v>
      </c>
      <c r="U1" s="48">
        <f t="shared" ref="U1" si="17">T1+1</f>
        <v>46112</v>
      </c>
      <c r="V1" s="48">
        <f t="shared" ref="V1" si="18">U1+1</f>
        <v>46113</v>
      </c>
      <c r="W1" s="48">
        <f t="shared" ref="W1" si="19">V1+1</f>
        <v>46114</v>
      </c>
      <c r="X1" s="48">
        <f t="shared" ref="X1" si="20">W1+1</f>
        <v>46115</v>
      </c>
      <c r="Y1" s="48">
        <f t="shared" ref="Y1" si="21">X1+1</f>
        <v>46116</v>
      </c>
      <c r="Z1" s="48">
        <f t="shared" ref="Z1" si="22">Y1+1</f>
        <v>46117</v>
      </c>
      <c r="AA1" s="48">
        <f t="shared" ref="AA1" si="23">Z1+1</f>
        <v>46118</v>
      </c>
      <c r="AB1" s="48">
        <f t="shared" ref="AB1" si="24">AA1+1</f>
        <v>46119</v>
      </c>
      <c r="AC1" s="48">
        <f t="shared" ref="AC1" si="25">AB1+1</f>
        <v>46120</v>
      </c>
      <c r="AD1" s="48">
        <f t="shared" ref="AD1" si="26">AC1+1</f>
        <v>46121</v>
      </c>
      <c r="AE1" s="48">
        <f t="shared" ref="AE1" si="27">AD1+1</f>
        <v>46122</v>
      </c>
      <c r="AF1" s="48">
        <f t="shared" ref="AF1" si="28">AE1+1</f>
        <v>46123</v>
      </c>
      <c r="AG1" s="48">
        <f t="shared" ref="AG1" si="29">AF1+1</f>
        <v>46124</v>
      </c>
      <c r="AH1" s="48">
        <f t="shared" ref="AH1" si="30">AG1+1</f>
        <v>46125</v>
      </c>
      <c r="AI1" s="48">
        <f t="shared" ref="AI1" si="31">AH1+1</f>
        <v>46126</v>
      </c>
      <c r="AJ1" s="48">
        <f t="shared" ref="AJ1" si="32">AI1+1</f>
        <v>46127</v>
      </c>
      <c r="AK1" s="48">
        <f t="shared" ref="AK1" si="33">AJ1+1</f>
        <v>46128</v>
      </c>
      <c r="AL1" s="48">
        <f t="shared" ref="AL1" si="34">AK1+1</f>
        <v>46129</v>
      </c>
      <c r="AM1" s="48">
        <f t="shared" ref="AM1" si="35">AL1+1</f>
        <v>46130</v>
      </c>
      <c r="AN1" s="48">
        <f t="shared" ref="AN1" si="36">AM1+1</f>
        <v>46131</v>
      </c>
      <c r="AO1" s="48">
        <f t="shared" ref="AO1:AS1" si="37">AN1+1</f>
        <v>46132</v>
      </c>
      <c r="AP1" s="48">
        <f t="shared" si="37"/>
        <v>46133</v>
      </c>
      <c r="AQ1" s="48">
        <f t="shared" si="37"/>
        <v>46134</v>
      </c>
      <c r="AR1" s="48">
        <f t="shared" si="37"/>
        <v>46135</v>
      </c>
      <c r="AS1" s="48">
        <f t="shared" si="37"/>
        <v>46136</v>
      </c>
    </row>
    <row r="2" spans="1:45" s="91" customFormat="1" ht="12" thickBot="1">
      <c r="A2" s="47"/>
      <c r="B2" s="46">
        <f>SUM(C2:AO2)</f>
        <v>8687</v>
      </c>
      <c r="C2" s="112">
        <v>0</v>
      </c>
      <c r="D2" s="45">
        <f t="shared" ref="D2:AN2" si="38">SUM(D10,D22,D34,D46,D58,D70,D82,D94,D106,D118,D130,D142,D154,D166,D178,D190,D202,D214,D226,D238)</f>
        <v>0</v>
      </c>
      <c r="E2" s="45">
        <f t="shared" si="38"/>
        <v>1174</v>
      </c>
      <c r="F2" s="45">
        <f t="shared" si="38"/>
        <v>0</v>
      </c>
      <c r="G2" s="45">
        <f t="shared" si="38"/>
        <v>0</v>
      </c>
      <c r="H2" s="45">
        <f t="shared" si="38"/>
        <v>917</v>
      </c>
      <c r="I2" s="45">
        <f t="shared" si="38"/>
        <v>0</v>
      </c>
      <c r="J2" s="45">
        <f t="shared" si="38"/>
        <v>0</v>
      </c>
      <c r="K2" s="45">
        <f t="shared" si="38"/>
        <v>0</v>
      </c>
      <c r="L2" s="45">
        <f t="shared" si="38"/>
        <v>1520</v>
      </c>
      <c r="M2" s="45">
        <f t="shared" si="38"/>
        <v>0</v>
      </c>
      <c r="N2" s="45">
        <f t="shared" si="38"/>
        <v>0</v>
      </c>
      <c r="O2" s="45">
        <f t="shared" si="38"/>
        <v>0</v>
      </c>
      <c r="P2" s="45">
        <f t="shared" si="38"/>
        <v>1000</v>
      </c>
      <c r="Q2" s="45">
        <f t="shared" si="38"/>
        <v>0</v>
      </c>
      <c r="R2" s="45">
        <f t="shared" si="38"/>
        <v>0</v>
      </c>
      <c r="S2" s="45">
        <f t="shared" si="38"/>
        <v>1190</v>
      </c>
      <c r="T2" s="45">
        <f t="shared" si="38"/>
        <v>0</v>
      </c>
      <c r="U2" s="45">
        <f t="shared" si="38"/>
        <v>270</v>
      </c>
      <c r="V2" s="45">
        <f t="shared" si="38"/>
        <v>0</v>
      </c>
      <c r="W2" s="45">
        <f t="shared" si="38"/>
        <v>1397</v>
      </c>
      <c r="X2" s="45">
        <f t="shared" si="38"/>
        <v>0</v>
      </c>
      <c r="Y2" s="45">
        <f t="shared" si="38"/>
        <v>0</v>
      </c>
      <c r="Z2" s="45">
        <f t="shared" si="38"/>
        <v>1219</v>
      </c>
      <c r="AA2" s="45">
        <f t="shared" si="38"/>
        <v>0</v>
      </c>
      <c r="AB2" s="45">
        <f t="shared" si="38"/>
        <v>0</v>
      </c>
      <c r="AC2" s="45">
        <f t="shared" si="38"/>
        <v>0</v>
      </c>
      <c r="AD2" s="45">
        <f t="shared" si="38"/>
        <v>0</v>
      </c>
      <c r="AE2" s="45">
        <f t="shared" si="38"/>
        <v>0</v>
      </c>
      <c r="AF2" s="45">
        <f t="shared" si="38"/>
        <v>0</v>
      </c>
      <c r="AG2" s="45">
        <f t="shared" si="38"/>
        <v>0</v>
      </c>
      <c r="AH2" s="45">
        <f t="shared" si="38"/>
        <v>0</v>
      </c>
      <c r="AI2" s="45">
        <f t="shared" si="38"/>
        <v>0</v>
      </c>
      <c r="AJ2" s="45">
        <f t="shared" si="38"/>
        <v>0</v>
      </c>
      <c r="AK2" s="45">
        <f t="shared" si="38"/>
        <v>0</v>
      </c>
      <c r="AL2" s="45">
        <f t="shared" si="38"/>
        <v>0</v>
      </c>
      <c r="AM2" s="45">
        <f t="shared" si="38"/>
        <v>0</v>
      </c>
      <c r="AN2" s="45">
        <f t="shared" si="38"/>
        <v>0</v>
      </c>
      <c r="AO2" s="45">
        <f t="shared" ref="AO2:AS2" si="39">SUM(AO10,AO22,AO34,AO46,AO58,AO70,AO82,AO94,AO106,AO118,AO130,AO142,AO154,AO166,AO178,AO190,AO202,AO214,AO226,AO238)</f>
        <v>0</v>
      </c>
      <c r="AP2" s="45">
        <f t="shared" si="39"/>
        <v>0</v>
      </c>
      <c r="AQ2" s="45">
        <f t="shared" si="39"/>
        <v>0</v>
      </c>
      <c r="AR2" s="45">
        <f t="shared" si="39"/>
        <v>0</v>
      </c>
      <c r="AS2" s="45">
        <f t="shared" si="39"/>
        <v>0</v>
      </c>
    </row>
    <row r="3" spans="1:45" s="1" customFormat="1" ht="12" thickBot="1">
      <c r="A3" s="22" t="s">
        <v>53</v>
      </c>
      <c r="B3" s="21" t="s">
        <v>2</v>
      </c>
      <c r="C3" s="71">
        <v>3874</v>
      </c>
      <c r="D3" s="20">
        <v>3874</v>
      </c>
      <c r="E3" s="20">
        <v>3917</v>
      </c>
      <c r="F3" s="20">
        <v>3917</v>
      </c>
      <c r="G3" s="20">
        <v>3917</v>
      </c>
      <c r="H3" s="20">
        <v>3945</v>
      </c>
      <c r="I3" s="20">
        <v>3945</v>
      </c>
      <c r="J3" s="20">
        <v>3945</v>
      </c>
      <c r="K3" s="20">
        <v>3945</v>
      </c>
      <c r="L3" s="20">
        <v>3955</v>
      </c>
      <c r="M3" s="20">
        <v>3955</v>
      </c>
      <c r="N3" s="20">
        <v>3955</v>
      </c>
      <c r="O3" s="20">
        <v>3955</v>
      </c>
      <c r="P3" s="20">
        <v>3966</v>
      </c>
      <c r="Q3" s="20">
        <v>3966</v>
      </c>
      <c r="R3" s="20">
        <v>3966</v>
      </c>
      <c r="S3" s="20">
        <v>3977</v>
      </c>
      <c r="T3" s="20">
        <v>3977</v>
      </c>
      <c r="U3" s="20">
        <v>4011</v>
      </c>
      <c r="V3" s="20">
        <v>4011</v>
      </c>
      <c r="W3" s="20">
        <v>4029</v>
      </c>
      <c r="X3" s="20">
        <v>4029</v>
      </c>
      <c r="Y3" s="20">
        <v>4029</v>
      </c>
      <c r="Z3" s="20">
        <v>4117</v>
      </c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s="1" customFormat="1" ht="11">
      <c r="A4" s="16" t="s">
        <v>3</v>
      </c>
      <c r="B4" s="9" t="s">
        <v>4</v>
      </c>
      <c r="C4" s="72">
        <v>86</v>
      </c>
      <c r="D4" s="8">
        <f t="shared" ref="D4" si="40">IF(D3="","",C4)</f>
        <v>86</v>
      </c>
      <c r="E4" s="8">
        <f t="shared" ref="E4" si="41">IF(E3="","",D4)</f>
        <v>86</v>
      </c>
      <c r="F4" s="8">
        <f t="shared" ref="F4" si="42">IF(F3="","",E4)</f>
        <v>86</v>
      </c>
      <c r="G4" s="8">
        <f t="shared" ref="G4" si="43">IF(G3="","",F4)</f>
        <v>86</v>
      </c>
      <c r="H4" s="8">
        <v>87</v>
      </c>
      <c r="I4" s="8">
        <f t="shared" ref="I4" si="44">IF(I3="","",H4)</f>
        <v>87</v>
      </c>
      <c r="J4" s="8">
        <f t="shared" ref="J4" si="45">IF(J3="","",I4)</f>
        <v>87</v>
      </c>
      <c r="K4" s="8">
        <f t="shared" ref="K4" si="46">IF(K3="","",J4)</f>
        <v>87</v>
      </c>
      <c r="L4" s="8">
        <f t="shared" ref="L4" si="47">IF(L3="","",K4)</f>
        <v>87</v>
      </c>
      <c r="M4" s="8">
        <f t="shared" ref="M4" si="48">IF(M3="","",L4)</f>
        <v>87</v>
      </c>
      <c r="N4" s="8">
        <f t="shared" ref="N4" si="49">IF(N3="","",M4)</f>
        <v>87</v>
      </c>
      <c r="O4" s="8">
        <f t="shared" ref="O4" si="50">IF(O3="","",N4)</f>
        <v>87</v>
      </c>
      <c r="P4" s="8">
        <f t="shared" ref="P4" si="51">IF(P3="","",O4)</f>
        <v>87</v>
      </c>
      <c r="Q4" s="8">
        <f t="shared" ref="Q4" si="52">IF(Q3="","",P4)</f>
        <v>87</v>
      </c>
      <c r="R4" s="20">
        <v>87</v>
      </c>
      <c r="S4" s="8">
        <f t="shared" ref="S4" si="53">IF(S3="","",R4)</f>
        <v>87</v>
      </c>
      <c r="T4" s="8">
        <f t="shared" ref="T4" si="54">IF(T3="","",S4)</f>
        <v>87</v>
      </c>
      <c r="U4" s="8">
        <v>93</v>
      </c>
      <c r="V4" s="8">
        <f t="shared" ref="V4" si="55">IF(V3="","",U4)</f>
        <v>93</v>
      </c>
      <c r="W4" s="8">
        <f t="shared" ref="W4" si="56">IF(W3="","",V4)</f>
        <v>93</v>
      </c>
      <c r="X4" s="8">
        <f t="shared" ref="X4" si="57">IF(X3="","",W4)</f>
        <v>93</v>
      </c>
      <c r="Y4" s="8">
        <f t="shared" ref="Y4" si="58">IF(Y3="","",X4)</f>
        <v>93</v>
      </c>
      <c r="Z4" s="8">
        <v>94</v>
      </c>
      <c r="AA4" s="8" t="str">
        <f t="shared" ref="AA4" si="59">IF(AA3="","",Z4)</f>
        <v/>
      </c>
      <c r="AB4" s="8" t="str">
        <f t="shared" ref="AB4" si="60">IF(AB3="","",AA4)</f>
        <v/>
      </c>
      <c r="AC4" s="8" t="str">
        <f t="shared" ref="AC4" si="61">IF(AC3="","",AB4)</f>
        <v/>
      </c>
      <c r="AD4" s="8" t="str">
        <f t="shared" ref="AD4" si="62">IF(AD3="","",AC4)</f>
        <v/>
      </c>
      <c r="AE4" s="8" t="str">
        <f t="shared" ref="AE4" si="63">IF(AE3="","",AD4)</f>
        <v/>
      </c>
      <c r="AF4" s="8" t="str">
        <f t="shared" ref="AF4" si="64">IF(AF3="","",AE4)</f>
        <v/>
      </c>
      <c r="AG4" s="8" t="str">
        <f t="shared" ref="AG4" si="65">IF(AG3="","",AF4)</f>
        <v/>
      </c>
      <c r="AH4" s="8" t="str">
        <f t="shared" ref="AH4" si="66">IF(AH3="","",AG4)</f>
        <v/>
      </c>
      <c r="AI4" s="8" t="str">
        <f t="shared" ref="AI4" si="67">IF(AI3="","",AH4)</f>
        <v/>
      </c>
      <c r="AJ4" s="8" t="str">
        <f t="shared" ref="AJ4" si="68">IF(AJ3="","",AI4)</f>
        <v/>
      </c>
      <c r="AK4" s="8" t="str">
        <f t="shared" ref="AK4" si="69">IF(AK3="","",AJ4)</f>
        <v/>
      </c>
      <c r="AL4" s="8" t="str">
        <f t="shared" ref="AL4" si="70">IF(AL3="","",AK4)</f>
        <v/>
      </c>
      <c r="AM4" s="8" t="str">
        <f t="shared" ref="AM4" si="71">IF(AM3="","",AL4)</f>
        <v/>
      </c>
      <c r="AN4" s="8" t="str">
        <f t="shared" ref="AN4" si="72">IF(AN3="","",AM4)</f>
        <v/>
      </c>
      <c r="AO4" s="8" t="str">
        <f t="shared" ref="AO4:AS4" si="73">IF(AO3="","",AN4)</f>
        <v/>
      </c>
      <c r="AP4" s="8" t="str">
        <f t="shared" si="73"/>
        <v/>
      </c>
      <c r="AQ4" s="8" t="str">
        <f t="shared" si="73"/>
        <v/>
      </c>
      <c r="AR4" s="8" t="str">
        <f t="shared" si="73"/>
        <v/>
      </c>
      <c r="AS4" s="8" t="str">
        <f t="shared" si="73"/>
        <v/>
      </c>
    </row>
    <row r="5" spans="1:45" s="1" customFormat="1" ht="11">
      <c r="A5" s="15">
        <v>1</v>
      </c>
      <c r="B5" s="9" t="s">
        <v>5</v>
      </c>
      <c r="C5" s="72">
        <v>4</v>
      </c>
      <c r="D5" s="8">
        <f t="shared" ref="D5" si="74">IF(D3="","",(C5+C6))</f>
        <v>4</v>
      </c>
      <c r="E5" s="8">
        <f t="shared" ref="E5" si="75">IF(E3="","",(D5+D6))</f>
        <v>4</v>
      </c>
      <c r="F5" s="8">
        <f t="shared" ref="F5" si="76">IF(F3="","",(E5+E6))</f>
        <v>4</v>
      </c>
      <c r="G5" s="8">
        <f t="shared" ref="G5" si="77">IF(G3="","",(F5+F6))</f>
        <v>4</v>
      </c>
      <c r="H5" s="8">
        <v>3</v>
      </c>
      <c r="I5" s="8">
        <f t="shared" ref="I5" si="78">IF(I3="","",(H5+H6))</f>
        <v>3</v>
      </c>
      <c r="J5" s="8">
        <f t="shared" ref="J5" si="79">IF(J3="","",(I5+I6))</f>
        <v>3</v>
      </c>
      <c r="K5" s="8">
        <f t="shared" ref="K5" si="80">IF(K3="","",(J5+J6))</f>
        <v>3</v>
      </c>
      <c r="L5" s="8">
        <f t="shared" ref="L5" si="81">IF(L3="","",(K5+K6))</f>
        <v>3</v>
      </c>
      <c r="M5" s="8">
        <f t="shared" ref="M5" si="82">IF(M3="","",(L5+L6))</f>
        <v>4</v>
      </c>
      <c r="N5" s="8">
        <f t="shared" ref="N5" si="83">IF(N3="","",(M5+M6))</f>
        <v>4</v>
      </c>
      <c r="O5" s="8">
        <f t="shared" ref="O5" si="84">IF(O3="","",(N5+N6))</f>
        <v>4</v>
      </c>
      <c r="P5" s="8">
        <f t="shared" ref="P5" si="85">IF(P3="","",(O5+O6))</f>
        <v>4</v>
      </c>
      <c r="Q5" s="8">
        <f t="shared" ref="Q5" si="86">IF(Q3="","",(P5+P6))</f>
        <v>4</v>
      </c>
      <c r="R5" s="8">
        <f t="shared" ref="R5" si="87">IF(R3="","",(Q5+Q6))</f>
        <v>4</v>
      </c>
      <c r="S5" s="8">
        <f t="shared" ref="S5" si="88">IF(S3="","",(R5+R6))</f>
        <v>4</v>
      </c>
      <c r="T5" s="8">
        <f t="shared" ref="T5" si="89">IF(T3="","",(S5+S6))</f>
        <v>6</v>
      </c>
      <c r="U5" s="8">
        <v>0</v>
      </c>
      <c r="V5" s="8">
        <f t="shared" ref="V5" si="90">IF(V3="","",(U5+U6))</f>
        <v>3</v>
      </c>
      <c r="W5" s="8">
        <v>2</v>
      </c>
      <c r="X5" s="8">
        <f t="shared" ref="X5" si="91">IF(X3="","",(W5+W6))</f>
        <v>5</v>
      </c>
      <c r="Y5" s="8">
        <f t="shared" ref="Y5" si="92">IF(Y3="","",(X5+X6))</f>
        <v>5</v>
      </c>
      <c r="Z5" s="8">
        <v>3</v>
      </c>
      <c r="AA5" s="8" t="str">
        <f t="shared" ref="AA5" si="93">IF(AA3="","",(Z5+Z6))</f>
        <v/>
      </c>
      <c r="AB5" s="8" t="str">
        <f t="shared" ref="AB5" si="94">IF(AB3="","",(AA5+AA6))</f>
        <v/>
      </c>
      <c r="AC5" s="8" t="str">
        <f t="shared" ref="AC5" si="95">IF(AC3="","",(AB5+AB6))</f>
        <v/>
      </c>
      <c r="AD5" s="8" t="str">
        <f t="shared" ref="AD5" si="96">IF(AD3="","",(AC5+AC6))</f>
        <v/>
      </c>
      <c r="AE5" s="8" t="str">
        <f t="shared" ref="AE5" si="97">IF(AE3="","",(AD5+AD6))</f>
        <v/>
      </c>
      <c r="AF5" s="8" t="str">
        <f t="shared" ref="AF5" si="98">IF(AF3="","",(AE5+AE6))</f>
        <v/>
      </c>
      <c r="AG5" s="8" t="str">
        <f t="shared" ref="AG5" si="99">IF(AG3="","",(AF5+AF6))</f>
        <v/>
      </c>
      <c r="AH5" s="8" t="str">
        <f t="shared" ref="AH5" si="100">IF(AH3="","",(AG5+AG6))</f>
        <v/>
      </c>
      <c r="AI5" s="8" t="str">
        <f t="shared" ref="AI5" si="101">IF(AI3="","",(AH5+AH6))</f>
        <v/>
      </c>
      <c r="AJ5" s="8" t="str">
        <f t="shared" ref="AJ5" si="102">IF(AJ3="","",(AI5+AI6))</f>
        <v/>
      </c>
      <c r="AK5" s="8" t="str">
        <f t="shared" ref="AK5" si="103">IF(AK3="","",(AJ5+AJ6))</f>
        <v/>
      </c>
      <c r="AL5" s="8" t="str">
        <f t="shared" ref="AL5" si="104">IF(AL3="","",(AK5+AK6))</f>
        <v/>
      </c>
      <c r="AM5" s="8" t="str">
        <f t="shared" ref="AM5" si="105">IF(AM3="","",(AL5+AL6))</f>
        <v/>
      </c>
      <c r="AN5" s="8" t="str">
        <f t="shared" ref="AN5" si="106">IF(AN3="","",(AM5+AM6))</f>
        <v/>
      </c>
      <c r="AO5" s="8" t="str">
        <f t="shared" ref="AO5:AS5" si="107">IF(AO3="","",(AN5+AN6))</f>
        <v/>
      </c>
      <c r="AP5" s="8" t="str">
        <f t="shared" si="107"/>
        <v/>
      </c>
      <c r="AQ5" s="8" t="str">
        <f t="shared" si="107"/>
        <v/>
      </c>
      <c r="AR5" s="8" t="str">
        <f t="shared" si="107"/>
        <v/>
      </c>
      <c r="AS5" s="8" t="str">
        <f t="shared" si="107"/>
        <v/>
      </c>
    </row>
    <row r="6" spans="1:45" s="1" customFormat="1" ht="11">
      <c r="A6" s="99" t="s">
        <v>6</v>
      </c>
      <c r="B6" s="9" t="s">
        <v>7</v>
      </c>
      <c r="C6" s="72"/>
      <c r="D6" s="8"/>
      <c r="E6" s="8"/>
      <c r="F6" s="8"/>
      <c r="G6" s="8"/>
      <c r="H6" s="8"/>
      <c r="I6" s="8"/>
      <c r="J6" s="8"/>
      <c r="K6" s="8"/>
      <c r="L6" s="8">
        <v>1</v>
      </c>
      <c r="M6" s="8"/>
      <c r="N6" s="8"/>
      <c r="O6" s="8"/>
      <c r="P6" s="8"/>
      <c r="Q6" s="8"/>
      <c r="R6" s="8"/>
      <c r="S6" s="8">
        <v>2</v>
      </c>
      <c r="T6" s="8"/>
      <c r="U6" s="8">
        <v>3</v>
      </c>
      <c r="V6" s="8"/>
      <c r="W6" s="8">
        <v>3</v>
      </c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</row>
    <row r="7" spans="1:45" s="1" customFormat="1" ht="11">
      <c r="A7" s="100">
        <f>+(A10+A22+A34+A46)*100</f>
        <v>133800</v>
      </c>
      <c r="B7" s="9" t="s">
        <v>8</v>
      </c>
      <c r="C7" s="72">
        <v>500</v>
      </c>
      <c r="D7" s="8">
        <f t="shared" ref="D7" si="108">IF(D3="","",C7)</f>
        <v>500</v>
      </c>
      <c r="E7" s="8">
        <f t="shared" ref="E7" si="109">IF(E3="","",D7)</f>
        <v>500</v>
      </c>
      <c r="F7" s="8">
        <f t="shared" ref="F7" si="110">IF(F3="","",E7)</f>
        <v>500</v>
      </c>
      <c r="G7" s="8">
        <f t="shared" ref="G7" si="111">IF(G3="","",F7)</f>
        <v>500</v>
      </c>
      <c r="H7" s="8">
        <f t="shared" ref="H7" si="112">IF(H3="","",G7)</f>
        <v>500</v>
      </c>
      <c r="I7" s="8">
        <f t="shared" ref="I7" si="113">IF(I3="","",H7)</f>
        <v>500</v>
      </c>
      <c r="J7" s="8">
        <f t="shared" ref="J7" si="114">IF(J3="","",I7)</f>
        <v>500</v>
      </c>
      <c r="K7" s="8">
        <f t="shared" ref="K7" si="115">IF(K3="","",J7)</f>
        <v>500</v>
      </c>
      <c r="L7" s="8">
        <f t="shared" ref="L7" si="116">IF(L3="","",K7)</f>
        <v>500</v>
      </c>
      <c r="M7" s="8">
        <f t="shared" ref="M7" si="117">IF(M3="","",L7)</f>
        <v>500</v>
      </c>
      <c r="N7" s="8">
        <f t="shared" ref="N7" si="118">IF(N3="","",M7)</f>
        <v>500</v>
      </c>
      <c r="O7" s="8">
        <f t="shared" ref="O7" si="119">IF(O3="","",N7)</f>
        <v>500</v>
      </c>
      <c r="P7" s="8">
        <f t="shared" ref="P7" si="120">IF(P3="","",O7)</f>
        <v>500</v>
      </c>
      <c r="Q7" s="8">
        <f t="shared" ref="Q7" si="121">IF(Q3="","",P7)</f>
        <v>500</v>
      </c>
      <c r="R7" s="8">
        <f t="shared" ref="R7" si="122">IF(R3="","",Q7)</f>
        <v>500</v>
      </c>
      <c r="S7" s="8">
        <f t="shared" ref="S7" si="123">IF(S3="","",R7)</f>
        <v>500</v>
      </c>
      <c r="T7" s="8">
        <f t="shared" ref="T7" si="124">IF(T3="","",S7)</f>
        <v>500</v>
      </c>
      <c r="U7" s="8">
        <f t="shared" ref="U7" si="125">IF(U3="","",T7)</f>
        <v>500</v>
      </c>
      <c r="V7" s="8">
        <f t="shared" ref="V7" si="126">IF(V3="","",U7)</f>
        <v>500</v>
      </c>
      <c r="W7" s="8">
        <f t="shared" ref="W7" si="127">IF(W3="","",V7)</f>
        <v>500</v>
      </c>
      <c r="X7" s="8">
        <f t="shared" ref="X7" si="128">IF(X3="","",W7)</f>
        <v>500</v>
      </c>
      <c r="Y7" s="8">
        <f t="shared" ref="Y7" si="129">IF(Y3="","",X7)</f>
        <v>500</v>
      </c>
      <c r="Z7" s="8">
        <f t="shared" ref="Z7" si="130">IF(Z3="","",Y7)</f>
        <v>500</v>
      </c>
      <c r="AA7" s="8" t="str">
        <f t="shared" ref="AA7" si="131">IF(AA3="","",Z7)</f>
        <v/>
      </c>
      <c r="AB7" s="8" t="str">
        <f t="shared" ref="AB7" si="132">IF(AB3="","",AA7)</f>
        <v/>
      </c>
      <c r="AC7" s="8" t="str">
        <f t="shared" ref="AC7" si="133">IF(AC3="","",AB7)</f>
        <v/>
      </c>
      <c r="AD7" s="8" t="str">
        <f t="shared" ref="AD7" si="134">IF(AD3="","",AC7)</f>
        <v/>
      </c>
      <c r="AE7" s="8" t="str">
        <f t="shared" ref="AE7" si="135">IF(AE3="","",AD7)</f>
        <v/>
      </c>
      <c r="AF7" s="8" t="str">
        <f t="shared" ref="AF7" si="136">IF(AF3="","",AE7)</f>
        <v/>
      </c>
      <c r="AG7" s="8" t="str">
        <f t="shared" ref="AG7" si="137">IF(AG3="","",AF7)</f>
        <v/>
      </c>
      <c r="AH7" s="8" t="str">
        <f t="shared" ref="AH7" si="138">IF(AH3="","",AG7)</f>
        <v/>
      </c>
      <c r="AI7" s="8" t="str">
        <f t="shared" ref="AI7" si="139">IF(AI3="","",AH7)</f>
        <v/>
      </c>
      <c r="AJ7" s="8" t="str">
        <f t="shared" ref="AJ7" si="140">IF(AJ3="","",AI7)</f>
        <v/>
      </c>
      <c r="AK7" s="8" t="str">
        <f t="shared" ref="AK7" si="141">IF(AK3="","",AJ7)</f>
        <v/>
      </c>
      <c r="AL7" s="8" t="str">
        <f t="shared" ref="AL7" si="142">IF(AL3="","",AK7)</f>
        <v/>
      </c>
      <c r="AM7" s="8" t="str">
        <f t="shared" ref="AM7" si="143">IF(AM3="","",AL7)</f>
        <v/>
      </c>
      <c r="AN7" s="8" t="str">
        <f t="shared" ref="AN7" si="144">IF(AN3="","",AM7)</f>
        <v/>
      </c>
      <c r="AO7" s="8" t="str">
        <f t="shared" ref="AO7:AS7" si="145">IF(AO3="","",AN7)</f>
        <v/>
      </c>
      <c r="AP7" s="8" t="str">
        <f t="shared" si="145"/>
        <v/>
      </c>
      <c r="AQ7" s="8" t="str">
        <f t="shared" si="145"/>
        <v/>
      </c>
      <c r="AR7" s="8" t="str">
        <f t="shared" si="145"/>
        <v/>
      </c>
      <c r="AS7" s="8" t="str">
        <f t="shared" si="145"/>
        <v/>
      </c>
    </row>
    <row r="8" spans="1:45" s="92" customFormat="1" ht="11">
      <c r="A8" s="14" t="s">
        <v>9</v>
      </c>
      <c r="B8" s="13" t="s">
        <v>10</v>
      </c>
      <c r="C8" s="73" t="s">
        <v>54</v>
      </c>
      <c r="D8" s="12" t="str">
        <f t="shared" ref="D8" si="146">IF(D3="","",C8)</f>
        <v>サンリオフェイスポーチ</v>
      </c>
      <c r="E8" s="12" t="str">
        <f t="shared" ref="E8" si="147">IF(E3="","",D8)</f>
        <v>サンリオフェイスポーチ</v>
      </c>
      <c r="F8" s="12" t="str">
        <f t="shared" ref="F8" si="148">IF(F3="","",E8)</f>
        <v>サンリオフェイスポーチ</v>
      </c>
      <c r="G8" s="12" t="str">
        <f t="shared" ref="G8" si="149">IF(G3="","",F8)</f>
        <v>サンリオフェイスポーチ</v>
      </c>
      <c r="H8" s="12" t="str">
        <f t="shared" ref="H8" si="150">IF(H3="","",G8)</f>
        <v>サンリオフェイスポーチ</v>
      </c>
      <c r="I8" s="12" t="str">
        <f t="shared" ref="I8" si="151">IF(I3="","",H8)</f>
        <v>サンリオフェイスポーチ</v>
      </c>
      <c r="J8" s="12" t="str">
        <f t="shared" ref="J8" si="152">IF(J3="","",I8)</f>
        <v>サンリオフェイスポーチ</v>
      </c>
      <c r="K8" s="12" t="str">
        <f t="shared" ref="K8" si="153">IF(K3="","",J8)</f>
        <v>サンリオフェイスポーチ</v>
      </c>
      <c r="L8" s="12" t="str">
        <f t="shared" ref="L8" si="154">IF(L3="","",K8)</f>
        <v>サンリオフェイスポーチ</v>
      </c>
      <c r="M8" s="12" t="str">
        <f t="shared" ref="M8" si="155">IF(M3="","",L8)</f>
        <v>サンリオフェイスポーチ</v>
      </c>
      <c r="N8" s="12" t="str">
        <f t="shared" ref="N8" si="156">IF(N3="","",M8)</f>
        <v>サンリオフェイスポーチ</v>
      </c>
      <c r="O8" s="12" t="str">
        <f t="shared" ref="O8" si="157">IF(O3="","",N8)</f>
        <v>サンリオフェイスポーチ</v>
      </c>
      <c r="P8" s="12" t="str">
        <f t="shared" ref="P8" si="158">IF(P3="","",O8)</f>
        <v>サンリオフェイスポーチ</v>
      </c>
      <c r="Q8" s="12" t="str">
        <f t="shared" ref="Q8" si="159">IF(Q3="","",P8)</f>
        <v>サンリオフェイスポーチ</v>
      </c>
      <c r="R8" s="12" t="str">
        <f t="shared" ref="R8" si="160">IF(R3="","",Q8)</f>
        <v>サンリオフェイスポーチ</v>
      </c>
      <c r="S8" s="12" t="s">
        <v>55</v>
      </c>
      <c r="T8" s="12" t="str">
        <f t="shared" ref="T8" si="161">IF(T3="","",S8)</f>
        <v>フルーツモンチッチマスコット</v>
      </c>
      <c r="U8" s="12" t="str">
        <f t="shared" ref="U8" si="162">IF(U3="","",T8)</f>
        <v>フルーツモンチッチマスコット</v>
      </c>
      <c r="V8" s="12" t="str">
        <f t="shared" ref="V8" si="163">IF(V3="","",U8)</f>
        <v>フルーツモンチッチマスコット</v>
      </c>
      <c r="W8" s="12" t="str">
        <f t="shared" ref="W8" si="164">IF(W3="","",V8)</f>
        <v>フルーツモンチッチマスコット</v>
      </c>
      <c r="X8" s="12" t="str">
        <f t="shared" ref="X8" si="165">IF(X3="","",W8)</f>
        <v>フルーツモンチッチマスコット</v>
      </c>
      <c r="Y8" s="12" t="str">
        <f t="shared" ref="Y8" si="166">IF(Y3="","",X8)</f>
        <v>フルーツモンチッチマスコット</v>
      </c>
      <c r="Z8" s="12" t="str">
        <f t="shared" ref="Z8" si="167">IF(Z3="","",Y8)</f>
        <v>フルーツモンチッチマスコット</v>
      </c>
      <c r="AA8" s="12" t="str">
        <f t="shared" ref="AA8" si="168">IF(AA3="","",Z8)</f>
        <v/>
      </c>
      <c r="AB8" s="12" t="str">
        <f t="shared" ref="AB8" si="169">IF(AB3="","",AA8)</f>
        <v/>
      </c>
      <c r="AC8" s="12" t="str">
        <f t="shared" ref="AC8" si="170">IF(AC3="","",AB8)</f>
        <v/>
      </c>
      <c r="AD8" s="12" t="str">
        <f t="shared" ref="AD8" si="171">IF(AD3="","",AC8)</f>
        <v/>
      </c>
      <c r="AE8" s="12" t="str">
        <f t="shared" ref="AE8" si="172">IF(AE3="","",AD8)</f>
        <v/>
      </c>
      <c r="AF8" s="12" t="str">
        <f t="shared" ref="AF8" si="173">IF(AF3="","",AE8)</f>
        <v/>
      </c>
      <c r="AG8" s="12" t="str">
        <f t="shared" ref="AG8" si="174">IF(AG3="","",AF8)</f>
        <v/>
      </c>
      <c r="AH8" s="12" t="str">
        <f t="shared" ref="AH8" si="175">IF(AH3="","",AG8)</f>
        <v/>
      </c>
      <c r="AI8" s="12" t="str">
        <f t="shared" ref="AI8" si="176">IF(AI3="","",AH8)</f>
        <v/>
      </c>
      <c r="AJ8" s="12" t="str">
        <f t="shared" ref="AJ8" si="177">IF(AJ3="","",AI8)</f>
        <v/>
      </c>
      <c r="AK8" s="12" t="str">
        <f t="shared" ref="AK8" si="178">IF(AK3="","",AJ8)</f>
        <v/>
      </c>
      <c r="AL8" s="12" t="str">
        <f t="shared" ref="AL8" si="179">IF(AL3="","",AK8)</f>
        <v/>
      </c>
      <c r="AM8" s="12" t="str">
        <f t="shared" ref="AM8" si="180">IF(AM3="","",AL8)</f>
        <v/>
      </c>
      <c r="AN8" s="12" t="str">
        <f t="shared" ref="AN8" si="181">IF(AN3="","",AM8)</f>
        <v/>
      </c>
      <c r="AO8" s="12" t="str">
        <f t="shared" ref="AO8:AS8" si="182">IF(AO3="","",AN8)</f>
        <v/>
      </c>
      <c r="AP8" s="12" t="str">
        <f t="shared" si="182"/>
        <v/>
      </c>
      <c r="AQ8" s="12" t="str">
        <f t="shared" si="182"/>
        <v/>
      </c>
      <c r="AR8" s="12" t="str">
        <f t="shared" si="182"/>
        <v/>
      </c>
      <c r="AS8" s="12" t="str">
        <f t="shared" si="182"/>
        <v/>
      </c>
    </row>
    <row r="9" spans="1:45" s="1" customFormat="1" ht="11">
      <c r="A9" s="7">
        <f>AVERAGE(C10:AS10)*30*100</f>
        <v>30375</v>
      </c>
      <c r="B9" s="9" t="s">
        <v>12</v>
      </c>
      <c r="C9" s="7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</row>
    <row r="10" spans="1:45" s="1" customFormat="1" ht="11">
      <c r="A10" s="7">
        <f>SUM(C10:AS10)</f>
        <v>243</v>
      </c>
      <c r="B10" s="6" t="s">
        <v>13</v>
      </c>
      <c r="C10" s="72">
        <v>0</v>
      </c>
      <c r="D10" s="5">
        <f t="shared" ref="D10:D11" si="183">IF(D3="","",D3-C3)</f>
        <v>0</v>
      </c>
      <c r="E10" s="5">
        <f t="shared" ref="E10:E11" si="184">IF(E3="","",E3-D3)</f>
        <v>43</v>
      </c>
      <c r="F10" s="5">
        <f t="shared" ref="F10:F11" si="185">IF(F3="","",F3-E3)</f>
        <v>0</v>
      </c>
      <c r="G10" s="5">
        <f t="shared" ref="G10:G11" si="186">IF(G3="","",G3-F3)</f>
        <v>0</v>
      </c>
      <c r="H10" s="5">
        <f t="shared" ref="H10:H11" si="187">IF(H3="","",H3-G3)</f>
        <v>28</v>
      </c>
      <c r="I10" s="5">
        <f t="shared" ref="I10:I11" si="188">IF(I3="","",I3-H3)</f>
        <v>0</v>
      </c>
      <c r="J10" s="5">
        <f t="shared" ref="J10:J11" si="189">IF(J3="","",J3-I3)</f>
        <v>0</v>
      </c>
      <c r="K10" s="5">
        <f t="shared" ref="K10:K11" si="190">IF(K3="","",K3-J3)</f>
        <v>0</v>
      </c>
      <c r="L10" s="5">
        <f t="shared" ref="L10:L11" si="191">IF(L3="","",L3-K3)</f>
        <v>10</v>
      </c>
      <c r="M10" s="5">
        <f t="shared" ref="M10:M11" si="192">IF(M3="","",M3-L3)</f>
        <v>0</v>
      </c>
      <c r="N10" s="5">
        <f t="shared" ref="N10:N11" si="193">IF(N3="","",N3-M3)</f>
        <v>0</v>
      </c>
      <c r="O10" s="5">
        <f t="shared" ref="O10:O11" si="194">IF(O3="","",O3-N3)</f>
        <v>0</v>
      </c>
      <c r="P10" s="5">
        <f t="shared" ref="P10:P11" si="195">IF(P3="","",P3-O3)</f>
        <v>11</v>
      </c>
      <c r="Q10" s="5">
        <f t="shared" ref="Q10:Q11" si="196">IF(Q3="","",Q3-P3)</f>
        <v>0</v>
      </c>
      <c r="R10" s="5">
        <f t="shared" ref="R10:R11" si="197">IF(R3="","",R3-Q3)</f>
        <v>0</v>
      </c>
      <c r="S10" s="5">
        <f t="shared" ref="S10:S11" si="198">IF(S3="","",S3-R3)</f>
        <v>11</v>
      </c>
      <c r="T10" s="5">
        <f t="shared" ref="T10:T11" si="199">IF(T3="","",T3-S3)</f>
        <v>0</v>
      </c>
      <c r="U10" s="5">
        <f t="shared" ref="U10:U11" si="200">IF(U3="","",U3-T3)</f>
        <v>34</v>
      </c>
      <c r="V10" s="5">
        <f t="shared" ref="V10:V11" si="201">IF(V3="","",V3-U3)</f>
        <v>0</v>
      </c>
      <c r="W10" s="5">
        <f t="shared" ref="W10:W11" si="202">IF(W3="","",W3-V3)</f>
        <v>18</v>
      </c>
      <c r="X10" s="5">
        <f t="shared" ref="X10:X11" si="203">IF(X3="","",X3-W3)</f>
        <v>0</v>
      </c>
      <c r="Y10" s="5">
        <f t="shared" ref="Y10:Y11" si="204">IF(Y3="","",Y3-X3)</f>
        <v>0</v>
      </c>
      <c r="Z10" s="5">
        <f t="shared" ref="Z10:Z11" si="205">IF(Z3="","",Z3-Y3)</f>
        <v>88</v>
      </c>
      <c r="AA10" s="5" t="str">
        <f t="shared" ref="AA10:AA11" si="206">IF(AA3="","",AA3-Z3)</f>
        <v/>
      </c>
      <c r="AB10" s="5" t="str">
        <f t="shared" ref="AB10:AB11" si="207">IF(AB3="","",AB3-AA3)</f>
        <v/>
      </c>
      <c r="AC10" s="5" t="str">
        <f t="shared" ref="AC10:AC11" si="208">IF(AC3="","",AC3-AB3)</f>
        <v/>
      </c>
      <c r="AD10" s="5" t="str">
        <f t="shared" ref="AD10:AD11" si="209">IF(AD3="","",AD3-AC3)</f>
        <v/>
      </c>
      <c r="AE10" s="5" t="str">
        <f t="shared" ref="AE10:AE11" si="210">IF(AE3="","",AE3-AD3)</f>
        <v/>
      </c>
      <c r="AF10" s="5" t="str">
        <f t="shared" ref="AF10:AF11" si="211">IF(AF3="","",AF3-AE3)</f>
        <v/>
      </c>
      <c r="AG10" s="5" t="str">
        <f t="shared" ref="AG10:AG11" si="212">IF(AG3="","",AG3-AF3)</f>
        <v/>
      </c>
      <c r="AH10" s="5" t="str">
        <f t="shared" ref="AH10:AH11" si="213">IF(AH3="","",AH3-AG3)</f>
        <v/>
      </c>
      <c r="AI10" s="5" t="str">
        <f t="shared" ref="AI10:AI11" si="214">IF(AI3="","",AI3-AH3)</f>
        <v/>
      </c>
      <c r="AJ10" s="5" t="str">
        <f t="shared" ref="AJ10:AJ11" si="215">IF(AJ3="","",AJ3-AI3)</f>
        <v/>
      </c>
      <c r="AK10" s="5" t="str">
        <f t="shared" ref="AK10:AK11" si="216">IF(AK3="","",AK3-AJ3)</f>
        <v/>
      </c>
      <c r="AL10" s="5" t="str">
        <f t="shared" ref="AL10:AL11" si="217">IF(AL3="","",AL3-AK3)</f>
        <v/>
      </c>
      <c r="AM10" s="5" t="str">
        <f t="shared" ref="AM10:AM11" si="218">IF(AM3="","",AM3-AL3)</f>
        <v/>
      </c>
      <c r="AN10" s="5" t="str">
        <f t="shared" ref="AN10:AN11" si="219">IF(AN3="","",AN3-AM3)</f>
        <v/>
      </c>
      <c r="AO10" s="5" t="str">
        <f t="shared" ref="AO10:AS10" si="220">IF(AO3="","",AO3-AN3)</f>
        <v/>
      </c>
      <c r="AP10" s="5" t="str">
        <f t="shared" si="220"/>
        <v/>
      </c>
      <c r="AQ10" s="5" t="str">
        <f t="shared" si="220"/>
        <v/>
      </c>
      <c r="AR10" s="5" t="str">
        <f t="shared" si="220"/>
        <v/>
      </c>
      <c r="AS10" s="5" t="str">
        <f t="shared" si="220"/>
        <v/>
      </c>
    </row>
    <row r="11" spans="1:45" s="1" customFormat="1" ht="11">
      <c r="A11" s="7">
        <f>SUM(C11:AS11)</f>
        <v>8</v>
      </c>
      <c r="B11" s="6" t="s">
        <v>14</v>
      </c>
      <c r="C11" s="72">
        <v>0</v>
      </c>
      <c r="D11" s="5">
        <f t="shared" si="183"/>
        <v>0</v>
      </c>
      <c r="E11" s="5">
        <f t="shared" si="184"/>
        <v>0</v>
      </c>
      <c r="F11" s="5">
        <f t="shared" si="185"/>
        <v>0</v>
      </c>
      <c r="G11" s="5">
        <f t="shared" si="186"/>
        <v>0</v>
      </c>
      <c r="H11" s="5">
        <f t="shared" si="187"/>
        <v>1</v>
      </c>
      <c r="I11" s="5">
        <f t="shared" si="188"/>
        <v>0</v>
      </c>
      <c r="J11" s="5">
        <f t="shared" si="189"/>
        <v>0</v>
      </c>
      <c r="K11" s="5">
        <f t="shared" si="190"/>
        <v>0</v>
      </c>
      <c r="L11" s="5">
        <f t="shared" si="191"/>
        <v>0</v>
      </c>
      <c r="M11" s="5">
        <f t="shared" si="192"/>
        <v>0</v>
      </c>
      <c r="N11" s="5">
        <f t="shared" si="193"/>
        <v>0</v>
      </c>
      <c r="O11" s="5">
        <f t="shared" si="194"/>
        <v>0</v>
      </c>
      <c r="P11" s="5">
        <f t="shared" si="195"/>
        <v>0</v>
      </c>
      <c r="Q11" s="5">
        <f t="shared" si="196"/>
        <v>0</v>
      </c>
      <c r="R11" s="5">
        <f t="shared" si="197"/>
        <v>0</v>
      </c>
      <c r="S11" s="5">
        <f t="shared" si="198"/>
        <v>0</v>
      </c>
      <c r="T11" s="5">
        <f t="shared" si="199"/>
        <v>0</v>
      </c>
      <c r="U11" s="5">
        <f t="shared" si="200"/>
        <v>6</v>
      </c>
      <c r="V11" s="5">
        <f t="shared" si="201"/>
        <v>0</v>
      </c>
      <c r="W11" s="5">
        <f t="shared" si="202"/>
        <v>0</v>
      </c>
      <c r="X11" s="5">
        <f t="shared" si="203"/>
        <v>0</v>
      </c>
      <c r="Y11" s="5">
        <f t="shared" si="204"/>
        <v>0</v>
      </c>
      <c r="Z11" s="5">
        <f t="shared" si="205"/>
        <v>1</v>
      </c>
      <c r="AA11" s="5" t="str">
        <f t="shared" si="206"/>
        <v/>
      </c>
      <c r="AB11" s="5" t="str">
        <f t="shared" si="207"/>
        <v/>
      </c>
      <c r="AC11" s="5" t="str">
        <f t="shared" si="208"/>
        <v/>
      </c>
      <c r="AD11" s="5" t="str">
        <f t="shared" si="209"/>
        <v/>
      </c>
      <c r="AE11" s="5" t="str">
        <f t="shared" si="210"/>
        <v/>
      </c>
      <c r="AF11" s="5" t="str">
        <f t="shared" si="211"/>
        <v/>
      </c>
      <c r="AG11" s="5" t="str">
        <f t="shared" si="212"/>
        <v/>
      </c>
      <c r="AH11" s="5" t="str">
        <f t="shared" si="213"/>
        <v/>
      </c>
      <c r="AI11" s="5" t="str">
        <f t="shared" si="214"/>
        <v/>
      </c>
      <c r="AJ11" s="5" t="str">
        <f t="shared" si="215"/>
        <v/>
      </c>
      <c r="AK11" s="5" t="str">
        <f t="shared" si="216"/>
        <v/>
      </c>
      <c r="AL11" s="5" t="str">
        <f t="shared" si="217"/>
        <v/>
      </c>
      <c r="AM11" s="5" t="str">
        <f t="shared" si="218"/>
        <v/>
      </c>
      <c r="AN11" s="5" t="str">
        <f t="shared" si="219"/>
        <v/>
      </c>
      <c r="AO11" s="5" t="str">
        <f t="shared" ref="AO11:AS11" si="221">IF(AO4="","",AO4-AN4)</f>
        <v/>
      </c>
      <c r="AP11" s="5" t="str">
        <f t="shared" si="221"/>
        <v/>
      </c>
      <c r="AQ11" s="5" t="str">
        <f t="shared" si="221"/>
        <v/>
      </c>
      <c r="AR11" s="5" t="str">
        <f t="shared" si="221"/>
        <v/>
      </c>
      <c r="AS11" s="5" t="str">
        <f t="shared" si="221"/>
        <v/>
      </c>
    </row>
    <row r="12" spans="1:45" s="1" customFormat="1" ht="11">
      <c r="A12" s="7">
        <f>SUM(C12:AS12)</f>
        <v>10</v>
      </c>
      <c r="B12" s="6" t="s">
        <v>15</v>
      </c>
      <c r="C12" s="72">
        <v>0</v>
      </c>
      <c r="D12" s="5">
        <f t="shared" ref="D12" si="222">IF(D5="","",C5+C6-D5)</f>
        <v>0</v>
      </c>
      <c r="E12" s="5">
        <f t="shared" ref="E12" si="223">IF(E5="","",D5+D6-E5)</f>
        <v>0</v>
      </c>
      <c r="F12" s="5">
        <f t="shared" ref="F12" si="224">IF(F5="","",E5+E6-F5)</f>
        <v>0</v>
      </c>
      <c r="G12" s="5">
        <f t="shared" ref="G12" si="225">IF(G5="","",F5+F6-G5)</f>
        <v>0</v>
      </c>
      <c r="H12" s="5">
        <f t="shared" ref="H12" si="226">IF(H5="","",G5+G6-H5)</f>
        <v>1</v>
      </c>
      <c r="I12" s="5">
        <f t="shared" ref="I12" si="227">IF(I5="","",H5+H6-I5)</f>
        <v>0</v>
      </c>
      <c r="J12" s="5">
        <f t="shared" ref="J12" si="228">IF(J5="","",I5+I6-J5)</f>
        <v>0</v>
      </c>
      <c r="K12" s="5">
        <f t="shared" ref="K12" si="229">IF(K5="","",J5+J6-K5)</f>
        <v>0</v>
      </c>
      <c r="L12" s="5">
        <f t="shared" ref="L12" si="230">IF(L5="","",K5+K6-L5)</f>
        <v>0</v>
      </c>
      <c r="M12" s="5">
        <f t="shared" ref="M12" si="231">IF(M5="","",L5+L6-M5)</f>
        <v>0</v>
      </c>
      <c r="N12" s="5">
        <f t="shared" ref="N12" si="232">IF(N5="","",M5+M6-N5)</f>
        <v>0</v>
      </c>
      <c r="O12" s="5">
        <f t="shared" ref="O12" si="233">IF(O5="","",N5+N6-O5)</f>
        <v>0</v>
      </c>
      <c r="P12" s="5">
        <f t="shared" ref="P12" si="234">IF(P5="","",O5+O6-P5)</f>
        <v>0</v>
      </c>
      <c r="Q12" s="5">
        <f t="shared" ref="Q12" si="235">IF(Q5="","",P5+P6-Q5)</f>
        <v>0</v>
      </c>
      <c r="R12" s="5">
        <f t="shared" ref="R12" si="236">IF(R5="","",Q5+Q6-R5)</f>
        <v>0</v>
      </c>
      <c r="S12" s="5">
        <f t="shared" ref="S12" si="237">IF(S5="","",R5+R6-S5)</f>
        <v>0</v>
      </c>
      <c r="T12" s="5">
        <f t="shared" ref="T12" si="238">IF(T5="","",S5+S6-T5)</f>
        <v>0</v>
      </c>
      <c r="U12" s="5">
        <f t="shared" ref="U12" si="239">IF(U5="","",T5+T6-U5)</f>
        <v>6</v>
      </c>
      <c r="V12" s="5">
        <f t="shared" ref="V12" si="240">IF(V5="","",U5+U6-V5)</f>
        <v>0</v>
      </c>
      <c r="W12" s="5">
        <f t="shared" ref="W12" si="241">IF(W5="","",V5+V6-W5)</f>
        <v>1</v>
      </c>
      <c r="X12" s="5">
        <f t="shared" ref="X12" si="242">IF(X5="","",W5+W6-X5)</f>
        <v>0</v>
      </c>
      <c r="Y12" s="5">
        <f t="shared" ref="Y12" si="243">IF(Y5="","",X5+X6-Y5)</f>
        <v>0</v>
      </c>
      <c r="Z12" s="5">
        <f t="shared" ref="Z12" si="244">IF(Z5="","",Y5+Y6-Z5)</f>
        <v>2</v>
      </c>
      <c r="AA12" s="5" t="str">
        <f t="shared" ref="AA12" si="245">IF(AA5="","",Z5+Z6-AA5)</f>
        <v/>
      </c>
      <c r="AB12" s="5" t="str">
        <f t="shared" ref="AB12" si="246">IF(AB5="","",AA5+AA6-AB5)</f>
        <v/>
      </c>
      <c r="AC12" s="5" t="str">
        <f t="shared" ref="AC12" si="247">IF(AC5="","",AB5+AB6-AC5)</f>
        <v/>
      </c>
      <c r="AD12" s="5" t="str">
        <f t="shared" ref="AD12" si="248">IF(AD5="","",AC5+AC6-AD5)</f>
        <v/>
      </c>
      <c r="AE12" s="5" t="str">
        <f t="shared" ref="AE12" si="249">IF(AE5="","",AD5+AD6-AE5)</f>
        <v/>
      </c>
      <c r="AF12" s="5" t="str">
        <f t="shared" ref="AF12" si="250">IF(AF5="","",AE5+AE6-AF5)</f>
        <v/>
      </c>
      <c r="AG12" s="5" t="str">
        <f t="shared" ref="AG12" si="251">IF(AG5="","",AF5+AF6-AG5)</f>
        <v/>
      </c>
      <c r="AH12" s="5" t="str">
        <f t="shared" ref="AH12" si="252">IF(AH5="","",AG5+AG6-AH5)</f>
        <v/>
      </c>
      <c r="AI12" s="5" t="str">
        <f t="shared" ref="AI12" si="253">IF(AI5="","",AH5+AH6-AI5)</f>
        <v/>
      </c>
      <c r="AJ12" s="5" t="str">
        <f t="shared" ref="AJ12" si="254">IF(AJ5="","",AI5+AI6-AJ5)</f>
        <v/>
      </c>
      <c r="AK12" s="5" t="str">
        <f t="shared" ref="AK12" si="255">IF(AK5="","",AJ5+AJ6-AK5)</f>
        <v/>
      </c>
      <c r="AL12" s="5" t="str">
        <f t="shared" ref="AL12" si="256">IF(AL5="","",AK5+AK6-AL5)</f>
        <v/>
      </c>
      <c r="AM12" s="5" t="str">
        <f t="shared" ref="AM12" si="257">IF(AM5="","",AL5+AL6-AM5)</f>
        <v/>
      </c>
      <c r="AN12" s="5" t="str">
        <f t="shared" ref="AN12" si="258">IF(AN5="","",AM5+AM6-AN5)</f>
        <v/>
      </c>
      <c r="AO12" s="5" t="str">
        <f t="shared" ref="AO12:AS12" si="259">IF(AO5="","",AN5+AN6-AO5)</f>
        <v/>
      </c>
      <c r="AP12" s="5" t="str">
        <f t="shared" si="259"/>
        <v/>
      </c>
      <c r="AQ12" s="5" t="str">
        <f t="shared" si="259"/>
        <v/>
      </c>
      <c r="AR12" s="5" t="str">
        <f t="shared" si="259"/>
        <v/>
      </c>
      <c r="AS12" s="5" t="str">
        <f t="shared" si="259"/>
        <v/>
      </c>
    </row>
    <row r="13" spans="1:45" s="1" customFormat="1" ht="11">
      <c r="A13" s="7">
        <f>SUM(C13:AS13)</f>
        <v>5000</v>
      </c>
      <c r="B13" s="6" t="s">
        <v>16</v>
      </c>
      <c r="C13" s="72">
        <v>0</v>
      </c>
      <c r="D13" s="5">
        <f t="shared" ref="D13:AN13" si="260">IF(D3="","",D12*D7)</f>
        <v>0</v>
      </c>
      <c r="E13" s="5">
        <f t="shared" si="260"/>
        <v>0</v>
      </c>
      <c r="F13" s="5">
        <f t="shared" si="260"/>
        <v>0</v>
      </c>
      <c r="G13" s="5">
        <f t="shared" si="260"/>
        <v>0</v>
      </c>
      <c r="H13" s="5">
        <f t="shared" si="260"/>
        <v>500</v>
      </c>
      <c r="I13" s="5">
        <f t="shared" si="260"/>
        <v>0</v>
      </c>
      <c r="J13" s="5">
        <f t="shared" si="260"/>
        <v>0</v>
      </c>
      <c r="K13" s="5">
        <f t="shared" si="260"/>
        <v>0</v>
      </c>
      <c r="L13" s="5">
        <f t="shared" si="260"/>
        <v>0</v>
      </c>
      <c r="M13" s="5">
        <f t="shared" si="260"/>
        <v>0</v>
      </c>
      <c r="N13" s="5">
        <f t="shared" si="260"/>
        <v>0</v>
      </c>
      <c r="O13" s="5">
        <f t="shared" si="260"/>
        <v>0</v>
      </c>
      <c r="P13" s="5">
        <f t="shared" si="260"/>
        <v>0</v>
      </c>
      <c r="Q13" s="5">
        <f t="shared" si="260"/>
        <v>0</v>
      </c>
      <c r="R13" s="5">
        <f t="shared" si="260"/>
        <v>0</v>
      </c>
      <c r="S13" s="5">
        <f t="shared" si="260"/>
        <v>0</v>
      </c>
      <c r="T13" s="5">
        <f t="shared" si="260"/>
        <v>0</v>
      </c>
      <c r="U13" s="5">
        <f t="shared" si="260"/>
        <v>3000</v>
      </c>
      <c r="V13" s="5">
        <f t="shared" si="260"/>
        <v>0</v>
      </c>
      <c r="W13" s="5">
        <f t="shared" si="260"/>
        <v>500</v>
      </c>
      <c r="X13" s="5">
        <f t="shared" si="260"/>
        <v>0</v>
      </c>
      <c r="Y13" s="5">
        <f t="shared" si="260"/>
        <v>0</v>
      </c>
      <c r="Z13" s="5">
        <f t="shared" si="260"/>
        <v>1000</v>
      </c>
      <c r="AA13" s="5" t="str">
        <f t="shared" si="260"/>
        <v/>
      </c>
      <c r="AB13" s="5" t="str">
        <f t="shared" si="260"/>
        <v/>
      </c>
      <c r="AC13" s="5" t="str">
        <f t="shared" si="260"/>
        <v/>
      </c>
      <c r="AD13" s="5" t="str">
        <f t="shared" si="260"/>
        <v/>
      </c>
      <c r="AE13" s="5" t="str">
        <f t="shared" si="260"/>
        <v/>
      </c>
      <c r="AF13" s="5" t="str">
        <f t="shared" si="260"/>
        <v/>
      </c>
      <c r="AG13" s="5" t="str">
        <f t="shared" si="260"/>
        <v/>
      </c>
      <c r="AH13" s="5" t="str">
        <f t="shared" si="260"/>
        <v/>
      </c>
      <c r="AI13" s="5" t="str">
        <f t="shared" si="260"/>
        <v/>
      </c>
      <c r="AJ13" s="5" t="str">
        <f t="shared" si="260"/>
        <v/>
      </c>
      <c r="AK13" s="5" t="str">
        <f t="shared" si="260"/>
        <v/>
      </c>
      <c r="AL13" s="5" t="str">
        <f t="shared" si="260"/>
        <v/>
      </c>
      <c r="AM13" s="5" t="str">
        <f t="shared" si="260"/>
        <v/>
      </c>
      <c r="AN13" s="5" t="str">
        <f t="shared" si="260"/>
        <v/>
      </c>
      <c r="AO13" s="5" t="str">
        <f t="shared" ref="AO13:AS13" si="261">IF(AO3="","",AO12*AO7)</f>
        <v/>
      </c>
      <c r="AP13" s="5" t="str">
        <f t="shared" si="261"/>
        <v/>
      </c>
      <c r="AQ13" s="5" t="str">
        <f t="shared" si="261"/>
        <v/>
      </c>
      <c r="AR13" s="5" t="str">
        <f t="shared" si="261"/>
        <v/>
      </c>
      <c r="AS13" s="5" t="str">
        <f t="shared" si="261"/>
        <v/>
      </c>
    </row>
    <row r="14" spans="1:45" s="1" customFormat="1" ht="12" thickBot="1">
      <c r="A14" s="4">
        <f>IF(A13="","",A13/(A10*100))</f>
        <v>0.20576131687242799</v>
      </c>
      <c r="B14" s="6" t="s">
        <v>18</v>
      </c>
      <c r="C14" s="74" t="s">
        <v>19</v>
      </c>
      <c r="D14" s="18" t="str">
        <f t="shared" ref="D14:AN14" si="262">IF(D13="","",IF(D13=0,"",D13/(D10*100)))</f>
        <v/>
      </c>
      <c r="E14" s="18" t="str">
        <f t="shared" si="262"/>
        <v/>
      </c>
      <c r="F14" s="18" t="str">
        <f t="shared" si="262"/>
        <v/>
      </c>
      <c r="G14" s="18" t="str">
        <f t="shared" si="262"/>
        <v/>
      </c>
      <c r="H14" s="18">
        <f t="shared" si="262"/>
        <v>0.17857142857142858</v>
      </c>
      <c r="I14" s="18" t="str">
        <f t="shared" si="262"/>
        <v/>
      </c>
      <c r="J14" s="18" t="str">
        <f t="shared" si="262"/>
        <v/>
      </c>
      <c r="K14" s="18" t="str">
        <f t="shared" si="262"/>
        <v/>
      </c>
      <c r="L14" s="18" t="str">
        <f t="shared" si="262"/>
        <v/>
      </c>
      <c r="M14" s="18" t="str">
        <f t="shared" si="262"/>
        <v/>
      </c>
      <c r="N14" s="18" t="str">
        <f t="shared" si="262"/>
        <v/>
      </c>
      <c r="O14" s="18" t="str">
        <f t="shared" si="262"/>
        <v/>
      </c>
      <c r="P14" s="18" t="str">
        <f t="shared" si="262"/>
        <v/>
      </c>
      <c r="Q14" s="18" t="str">
        <f t="shared" si="262"/>
        <v/>
      </c>
      <c r="R14" s="18" t="str">
        <f t="shared" si="262"/>
        <v/>
      </c>
      <c r="S14" s="18" t="str">
        <f t="shared" si="262"/>
        <v/>
      </c>
      <c r="T14" s="18" t="str">
        <f t="shared" si="262"/>
        <v/>
      </c>
      <c r="U14" s="18">
        <f t="shared" si="262"/>
        <v>0.88235294117647056</v>
      </c>
      <c r="V14" s="18" t="str">
        <f t="shared" si="262"/>
        <v/>
      </c>
      <c r="W14" s="18">
        <f t="shared" si="262"/>
        <v>0.27777777777777779</v>
      </c>
      <c r="X14" s="18" t="str">
        <f t="shared" si="262"/>
        <v/>
      </c>
      <c r="Y14" s="18" t="str">
        <f t="shared" si="262"/>
        <v/>
      </c>
      <c r="Z14" s="18">
        <f t="shared" si="262"/>
        <v>0.11363636363636363</v>
      </c>
      <c r="AA14" s="18" t="str">
        <f t="shared" si="262"/>
        <v/>
      </c>
      <c r="AB14" s="18" t="str">
        <f t="shared" si="262"/>
        <v/>
      </c>
      <c r="AC14" s="18" t="str">
        <f t="shared" si="262"/>
        <v/>
      </c>
      <c r="AD14" s="18" t="str">
        <f t="shared" si="262"/>
        <v/>
      </c>
      <c r="AE14" s="18" t="str">
        <f t="shared" si="262"/>
        <v/>
      </c>
      <c r="AF14" s="18" t="str">
        <f t="shared" si="262"/>
        <v/>
      </c>
      <c r="AG14" s="18" t="str">
        <f t="shared" si="262"/>
        <v/>
      </c>
      <c r="AH14" s="18" t="str">
        <f t="shared" si="262"/>
        <v/>
      </c>
      <c r="AI14" s="18" t="str">
        <f t="shared" si="262"/>
        <v/>
      </c>
      <c r="AJ14" s="18" t="str">
        <f t="shared" si="262"/>
        <v/>
      </c>
      <c r="AK14" s="18" t="str">
        <f t="shared" si="262"/>
        <v/>
      </c>
      <c r="AL14" s="18" t="str">
        <f t="shared" si="262"/>
        <v/>
      </c>
      <c r="AM14" s="18" t="str">
        <f t="shared" si="262"/>
        <v/>
      </c>
      <c r="AN14" s="18" t="str">
        <f t="shared" si="262"/>
        <v/>
      </c>
      <c r="AO14" s="18" t="str">
        <f t="shared" ref="AO14:AS14" si="263">IF(AO13="","",IF(AO13=0,"",AO13/(AO10*100)))</f>
        <v/>
      </c>
      <c r="AP14" s="18" t="str">
        <f t="shared" si="263"/>
        <v/>
      </c>
      <c r="AQ14" s="18" t="str">
        <f t="shared" si="263"/>
        <v/>
      </c>
      <c r="AR14" s="18" t="str">
        <f t="shared" si="263"/>
        <v/>
      </c>
      <c r="AS14" s="18" t="str">
        <f t="shared" si="263"/>
        <v/>
      </c>
    </row>
    <row r="15" spans="1:45" s="1" customFormat="1" ht="11">
      <c r="A15" s="17" t="s">
        <v>53</v>
      </c>
      <c r="B15" s="9" t="s">
        <v>2</v>
      </c>
      <c r="C15" s="72">
        <v>6317</v>
      </c>
      <c r="D15" s="8">
        <f t="shared" ref="D15" si="264">IF(D3="","",C15)</f>
        <v>6317</v>
      </c>
      <c r="E15" s="8">
        <v>6378</v>
      </c>
      <c r="F15" s="8">
        <f t="shared" ref="F15" si="265">IF(F3="","",E15)</f>
        <v>6378</v>
      </c>
      <c r="G15" s="8">
        <f t="shared" ref="G15" si="266">IF(G3="","",F15)</f>
        <v>6378</v>
      </c>
      <c r="H15" s="8">
        <v>6390</v>
      </c>
      <c r="I15" s="8">
        <f t="shared" ref="I15" si="267">IF(I3="","",H15)</f>
        <v>6390</v>
      </c>
      <c r="J15" s="8">
        <f t="shared" ref="J15" si="268">IF(J3="","",I15)</f>
        <v>6390</v>
      </c>
      <c r="K15" s="8">
        <f t="shared" ref="K15" si="269">IF(K3="","",J15)</f>
        <v>6390</v>
      </c>
      <c r="L15" s="8">
        <v>6459</v>
      </c>
      <c r="M15" s="8">
        <f t="shared" ref="M15" si="270">IF(M3="","",L15)</f>
        <v>6459</v>
      </c>
      <c r="N15" s="8">
        <f t="shared" ref="N15" si="271">IF(N3="","",M15)</f>
        <v>6459</v>
      </c>
      <c r="O15" s="8">
        <f t="shared" ref="O15" si="272">IF(O3="","",N15)</f>
        <v>6459</v>
      </c>
      <c r="P15" s="8">
        <v>6508</v>
      </c>
      <c r="Q15" s="8">
        <f t="shared" ref="Q15" si="273">IF(Q3="","",P15)</f>
        <v>6508</v>
      </c>
      <c r="R15" s="8">
        <f t="shared" ref="R15" si="274">IF(R3="","",Q15)</f>
        <v>6508</v>
      </c>
      <c r="S15" s="8">
        <v>6565</v>
      </c>
      <c r="T15" s="8">
        <f t="shared" ref="T15" si="275">IF(T3="","",S15)</f>
        <v>6565</v>
      </c>
      <c r="U15" s="8">
        <f t="shared" ref="U15" si="276">IF(U3="","",T15)</f>
        <v>6565</v>
      </c>
      <c r="V15" s="8">
        <f t="shared" ref="V15" si="277">IF(V3="","",U15)</f>
        <v>6565</v>
      </c>
      <c r="W15" s="8">
        <v>6630</v>
      </c>
      <c r="X15" s="8">
        <f t="shared" ref="X15" si="278">IF(X3="","",W15)</f>
        <v>6630</v>
      </c>
      <c r="Y15" s="8">
        <f t="shared" ref="Y15" si="279">IF(Y3="","",X15)</f>
        <v>6630</v>
      </c>
      <c r="Z15" s="8">
        <v>6724</v>
      </c>
      <c r="AA15" s="8" t="str">
        <f t="shared" ref="AA15" si="280">IF(AA3="","",Z15)</f>
        <v/>
      </c>
      <c r="AB15" s="8" t="str">
        <f t="shared" ref="AB15" si="281">IF(AB3="","",AA15)</f>
        <v/>
      </c>
      <c r="AC15" s="8" t="str">
        <f t="shared" ref="AC15" si="282">IF(AC3="","",AB15)</f>
        <v/>
      </c>
      <c r="AD15" s="8" t="str">
        <f t="shared" ref="AD15" si="283">IF(AD3="","",AC15)</f>
        <v/>
      </c>
      <c r="AE15" s="8" t="str">
        <f t="shared" ref="AE15" si="284">IF(AE3="","",AD15)</f>
        <v/>
      </c>
      <c r="AF15" s="8" t="str">
        <f t="shared" ref="AF15" si="285">IF(AF3="","",AE15)</f>
        <v/>
      </c>
      <c r="AG15" s="8" t="str">
        <f t="shared" ref="AG15" si="286">IF(AG3="","",AF15)</f>
        <v/>
      </c>
      <c r="AH15" s="8" t="str">
        <f t="shared" ref="AH15" si="287">IF(AH3="","",AG15)</f>
        <v/>
      </c>
      <c r="AI15" s="8" t="str">
        <f t="shared" ref="AI15" si="288">IF(AI3="","",AH15)</f>
        <v/>
      </c>
      <c r="AJ15" s="8" t="str">
        <f t="shared" ref="AJ15" si="289">IF(AJ3="","",AI15)</f>
        <v/>
      </c>
      <c r="AK15" s="8" t="str">
        <f t="shared" ref="AK15" si="290">IF(AK3="","",AJ15)</f>
        <v/>
      </c>
      <c r="AL15" s="8" t="str">
        <f t="shared" ref="AL15" si="291">IF(AL3="","",AK15)</f>
        <v/>
      </c>
      <c r="AM15" s="8" t="str">
        <f t="shared" ref="AM15" si="292">IF(AM3="","",AL15)</f>
        <v/>
      </c>
      <c r="AN15" s="8" t="str">
        <f t="shared" ref="AN15" si="293">IF(AN3="","",AM15)</f>
        <v/>
      </c>
      <c r="AO15" s="8" t="str">
        <f t="shared" ref="AO15:AS15" si="294">IF(AO3="","",AN15)</f>
        <v/>
      </c>
      <c r="AP15" s="8" t="str">
        <f t="shared" si="294"/>
        <v/>
      </c>
      <c r="AQ15" s="8" t="str">
        <f t="shared" si="294"/>
        <v/>
      </c>
      <c r="AR15" s="8" t="str">
        <f t="shared" si="294"/>
        <v/>
      </c>
      <c r="AS15" s="8" t="str">
        <f t="shared" si="294"/>
        <v/>
      </c>
    </row>
    <row r="16" spans="1:45" s="1" customFormat="1" ht="11">
      <c r="A16" s="16" t="s">
        <v>3</v>
      </c>
      <c r="B16" s="9" t="s">
        <v>4</v>
      </c>
      <c r="C16" s="72">
        <v>86</v>
      </c>
      <c r="D16" s="8">
        <f t="shared" ref="D16" si="295">IF(D3="","",C16)</f>
        <v>86</v>
      </c>
      <c r="E16" s="8">
        <v>87</v>
      </c>
      <c r="F16" s="8">
        <f t="shared" ref="F16" si="296">IF(F3="","",E16)</f>
        <v>87</v>
      </c>
      <c r="G16" s="8">
        <f t="shared" ref="G16" si="297">IF(G3="","",F16)</f>
        <v>87</v>
      </c>
      <c r="H16" s="8">
        <f t="shared" ref="H16" si="298">IF(H3="","",G16)</f>
        <v>87</v>
      </c>
      <c r="I16" s="8">
        <f t="shared" ref="I16" si="299">IF(I3="","",H16)</f>
        <v>87</v>
      </c>
      <c r="J16" s="8">
        <f t="shared" ref="J16" si="300">IF(J3="","",I16)</f>
        <v>87</v>
      </c>
      <c r="K16" s="8">
        <f t="shared" ref="K16" si="301">IF(K3="","",J16)</f>
        <v>87</v>
      </c>
      <c r="L16" s="8">
        <v>88</v>
      </c>
      <c r="M16" s="8">
        <f t="shared" ref="M16" si="302">IF(M3="","",L16)</f>
        <v>88</v>
      </c>
      <c r="N16" s="8">
        <f t="shared" ref="N16" si="303">IF(N3="","",M16)</f>
        <v>88</v>
      </c>
      <c r="O16" s="8">
        <f t="shared" ref="O16" si="304">IF(O3="","",N16)</f>
        <v>88</v>
      </c>
      <c r="P16" s="8">
        <f t="shared" ref="P16" si="305">IF(P3="","",O16)</f>
        <v>88</v>
      </c>
      <c r="Q16" s="8">
        <f t="shared" ref="Q16" si="306">IF(Q3="","",P16)</f>
        <v>88</v>
      </c>
      <c r="R16" s="8">
        <f t="shared" ref="R16" si="307">IF(R3="","",Q16)</f>
        <v>88</v>
      </c>
      <c r="S16" s="8">
        <v>89</v>
      </c>
      <c r="T16" s="8">
        <f t="shared" ref="T16" si="308">IF(T3="","",S16)</f>
        <v>89</v>
      </c>
      <c r="U16" s="8">
        <f t="shared" ref="U16" si="309">IF(U3="","",T16)</f>
        <v>89</v>
      </c>
      <c r="V16" s="8">
        <f t="shared" ref="V16" si="310">IF(V3="","",U16)</f>
        <v>89</v>
      </c>
      <c r="W16" s="8">
        <v>90</v>
      </c>
      <c r="X16" s="8">
        <f t="shared" ref="X16" si="311">IF(X3="","",W16)</f>
        <v>90</v>
      </c>
      <c r="Y16" s="8">
        <f t="shared" ref="Y16" si="312">IF(Y3="","",X16)</f>
        <v>90</v>
      </c>
      <c r="Z16" s="8">
        <f t="shared" ref="Z16" si="313">IF(Z3="","",Y16)</f>
        <v>90</v>
      </c>
      <c r="AA16" s="8" t="str">
        <f t="shared" ref="AA16" si="314">IF(AA3="","",Z16)</f>
        <v/>
      </c>
      <c r="AB16" s="8" t="str">
        <f t="shared" ref="AB16" si="315">IF(AB3="","",AA16)</f>
        <v/>
      </c>
      <c r="AC16" s="8" t="str">
        <f t="shared" ref="AC16" si="316">IF(AC3="","",AB16)</f>
        <v/>
      </c>
      <c r="AD16" s="8" t="str">
        <f t="shared" ref="AD16" si="317">IF(AD3="","",AC16)</f>
        <v/>
      </c>
      <c r="AE16" s="8" t="str">
        <f t="shared" ref="AE16" si="318">IF(AE3="","",AD16)</f>
        <v/>
      </c>
      <c r="AF16" s="8" t="str">
        <f t="shared" ref="AF16" si="319">IF(AF3="","",AE16)</f>
        <v/>
      </c>
      <c r="AG16" s="8" t="str">
        <f t="shared" ref="AG16" si="320">IF(AG3="","",AF16)</f>
        <v/>
      </c>
      <c r="AH16" s="8" t="str">
        <f t="shared" ref="AH16" si="321">IF(AH3="","",AG16)</f>
        <v/>
      </c>
      <c r="AI16" s="8" t="str">
        <f t="shared" ref="AI16" si="322">IF(AI3="","",AH16)</f>
        <v/>
      </c>
      <c r="AJ16" s="8" t="str">
        <f t="shared" ref="AJ16" si="323">IF(AJ3="","",AI16)</f>
        <v/>
      </c>
      <c r="AK16" s="8" t="str">
        <f t="shared" ref="AK16" si="324">IF(AK3="","",AJ16)</f>
        <v/>
      </c>
      <c r="AL16" s="8" t="str">
        <f t="shared" ref="AL16" si="325">IF(AL3="","",AK16)</f>
        <v/>
      </c>
      <c r="AM16" s="8" t="str">
        <f t="shared" ref="AM16" si="326">IF(AM3="","",AL16)</f>
        <v/>
      </c>
      <c r="AN16" s="8" t="str">
        <f t="shared" ref="AN16" si="327">IF(AN3="","",AM16)</f>
        <v/>
      </c>
      <c r="AO16" s="8" t="str">
        <f t="shared" ref="AO16:AS16" si="328">IF(AO3="","",AN16)</f>
        <v/>
      </c>
      <c r="AP16" s="8" t="str">
        <f t="shared" si="328"/>
        <v/>
      </c>
      <c r="AQ16" s="8" t="str">
        <f t="shared" si="328"/>
        <v/>
      </c>
      <c r="AR16" s="8" t="str">
        <f t="shared" si="328"/>
        <v/>
      </c>
      <c r="AS16" s="8" t="str">
        <f t="shared" si="328"/>
        <v/>
      </c>
    </row>
    <row r="17" spans="1:45" s="1" customFormat="1" ht="11">
      <c r="A17" s="15">
        <v>2</v>
      </c>
      <c r="B17" s="9" t="s">
        <v>5</v>
      </c>
      <c r="C17" s="72">
        <v>7</v>
      </c>
      <c r="D17" s="8">
        <f t="shared" ref="D17" si="329">IF(D15="","",(C17+C18))</f>
        <v>7</v>
      </c>
      <c r="E17" s="8">
        <v>5</v>
      </c>
      <c r="F17" s="8">
        <f t="shared" ref="F17" si="330">IF(F15="","",(E17+E18))</f>
        <v>5</v>
      </c>
      <c r="G17" s="8">
        <f t="shared" ref="G17" si="331">IF(G15="","",(F17+F18))</f>
        <v>5</v>
      </c>
      <c r="H17" s="8">
        <f t="shared" ref="H17" si="332">IF(H15="","",(G17+G18))</f>
        <v>5</v>
      </c>
      <c r="I17" s="8">
        <f t="shared" ref="I17" si="333">IF(I15="","",(H17+H18))</f>
        <v>5</v>
      </c>
      <c r="J17" s="8">
        <f t="shared" ref="J17" si="334">IF(J15="","",(I17+I18))</f>
        <v>5</v>
      </c>
      <c r="K17" s="8">
        <f t="shared" ref="K17" si="335">IF(K15="","",(J17+J18))</f>
        <v>5</v>
      </c>
      <c r="L17" s="8">
        <v>3</v>
      </c>
      <c r="M17" s="8">
        <f t="shared" ref="M17" si="336">IF(M15="","",(L17+L18))</f>
        <v>7</v>
      </c>
      <c r="N17" s="8">
        <f t="shared" ref="N17" si="337">IF(N15="","",(M17+M18))</f>
        <v>7</v>
      </c>
      <c r="O17" s="8">
        <f t="shared" ref="O17" si="338">IF(O15="","",(N17+N18))</f>
        <v>7</v>
      </c>
      <c r="P17" s="8">
        <f t="shared" ref="P17" si="339">IF(P15="","",(O17+O18))</f>
        <v>7</v>
      </c>
      <c r="Q17" s="8">
        <f t="shared" ref="Q17" si="340">IF(Q15="","",(P17+P18))</f>
        <v>7</v>
      </c>
      <c r="R17" s="8">
        <f t="shared" ref="R17" si="341">IF(R15="","",(Q17+Q18))</f>
        <v>7</v>
      </c>
      <c r="S17" s="8">
        <v>6</v>
      </c>
      <c r="T17" s="8">
        <f t="shared" ref="T17" si="342">IF(T15="","",(S17+S18))</f>
        <v>6</v>
      </c>
      <c r="U17" s="8">
        <f t="shared" ref="U17" si="343">IF(U15="","",(T17+T18))</f>
        <v>6</v>
      </c>
      <c r="V17" s="8">
        <f t="shared" ref="V17" si="344">IF(V15="","",(U17+U18))</f>
        <v>6</v>
      </c>
      <c r="W17" s="8">
        <v>5</v>
      </c>
      <c r="X17" s="8">
        <f t="shared" ref="X17" si="345">IF(X15="","",(W17+W18))</f>
        <v>6</v>
      </c>
      <c r="Y17" s="8">
        <f t="shared" ref="Y17" si="346">IF(Y15="","",(X17+X18))</f>
        <v>6</v>
      </c>
      <c r="Z17" s="8">
        <f t="shared" ref="Z17" si="347">IF(Z15="","",(Y17+Y18))</f>
        <v>6</v>
      </c>
      <c r="AA17" s="8" t="str">
        <f t="shared" ref="AA17" si="348">IF(AA15="","",(Z17+Z18))</f>
        <v/>
      </c>
      <c r="AB17" s="8" t="str">
        <f t="shared" ref="AB17" si="349">IF(AB15="","",(AA17+AA18))</f>
        <v/>
      </c>
      <c r="AC17" s="8" t="str">
        <f t="shared" ref="AC17" si="350">IF(AC15="","",(AB17+AB18))</f>
        <v/>
      </c>
      <c r="AD17" s="8" t="str">
        <f t="shared" ref="AD17" si="351">IF(AD15="","",(AC17+AC18))</f>
        <v/>
      </c>
      <c r="AE17" s="8" t="str">
        <f t="shared" ref="AE17" si="352">IF(AE15="","",(AD17+AD18))</f>
        <v/>
      </c>
      <c r="AF17" s="8" t="str">
        <f t="shared" ref="AF17" si="353">IF(AF15="","",(AE17+AE18))</f>
        <v/>
      </c>
      <c r="AG17" s="8" t="str">
        <f t="shared" ref="AG17" si="354">IF(AG15="","",(AF17+AF18))</f>
        <v/>
      </c>
      <c r="AH17" s="8" t="str">
        <f t="shared" ref="AH17" si="355">IF(AH15="","",(AG17+AG18))</f>
        <v/>
      </c>
      <c r="AI17" s="8" t="str">
        <f t="shared" ref="AI17" si="356">IF(AI15="","",(AH17+AH18))</f>
        <v/>
      </c>
      <c r="AJ17" s="8" t="str">
        <f t="shared" ref="AJ17" si="357">IF(AJ15="","",(AI17+AI18))</f>
        <v/>
      </c>
      <c r="AK17" s="8" t="str">
        <f t="shared" ref="AK17" si="358">IF(AK15="","",(AJ17+AJ18))</f>
        <v/>
      </c>
      <c r="AL17" s="8" t="str">
        <f t="shared" ref="AL17" si="359">IF(AL15="","",(AK17+AK18))</f>
        <v/>
      </c>
      <c r="AM17" s="8" t="str">
        <f t="shared" ref="AM17" si="360">IF(AM15="","",(AL17+AL18))</f>
        <v/>
      </c>
      <c r="AN17" s="8" t="str">
        <f t="shared" ref="AN17" si="361">IF(AN15="","",(AM17+AM18))</f>
        <v/>
      </c>
      <c r="AO17" s="8" t="str">
        <f t="shared" ref="AO17:AS17" si="362">IF(AO15="","",(AN17+AN18))</f>
        <v/>
      </c>
      <c r="AP17" s="8" t="str">
        <f t="shared" si="362"/>
        <v/>
      </c>
      <c r="AQ17" s="8" t="str">
        <f t="shared" si="362"/>
        <v/>
      </c>
      <c r="AR17" s="8" t="str">
        <f t="shared" si="362"/>
        <v/>
      </c>
      <c r="AS17" s="8" t="str">
        <f t="shared" si="362"/>
        <v/>
      </c>
    </row>
    <row r="18" spans="1:45" s="1" customFormat="1" ht="11">
      <c r="A18" s="14"/>
      <c r="B18" s="9" t="s">
        <v>7</v>
      </c>
      <c r="C18" s="72"/>
      <c r="D18" s="8"/>
      <c r="E18" s="8"/>
      <c r="F18" s="8"/>
      <c r="G18" s="8"/>
      <c r="H18" s="8"/>
      <c r="I18" s="8"/>
      <c r="J18" s="8"/>
      <c r="K18" s="8"/>
      <c r="L18" s="8">
        <v>4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>
        <v>1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s="1" customFormat="1" ht="11">
      <c r="A19" s="7"/>
      <c r="B19" s="9" t="s">
        <v>8</v>
      </c>
      <c r="C19" s="72">
        <v>800</v>
      </c>
      <c r="D19" s="8">
        <f t="shared" ref="D19" si="363">IF(D15="","",C19)</f>
        <v>800</v>
      </c>
      <c r="E19" s="8">
        <f t="shared" ref="E19" si="364">IF(E15="","",D19)</f>
        <v>800</v>
      </c>
      <c r="F19" s="8">
        <f t="shared" ref="F19" si="365">IF(F15="","",E19)</f>
        <v>800</v>
      </c>
      <c r="G19" s="8">
        <f t="shared" ref="G19" si="366">IF(G15="","",F19)</f>
        <v>800</v>
      </c>
      <c r="H19" s="8">
        <f t="shared" ref="H19" si="367">IF(H15="","",G19)</f>
        <v>800</v>
      </c>
      <c r="I19" s="8">
        <f t="shared" ref="I19" si="368">IF(I15="","",H19)</f>
        <v>800</v>
      </c>
      <c r="J19" s="8">
        <f t="shared" ref="J19" si="369">IF(J15="","",I19)</f>
        <v>800</v>
      </c>
      <c r="K19" s="8">
        <f t="shared" ref="K19" si="370">IF(K15="","",J19)</f>
        <v>800</v>
      </c>
      <c r="L19" s="8">
        <f t="shared" ref="L19" si="371">IF(L15="","",K19)</f>
        <v>800</v>
      </c>
      <c r="M19" s="8">
        <f t="shared" ref="M19" si="372">IF(M15="","",L19)</f>
        <v>800</v>
      </c>
      <c r="N19" s="8">
        <f t="shared" ref="N19" si="373">IF(N15="","",M19)</f>
        <v>800</v>
      </c>
      <c r="O19" s="8">
        <f t="shared" ref="O19" si="374">IF(O15="","",N19)</f>
        <v>800</v>
      </c>
      <c r="P19" s="8">
        <f t="shared" ref="P19" si="375">IF(P15="","",O19)</f>
        <v>800</v>
      </c>
      <c r="Q19" s="8">
        <f t="shared" ref="Q19" si="376">IF(Q15="","",P19)</f>
        <v>800</v>
      </c>
      <c r="R19" s="8">
        <f t="shared" ref="R19" si="377">IF(R15="","",Q19)</f>
        <v>800</v>
      </c>
      <c r="S19" s="8">
        <f t="shared" ref="S19" si="378">IF(S15="","",R19)</f>
        <v>800</v>
      </c>
      <c r="T19" s="8">
        <f t="shared" ref="T19" si="379">IF(T15="","",S19)</f>
        <v>800</v>
      </c>
      <c r="U19" s="8">
        <f t="shared" ref="U19" si="380">IF(U15="","",T19)</f>
        <v>800</v>
      </c>
      <c r="V19" s="8">
        <f t="shared" ref="V19" si="381">IF(V15="","",U19)</f>
        <v>800</v>
      </c>
      <c r="W19" s="8">
        <f t="shared" ref="W19" si="382">IF(W15="","",V19)</f>
        <v>800</v>
      </c>
      <c r="X19" s="8">
        <f t="shared" ref="X19" si="383">IF(X15="","",W19)</f>
        <v>800</v>
      </c>
      <c r="Y19" s="8">
        <f t="shared" ref="Y19" si="384">IF(Y15="","",X19)</f>
        <v>800</v>
      </c>
      <c r="Z19" s="8">
        <f t="shared" ref="Z19" si="385">IF(Z15="","",Y19)</f>
        <v>800</v>
      </c>
      <c r="AA19" s="8" t="str">
        <f t="shared" ref="AA19" si="386">IF(AA15="","",Z19)</f>
        <v/>
      </c>
      <c r="AB19" s="8" t="str">
        <f t="shared" ref="AB19" si="387">IF(AB15="","",AA19)</f>
        <v/>
      </c>
      <c r="AC19" s="8" t="str">
        <f t="shared" ref="AC19" si="388">IF(AC15="","",AB19)</f>
        <v/>
      </c>
      <c r="AD19" s="8" t="str">
        <f t="shared" ref="AD19" si="389">IF(AD15="","",AC19)</f>
        <v/>
      </c>
      <c r="AE19" s="8" t="str">
        <f t="shared" ref="AE19" si="390">IF(AE15="","",AD19)</f>
        <v/>
      </c>
      <c r="AF19" s="8" t="str">
        <f t="shared" ref="AF19" si="391">IF(AF15="","",AE19)</f>
        <v/>
      </c>
      <c r="AG19" s="8" t="str">
        <f t="shared" ref="AG19" si="392">IF(AG15="","",AF19)</f>
        <v/>
      </c>
      <c r="AH19" s="8" t="str">
        <f t="shared" ref="AH19" si="393">IF(AH15="","",AG19)</f>
        <v/>
      </c>
      <c r="AI19" s="8" t="str">
        <f t="shared" ref="AI19" si="394">IF(AI15="","",AH19)</f>
        <v/>
      </c>
      <c r="AJ19" s="8" t="str">
        <f t="shared" ref="AJ19" si="395">IF(AJ15="","",AI19)</f>
        <v/>
      </c>
      <c r="AK19" s="8" t="str">
        <f t="shared" ref="AK19" si="396">IF(AK15="","",AJ19)</f>
        <v/>
      </c>
      <c r="AL19" s="8" t="str">
        <f t="shared" ref="AL19" si="397">IF(AL15="","",AK19)</f>
        <v/>
      </c>
      <c r="AM19" s="8" t="str">
        <f t="shared" ref="AM19" si="398">IF(AM15="","",AL19)</f>
        <v/>
      </c>
      <c r="AN19" s="8" t="str">
        <f t="shared" ref="AN19" si="399">IF(AN15="","",AM19)</f>
        <v/>
      </c>
      <c r="AO19" s="8" t="str">
        <f t="shared" ref="AO19:AS19" si="400">IF(AO15="","",AN19)</f>
        <v/>
      </c>
      <c r="AP19" s="8" t="str">
        <f t="shared" si="400"/>
        <v/>
      </c>
      <c r="AQ19" s="8" t="str">
        <f t="shared" si="400"/>
        <v/>
      </c>
      <c r="AR19" s="8" t="str">
        <f t="shared" si="400"/>
        <v/>
      </c>
      <c r="AS19" s="8" t="str">
        <f t="shared" si="400"/>
        <v/>
      </c>
    </row>
    <row r="20" spans="1:45" s="92" customFormat="1" ht="11">
      <c r="A20" s="14" t="s">
        <v>9</v>
      </c>
      <c r="B20" s="13" t="s">
        <v>10</v>
      </c>
      <c r="C20" s="73" t="s">
        <v>56</v>
      </c>
      <c r="D20" s="12" t="str">
        <f t="shared" ref="D20" si="401">IF(D15="","",C20)</f>
        <v>ミニデジタルカメラ</v>
      </c>
      <c r="E20" s="12" t="str">
        <f t="shared" ref="E20" si="402">IF(E15="","",D20)</f>
        <v>ミニデジタルカメラ</v>
      </c>
      <c r="F20" s="12" t="str">
        <f t="shared" ref="F20" si="403">IF(F15="","",E20)</f>
        <v>ミニデジタルカメラ</v>
      </c>
      <c r="G20" s="12" t="str">
        <f t="shared" ref="G20" si="404">IF(G15="","",F20)</f>
        <v>ミニデジタルカメラ</v>
      </c>
      <c r="H20" s="12" t="str">
        <f t="shared" ref="H20" si="405">IF(H15="","",G20)</f>
        <v>ミニデジタルカメラ</v>
      </c>
      <c r="I20" s="12" t="str">
        <f t="shared" ref="I20" si="406">IF(I15="","",H20)</f>
        <v>ミニデジタルカメラ</v>
      </c>
      <c r="J20" s="12" t="str">
        <f t="shared" ref="J20" si="407">IF(J15="","",I20)</f>
        <v>ミニデジタルカメラ</v>
      </c>
      <c r="K20" s="12" t="str">
        <f t="shared" ref="K20" si="408">IF(K15="","",J20)</f>
        <v>ミニデジタルカメラ</v>
      </c>
      <c r="L20" s="12" t="str">
        <f t="shared" ref="L20" si="409">IF(L15="","",K20)</f>
        <v>ミニデジタルカメラ</v>
      </c>
      <c r="M20" s="12" t="str">
        <f t="shared" ref="M20" si="410">IF(M15="","",L20)</f>
        <v>ミニデジタルカメラ</v>
      </c>
      <c r="N20" s="12" t="str">
        <f t="shared" ref="N20" si="411">IF(N15="","",M20)</f>
        <v>ミニデジタルカメラ</v>
      </c>
      <c r="O20" s="12" t="str">
        <f t="shared" ref="O20" si="412">IF(O15="","",N20)</f>
        <v>ミニデジタルカメラ</v>
      </c>
      <c r="P20" s="12" t="str">
        <f t="shared" ref="P20" si="413">IF(P15="","",O20)</f>
        <v>ミニデジタルカメラ</v>
      </c>
      <c r="Q20" s="12" t="str">
        <f t="shared" ref="Q20" si="414">IF(Q15="","",P20)</f>
        <v>ミニデジタルカメラ</v>
      </c>
      <c r="R20" s="12" t="str">
        <f t="shared" ref="R20" si="415">IF(R15="","",Q20)</f>
        <v>ミニデジタルカメラ</v>
      </c>
      <c r="S20" s="12" t="str">
        <f t="shared" ref="S20" si="416">IF(S15="","",R20)</f>
        <v>ミニデジタルカメラ</v>
      </c>
      <c r="T20" s="12" t="str">
        <f t="shared" ref="T20" si="417">IF(T15="","",S20)</f>
        <v>ミニデジタルカメラ</v>
      </c>
      <c r="U20" s="12" t="str">
        <f t="shared" ref="U20" si="418">IF(U15="","",T20)</f>
        <v>ミニデジタルカメラ</v>
      </c>
      <c r="V20" s="12" t="str">
        <f t="shared" ref="V20" si="419">IF(V15="","",U20)</f>
        <v>ミニデジタルカメラ</v>
      </c>
      <c r="W20" s="12" t="str">
        <f t="shared" ref="W20" si="420">IF(W15="","",V20)</f>
        <v>ミニデジタルカメラ</v>
      </c>
      <c r="X20" s="12" t="str">
        <f t="shared" ref="X20" si="421">IF(X15="","",W20)</f>
        <v>ミニデジタルカメラ</v>
      </c>
      <c r="Y20" s="12" t="str">
        <f t="shared" ref="Y20" si="422">IF(Y15="","",X20)</f>
        <v>ミニデジタルカメラ</v>
      </c>
      <c r="Z20" s="12" t="str">
        <f t="shared" ref="Z20" si="423">IF(Z15="","",Y20)</f>
        <v>ミニデジタルカメラ</v>
      </c>
      <c r="AA20" s="12" t="str">
        <f t="shared" ref="AA20" si="424">IF(AA15="","",Z20)</f>
        <v/>
      </c>
      <c r="AB20" s="12" t="str">
        <f t="shared" ref="AB20" si="425">IF(AB15="","",AA20)</f>
        <v/>
      </c>
      <c r="AC20" s="12" t="str">
        <f t="shared" ref="AC20" si="426">IF(AC15="","",AB20)</f>
        <v/>
      </c>
      <c r="AD20" s="12" t="str">
        <f t="shared" ref="AD20" si="427">IF(AD15="","",AC20)</f>
        <v/>
      </c>
      <c r="AE20" s="12" t="str">
        <f t="shared" ref="AE20" si="428">IF(AE15="","",AD20)</f>
        <v/>
      </c>
      <c r="AF20" s="12" t="str">
        <f t="shared" ref="AF20" si="429">IF(AF15="","",AE20)</f>
        <v/>
      </c>
      <c r="AG20" s="12" t="str">
        <f t="shared" ref="AG20" si="430">IF(AG15="","",AF20)</f>
        <v/>
      </c>
      <c r="AH20" s="12" t="str">
        <f t="shared" ref="AH20" si="431">IF(AH15="","",AG20)</f>
        <v/>
      </c>
      <c r="AI20" s="12" t="str">
        <f t="shared" ref="AI20" si="432">IF(AI15="","",AH20)</f>
        <v/>
      </c>
      <c r="AJ20" s="12" t="str">
        <f t="shared" ref="AJ20" si="433">IF(AJ15="","",AI20)</f>
        <v/>
      </c>
      <c r="AK20" s="12" t="str">
        <f t="shared" ref="AK20" si="434">IF(AK15="","",AJ20)</f>
        <v/>
      </c>
      <c r="AL20" s="12" t="str">
        <f t="shared" ref="AL20" si="435">IF(AL15="","",AK20)</f>
        <v/>
      </c>
      <c r="AM20" s="12" t="str">
        <f t="shared" ref="AM20" si="436">IF(AM15="","",AL20)</f>
        <v/>
      </c>
      <c r="AN20" s="12" t="str">
        <f t="shared" ref="AN20" si="437">IF(AN15="","",AM20)</f>
        <v/>
      </c>
      <c r="AO20" s="12" t="str">
        <f t="shared" ref="AO20:AS20" si="438">IF(AO15="","",AN20)</f>
        <v/>
      </c>
      <c r="AP20" s="12" t="str">
        <f t="shared" si="438"/>
        <v/>
      </c>
      <c r="AQ20" s="12" t="str">
        <f t="shared" si="438"/>
        <v/>
      </c>
      <c r="AR20" s="12" t="str">
        <f t="shared" si="438"/>
        <v/>
      </c>
      <c r="AS20" s="12" t="str">
        <f t="shared" si="438"/>
        <v/>
      </c>
    </row>
    <row r="21" spans="1:45" s="1" customFormat="1" ht="11">
      <c r="A21" s="7">
        <f>AVERAGE(C22:AS22)*30*100</f>
        <v>50874.999999999993</v>
      </c>
      <c r="B21" s="9" t="s">
        <v>12</v>
      </c>
      <c r="C21" s="7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</row>
    <row r="22" spans="1:45" s="1" customFormat="1" ht="11">
      <c r="A22" s="7">
        <f>SUM(C22:AS22)</f>
        <v>407</v>
      </c>
      <c r="B22" s="6" t="s">
        <v>13</v>
      </c>
      <c r="C22" s="72">
        <v>0</v>
      </c>
      <c r="D22" s="5">
        <f t="shared" ref="D22:D23" si="439">IF(D15="","",D15-C15)</f>
        <v>0</v>
      </c>
      <c r="E22" s="5">
        <f t="shared" ref="E22:E23" si="440">IF(E15="","",E15-D15)</f>
        <v>61</v>
      </c>
      <c r="F22" s="5">
        <f t="shared" ref="F22:F23" si="441">IF(F15="","",F15-E15)</f>
        <v>0</v>
      </c>
      <c r="G22" s="5">
        <f t="shared" ref="G22:G23" si="442">IF(G15="","",G15-F15)</f>
        <v>0</v>
      </c>
      <c r="H22" s="5">
        <f t="shared" ref="H22:H23" si="443">IF(H15="","",H15-G15)</f>
        <v>12</v>
      </c>
      <c r="I22" s="5">
        <f t="shared" ref="I22:I23" si="444">IF(I15="","",I15-H15)</f>
        <v>0</v>
      </c>
      <c r="J22" s="5">
        <f t="shared" ref="J22:J23" si="445">IF(J15="","",J15-I15)</f>
        <v>0</v>
      </c>
      <c r="K22" s="5">
        <f t="shared" ref="K22:K23" si="446">IF(K15="","",K15-J15)</f>
        <v>0</v>
      </c>
      <c r="L22" s="5">
        <f t="shared" ref="L22:L23" si="447">IF(L15="","",L15-K15)</f>
        <v>69</v>
      </c>
      <c r="M22" s="5">
        <f t="shared" ref="M22:M23" si="448">IF(M15="","",M15-L15)</f>
        <v>0</v>
      </c>
      <c r="N22" s="5">
        <f t="shared" ref="N22:N23" si="449">IF(N15="","",N15-M15)</f>
        <v>0</v>
      </c>
      <c r="O22" s="5">
        <f t="shared" ref="O22:O23" si="450">IF(O15="","",O15-N15)</f>
        <v>0</v>
      </c>
      <c r="P22" s="5">
        <f t="shared" ref="P22:P23" si="451">IF(P15="","",P15-O15)</f>
        <v>49</v>
      </c>
      <c r="Q22" s="5">
        <f t="shared" ref="Q22:Q23" si="452">IF(Q15="","",Q15-P15)</f>
        <v>0</v>
      </c>
      <c r="R22" s="5">
        <f t="shared" ref="R22:R23" si="453">IF(R15="","",R15-Q15)</f>
        <v>0</v>
      </c>
      <c r="S22" s="5">
        <f t="shared" ref="S22:S23" si="454">IF(S15="","",S15-R15)</f>
        <v>57</v>
      </c>
      <c r="T22" s="5">
        <f t="shared" ref="T22:T23" si="455">IF(T15="","",T15-S15)</f>
        <v>0</v>
      </c>
      <c r="U22" s="5">
        <f t="shared" ref="U22:U23" si="456">IF(U15="","",U15-T15)</f>
        <v>0</v>
      </c>
      <c r="V22" s="5">
        <f t="shared" ref="V22:V23" si="457">IF(V15="","",V15-U15)</f>
        <v>0</v>
      </c>
      <c r="W22" s="5">
        <f t="shared" ref="W22:W23" si="458">IF(W15="","",W15-V15)</f>
        <v>65</v>
      </c>
      <c r="X22" s="5">
        <f t="shared" ref="X22:X23" si="459">IF(X15="","",X15-W15)</f>
        <v>0</v>
      </c>
      <c r="Y22" s="5">
        <f t="shared" ref="Y22:Y23" si="460">IF(Y15="","",Y15-X15)</f>
        <v>0</v>
      </c>
      <c r="Z22" s="5">
        <f t="shared" ref="Z22:Z23" si="461">IF(Z15="","",Z15-Y15)</f>
        <v>94</v>
      </c>
      <c r="AA22" s="5" t="str">
        <f t="shared" ref="AA22:AA23" si="462">IF(AA15="","",AA15-Z15)</f>
        <v/>
      </c>
      <c r="AB22" s="5" t="str">
        <f t="shared" ref="AB22:AB23" si="463">IF(AB15="","",AB15-AA15)</f>
        <v/>
      </c>
      <c r="AC22" s="5" t="str">
        <f t="shared" ref="AC22:AC23" si="464">IF(AC15="","",AC15-AB15)</f>
        <v/>
      </c>
      <c r="AD22" s="5" t="str">
        <f t="shared" ref="AD22:AD23" si="465">IF(AD15="","",AD15-AC15)</f>
        <v/>
      </c>
      <c r="AE22" s="5" t="str">
        <f t="shared" ref="AE22:AE23" si="466">IF(AE15="","",AE15-AD15)</f>
        <v/>
      </c>
      <c r="AF22" s="5" t="str">
        <f t="shared" ref="AF22:AF23" si="467">IF(AF15="","",AF15-AE15)</f>
        <v/>
      </c>
      <c r="AG22" s="5" t="str">
        <f t="shared" ref="AG22:AG23" si="468">IF(AG15="","",AG15-AF15)</f>
        <v/>
      </c>
      <c r="AH22" s="5" t="str">
        <f t="shared" ref="AH22:AH23" si="469">IF(AH15="","",AH15-AG15)</f>
        <v/>
      </c>
      <c r="AI22" s="5" t="str">
        <f t="shared" ref="AI22:AI23" si="470">IF(AI15="","",AI15-AH15)</f>
        <v/>
      </c>
      <c r="AJ22" s="5" t="str">
        <f t="shared" ref="AJ22:AJ23" si="471">IF(AJ15="","",AJ15-AI15)</f>
        <v/>
      </c>
      <c r="AK22" s="5" t="str">
        <f t="shared" ref="AK22:AK23" si="472">IF(AK15="","",AK15-AJ15)</f>
        <v/>
      </c>
      <c r="AL22" s="5" t="str">
        <f t="shared" ref="AL22:AL23" si="473">IF(AL15="","",AL15-AK15)</f>
        <v/>
      </c>
      <c r="AM22" s="5" t="str">
        <f t="shared" ref="AM22:AM23" si="474">IF(AM15="","",AM15-AL15)</f>
        <v/>
      </c>
      <c r="AN22" s="5" t="str">
        <f t="shared" ref="AN22:AN23" si="475">IF(AN15="","",AN15-AM15)</f>
        <v/>
      </c>
      <c r="AO22" s="5" t="str">
        <f t="shared" ref="AO22:AS22" si="476">IF(AO15="","",AO15-AN15)</f>
        <v/>
      </c>
      <c r="AP22" s="5" t="str">
        <f t="shared" si="476"/>
        <v/>
      </c>
      <c r="AQ22" s="5" t="str">
        <f t="shared" si="476"/>
        <v/>
      </c>
      <c r="AR22" s="5" t="str">
        <f t="shared" si="476"/>
        <v/>
      </c>
      <c r="AS22" s="5" t="str">
        <f t="shared" si="476"/>
        <v/>
      </c>
    </row>
    <row r="23" spans="1:45" s="1" customFormat="1" ht="11">
      <c r="A23" s="7">
        <f>SUM(C23:AS23)</f>
        <v>4</v>
      </c>
      <c r="B23" s="6" t="s">
        <v>14</v>
      </c>
      <c r="C23" s="72">
        <v>0</v>
      </c>
      <c r="D23" s="5">
        <f t="shared" si="439"/>
        <v>0</v>
      </c>
      <c r="E23" s="5">
        <f t="shared" si="440"/>
        <v>1</v>
      </c>
      <c r="F23" s="5">
        <f t="shared" si="441"/>
        <v>0</v>
      </c>
      <c r="G23" s="5">
        <f t="shared" si="442"/>
        <v>0</v>
      </c>
      <c r="H23" s="5">
        <f t="shared" si="443"/>
        <v>0</v>
      </c>
      <c r="I23" s="5">
        <f t="shared" si="444"/>
        <v>0</v>
      </c>
      <c r="J23" s="5">
        <f t="shared" si="445"/>
        <v>0</v>
      </c>
      <c r="K23" s="5">
        <f t="shared" si="446"/>
        <v>0</v>
      </c>
      <c r="L23" s="5">
        <f t="shared" si="447"/>
        <v>1</v>
      </c>
      <c r="M23" s="5">
        <f t="shared" si="448"/>
        <v>0</v>
      </c>
      <c r="N23" s="5">
        <f t="shared" si="449"/>
        <v>0</v>
      </c>
      <c r="O23" s="5">
        <f t="shared" si="450"/>
        <v>0</v>
      </c>
      <c r="P23" s="5">
        <f t="shared" si="451"/>
        <v>0</v>
      </c>
      <c r="Q23" s="5">
        <f t="shared" si="452"/>
        <v>0</v>
      </c>
      <c r="R23" s="5">
        <f t="shared" si="453"/>
        <v>0</v>
      </c>
      <c r="S23" s="5">
        <f t="shared" si="454"/>
        <v>1</v>
      </c>
      <c r="T23" s="5">
        <f t="shared" si="455"/>
        <v>0</v>
      </c>
      <c r="U23" s="5">
        <f t="shared" si="456"/>
        <v>0</v>
      </c>
      <c r="V23" s="5">
        <f t="shared" si="457"/>
        <v>0</v>
      </c>
      <c r="W23" s="5">
        <f t="shared" si="458"/>
        <v>1</v>
      </c>
      <c r="X23" s="5">
        <f t="shared" si="459"/>
        <v>0</v>
      </c>
      <c r="Y23" s="5">
        <f t="shared" si="460"/>
        <v>0</v>
      </c>
      <c r="Z23" s="5">
        <f t="shared" si="461"/>
        <v>0</v>
      </c>
      <c r="AA23" s="5" t="str">
        <f t="shared" si="462"/>
        <v/>
      </c>
      <c r="AB23" s="5" t="str">
        <f t="shared" si="463"/>
        <v/>
      </c>
      <c r="AC23" s="5" t="str">
        <f t="shared" si="464"/>
        <v/>
      </c>
      <c r="AD23" s="5" t="str">
        <f t="shared" si="465"/>
        <v/>
      </c>
      <c r="AE23" s="5" t="str">
        <f t="shared" si="466"/>
        <v/>
      </c>
      <c r="AF23" s="5" t="str">
        <f t="shared" si="467"/>
        <v/>
      </c>
      <c r="AG23" s="5" t="str">
        <f t="shared" si="468"/>
        <v/>
      </c>
      <c r="AH23" s="5" t="str">
        <f t="shared" si="469"/>
        <v/>
      </c>
      <c r="AI23" s="5" t="str">
        <f t="shared" si="470"/>
        <v/>
      </c>
      <c r="AJ23" s="5" t="str">
        <f t="shared" si="471"/>
        <v/>
      </c>
      <c r="AK23" s="5" t="str">
        <f t="shared" si="472"/>
        <v/>
      </c>
      <c r="AL23" s="5" t="str">
        <f t="shared" si="473"/>
        <v/>
      </c>
      <c r="AM23" s="5" t="str">
        <f t="shared" si="474"/>
        <v/>
      </c>
      <c r="AN23" s="5" t="str">
        <f t="shared" si="475"/>
        <v/>
      </c>
      <c r="AO23" s="5" t="str">
        <f t="shared" ref="AO23:AS23" si="477">IF(AO16="","",AO16-AN16)</f>
        <v/>
      </c>
      <c r="AP23" s="5" t="str">
        <f t="shared" si="477"/>
        <v/>
      </c>
      <c r="AQ23" s="5" t="str">
        <f t="shared" si="477"/>
        <v/>
      </c>
      <c r="AR23" s="5" t="str">
        <f t="shared" si="477"/>
        <v/>
      </c>
      <c r="AS23" s="5" t="str">
        <f t="shared" si="477"/>
        <v/>
      </c>
    </row>
    <row r="24" spans="1:45" s="1" customFormat="1" ht="11">
      <c r="A24" s="7">
        <f>SUM(C24:AS24)</f>
        <v>6</v>
      </c>
      <c r="B24" s="6" t="s">
        <v>15</v>
      </c>
      <c r="C24" s="72">
        <v>0</v>
      </c>
      <c r="D24" s="5">
        <f t="shared" ref="D24" si="478">IF(D17="","",C17+C18-D17)</f>
        <v>0</v>
      </c>
      <c r="E24" s="5">
        <f t="shared" ref="E24" si="479">IF(E17="","",D17+D18-E17)</f>
        <v>2</v>
      </c>
      <c r="F24" s="5">
        <f t="shared" ref="F24" si="480">IF(F17="","",E17+E18-F17)</f>
        <v>0</v>
      </c>
      <c r="G24" s="5">
        <f t="shared" ref="G24" si="481">IF(G17="","",F17+F18-G17)</f>
        <v>0</v>
      </c>
      <c r="H24" s="5">
        <f t="shared" ref="H24" si="482">IF(H17="","",G17+G18-H17)</f>
        <v>0</v>
      </c>
      <c r="I24" s="5">
        <f t="shared" ref="I24" si="483">IF(I17="","",H17+H18-I17)</f>
        <v>0</v>
      </c>
      <c r="J24" s="5">
        <f t="shared" ref="J24" si="484">IF(J17="","",I17+I18-J17)</f>
        <v>0</v>
      </c>
      <c r="K24" s="5">
        <f t="shared" ref="K24" si="485">IF(K17="","",J17+J18-K17)</f>
        <v>0</v>
      </c>
      <c r="L24" s="5">
        <f t="shared" ref="L24" si="486">IF(L17="","",K17+K18-L17)</f>
        <v>2</v>
      </c>
      <c r="M24" s="5">
        <f t="shared" ref="M24" si="487">IF(M17="","",L17+L18-M17)</f>
        <v>0</v>
      </c>
      <c r="N24" s="5">
        <f t="shared" ref="N24" si="488">IF(N17="","",M17+M18-N17)</f>
        <v>0</v>
      </c>
      <c r="O24" s="5">
        <f t="shared" ref="O24" si="489">IF(O17="","",N17+N18-O17)</f>
        <v>0</v>
      </c>
      <c r="P24" s="5">
        <f t="shared" ref="P24" si="490">IF(P17="","",O17+O18-P17)</f>
        <v>0</v>
      </c>
      <c r="Q24" s="5">
        <f t="shared" ref="Q24" si="491">IF(Q17="","",P17+P18-Q17)</f>
        <v>0</v>
      </c>
      <c r="R24" s="5">
        <f t="shared" ref="R24" si="492">IF(R17="","",Q17+Q18-R17)</f>
        <v>0</v>
      </c>
      <c r="S24" s="5">
        <f t="shared" ref="S24" si="493">IF(S17="","",R17+R18-S17)</f>
        <v>1</v>
      </c>
      <c r="T24" s="5">
        <f t="shared" ref="T24" si="494">IF(T17="","",S17+S18-T17)</f>
        <v>0</v>
      </c>
      <c r="U24" s="5">
        <f t="shared" ref="U24" si="495">IF(U17="","",T17+T18-U17)</f>
        <v>0</v>
      </c>
      <c r="V24" s="5">
        <f t="shared" ref="V24" si="496">IF(V17="","",U17+U18-V17)</f>
        <v>0</v>
      </c>
      <c r="W24" s="5">
        <f t="shared" ref="W24" si="497">IF(W17="","",V17+V18-W17)</f>
        <v>1</v>
      </c>
      <c r="X24" s="5">
        <f t="shared" ref="X24" si="498">IF(X17="","",W17+W18-X17)</f>
        <v>0</v>
      </c>
      <c r="Y24" s="5">
        <f t="shared" ref="Y24" si="499">IF(Y17="","",X17+X18-Y17)</f>
        <v>0</v>
      </c>
      <c r="Z24" s="5">
        <f t="shared" ref="Z24" si="500">IF(Z17="","",Y17+Y18-Z17)</f>
        <v>0</v>
      </c>
      <c r="AA24" s="5" t="str">
        <f t="shared" ref="AA24" si="501">IF(AA17="","",Z17+Z18-AA17)</f>
        <v/>
      </c>
      <c r="AB24" s="5" t="str">
        <f t="shared" ref="AB24" si="502">IF(AB17="","",AA17+AA18-AB17)</f>
        <v/>
      </c>
      <c r="AC24" s="5" t="str">
        <f t="shared" ref="AC24" si="503">IF(AC17="","",AB17+AB18-AC17)</f>
        <v/>
      </c>
      <c r="AD24" s="5" t="str">
        <f t="shared" ref="AD24" si="504">IF(AD17="","",AC17+AC18-AD17)</f>
        <v/>
      </c>
      <c r="AE24" s="5" t="str">
        <f t="shared" ref="AE24" si="505">IF(AE17="","",AD17+AD18-AE17)</f>
        <v/>
      </c>
      <c r="AF24" s="5" t="str">
        <f t="shared" ref="AF24" si="506">IF(AF17="","",AE17+AE18-AF17)</f>
        <v/>
      </c>
      <c r="AG24" s="5" t="str">
        <f t="shared" ref="AG24" si="507">IF(AG17="","",AF17+AF18-AG17)</f>
        <v/>
      </c>
      <c r="AH24" s="5" t="str">
        <f t="shared" ref="AH24" si="508">IF(AH17="","",AG17+AG18-AH17)</f>
        <v/>
      </c>
      <c r="AI24" s="5" t="str">
        <f t="shared" ref="AI24" si="509">IF(AI17="","",AH17+AH18-AI17)</f>
        <v/>
      </c>
      <c r="AJ24" s="5" t="str">
        <f t="shared" ref="AJ24" si="510">IF(AJ17="","",AI17+AI18-AJ17)</f>
        <v/>
      </c>
      <c r="AK24" s="5" t="str">
        <f t="shared" ref="AK24" si="511">IF(AK17="","",AJ17+AJ18-AK17)</f>
        <v/>
      </c>
      <c r="AL24" s="5" t="str">
        <f t="shared" ref="AL24" si="512">IF(AL17="","",AK17+AK18-AL17)</f>
        <v/>
      </c>
      <c r="AM24" s="5" t="str">
        <f t="shared" ref="AM24" si="513">IF(AM17="","",AL17+AL18-AM17)</f>
        <v/>
      </c>
      <c r="AN24" s="5" t="str">
        <f t="shared" ref="AN24" si="514">IF(AN17="","",AM17+AM18-AN17)</f>
        <v/>
      </c>
      <c r="AO24" s="5" t="str">
        <f t="shared" ref="AO24:AS24" si="515">IF(AO17="","",AN17+AN18-AO17)</f>
        <v/>
      </c>
      <c r="AP24" s="5" t="str">
        <f t="shared" si="515"/>
        <v/>
      </c>
      <c r="AQ24" s="5" t="str">
        <f t="shared" si="515"/>
        <v/>
      </c>
      <c r="AR24" s="5" t="str">
        <f t="shared" si="515"/>
        <v/>
      </c>
      <c r="AS24" s="5" t="str">
        <f t="shared" si="515"/>
        <v/>
      </c>
    </row>
    <row r="25" spans="1:45" s="1" customFormat="1" ht="11">
      <c r="A25" s="7">
        <f>SUM(C25:AS25)</f>
        <v>4800</v>
      </c>
      <c r="B25" s="6" t="s">
        <v>16</v>
      </c>
      <c r="C25" s="72">
        <v>0</v>
      </c>
      <c r="D25" s="5">
        <f t="shared" ref="D25:AN25" si="516">IF(D15="","",D24*D19)</f>
        <v>0</v>
      </c>
      <c r="E25" s="5">
        <f t="shared" si="516"/>
        <v>1600</v>
      </c>
      <c r="F25" s="5">
        <f t="shared" si="516"/>
        <v>0</v>
      </c>
      <c r="G25" s="5">
        <f t="shared" si="516"/>
        <v>0</v>
      </c>
      <c r="H25" s="5">
        <f t="shared" si="516"/>
        <v>0</v>
      </c>
      <c r="I25" s="5">
        <f t="shared" si="516"/>
        <v>0</v>
      </c>
      <c r="J25" s="5">
        <f t="shared" si="516"/>
        <v>0</v>
      </c>
      <c r="K25" s="5">
        <f t="shared" si="516"/>
        <v>0</v>
      </c>
      <c r="L25" s="5">
        <f t="shared" si="516"/>
        <v>1600</v>
      </c>
      <c r="M25" s="5">
        <f t="shared" si="516"/>
        <v>0</v>
      </c>
      <c r="N25" s="5">
        <f t="shared" si="516"/>
        <v>0</v>
      </c>
      <c r="O25" s="5">
        <f t="shared" si="516"/>
        <v>0</v>
      </c>
      <c r="P25" s="5">
        <f t="shared" si="516"/>
        <v>0</v>
      </c>
      <c r="Q25" s="5">
        <f t="shared" si="516"/>
        <v>0</v>
      </c>
      <c r="R25" s="5">
        <f t="shared" si="516"/>
        <v>0</v>
      </c>
      <c r="S25" s="5">
        <f t="shared" si="516"/>
        <v>800</v>
      </c>
      <c r="T25" s="5">
        <f t="shared" si="516"/>
        <v>0</v>
      </c>
      <c r="U25" s="5">
        <f t="shared" si="516"/>
        <v>0</v>
      </c>
      <c r="V25" s="5">
        <f t="shared" si="516"/>
        <v>0</v>
      </c>
      <c r="W25" s="5">
        <f t="shared" si="516"/>
        <v>800</v>
      </c>
      <c r="X25" s="5">
        <f t="shared" si="516"/>
        <v>0</v>
      </c>
      <c r="Y25" s="5">
        <f t="shared" si="516"/>
        <v>0</v>
      </c>
      <c r="Z25" s="5">
        <f t="shared" si="516"/>
        <v>0</v>
      </c>
      <c r="AA25" s="5" t="str">
        <f t="shared" si="516"/>
        <v/>
      </c>
      <c r="AB25" s="5" t="str">
        <f t="shared" si="516"/>
        <v/>
      </c>
      <c r="AC25" s="5" t="str">
        <f t="shared" si="516"/>
        <v/>
      </c>
      <c r="AD25" s="5" t="str">
        <f t="shared" si="516"/>
        <v/>
      </c>
      <c r="AE25" s="5" t="str">
        <f t="shared" si="516"/>
        <v/>
      </c>
      <c r="AF25" s="5" t="str">
        <f t="shared" si="516"/>
        <v/>
      </c>
      <c r="AG25" s="5" t="str">
        <f t="shared" si="516"/>
        <v/>
      </c>
      <c r="AH25" s="5" t="str">
        <f t="shared" si="516"/>
        <v/>
      </c>
      <c r="AI25" s="5" t="str">
        <f t="shared" si="516"/>
        <v/>
      </c>
      <c r="AJ25" s="5" t="str">
        <f t="shared" si="516"/>
        <v/>
      </c>
      <c r="AK25" s="5" t="str">
        <f t="shared" si="516"/>
        <v/>
      </c>
      <c r="AL25" s="5" t="str">
        <f t="shared" si="516"/>
        <v/>
      </c>
      <c r="AM25" s="5" t="str">
        <f t="shared" si="516"/>
        <v/>
      </c>
      <c r="AN25" s="5" t="str">
        <f t="shared" si="516"/>
        <v/>
      </c>
      <c r="AO25" s="5" t="str">
        <f t="shared" ref="AO25:AS25" si="517">IF(AO15="","",AO24*AO19)</f>
        <v/>
      </c>
      <c r="AP25" s="5" t="str">
        <f t="shared" si="517"/>
        <v/>
      </c>
      <c r="AQ25" s="5" t="str">
        <f t="shared" si="517"/>
        <v/>
      </c>
      <c r="AR25" s="5" t="str">
        <f t="shared" si="517"/>
        <v/>
      </c>
      <c r="AS25" s="5" t="str">
        <f t="shared" si="517"/>
        <v/>
      </c>
    </row>
    <row r="26" spans="1:45" s="1" customFormat="1" ht="12" thickBot="1">
      <c r="A26" s="4">
        <f>IF(A25="","",A25/(A22*100))</f>
        <v>0.11793611793611794</v>
      </c>
      <c r="B26" s="6" t="s">
        <v>18</v>
      </c>
      <c r="C26" s="74" t="s">
        <v>19</v>
      </c>
      <c r="D26" s="18" t="str">
        <f t="shared" ref="D26:AN26" si="518">IF(D25="","",IF(D25=0,"",D25/(D22*100)))</f>
        <v/>
      </c>
      <c r="E26" s="18">
        <f t="shared" si="518"/>
        <v>0.26229508196721313</v>
      </c>
      <c r="F26" s="18" t="str">
        <f t="shared" si="518"/>
        <v/>
      </c>
      <c r="G26" s="18" t="str">
        <f t="shared" si="518"/>
        <v/>
      </c>
      <c r="H26" s="18" t="str">
        <f t="shared" si="518"/>
        <v/>
      </c>
      <c r="I26" s="18" t="str">
        <f t="shared" si="518"/>
        <v/>
      </c>
      <c r="J26" s="18" t="str">
        <f t="shared" si="518"/>
        <v/>
      </c>
      <c r="K26" s="18" t="str">
        <f t="shared" si="518"/>
        <v/>
      </c>
      <c r="L26" s="18">
        <f t="shared" si="518"/>
        <v>0.2318840579710145</v>
      </c>
      <c r="M26" s="18" t="str">
        <f t="shared" si="518"/>
        <v/>
      </c>
      <c r="N26" s="18" t="str">
        <f t="shared" si="518"/>
        <v/>
      </c>
      <c r="O26" s="18" t="str">
        <f t="shared" si="518"/>
        <v/>
      </c>
      <c r="P26" s="18" t="str">
        <f t="shared" si="518"/>
        <v/>
      </c>
      <c r="Q26" s="18" t="str">
        <f t="shared" si="518"/>
        <v/>
      </c>
      <c r="R26" s="18" t="str">
        <f t="shared" si="518"/>
        <v/>
      </c>
      <c r="S26" s="18">
        <f t="shared" si="518"/>
        <v>0.14035087719298245</v>
      </c>
      <c r="T26" s="18" t="str">
        <f t="shared" si="518"/>
        <v/>
      </c>
      <c r="U26" s="18" t="str">
        <f t="shared" si="518"/>
        <v/>
      </c>
      <c r="V26" s="18" t="str">
        <f t="shared" si="518"/>
        <v/>
      </c>
      <c r="W26" s="18">
        <f t="shared" si="518"/>
        <v>0.12307692307692308</v>
      </c>
      <c r="X26" s="18" t="str">
        <f t="shared" si="518"/>
        <v/>
      </c>
      <c r="Y26" s="18" t="str">
        <f t="shared" si="518"/>
        <v/>
      </c>
      <c r="Z26" s="18" t="str">
        <f t="shared" si="518"/>
        <v/>
      </c>
      <c r="AA26" s="18" t="str">
        <f t="shared" si="518"/>
        <v/>
      </c>
      <c r="AB26" s="18" t="str">
        <f t="shared" si="518"/>
        <v/>
      </c>
      <c r="AC26" s="18" t="str">
        <f t="shared" si="518"/>
        <v/>
      </c>
      <c r="AD26" s="18" t="str">
        <f t="shared" si="518"/>
        <v/>
      </c>
      <c r="AE26" s="18" t="str">
        <f t="shared" si="518"/>
        <v/>
      </c>
      <c r="AF26" s="18" t="str">
        <f t="shared" si="518"/>
        <v/>
      </c>
      <c r="AG26" s="18" t="str">
        <f t="shared" si="518"/>
        <v/>
      </c>
      <c r="AH26" s="18" t="str">
        <f t="shared" si="518"/>
        <v/>
      </c>
      <c r="AI26" s="18" t="str">
        <f t="shared" si="518"/>
        <v/>
      </c>
      <c r="AJ26" s="18" t="str">
        <f t="shared" si="518"/>
        <v/>
      </c>
      <c r="AK26" s="18" t="str">
        <f t="shared" si="518"/>
        <v/>
      </c>
      <c r="AL26" s="18" t="str">
        <f t="shared" si="518"/>
        <v/>
      </c>
      <c r="AM26" s="18" t="str">
        <f t="shared" si="518"/>
        <v/>
      </c>
      <c r="AN26" s="18" t="str">
        <f t="shared" si="518"/>
        <v/>
      </c>
      <c r="AO26" s="18" t="str">
        <f t="shared" ref="AO26:AS26" si="519">IF(AO25="","",IF(AO25=0,"",AO25/(AO22*100)))</f>
        <v/>
      </c>
      <c r="AP26" s="18" t="str">
        <f t="shared" si="519"/>
        <v/>
      </c>
      <c r="AQ26" s="18" t="str">
        <f t="shared" si="519"/>
        <v/>
      </c>
      <c r="AR26" s="18" t="str">
        <f t="shared" si="519"/>
        <v/>
      </c>
      <c r="AS26" s="18" t="str">
        <f t="shared" si="519"/>
        <v/>
      </c>
    </row>
    <row r="27" spans="1:45" s="1" customFormat="1" ht="11">
      <c r="A27" s="17" t="s">
        <v>53</v>
      </c>
      <c r="B27" s="9" t="s">
        <v>2</v>
      </c>
      <c r="C27" s="72">
        <v>6840</v>
      </c>
      <c r="D27" s="8">
        <f t="shared" ref="D27" si="520">IF(D3="","",C27)</f>
        <v>6840</v>
      </c>
      <c r="E27" s="8">
        <v>6908</v>
      </c>
      <c r="F27" s="8">
        <f t="shared" ref="F27" si="521">IF(F3="","",E27)</f>
        <v>6908</v>
      </c>
      <c r="G27" s="8">
        <f t="shared" ref="G27" si="522">IF(G3="","",F27)</f>
        <v>6908</v>
      </c>
      <c r="H27" s="8">
        <v>6921</v>
      </c>
      <c r="I27" s="8">
        <f t="shared" ref="I27" si="523">IF(I3="","",H27)</f>
        <v>6921</v>
      </c>
      <c r="J27" s="8">
        <f t="shared" ref="J27" si="524">IF(J3="","",I27)</f>
        <v>6921</v>
      </c>
      <c r="K27" s="8">
        <f t="shared" ref="K27" si="525">IF(K3="","",J27)</f>
        <v>6921</v>
      </c>
      <c r="L27" s="8">
        <v>6991</v>
      </c>
      <c r="M27" s="8">
        <f t="shared" ref="M27" si="526">IF(M3="","",L27)</f>
        <v>6991</v>
      </c>
      <c r="N27" s="8">
        <f t="shared" ref="N27" si="527">IF(N3="","",M27)</f>
        <v>6991</v>
      </c>
      <c r="O27" s="8">
        <f t="shared" ref="O27" si="528">IF(O3="","",N27)</f>
        <v>6991</v>
      </c>
      <c r="P27" s="8">
        <v>7047</v>
      </c>
      <c r="Q27" s="8">
        <f t="shared" ref="Q27" si="529">IF(Q3="","",P27)</f>
        <v>7047</v>
      </c>
      <c r="R27" s="8">
        <f t="shared" ref="R27" si="530">IF(R3="","",Q27)</f>
        <v>7047</v>
      </c>
      <c r="S27" s="8">
        <v>7098</v>
      </c>
      <c r="T27" s="8">
        <f t="shared" ref="T27" si="531">IF(T3="","",S27)</f>
        <v>7098</v>
      </c>
      <c r="U27" s="8">
        <f t="shared" ref="U27" si="532">IF(U3="","",T27)</f>
        <v>7098</v>
      </c>
      <c r="V27" s="8">
        <f t="shared" ref="V27" si="533">IF(V3="","",U27)</f>
        <v>7098</v>
      </c>
      <c r="W27" s="8">
        <v>7191</v>
      </c>
      <c r="X27" s="8">
        <f t="shared" ref="X27" si="534">IF(X3="","",W27)</f>
        <v>7191</v>
      </c>
      <c r="Y27" s="8">
        <f t="shared" ref="Y27" si="535">IF(Y3="","",X27)</f>
        <v>7191</v>
      </c>
      <c r="Z27" s="8">
        <v>7242</v>
      </c>
      <c r="AA27" s="8" t="str">
        <f t="shared" ref="AA27" si="536">IF(AA3="","",Z27)</f>
        <v/>
      </c>
      <c r="AB27" s="8" t="str">
        <f t="shared" ref="AB27" si="537">IF(AB3="","",AA27)</f>
        <v/>
      </c>
      <c r="AC27" s="8" t="str">
        <f t="shared" ref="AC27" si="538">IF(AC3="","",AB27)</f>
        <v/>
      </c>
      <c r="AD27" s="8" t="str">
        <f t="shared" ref="AD27" si="539">IF(AD3="","",AC27)</f>
        <v/>
      </c>
      <c r="AE27" s="8" t="str">
        <f t="shared" ref="AE27" si="540">IF(AE3="","",AD27)</f>
        <v/>
      </c>
      <c r="AF27" s="8" t="str">
        <f t="shared" ref="AF27" si="541">IF(AF3="","",AE27)</f>
        <v/>
      </c>
      <c r="AG27" s="8" t="str">
        <f t="shared" ref="AG27" si="542">IF(AG3="","",AF27)</f>
        <v/>
      </c>
      <c r="AH27" s="8" t="str">
        <f t="shared" ref="AH27" si="543">IF(AH3="","",AG27)</f>
        <v/>
      </c>
      <c r="AI27" s="8" t="str">
        <f t="shared" ref="AI27" si="544">IF(AI3="","",AH27)</f>
        <v/>
      </c>
      <c r="AJ27" s="8" t="str">
        <f t="shared" ref="AJ27" si="545">IF(AJ3="","",AI27)</f>
        <v/>
      </c>
      <c r="AK27" s="8" t="str">
        <f t="shared" ref="AK27" si="546">IF(AK3="","",AJ27)</f>
        <v/>
      </c>
      <c r="AL27" s="8" t="str">
        <f t="shared" ref="AL27" si="547">IF(AL3="","",AK27)</f>
        <v/>
      </c>
      <c r="AM27" s="8" t="str">
        <f t="shared" ref="AM27" si="548">IF(AM3="","",AL27)</f>
        <v/>
      </c>
      <c r="AN27" s="8" t="str">
        <f t="shared" ref="AN27" si="549">IF(AN3="","",AM27)</f>
        <v/>
      </c>
      <c r="AO27" s="8" t="str">
        <f t="shared" ref="AO27:AS27" si="550">IF(AO3="","",AN27)</f>
        <v/>
      </c>
      <c r="AP27" s="8" t="str">
        <f t="shared" si="550"/>
        <v/>
      </c>
      <c r="AQ27" s="8" t="str">
        <f t="shared" si="550"/>
        <v/>
      </c>
      <c r="AR27" s="8" t="str">
        <f t="shared" si="550"/>
        <v/>
      </c>
      <c r="AS27" s="8" t="str">
        <f t="shared" si="550"/>
        <v/>
      </c>
    </row>
    <row r="28" spans="1:45" s="1" customFormat="1" ht="11">
      <c r="A28" s="16" t="s">
        <v>3</v>
      </c>
      <c r="B28" s="9" t="s">
        <v>4</v>
      </c>
      <c r="C28" s="72">
        <v>241</v>
      </c>
      <c r="D28" s="8">
        <f t="shared" ref="D28" si="551">IF(D3="","",C28)</f>
        <v>241</v>
      </c>
      <c r="E28" s="8">
        <v>242</v>
      </c>
      <c r="F28" s="8">
        <f t="shared" ref="F28" si="552">IF(F3="","",E28)</f>
        <v>242</v>
      </c>
      <c r="G28" s="8">
        <f t="shared" ref="G28" si="553">IF(G3="","",F28)</f>
        <v>242</v>
      </c>
      <c r="H28" s="8">
        <f t="shared" ref="H28" si="554">IF(H3="","",G28)</f>
        <v>242</v>
      </c>
      <c r="I28" s="8">
        <f t="shared" ref="I28" si="555">IF(I3="","",H28)</f>
        <v>242</v>
      </c>
      <c r="J28" s="8">
        <f t="shared" ref="J28" si="556">IF(J3="","",I28)</f>
        <v>242</v>
      </c>
      <c r="K28" s="8">
        <f t="shared" ref="K28" si="557">IF(K3="","",J28)</f>
        <v>242</v>
      </c>
      <c r="L28" s="8">
        <f t="shared" ref="L28" si="558">IF(L3="","",K28)</f>
        <v>242</v>
      </c>
      <c r="M28" s="8">
        <f t="shared" ref="M28" si="559">IF(M3="","",L28)</f>
        <v>242</v>
      </c>
      <c r="N28" s="8">
        <f t="shared" ref="N28" si="560">IF(N3="","",M28)</f>
        <v>242</v>
      </c>
      <c r="O28" s="8">
        <f t="shared" ref="O28" si="561">IF(O3="","",N28)</f>
        <v>242</v>
      </c>
      <c r="P28" s="8">
        <v>243</v>
      </c>
      <c r="Q28" s="8">
        <f t="shared" ref="Q28" si="562">IF(Q3="","",P28)</f>
        <v>243</v>
      </c>
      <c r="R28" s="8">
        <f t="shared" ref="R28" si="563">IF(R3="","",Q28)</f>
        <v>243</v>
      </c>
      <c r="S28" s="8">
        <v>244</v>
      </c>
      <c r="T28" s="8">
        <f t="shared" ref="T28" si="564">IF(T3="","",S28)</f>
        <v>244</v>
      </c>
      <c r="U28" s="8">
        <f t="shared" ref="U28" si="565">IF(U3="","",T28)</f>
        <v>244</v>
      </c>
      <c r="V28" s="8">
        <f t="shared" ref="V28" si="566">IF(V3="","",U28)</f>
        <v>244</v>
      </c>
      <c r="W28" s="8">
        <v>245</v>
      </c>
      <c r="X28" s="8">
        <f t="shared" ref="X28" si="567">IF(X3="","",W28)</f>
        <v>245</v>
      </c>
      <c r="Y28" s="8">
        <f t="shared" ref="Y28" si="568">IF(Y3="","",X28)</f>
        <v>245</v>
      </c>
      <c r="Z28" s="8">
        <v>246</v>
      </c>
      <c r="AA28" s="8" t="str">
        <f t="shared" ref="AA28" si="569">IF(AA3="","",Z28)</f>
        <v/>
      </c>
      <c r="AB28" s="8" t="str">
        <f t="shared" ref="AB28" si="570">IF(AB3="","",AA28)</f>
        <v/>
      </c>
      <c r="AC28" s="8" t="str">
        <f t="shared" ref="AC28" si="571">IF(AC3="","",AB28)</f>
        <v/>
      </c>
      <c r="AD28" s="8" t="str">
        <f t="shared" ref="AD28" si="572">IF(AD3="","",AC28)</f>
        <v/>
      </c>
      <c r="AE28" s="8" t="str">
        <f t="shared" ref="AE28" si="573">IF(AE3="","",AD28)</f>
        <v/>
      </c>
      <c r="AF28" s="8" t="str">
        <f t="shared" ref="AF28" si="574">IF(AF3="","",AE28)</f>
        <v/>
      </c>
      <c r="AG28" s="8" t="str">
        <f t="shared" ref="AG28" si="575">IF(AG3="","",AF28)</f>
        <v/>
      </c>
      <c r="AH28" s="8" t="str">
        <f t="shared" ref="AH28" si="576">IF(AH3="","",AG28)</f>
        <v/>
      </c>
      <c r="AI28" s="8" t="str">
        <f t="shared" ref="AI28" si="577">IF(AI3="","",AH28)</f>
        <v/>
      </c>
      <c r="AJ28" s="8" t="str">
        <f t="shared" ref="AJ28" si="578">IF(AJ3="","",AI28)</f>
        <v/>
      </c>
      <c r="AK28" s="8" t="str">
        <f t="shared" ref="AK28" si="579">IF(AK3="","",AJ28)</f>
        <v/>
      </c>
      <c r="AL28" s="8" t="str">
        <f t="shared" ref="AL28" si="580">IF(AL3="","",AK28)</f>
        <v/>
      </c>
      <c r="AM28" s="8" t="str">
        <f t="shared" ref="AM28" si="581">IF(AM3="","",AL28)</f>
        <v/>
      </c>
      <c r="AN28" s="8" t="str">
        <f t="shared" ref="AN28" si="582">IF(AN3="","",AM28)</f>
        <v/>
      </c>
      <c r="AO28" s="8" t="str">
        <f t="shared" ref="AO28:AS28" si="583">IF(AO3="","",AN28)</f>
        <v/>
      </c>
      <c r="AP28" s="8" t="str">
        <f t="shared" si="583"/>
        <v/>
      </c>
      <c r="AQ28" s="8" t="str">
        <f t="shared" si="583"/>
        <v/>
      </c>
      <c r="AR28" s="8" t="str">
        <f t="shared" si="583"/>
        <v/>
      </c>
      <c r="AS28" s="8" t="str">
        <f t="shared" si="583"/>
        <v/>
      </c>
    </row>
    <row r="29" spans="1:45" s="1" customFormat="1" ht="11">
      <c r="A29" s="15">
        <v>3</v>
      </c>
      <c r="B29" s="9" t="s">
        <v>5</v>
      </c>
      <c r="C29" s="72">
        <v>9</v>
      </c>
      <c r="D29" s="8">
        <f t="shared" ref="D29" si="584">IF(D27="","",(C29+C30))</f>
        <v>9</v>
      </c>
      <c r="E29" s="8">
        <v>8</v>
      </c>
      <c r="F29" s="8">
        <f t="shared" ref="F29" si="585">IF(F27="","",(E29+E30))</f>
        <v>8</v>
      </c>
      <c r="G29" s="8">
        <f t="shared" ref="G29" si="586">IF(G27="","",(F29+F30))</f>
        <v>8</v>
      </c>
      <c r="H29" s="8">
        <f t="shared" ref="H29" si="587">IF(H27="","",(G29+G30))</f>
        <v>8</v>
      </c>
      <c r="I29" s="8">
        <f t="shared" ref="I29" si="588">IF(I27="","",(H29+H30))</f>
        <v>8</v>
      </c>
      <c r="J29" s="8">
        <f t="shared" ref="J29" si="589">IF(J27="","",(I29+I30))</f>
        <v>8</v>
      </c>
      <c r="K29" s="8">
        <f t="shared" ref="K29" si="590">IF(K27="","",(J29+J30))</f>
        <v>8</v>
      </c>
      <c r="L29" s="8">
        <f t="shared" ref="L29" si="591">IF(L27="","",(K29+K30))</f>
        <v>8</v>
      </c>
      <c r="M29" s="8">
        <f t="shared" ref="M29" si="592">IF(M27="","",(L29+L30))</f>
        <v>8</v>
      </c>
      <c r="N29" s="8">
        <f t="shared" ref="N29" si="593">IF(N27="","",(M29+M30))</f>
        <v>8</v>
      </c>
      <c r="O29" s="8">
        <f t="shared" ref="O29" si="594">IF(O27="","",(N29+N30))</f>
        <v>8</v>
      </c>
      <c r="P29" s="8">
        <f t="shared" ref="P29" si="595">IF(P27="","",(O29+O30))</f>
        <v>8</v>
      </c>
      <c r="Q29" s="8">
        <f t="shared" ref="Q29" si="596">IF(Q27="","",(P29+P30))</f>
        <v>8</v>
      </c>
      <c r="R29" s="8">
        <f t="shared" ref="R29" si="597">IF(R27="","",(Q29+Q30))</f>
        <v>8</v>
      </c>
      <c r="S29" s="8">
        <f t="shared" ref="S29" si="598">IF(S27="","",(R29+R30))</f>
        <v>8</v>
      </c>
      <c r="T29" s="8">
        <f t="shared" ref="T29" si="599">IF(T27="","",(S29+S30))</f>
        <v>8</v>
      </c>
      <c r="U29" s="8">
        <f t="shared" ref="U29" si="600">IF(U27="","",(T29+T30))</f>
        <v>8</v>
      </c>
      <c r="V29" s="8">
        <f t="shared" ref="V29" si="601">IF(V27="","",(U29+U30))</f>
        <v>8</v>
      </c>
      <c r="W29" s="8">
        <v>7</v>
      </c>
      <c r="X29" s="8">
        <f t="shared" ref="X29" si="602">IF(X27="","",(W29+W30))</f>
        <v>7</v>
      </c>
      <c r="Y29" s="8">
        <f t="shared" ref="Y29" si="603">IF(Y27="","",(X29+X30))</f>
        <v>7</v>
      </c>
      <c r="Z29" s="8">
        <f t="shared" ref="Z29" si="604">IF(Z27="","",(Y29+Y30))</f>
        <v>7</v>
      </c>
      <c r="AA29" s="8" t="str">
        <f t="shared" ref="AA29" si="605">IF(AA27="","",(Z29+Z30))</f>
        <v/>
      </c>
      <c r="AB29" s="8" t="str">
        <f t="shared" ref="AB29" si="606">IF(AB27="","",(AA29+AA30))</f>
        <v/>
      </c>
      <c r="AC29" s="8" t="str">
        <f t="shared" ref="AC29" si="607">IF(AC27="","",(AB29+AB30))</f>
        <v/>
      </c>
      <c r="AD29" s="8" t="str">
        <f t="shared" ref="AD29" si="608">IF(AD27="","",(AC29+AC30))</f>
        <v/>
      </c>
      <c r="AE29" s="8" t="str">
        <f t="shared" ref="AE29" si="609">IF(AE27="","",(AD29+AD30))</f>
        <v/>
      </c>
      <c r="AF29" s="8" t="str">
        <f t="shared" ref="AF29" si="610">IF(AF27="","",(AE29+AE30))</f>
        <v/>
      </c>
      <c r="AG29" s="8" t="str">
        <f t="shared" ref="AG29" si="611">IF(AG27="","",(AF29+AF30))</f>
        <v/>
      </c>
      <c r="AH29" s="8" t="str">
        <f t="shared" ref="AH29" si="612">IF(AH27="","",(AG29+AG30))</f>
        <v/>
      </c>
      <c r="AI29" s="8" t="str">
        <f t="shared" ref="AI29" si="613">IF(AI27="","",(AH29+AH30))</f>
        <v/>
      </c>
      <c r="AJ29" s="8" t="str">
        <f t="shared" ref="AJ29" si="614">IF(AJ27="","",(AI29+AI30))</f>
        <v/>
      </c>
      <c r="AK29" s="8" t="str">
        <f t="shared" ref="AK29" si="615">IF(AK27="","",(AJ29+AJ30))</f>
        <v/>
      </c>
      <c r="AL29" s="8" t="str">
        <f t="shared" ref="AL29" si="616">IF(AL27="","",(AK29+AK30))</f>
        <v/>
      </c>
      <c r="AM29" s="8" t="str">
        <f t="shared" ref="AM29" si="617">IF(AM27="","",(AL29+AL30))</f>
        <v/>
      </c>
      <c r="AN29" s="8" t="str">
        <f t="shared" ref="AN29" si="618">IF(AN27="","",(AM29+AM30))</f>
        <v/>
      </c>
      <c r="AO29" s="8" t="str">
        <f t="shared" ref="AO29:AS29" si="619">IF(AO27="","",(AN29+AN30))</f>
        <v/>
      </c>
      <c r="AP29" s="8" t="str">
        <f t="shared" si="619"/>
        <v/>
      </c>
      <c r="AQ29" s="8" t="str">
        <f t="shared" si="619"/>
        <v/>
      </c>
      <c r="AR29" s="8" t="str">
        <f t="shared" si="619"/>
        <v/>
      </c>
      <c r="AS29" s="8" t="str">
        <f t="shared" si="619"/>
        <v/>
      </c>
    </row>
    <row r="30" spans="1:45" s="1" customFormat="1" ht="11">
      <c r="A30" s="14"/>
      <c r="B30" s="9" t="s">
        <v>7</v>
      </c>
      <c r="C30" s="7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</row>
    <row r="31" spans="1:45" s="1" customFormat="1" ht="11">
      <c r="A31" s="7"/>
      <c r="B31" s="9" t="s">
        <v>8</v>
      </c>
      <c r="C31" s="72">
        <v>175</v>
      </c>
      <c r="D31" s="8">
        <f t="shared" ref="D31" si="620">IF(D27="","",C31)</f>
        <v>175</v>
      </c>
      <c r="E31" s="8">
        <f t="shared" ref="E31" si="621">IF(E27="","",D31)</f>
        <v>175</v>
      </c>
      <c r="F31" s="8">
        <f t="shared" ref="F31" si="622">IF(F27="","",E31)</f>
        <v>175</v>
      </c>
      <c r="G31" s="8">
        <f t="shared" ref="G31" si="623">IF(G27="","",F31)</f>
        <v>175</v>
      </c>
      <c r="H31" s="8">
        <f t="shared" ref="H31" si="624">IF(H27="","",G31)</f>
        <v>175</v>
      </c>
      <c r="I31" s="8">
        <f t="shared" ref="I31" si="625">IF(I27="","",H31)</f>
        <v>175</v>
      </c>
      <c r="J31" s="8">
        <f t="shared" ref="J31" si="626">IF(J27="","",I31)</f>
        <v>175</v>
      </c>
      <c r="K31" s="8">
        <f t="shared" ref="K31" si="627">IF(K27="","",J31)</f>
        <v>175</v>
      </c>
      <c r="L31" s="8">
        <f t="shared" ref="L31" si="628">IF(L27="","",K31)</f>
        <v>175</v>
      </c>
      <c r="M31" s="8">
        <f t="shared" ref="M31" si="629">IF(M27="","",L31)</f>
        <v>175</v>
      </c>
      <c r="N31" s="8">
        <f t="shared" ref="N31" si="630">IF(N27="","",M31)</f>
        <v>175</v>
      </c>
      <c r="O31" s="8">
        <f t="shared" ref="O31" si="631">IF(O27="","",N31)</f>
        <v>175</v>
      </c>
      <c r="P31" s="8">
        <f t="shared" ref="P31" si="632">IF(P27="","",O31)</f>
        <v>175</v>
      </c>
      <c r="Q31" s="8">
        <f t="shared" ref="Q31" si="633">IF(Q27="","",P31)</f>
        <v>175</v>
      </c>
      <c r="R31" s="8">
        <f t="shared" ref="R31" si="634">IF(R27="","",Q31)</f>
        <v>175</v>
      </c>
      <c r="S31" s="8">
        <f t="shared" ref="S31" si="635">IF(S27="","",R31)</f>
        <v>175</v>
      </c>
      <c r="T31" s="8">
        <f t="shared" ref="T31" si="636">IF(T27="","",S31)</f>
        <v>175</v>
      </c>
      <c r="U31" s="8">
        <f t="shared" ref="U31" si="637">IF(U27="","",T31)</f>
        <v>175</v>
      </c>
      <c r="V31" s="8">
        <f t="shared" ref="V31" si="638">IF(V27="","",U31)</f>
        <v>175</v>
      </c>
      <c r="W31" s="8">
        <f t="shared" ref="W31" si="639">IF(W27="","",V31)</f>
        <v>175</v>
      </c>
      <c r="X31" s="8">
        <f t="shared" ref="X31" si="640">IF(X27="","",W31)</f>
        <v>175</v>
      </c>
      <c r="Y31" s="8">
        <f t="shared" ref="Y31" si="641">IF(Y27="","",X31)</f>
        <v>175</v>
      </c>
      <c r="Z31" s="8">
        <f t="shared" ref="Z31" si="642">IF(Z27="","",Y31)</f>
        <v>175</v>
      </c>
      <c r="AA31" s="8" t="str">
        <f t="shared" ref="AA31" si="643">IF(AA27="","",Z31)</f>
        <v/>
      </c>
      <c r="AB31" s="8" t="str">
        <f t="shared" ref="AB31" si="644">IF(AB27="","",AA31)</f>
        <v/>
      </c>
      <c r="AC31" s="8" t="str">
        <f t="shared" ref="AC31" si="645">IF(AC27="","",AB31)</f>
        <v/>
      </c>
      <c r="AD31" s="8" t="str">
        <f t="shared" ref="AD31" si="646">IF(AD27="","",AC31)</f>
        <v/>
      </c>
      <c r="AE31" s="8" t="str">
        <f t="shared" ref="AE31" si="647">IF(AE27="","",AD31)</f>
        <v/>
      </c>
      <c r="AF31" s="8" t="str">
        <f t="shared" ref="AF31" si="648">IF(AF27="","",AE31)</f>
        <v/>
      </c>
      <c r="AG31" s="8" t="str">
        <f t="shared" ref="AG31" si="649">IF(AG27="","",AF31)</f>
        <v/>
      </c>
      <c r="AH31" s="8" t="str">
        <f t="shared" ref="AH31" si="650">IF(AH27="","",AG31)</f>
        <v/>
      </c>
      <c r="AI31" s="8" t="str">
        <f t="shared" ref="AI31" si="651">IF(AI27="","",AH31)</f>
        <v/>
      </c>
      <c r="AJ31" s="8" t="str">
        <f t="shared" ref="AJ31" si="652">IF(AJ27="","",AI31)</f>
        <v/>
      </c>
      <c r="AK31" s="8" t="str">
        <f t="shared" ref="AK31" si="653">IF(AK27="","",AJ31)</f>
        <v/>
      </c>
      <c r="AL31" s="8" t="str">
        <f t="shared" ref="AL31" si="654">IF(AL27="","",AK31)</f>
        <v/>
      </c>
      <c r="AM31" s="8" t="str">
        <f t="shared" ref="AM31" si="655">IF(AM27="","",AL31)</f>
        <v/>
      </c>
      <c r="AN31" s="8" t="str">
        <f t="shared" ref="AN31" si="656">IF(AN27="","",AM31)</f>
        <v/>
      </c>
      <c r="AO31" s="8" t="str">
        <f t="shared" ref="AO31:AS31" si="657">IF(AO27="","",AN31)</f>
        <v/>
      </c>
      <c r="AP31" s="8" t="str">
        <f t="shared" si="657"/>
        <v/>
      </c>
      <c r="AQ31" s="8" t="str">
        <f t="shared" si="657"/>
        <v/>
      </c>
      <c r="AR31" s="8" t="str">
        <f t="shared" si="657"/>
        <v/>
      </c>
      <c r="AS31" s="8" t="str">
        <f t="shared" si="657"/>
        <v/>
      </c>
    </row>
    <row r="32" spans="1:45" s="92" customFormat="1" ht="11">
      <c r="A32" s="14" t="s">
        <v>9</v>
      </c>
      <c r="B32" s="13" t="s">
        <v>10</v>
      </c>
      <c r="C32" s="73" t="s">
        <v>57</v>
      </c>
      <c r="D32" s="12" t="str">
        <f t="shared" ref="D32" si="658">IF(D27="","",C32)</f>
        <v>スライム</v>
      </c>
      <c r="E32" s="12" t="str">
        <f t="shared" ref="E32" si="659">IF(E27="","",D32)</f>
        <v>スライム</v>
      </c>
      <c r="F32" s="12" t="str">
        <f t="shared" ref="F32" si="660">IF(F27="","",E32)</f>
        <v>スライム</v>
      </c>
      <c r="G32" s="12" t="str">
        <f t="shared" ref="G32" si="661">IF(G27="","",F32)</f>
        <v>スライム</v>
      </c>
      <c r="H32" s="12" t="str">
        <f t="shared" ref="H32" si="662">IF(H27="","",G32)</f>
        <v>スライム</v>
      </c>
      <c r="I32" s="12" t="str">
        <f t="shared" ref="I32" si="663">IF(I27="","",H32)</f>
        <v>スライム</v>
      </c>
      <c r="J32" s="12" t="str">
        <f t="shared" ref="J32" si="664">IF(J27="","",I32)</f>
        <v>スライム</v>
      </c>
      <c r="K32" s="12" t="str">
        <f t="shared" ref="K32" si="665">IF(K27="","",J32)</f>
        <v>スライム</v>
      </c>
      <c r="L32" s="12" t="str">
        <f t="shared" ref="L32" si="666">IF(L27="","",K32)</f>
        <v>スライム</v>
      </c>
      <c r="M32" s="12" t="str">
        <f t="shared" ref="M32" si="667">IF(M27="","",L32)</f>
        <v>スライム</v>
      </c>
      <c r="N32" s="12" t="str">
        <f t="shared" ref="N32" si="668">IF(N27="","",M32)</f>
        <v>スライム</v>
      </c>
      <c r="O32" s="12" t="str">
        <f t="shared" ref="O32" si="669">IF(O27="","",N32)</f>
        <v>スライム</v>
      </c>
      <c r="P32" s="12" t="str">
        <f t="shared" ref="P32" si="670">IF(P27="","",O32)</f>
        <v>スライム</v>
      </c>
      <c r="Q32" s="12" t="str">
        <f t="shared" ref="Q32" si="671">IF(Q27="","",P32)</f>
        <v>スライム</v>
      </c>
      <c r="R32" s="12" t="str">
        <f t="shared" ref="R32" si="672">IF(R27="","",Q32)</f>
        <v>スライム</v>
      </c>
      <c r="S32" s="12" t="str">
        <f t="shared" ref="S32" si="673">IF(S27="","",R32)</f>
        <v>スライム</v>
      </c>
      <c r="T32" s="12" t="str">
        <f t="shared" ref="T32" si="674">IF(T27="","",S32)</f>
        <v>スライム</v>
      </c>
      <c r="U32" s="12" t="str">
        <f t="shared" ref="U32" si="675">IF(U27="","",T32)</f>
        <v>スライム</v>
      </c>
      <c r="V32" s="12" t="str">
        <f t="shared" ref="V32" si="676">IF(V27="","",U32)</f>
        <v>スライム</v>
      </c>
      <c r="W32" s="12" t="str">
        <f t="shared" ref="W32" si="677">IF(W27="","",V32)</f>
        <v>スライム</v>
      </c>
      <c r="X32" s="12" t="str">
        <f t="shared" ref="X32" si="678">IF(X27="","",W32)</f>
        <v>スライム</v>
      </c>
      <c r="Y32" s="12" t="str">
        <f t="shared" ref="Y32" si="679">IF(Y27="","",X32)</f>
        <v>スライム</v>
      </c>
      <c r="Z32" s="12" t="str">
        <f t="shared" ref="Z32" si="680">IF(Z27="","",Y32)</f>
        <v>スライム</v>
      </c>
      <c r="AA32" s="12" t="str">
        <f t="shared" ref="AA32" si="681">IF(AA27="","",Z32)</f>
        <v/>
      </c>
      <c r="AB32" s="12" t="str">
        <f t="shared" ref="AB32" si="682">IF(AB27="","",AA32)</f>
        <v/>
      </c>
      <c r="AC32" s="12" t="str">
        <f t="shared" ref="AC32" si="683">IF(AC27="","",AB32)</f>
        <v/>
      </c>
      <c r="AD32" s="12" t="str">
        <f t="shared" ref="AD32" si="684">IF(AD27="","",AC32)</f>
        <v/>
      </c>
      <c r="AE32" s="12" t="str">
        <f t="shared" ref="AE32" si="685">IF(AE27="","",AD32)</f>
        <v/>
      </c>
      <c r="AF32" s="12" t="str">
        <f t="shared" ref="AF32" si="686">IF(AF27="","",AE32)</f>
        <v/>
      </c>
      <c r="AG32" s="12" t="str">
        <f t="shared" ref="AG32" si="687">IF(AG27="","",AF32)</f>
        <v/>
      </c>
      <c r="AH32" s="12" t="str">
        <f t="shared" ref="AH32" si="688">IF(AH27="","",AG32)</f>
        <v/>
      </c>
      <c r="AI32" s="12" t="str">
        <f t="shared" ref="AI32" si="689">IF(AI27="","",AH32)</f>
        <v/>
      </c>
      <c r="AJ32" s="12" t="str">
        <f t="shared" ref="AJ32" si="690">IF(AJ27="","",AI32)</f>
        <v/>
      </c>
      <c r="AK32" s="12" t="str">
        <f t="shared" ref="AK32" si="691">IF(AK27="","",AJ32)</f>
        <v/>
      </c>
      <c r="AL32" s="12" t="str">
        <f t="shared" ref="AL32" si="692">IF(AL27="","",AK32)</f>
        <v/>
      </c>
      <c r="AM32" s="12" t="str">
        <f t="shared" ref="AM32" si="693">IF(AM27="","",AL32)</f>
        <v/>
      </c>
      <c r="AN32" s="12" t="str">
        <f t="shared" ref="AN32" si="694">IF(AN27="","",AM32)</f>
        <v/>
      </c>
      <c r="AO32" s="12" t="str">
        <f t="shared" ref="AO32:AS32" si="695">IF(AO27="","",AN32)</f>
        <v/>
      </c>
      <c r="AP32" s="12" t="str">
        <f t="shared" si="695"/>
        <v/>
      </c>
      <c r="AQ32" s="12" t="str">
        <f t="shared" si="695"/>
        <v/>
      </c>
      <c r="AR32" s="12" t="str">
        <f t="shared" si="695"/>
        <v/>
      </c>
      <c r="AS32" s="12" t="str">
        <f t="shared" si="695"/>
        <v/>
      </c>
    </row>
    <row r="33" spans="1:45" s="1" customFormat="1" ht="11">
      <c r="A33" s="7">
        <f>AVERAGE(C34:AS34)*30*100</f>
        <v>50250</v>
      </c>
      <c r="B33" s="9" t="s">
        <v>12</v>
      </c>
      <c r="C33" s="7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</row>
    <row r="34" spans="1:45" s="1" customFormat="1" ht="11">
      <c r="A34" s="7">
        <f>SUM(C34:AS34)</f>
        <v>402</v>
      </c>
      <c r="B34" s="6" t="s">
        <v>13</v>
      </c>
      <c r="C34" s="72">
        <v>0</v>
      </c>
      <c r="D34" s="5">
        <f t="shared" ref="D34:D35" si="696">IF(D27="","",D27-C27)</f>
        <v>0</v>
      </c>
      <c r="E34" s="5">
        <f t="shared" ref="E34:E35" si="697">IF(E27="","",E27-D27)</f>
        <v>68</v>
      </c>
      <c r="F34" s="5">
        <f t="shared" ref="F34:F35" si="698">IF(F27="","",F27-E27)</f>
        <v>0</v>
      </c>
      <c r="G34" s="5">
        <f t="shared" ref="G34:G35" si="699">IF(G27="","",G27-F27)</f>
        <v>0</v>
      </c>
      <c r="H34" s="5">
        <f t="shared" ref="H34:H35" si="700">IF(H27="","",H27-G27)</f>
        <v>13</v>
      </c>
      <c r="I34" s="5">
        <f t="shared" ref="I34:I35" si="701">IF(I27="","",I27-H27)</f>
        <v>0</v>
      </c>
      <c r="J34" s="5">
        <f t="shared" ref="J34:J35" si="702">IF(J27="","",J27-I27)</f>
        <v>0</v>
      </c>
      <c r="K34" s="5">
        <f t="shared" ref="K34:K35" si="703">IF(K27="","",K27-J27)</f>
        <v>0</v>
      </c>
      <c r="L34" s="5">
        <f t="shared" ref="L34:L35" si="704">IF(L27="","",L27-K27)</f>
        <v>70</v>
      </c>
      <c r="M34" s="5">
        <f t="shared" ref="M34:M35" si="705">IF(M27="","",M27-L27)</f>
        <v>0</v>
      </c>
      <c r="N34" s="5">
        <f t="shared" ref="N34:N35" si="706">IF(N27="","",N27-M27)</f>
        <v>0</v>
      </c>
      <c r="O34" s="5">
        <f t="shared" ref="O34:O35" si="707">IF(O27="","",O27-N27)</f>
        <v>0</v>
      </c>
      <c r="P34" s="5">
        <f t="shared" ref="P34:P35" si="708">IF(P27="","",P27-O27)</f>
        <v>56</v>
      </c>
      <c r="Q34" s="5">
        <f t="shared" ref="Q34:Q35" si="709">IF(Q27="","",Q27-P27)</f>
        <v>0</v>
      </c>
      <c r="R34" s="5">
        <f t="shared" ref="R34:R35" si="710">IF(R27="","",R27-Q27)</f>
        <v>0</v>
      </c>
      <c r="S34" s="5">
        <f t="shared" ref="S34:S35" si="711">IF(S27="","",S27-R27)</f>
        <v>51</v>
      </c>
      <c r="T34" s="5">
        <f t="shared" ref="T34:T35" si="712">IF(T27="","",T27-S27)</f>
        <v>0</v>
      </c>
      <c r="U34" s="5">
        <f t="shared" ref="U34:U35" si="713">IF(U27="","",U27-T27)</f>
        <v>0</v>
      </c>
      <c r="V34" s="5">
        <f t="shared" ref="V34:V35" si="714">IF(V27="","",V27-U27)</f>
        <v>0</v>
      </c>
      <c r="W34" s="5">
        <f t="shared" ref="W34:W35" si="715">IF(W27="","",W27-V27)</f>
        <v>93</v>
      </c>
      <c r="X34" s="5">
        <f t="shared" ref="X34:X35" si="716">IF(X27="","",X27-W27)</f>
        <v>0</v>
      </c>
      <c r="Y34" s="5">
        <f t="shared" ref="Y34:Y35" si="717">IF(Y27="","",Y27-X27)</f>
        <v>0</v>
      </c>
      <c r="Z34" s="5">
        <f t="shared" ref="Z34:Z35" si="718">IF(Z27="","",Z27-Y27)</f>
        <v>51</v>
      </c>
      <c r="AA34" s="5" t="str">
        <f t="shared" ref="AA34:AA35" si="719">IF(AA27="","",AA27-Z27)</f>
        <v/>
      </c>
      <c r="AB34" s="5" t="str">
        <f t="shared" ref="AB34:AB35" si="720">IF(AB27="","",AB27-AA27)</f>
        <v/>
      </c>
      <c r="AC34" s="5" t="str">
        <f t="shared" ref="AC34:AC35" si="721">IF(AC27="","",AC27-AB27)</f>
        <v/>
      </c>
      <c r="AD34" s="5" t="str">
        <f t="shared" ref="AD34:AD35" si="722">IF(AD27="","",AD27-AC27)</f>
        <v/>
      </c>
      <c r="AE34" s="5" t="str">
        <f t="shared" ref="AE34:AE35" si="723">IF(AE27="","",AE27-AD27)</f>
        <v/>
      </c>
      <c r="AF34" s="5" t="str">
        <f t="shared" ref="AF34:AF35" si="724">IF(AF27="","",AF27-AE27)</f>
        <v/>
      </c>
      <c r="AG34" s="5" t="str">
        <f t="shared" ref="AG34:AG35" si="725">IF(AG27="","",AG27-AF27)</f>
        <v/>
      </c>
      <c r="AH34" s="5" t="str">
        <f t="shared" ref="AH34:AH35" si="726">IF(AH27="","",AH27-AG27)</f>
        <v/>
      </c>
      <c r="AI34" s="5" t="str">
        <f t="shared" ref="AI34:AI35" si="727">IF(AI27="","",AI27-AH27)</f>
        <v/>
      </c>
      <c r="AJ34" s="5" t="str">
        <f t="shared" ref="AJ34:AJ35" si="728">IF(AJ27="","",AJ27-AI27)</f>
        <v/>
      </c>
      <c r="AK34" s="5" t="str">
        <f t="shared" ref="AK34:AK35" si="729">IF(AK27="","",AK27-AJ27)</f>
        <v/>
      </c>
      <c r="AL34" s="5" t="str">
        <f t="shared" ref="AL34:AL35" si="730">IF(AL27="","",AL27-AK27)</f>
        <v/>
      </c>
      <c r="AM34" s="5" t="str">
        <f t="shared" ref="AM34:AM35" si="731">IF(AM27="","",AM27-AL27)</f>
        <v/>
      </c>
      <c r="AN34" s="5" t="str">
        <f t="shared" ref="AN34:AN35" si="732">IF(AN27="","",AN27-AM27)</f>
        <v/>
      </c>
      <c r="AO34" s="5" t="str">
        <f t="shared" ref="AO34:AS34" si="733">IF(AO27="","",AO27-AN27)</f>
        <v/>
      </c>
      <c r="AP34" s="5" t="str">
        <f t="shared" si="733"/>
        <v/>
      </c>
      <c r="AQ34" s="5" t="str">
        <f t="shared" si="733"/>
        <v/>
      </c>
      <c r="AR34" s="5" t="str">
        <f t="shared" si="733"/>
        <v/>
      </c>
      <c r="AS34" s="5" t="str">
        <f t="shared" si="733"/>
        <v/>
      </c>
    </row>
    <row r="35" spans="1:45" s="1" customFormat="1" ht="11">
      <c r="A35" s="7">
        <f>SUM(C35:AS35)</f>
        <v>5</v>
      </c>
      <c r="B35" s="6" t="s">
        <v>14</v>
      </c>
      <c r="C35" s="72">
        <v>0</v>
      </c>
      <c r="D35" s="5">
        <f t="shared" si="696"/>
        <v>0</v>
      </c>
      <c r="E35" s="5">
        <f t="shared" si="697"/>
        <v>1</v>
      </c>
      <c r="F35" s="5">
        <f t="shared" si="698"/>
        <v>0</v>
      </c>
      <c r="G35" s="5">
        <f t="shared" si="699"/>
        <v>0</v>
      </c>
      <c r="H35" s="5">
        <f t="shared" si="700"/>
        <v>0</v>
      </c>
      <c r="I35" s="5">
        <f t="shared" si="701"/>
        <v>0</v>
      </c>
      <c r="J35" s="5">
        <f t="shared" si="702"/>
        <v>0</v>
      </c>
      <c r="K35" s="5">
        <f t="shared" si="703"/>
        <v>0</v>
      </c>
      <c r="L35" s="5">
        <f t="shared" si="704"/>
        <v>0</v>
      </c>
      <c r="M35" s="5">
        <f t="shared" si="705"/>
        <v>0</v>
      </c>
      <c r="N35" s="5">
        <f t="shared" si="706"/>
        <v>0</v>
      </c>
      <c r="O35" s="5">
        <f t="shared" si="707"/>
        <v>0</v>
      </c>
      <c r="P35" s="5">
        <f t="shared" si="708"/>
        <v>1</v>
      </c>
      <c r="Q35" s="5">
        <f t="shared" si="709"/>
        <v>0</v>
      </c>
      <c r="R35" s="5">
        <f t="shared" si="710"/>
        <v>0</v>
      </c>
      <c r="S35" s="5">
        <f t="shared" si="711"/>
        <v>1</v>
      </c>
      <c r="T35" s="5">
        <f t="shared" si="712"/>
        <v>0</v>
      </c>
      <c r="U35" s="5">
        <f t="shared" si="713"/>
        <v>0</v>
      </c>
      <c r="V35" s="5">
        <f t="shared" si="714"/>
        <v>0</v>
      </c>
      <c r="W35" s="5">
        <f t="shared" si="715"/>
        <v>1</v>
      </c>
      <c r="X35" s="5">
        <f t="shared" si="716"/>
        <v>0</v>
      </c>
      <c r="Y35" s="5">
        <f t="shared" si="717"/>
        <v>0</v>
      </c>
      <c r="Z35" s="5">
        <f t="shared" si="718"/>
        <v>1</v>
      </c>
      <c r="AA35" s="5" t="str">
        <f t="shared" si="719"/>
        <v/>
      </c>
      <c r="AB35" s="5" t="str">
        <f t="shared" si="720"/>
        <v/>
      </c>
      <c r="AC35" s="5" t="str">
        <f t="shared" si="721"/>
        <v/>
      </c>
      <c r="AD35" s="5" t="str">
        <f t="shared" si="722"/>
        <v/>
      </c>
      <c r="AE35" s="5" t="str">
        <f t="shared" si="723"/>
        <v/>
      </c>
      <c r="AF35" s="5" t="str">
        <f t="shared" si="724"/>
        <v/>
      </c>
      <c r="AG35" s="5" t="str">
        <f t="shared" si="725"/>
        <v/>
      </c>
      <c r="AH35" s="5" t="str">
        <f t="shared" si="726"/>
        <v/>
      </c>
      <c r="AI35" s="5" t="str">
        <f t="shared" si="727"/>
        <v/>
      </c>
      <c r="AJ35" s="5" t="str">
        <f t="shared" si="728"/>
        <v/>
      </c>
      <c r="AK35" s="5" t="str">
        <f t="shared" si="729"/>
        <v/>
      </c>
      <c r="AL35" s="5" t="str">
        <f t="shared" si="730"/>
        <v/>
      </c>
      <c r="AM35" s="5" t="str">
        <f t="shared" si="731"/>
        <v/>
      </c>
      <c r="AN35" s="5" t="str">
        <f t="shared" si="732"/>
        <v/>
      </c>
      <c r="AO35" s="5" t="str">
        <f t="shared" ref="AO35:AS35" si="734">IF(AO28="","",AO28-AN28)</f>
        <v/>
      </c>
      <c r="AP35" s="5" t="str">
        <f t="shared" si="734"/>
        <v/>
      </c>
      <c r="AQ35" s="5" t="str">
        <f t="shared" si="734"/>
        <v/>
      </c>
      <c r="AR35" s="5" t="str">
        <f t="shared" si="734"/>
        <v/>
      </c>
      <c r="AS35" s="5" t="str">
        <f t="shared" si="734"/>
        <v/>
      </c>
    </row>
    <row r="36" spans="1:45" s="1" customFormat="1" ht="11">
      <c r="A36" s="7">
        <f>SUM(C36:AS36)</f>
        <v>2</v>
      </c>
      <c r="B36" s="6" t="s">
        <v>15</v>
      </c>
      <c r="C36" s="72">
        <v>0</v>
      </c>
      <c r="D36" s="5">
        <f t="shared" ref="D36" si="735">IF(D29="","",C29+C30-D29)</f>
        <v>0</v>
      </c>
      <c r="E36" s="5">
        <f t="shared" ref="E36" si="736">IF(E29="","",D29+D30-E29)</f>
        <v>1</v>
      </c>
      <c r="F36" s="5">
        <f t="shared" ref="F36" si="737">IF(F29="","",E29+E30-F29)</f>
        <v>0</v>
      </c>
      <c r="G36" s="5">
        <f t="shared" ref="G36" si="738">IF(G29="","",F29+F30-G29)</f>
        <v>0</v>
      </c>
      <c r="H36" s="5">
        <f t="shared" ref="H36" si="739">IF(H29="","",G29+G30-H29)</f>
        <v>0</v>
      </c>
      <c r="I36" s="5">
        <f t="shared" ref="I36" si="740">IF(I29="","",H29+H30-I29)</f>
        <v>0</v>
      </c>
      <c r="J36" s="5">
        <f t="shared" ref="J36" si="741">IF(J29="","",I29+I30-J29)</f>
        <v>0</v>
      </c>
      <c r="K36" s="5">
        <f t="shared" ref="K36" si="742">IF(K29="","",J29+J30-K29)</f>
        <v>0</v>
      </c>
      <c r="L36" s="5">
        <f t="shared" ref="L36" si="743">IF(L29="","",K29+K30-L29)</f>
        <v>0</v>
      </c>
      <c r="M36" s="5">
        <f t="shared" ref="M36" si="744">IF(M29="","",L29+L30-M29)</f>
        <v>0</v>
      </c>
      <c r="N36" s="5">
        <f t="shared" ref="N36" si="745">IF(N29="","",M29+M30-N29)</f>
        <v>0</v>
      </c>
      <c r="O36" s="5">
        <f t="shared" ref="O36" si="746">IF(O29="","",N29+N30-O29)</f>
        <v>0</v>
      </c>
      <c r="P36" s="5">
        <f t="shared" ref="P36" si="747">IF(P29="","",O29+O30-P29)</f>
        <v>0</v>
      </c>
      <c r="Q36" s="5">
        <f t="shared" ref="Q36" si="748">IF(Q29="","",P29+P30-Q29)</f>
        <v>0</v>
      </c>
      <c r="R36" s="5">
        <f t="shared" ref="R36" si="749">IF(R29="","",Q29+Q30-R29)</f>
        <v>0</v>
      </c>
      <c r="S36" s="5">
        <f t="shared" ref="S36" si="750">IF(S29="","",R29+R30-S29)</f>
        <v>0</v>
      </c>
      <c r="T36" s="5">
        <f t="shared" ref="T36" si="751">IF(T29="","",S29+S30-T29)</f>
        <v>0</v>
      </c>
      <c r="U36" s="5">
        <f t="shared" ref="U36" si="752">IF(U29="","",T29+T30-U29)</f>
        <v>0</v>
      </c>
      <c r="V36" s="5">
        <f t="shared" ref="V36" si="753">IF(V29="","",U29+U30-V29)</f>
        <v>0</v>
      </c>
      <c r="W36" s="5">
        <f t="shared" ref="W36" si="754">IF(W29="","",V29+V30-W29)</f>
        <v>1</v>
      </c>
      <c r="X36" s="5">
        <f t="shared" ref="X36" si="755">IF(X29="","",W29+W30-X29)</f>
        <v>0</v>
      </c>
      <c r="Y36" s="5">
        <f t="shared" ref="Y36" si="756">IF(Y29="","",X29+X30-Y29)</f>
        <v>0</v>
      </c>
      <c r="Z36" s="5">
        <f t="shared" ref="Z36" si="757">IF(Z29="","",Y29+Y30-Z29)</f>
        <v>0</v>
      </c>
      <c r="AA36" s="5" t="str">
        <f t="shared" ref="AA36" si="758">IF(AA29="","",Z29+Z30-AA29)</f>
        <v/>
      </c>
      <c r="AB36" s="5" t="str">
        <f t="shared" ref="AB36" si="759">IF(AB29="","",AA29+AA30-AB29)</f>
        <v/>
      </c>
      <c r="AC36" s="5" t="str">
        <f t="shared" ref="AC36" si="760">IF(AC29="","",AB29+AB30-AC29)</f>
        <v/>
      </c>
      <c r="AD36" s="5" t="str">
        <f t="shared" ref="AD36" si="761">IF(AD29="","",AC29+AC30-AD29)</f>
        <v/>
      </c>
      <c r="AE36" s="5" t="str">
        <f t="shared" ref="AE36" si="762">IF(AE29="","",AD29+AD30-AE29)</f>
        <v/>
      </c>
      <c r="AF36" s="5" t="str">
        <f t="shared" ref="AF36" si="763">IF(AF29="","",AE29+AE30-AF29)</f>
        <v/>
      </c>
      <c r="AG36" s="5" t="str">
        <f t="shared" ref="AG36" si="764">IF(AG29="","",AF29+AF30-AG29)</f>
        <v/>
      </c>
      <c r="AH36" s="5" t="str">
        <f t="shared" ref="AH36" si="765">IF(AH29="","",AG29+AG30-AH29)</f>
        <v/>
      </c>
      <c r="AI36" s="5" t="str">
        <f t="shared" ref="AI36" si="766">IF(AI29="","",AH29+AH30-AI29)</f>
        <v/>
      </c>
      <c r="AJ36" s="5" t="str">
        <f t="shared" ref="AJ36" si="767">IF(AJ29="","",AI29+AI30-AJ29)</f>
        <v/>
      </c>
      <c r="AK36" s="5" t="str">
        <f t="shared" ref="AK36" si="768">IF(AK29="","",AJ29+AJ30-AK29)</f>
        <v/>
      </c>
      <c r="AL36" s="5" t="str">
        <f t="shared" ref="AL36" si="769">IF(AL29="","",AK29+AK30-AL29)</f>
        <v/>
      </c>
      <c r="AM36" s="5" t="str">
        <f t="shared" ref="AM36" si="770">IF(AM29="","",AL29+AL30-AM29)</f>
        <v/>
      </c>
      <c r="AN36" s="5" t="str">
        <f t="shared" ref="AN36" si="771">IF(AN29="","",AM29+AM30-AN29)</f>
        <v/>
      </c>
      <c r="AO36" s="5" t="str">
        <f t="shared" ref="AO36:AS36" si="772">IF(AO29="","",AN29+AN30-AO29)</f>
        <v/>
      </c>
      <c r="AP36" s="5" t="str">
        <f t="shared" si="772"/>
        <v/>
      </c>
      <c r="AQ36" s="5" t="str">
        <f t="shared" si="772"/>
        <v/>
      </c>
      <c r="AR36" s="5" t="str">
        <f t="shared" si="772"/>
        <v/>
      </c>
      <c r="AS36" s="5" t="str">
        <f t="shared" si="772"/>
        <v/>
      </c>
    </row>
    <row r="37" spans="1:45" s="1" customFormat="1" ht="11">
      <c r="A37" s="7">
        <f>SUM(C37:AS37)</f>
        <v>350</v>
      </c>
      <c r="B37" s="6" t="s">
        <v>16</v>
      </c>
      <c r="C37" s="72">
        <v>0</v>
      </c>
      <c r="D37" s="5">
        <f t="shared" ref="D37:AN37" si="773">IF(D27="","",D36*D31)</f>
        <v>0</v>
      </c>
      <c r="E37" s="5">
        <f t="shared" si="773"/>
        <v>175</v>
      </c>
      <c r="F37" s="5">
        <f t="shared" si="773"/>
        <v>0</v>
      </c>
      <c r="G37" s="5">
        <f t="shared" si="773"/>
        <v>0</v>
      </c>
      <c r="H37" s="5">
        <f t="shared" si="773"/>
        <v>0</v>
      </c>
      <c r="I37" s="5">
        <f t="shared" si="773"/>
        <v>0</v>
      </c>
      <c r="J37" s="5">
        <f t="shared" si="773"/>
        <v>0</v>
      </c>
      <c r="K37" s="5">
        <f t="shared" si="773"/>
        <v>0</v>
      </c>
      <c r="L37" s="5">
        <f t="shared" si="773"/>
        <v>0</v>
      </c>
      <c r="M37" s="5">
        <f t="shared" si="773"/>
        <v>0</v>
      </c>
      <c r="N37" s="5">
        <f t="shared" si="773"/>
        <v>0</v>
      </c>
      <c r="O37" s="5">
        <f t="shared" si="773"/>
        <v>0</v>
      </c>
      <c r="P37" s="5">
        <f t="shared" si="773"/>
        <v>0</v>
      </c>
      <c r="Q37" s="5">
        <f t="shared" si="773"/>
        <v>0</v>
      </c>
      <c r="R37" s="5">
        <f t="shared" si="773"/>
        <v>0</v>
      </c>
      <c r="S37" s="5">
        <f t="shared" si="773"/>
        <v>0</v>
      </c>
      <c r="T37" s="5">
        <f t="shared" si="773"/>
        <v>0</v>
      </c>
      <c r="U37" s="5">
        <f t="shared" si="773"/>
        <v>0</v>
      </c>
      <c r="V37" s="5">
        <f t="shared" si="773"/>
        <v>0</v>
      </c>
      <c r="W37" s="5">
        <f t="shared" si="773"/>
        <v>175</v>
      </c>
      <c r="X37" s="5">
        <f t="shared" si="773"/>
        <v>0</v>
      </c>
      <c r="Y37" s="5">
        <f t="shared" si="773"/>
        <v>0</v>
      </c>
      <c r="Z37" s="5">
        <f t="shared" si="773"/>
        <v>0</v>
      </c>
      <c r="AA37" s="5" t="str">
        <f t="shared" si="773"/>
        <v/>
      </c>
      <c r="AB37" s="5" t="str">
        <f t="shared" si="773"/>
        <v/>
      </c>
      <c r="AC37" s="5" t="str">
        <f t="shared" si="773"/>
        <v/>
      </c>
      <c r="AD37" s="5" t="str">
        <f t="shared" si="773"/>
        <v/>
      </c>
      <c r="AE37" s="5" t="str">
        <f t="shared" si="773"/>
        <v/>
      </c>
      <c r="AF37" s="5" t="str">
        <f t="shared" si="773"/>
        <v/>
      </c>
      <c r="AG37" s="5" t="str">
        <f t="shared" si="773"/>
        <v/>
      </c>
      <c r="AH37" s="5" t="str">
        <f t="shared" si="773"/>
        <v/>
      </c>
      <c r="AI37" s="5" t="str">
        <f t="shared" si="773"/>
        <v/>
      </c>
      <c r="AJ37" s="5" t="str">
        <f t="shared" si="773"/>
        <v/>
      </c>
      <c r="AK37" s="5" t="str">
        <f t="shared" si="773"/>
        <v/>
      </c>
      <c r="AL37" s="5" t="str">
        <f t="shared" si="773"/>
        <v/>
      </c>
      <c r="AM37" s="5" t="str">
        <f t="shared" si="773"/>
        <v/>
      </c>
      <c r="AN37" s="5" t="str">
        <f t="shared" si="773"/>
        <v/>
      </c>
      <c r="AO37" s="5" t="str">
        <f t="shared" ref="AO37:AS37" si="774">IF(AO27="","",AO36*AO31)</f>
        <v/>
      </c>
      <c r="AP37" s="5" t="str">
        <f t="shared" si="774"/>
        <v/>
      </c>
      <c r="AQ37" s="5" t="str">
        <f t="shared" si="774"/>
        <v/>
      </c>
      <c r="AR37" s="5" t="str">
        <f t="shared" si="774"/>
        <v/>
      </c>
      <c r="AS37" s="5" t="str">
        <f t="shared" si="774"/>
        <v/>
      </c>
    </row>
    <row r="38" spans="1:45" s="1" customFormat="1" ht="12" thickBot="1">
      <c r="A38" s="4">
        <f>IF(A37="","",A37/(A34*100))</f>
        <v>8.7064676616915426E-3</v>
      </c>
      <c r="B38" s="6" t="s">
        <v>18</v>
      </c>
      <c r="C38" s="74" t="s">
        <v>19</v>
      </c>
      <c r="D38" s="18" t="str">
        <f t="shared" ref="D38:AN38" si="775">IF(D37="","",IF(D37=0,"",D37/(D34*100)))</f>
        <v/>
      </c>
      <c r="E38" s="18">
        <f t="shared" si="775"/>
        <v>2.5735294117647058E-2</v>
      </c>
      <c r="F38" s="18" t="str">
        <f t="shared" si="775"/>
        <v/>
      </c>
      <c r="G38" s="18" t="str">
        <f t="shared" si="775"/>
        <v/>
      </c>
      <c r="H38" s="18" t="str">
        <f t="shared" si="775"/>
        <v/>
      </c>
      <c r="I38" s="18" t="str">
        <f t="shared" si="775"/>
        <v/>
      </c>
      <c r="J38" s="18" t="str">
        <f t="shared" si="775"/>
        <v/>
      </c>
      <c r="K38" s="18" t="str">
        <f t="shared" si="775"/>
        <v/>
      </c>
      <c r="L38" s="18" t="str">
        <f t="shared" si="775"/>
        <v/>
      </c>
      <c r="M38" s="18" t="str">
        <f t="shared" si="775"/>
        <v/>
      </c>
      <c r="N38" s="18" t="str">
        <f t="shared" si="775"/>
        <v/>
      </c>
      <c r="O38" s="18" t="str">
        <f t="shared" si="775"/>
        <v/>
      </c>
      <c r="P38" s="18" t="str">
        <f t="shared" si="775"/>
        <v/>
      </c>
      <c r="Q38" s="18" t="str">
        <f t="shared" si="775"/>
        <v/>
      </c>
      <c r="R38" s="18" t="str">
        <f t="shared" si="775"/>
        <v/>
      </c>
      <c r="S38" s="18" t="str">
        <f t="shared" si="775"/>
        <v/>
      </c>
      <c r="T38" s="18" t="str">
        <f t="shared" si="775"/>
        <v/>
      </c>
      <c r="U38" s="18" t="str">
        <f t="shared" si="775"/>
        <v/>
      </c>
      <c r="V38" s="18" t="str">
        <f t="shared" si="775"/>
        <v/>
      </c>
      <c r="W38" s="18">
        <f t="shared" si="775"/>
        <v>1.8817204301075269E-2</v>
      </c>
      <c r="X38" s="18" t="str">
        <f t="shared" si="775"/>
        <v/>
      </c>
      <c r="Y38" s="18" t="str">
        <f t="shared" si="775"/>
        <v/>
      </c>
      <c r="Z38" s="18" t="str">
        <f t="shared" si="775"/>
        <v/>
      </c>
      <c r="AA38" s="18" t="str">
        <f t="shared" si="775"/>
        <v/>
      </c>
      <c r="AB38" s="18" t="str">
        <f t="shared" si="775"/>
        <v/>
      </c>
      <c r="AC38" s="18" t="str">
        <f t="shared" si="775"/>
        <v/>
      </c>
      <c r="AD38" s="18" t="str">
        <f t="shared" si="775"/>
        <v/>
      </c>
      <c r="AE38" s="18" t="str">
        <f t="shared" si="775"/>
        <v/>
      </c>
      <c r="AF38" s="18" t="str">
        <f t="shared" si="775"/>
        <v/>
      </c>
      <c r="AG38" s="18" t="str">
        <f t="shared" si="775"/>
        <v/>
      </c>
      <c r="AH38" s="18" t="str">
        <f t="shared" si="775"/>
        <v/>
      </c>
      <c r="AI38" s="18" t="str">
        <f t="shared" si="775"/>
        <v/>
      </c>
      <c r="AJ38" s="18" t="str">
        <f t="shared" si="775"/>
        <v/>
      </c>
      <c r="AK38" s="18" t="str">
        <f t="shared" si="775"/>
        <v/>
      </c>
      <c r="AL38" s="18" t="str">
        <f t="shared" si="775"/>
        <v/>
      </c>
      <c r="AM38" s="18" t="str">
        <f t="shared" si="775"/>
        <v/>
      </c>
      <c r="AN38" s="18" t="str">
        <f t="shared" si="775"/>
        <v/>
      </c>
      <c r="AO38" s="18" t="str">
        <f t="shared" ref="AO38:AS38" si="776">IF(AO37="","",IF(AO37=0,"",AO37/(AO34*100)))</f>
        <v/>
      </c>
      <c r="AP38" s="18" t="str">
        <f t="shared" si="776"/>
        <v/>
      </c>
      <c r="AQ38" s="18" t="str">
        <f t="shared" si="776"/>
        <v/>
      </c>
      <c r="AR38" s="18" t="str">
        <f t="shared" si="776"/>
        <v/>
      </c>
      <c r="AS38" s="18" t="str">
        <f t="shared" si="776"/>
        <v/>
      </c>
    </row>
    <row r="39" spans="1:45" s="1" customFormat="1" ht="11">
      <c r="A39" s="17" t="s">
        <v>53</v>
      </c>
      <c r="B39" s="9" t="s">
        <v>2</v>
      </c>
      <c r="C39" s="72">
        <v>3452</v>
      </c>
      <c r="D39" s="8">
        <f t="shared" ref="D39" si="777">IF(D3="","",C39)</f>
        <v>3452</v>
      </c>
      <c r="E39" s="8">
        <v>3495</v>
      </c>
      <c r="F39" s="8">
        <f t="shared" ref="F39" si="778">IF(F3="","",E39)</f>
        <v>3495</v>
      </c>
      <c r="G39" s="8">
        <f t="shared" ref="G39" si="779">IF(G3="","",F39)</f>
        <v>3495</v>
      </c>
      <c r="H39" s="8">
        <v>3502</v>
      </c>
      <c r="I39" s="8">
        <f t="shared" ref="I39" si="780">IF(I3="","",H39)</f>
        <v>3502</v>
      </c>
      <c r="J39" s="8">
        <f t="shared" ref="J39" si="781">IF(J3="","",I39)</f>
        <v>3502</v>
      </c>
      <c r="K39" s="8">
        <f t="shared" ref="K39" si="782">IF(K3="","",J39)</f>
        <v>3502</v>
      </c>
      <c r="L39" s="8">
        <v>3545</v>
      </c>
      <c r="M39" s="8">
        <f t="shared" ref="M39" si="783">IF(M3="","",L39)</f>
        <v>3545</v>
      </c>
      <c r="N39" s="8">
        <f t="shared" ref="N39" si="784">IF(N3="","",M39)</f>
        <v>3545</v>
      </c>
      <c r="O39" s="8">
        <f t="shared" ref="O39" si="785">IF(O3="","",N39)</f>
        <v>3545</v>
      </c>
      <c r="P39" s="8">
        <v>3559</v>
      </c>
      <c r="Q39" s="8">
        <f t="shared" ref="Q39" si="786">IF(Q3="","",P39)</f>
        <v>3559</v>
      </c>
      <c r="R39" s="8">
        <f t="shared" ref="R39" si="787">IF(R3="","",Q39)</f>
        <v>3559</v>
      </c>
      <c r="S39" s="8">
        <v>3588</v>
      </c>
      <c r="T39" s="8">
        <f t="shared" ref="T39" si="788">IF(T3="","",S39)</f>
        <v>3588</v>
      </c>
      <c r="U39" s="8">
        <f t="shared" ref="U39" si="789">IF(U3="","",T39)</f>
        <v>3588</v>
      </c>
      <c r="V39" s="8">
        <f t="shared" ref="V39" si="790">IF(V3="","",U39)</f>
        <v>3588</v>
      </c>
      <c r="W39" s="8">
        <v>3714</v>
      </c>
      <c r="X39" s="8">
        <f t="shared" ref="X39" si="791">IF(X3="","",W39)</f>
        <v>3714</v>
      </c>
      <c r="Y39" s="8">
        <f t="shared" ref="Y39" si="792">IF(Y3="","",X39)</f>
        <v>3714</v>
      </c>
      <c r="Z39" s="8">
        <v>3738</v>
      </c>
      <c r="AA39" s="8" t="str">
        <f t="shared" ref="AA39" si="793">IF(AA3="","",Z39)</f>
        <v/>
      </c>
      <c r="AB39" s="8" t="str">
        <f t="shared" ref="AB39" si="794">IF(AB3="","",AA39)</f>
        <v/>
      </c>
      <c r="AC39" s="8" t="str">
        <f t="shared" ref="AC39" si="795">IF(AC3="","",AB39)</f>
        <v/>
      </c>
      <c r="AD39" s="8" t="str">
        <f t="shared" ref="AD39" si="796">IF(AD3="","",AC39)</f>
        <v/>
      </c>
      <c r="AE39" s="8" t="str">
        <f t="shared" ref="AE39" si="797">IF(AE3="","",AD39)</f>
        <v/>
      </c>
      <c r="AF39" s="8" t="str">
        <f t="shared" ref="AF39" si="798">IF(AF3="","",AE39)</f>
        <v/>
      </c>
      <c r="AG39" s="8" t="str">
        <f t="shared" ref="AG39" si="799">IF(AG3="","",AF39)</f>
        <v/>
      </c>
      <c r="AH39" s="8" t="str">
        <f t="shared" ref="AH39" si="800">IF(AH3="","",AG39)</f>
        <v/>
      </c>
      <c r="AI39" s="8" t="str">
        <f t="shared" ref="AI39" si="801">IF(AI3="","",AH39)</f>
        <v/>
      </c>
      <c r="AJ39" s="8" t="str">
        <f t="shared" ref="AJ39" si="802">IF(AJ3="","",AI39)</f>
        <v/>
      </c>
      <c r="AK39" s="8" t="str">
        <f t="shared" ref="AK39" si="803">IF(AK3="","",AJ39)</f>
        <v/>
      </c>
      <c r="AL39" s="8" t="str">
        <f t="shared" ref="AL39" si="804">IF(AL3="","",AK39)</f>
        <v/>
      </c>
      <c r="AM39" s="8" t="str">
        <f t="shared" ref="AM39" si="805">IF(AM3="","",AL39)</f>
        <v/>
      </c>
      <c r="AN39" s="8" t="str">
        <f t="shared" ref="AN39" si="806">IF(AN3="","",AM39)</f>
        <v/>
      </c>
      <c r="AO39" s="8" t="str">
        <f t="shared" ref="AO39:AS39" si="807">IF(AO3="","",AN39)</f>
        <v/>
      </c>
      <c r="AP39" s="8" t="str">
        <f t="shared" si="807"/>
        <v/>
      </c>
      <c r="AQ39" s="8" t="str">
        <f t="shared" si="807"/>
        <v/>
      </c>
      <c r="AR39" s="8" t="str">
        <f t="shared" si="807"/>
        <v/>
      </c>
      <c r="AS39" s="8" t="str">
        <f t="shared" si="807"/>
        <v/>
      </c>
    </row>
    <row r="40" spans="1:45" s="1" customFormat="1" ht="11">
      <c r="A40" s="16" t="s">
        <v>3</v>
      </c>
      <c r="B40" s="9" t="s">
        <v>4</v>
      </c>
      <c r="C40" s="72">
        <v>70</v>
      </c>
      <c r="D40" s="8">
        <f t="shared" ref="D40" si="808">IF(D3="","",C40)</f>
        <v>70</v>
      </c>
      <c r="E40" s="8">
        <v>73</v>
      </c>
      <c r="F40" s="8">
        <f t="shared" ref="F40" si="809">IF(F3="","",E40)</f>
        <v>73</v>
      </c>
      <c r="G40" s="8">
        <f t="shared" ref="G40" si="810">IF(G3="","",F40)</f>
        <v>73</v>
      </c>
      <c r="H40" s="8">
        <f t="shared" ref="H40" si="811">IF(H3="","",G40)</f>
        <v>73</v>
      </c>
      <c r="I40" s="8">
        <f t="shared" ref="I40" si="812">IF(I3="","",H40)</f>
        <v>73</v>
      </c>
      <c r="J40" s="8">
        <f t="shared" ref="J40" si="813">IF(J3="","",I40)</f>
        <v>73</v>
      </c>
      <c r="K40" s="8">
        <f t="shared" ref="K40" si="814">IF(K3="","",J40)</f>
        <v>73</v>
      </c>
      <c r="L40" s="8">
        <v>74</v>
      </c>
      <c r="M40" s="8">
        <f t="shared" ref="M40" si="815">IF(M3="","",L40)</f>
        <v>74</v>
      </c>
      <c r="N40" s="8">
        <f t="shared" ref="N40" si="816">IF(N3="","",M40)</f>
        <v>74</v>
      </c>
      <c r="O40" s="8">
        <f t="shared" ref="O40" si="817">IF(O3="","",N40)</f>
        <v>74</v>
      </c>
      <c r="P40" s="8">
        <v>76</v>
      </c>
      <c r="Q40" s="8">
        <f t="shared" ref="Q40" si="818">IF(Q3="","",P40)</f>
        <v>76</v>
      </c>
      <c r="R40" s="8">
        <f t="shared" ref="R40" si="819">IF(R3="","",Q40)</f>
        <v>76</v>
      </c>
      <c r="S40" s="8">
        <f t="shared" ref="S40" si="820">IF(S3="","",R40)</f>
        <v>76</v>
      </c>
      <c r="T40" s="8">
        <f t="shared" ref="T40" si="821">IF(T3="","",S40)</f>
        <v>76</v>
      </c>
      <c r="U40" s="8">
        <f t="shared" ref="U40" si="822">IF(U3="","",T40)</f>
        <v>76</v>
      </c>
      <c r="V40" s="8">
        <f t="shared" ref="V40" si="823">IF(V3="","",U40)</f>
        <v>76</v>
      </c>
      <c r="W40" s="8">
        <v>88</v>
      </c>
      <c r="X40" s="8">
        <f t="shared" ref="X40" si="824">IF(X3="","",W40)</f>
        <v>88</v>
      </c>
      <c r="Y40" s="8">
        <f t="shared" ref="Y40" si="825">IF(Y3="","",X40)</f>
        <v>88</v>
      </c>
      <c r="Z40" s="8">
        <v>91</v>
      </c>
      <c r="AA40" s="8" t="str">
        <f t="shared" ref="AA40" si="826">IF(AA3="","",Z40)</f>
        <v/>
      </c>
      <c r="AB40" s="8" t="str">
        <f t="shared" ref="AB40" si="827">IF(AB3="","",AA40)</f>
        <v/>
      </c>
      <c r="AC40" s="8" t="str">
        <f t="shared" ref="AC40" si="828">IF(AC3="","",AB40)</f>
        <v/>
      </c>
      <c r="AD40" s="8" t="str">
        <f t="shared" ref="AD40" si="829">IF(AD3="","",AC40)</f>
        <v/>
      </c>
      <c r="AE40" s="8" t="str">
        <f t="shared" ref="AE40" si="830">IF(AE3="","",AD40)</f>
        <v/>
      </c>
      <c r="AF40" s="8" t="str">
        <f t="shared" ref="AF40" si="831">IF(AF3="","",AE40)</f>
        <v/>
      </c>
      <c r="AG40" s="8" t="str">
        <f t="shared" ref="AG40" si="832">IF(AG3="","",AF40)</f>
        <v/>
      </c>
      <c r="AH40" s="8" t="str">
        <f t="shared" ref="AH40" si="833">IF(AH3="","",AG40)</f>
        <v/>
      </c>
      <c r="AI40" s="8" t="str">
        <f t="shared" ref="AI40" si="834">IF(AI3="","",AH40)</f>
        <v/>
      </c>
      <c r="AJ40" s="8" t="str">
        <f t="shared" ref="AJ40" si="835">IF(AJ3="","",AI40)</f>
        <v/>
      </c>
      <c r="AK40" s="8" t="str">
        <f t="shared" ref="AK40" si="836">IF(AK3="","",AJ40)</f>
        <v/>
      </c>
      <c r="AL40" s="8" t="str">
        <f t="shared" ref="AL40" si="837">IF(AL3="","",AK40)</f>
        <v/>
      </c>
      <c r="AM40" s="8" t="str">
        <f t="shared" ref="AM40" si="838">IF(AM3="","",AL40)</f>
        <v/>
      </c>
      <c r="AN40" s="8" t="str">
        <f t="shared" ref="AN40" si="839">IF(AN3="","",AM40)</f>
        <v/>
      </c>
      <c r="AO40" s="8" t="str">
        <f t="shared" ref="AO40:AS40" si="840">IF(AO3="","",AN40)</f>
        <v/>
      </c>
      <c r="AP40" s="8" t="str">
        <f t="shared" si="840"/>
        <v/>
      </c>
      <c r="AQ40" s="8" t="str">
        <f t="shared" si="840"/>
        <v/>
      </c>
      <c r="AR40" s="8" t="str">
        <f t="shared" si="840"/>
        <v/>
      </c>
      <c r="AS40" s="8" t="str">
        <f t="shared" si="840"/>
        <v/>
      </c>
    </row>
    <row r="41" spans="1:45" s="1" customFormat="1" ht="11">
      <c r="A41" s="15">
        <v>4</v>
      </c>
      <c r="B41" s="9" t="s">
        <v>5</v>
      </c>
      <c r="C41" s="72">
        <v>94</v>
      </c>
      <c r="D41" s="8">
        <f t="shared" ref="D41" si="841">IF(D39="","",(C41+C42))</f>
        <v>94</v>
      </c>
      <c r="E41" s="8">
        <v>91</v>
      </c>
      <c r="F41" s="8">
        <f t="shared" ref="F41" si="842">IF(F39="","",(E41+E42))</f>
        <v>91</v>
      </c>
      <c r="G41" s="8">
        <f t="shared" ref="G41" si="843">IF(G39="","",(F41+F42))</f>
        <v>91</v>
      </c>
      <c r="H41" s="8">
        <f t="shared" ref="H41" si="844">IF(H39="","",(G41+G42))</f>
        <v>91</v>
      </c>
      <c r="I41" s="8">
        <f t="shared" ref="I41" si="845">IF(I39="","",(H41+H42))</f>
        <v>91</v>
      </c>
      <c r="J41" s="8">
        <f t="shared" ref="J41" si="846">IF(J39="","",(I41+I42))</f>
        <v>91</v>
      </c>
      <c r="K41" s="8">
        <f t="shared" ref="K41" si="847">IF(K39="","",(J41+J42))</f>
        <v>91</v>
      </c>
      <c r="L41" s="8">
        <v>90</v>
      </c>
      <c r="M41" s="8">
        <f t="shared" ref="M41" si="848">IF(M39="","",(L41+L42))</f>
        <v>90</v>
      </c>
      <c r="N41" s="8">
        <f t="shared" ref="N41" si="849">IF(N39="","",(M41+M42))</f>
        <v>90</v>
      </c>
      <c r="O41" s="8">
        <f t="shared" ref="O41" si="850">IF(O39="","",(N41+N42))</f>
        <v>90</v>
      </c>
      <c r="P41" s="8">
        <v>88</v>
      </c>
      <c r="Q41" s="8">
        <f t="shared" ref="Q41" si="851">IF(Q39="","",(P41+P42))</f>
        <v>88</v>
      </c>
      <c r="R41" s="8">
        <f t="shared" ref="R41" si="852">IF(R39="","",(Q41+Q42))</f>
        <v>88</v>
      </c>
      <c r="S41" s="8">
        <f t="shared" ref="S41" si="853">IF(S39="","",(R41+R42))</f>
        <v>88</v>
      </c>
      <c r="T41" s="8">
        <f t="shared" ref="T41" si="854">IF(T39="","",(S41+S42))</f>
        <v>88</v>
      </c>
      <c r="U41" s="8">
        <f t="shared" ref="U41" si="855">IF(U39="","",(T41+T42))</f>
        <v>88</v>
      </c>
      <c r="V41" s="8">
        <f t="shared" ref="V41" si="856">IF(V39="","",(U41+U42))</f>
        <v>88</v>
      </c>
      <c r="W41" s="8">
        <v>76</v>
      </c>
      <c r="X41" s="8">
        <f t="shared" ref="X41" si="857">IF(X39="","",(W41+W42))</f>
        <v>76</v>
      </c>
      <c r="Y41" s="8">
        <f t="shared" ref="Y41" si="858">IF(Y39="","",(X41+X42))</f>
        <v>76</v>
      </c>
      <c r="Z41" s="8">
        <v>73</v>
      </c>
      <c r="AA41" s="8" t="str">
        <f t="shared" ref="AA41" si="859">IF(AA39="","",(Z41+Z42))</f>
        <v/>
      </c>
      <c r="AB41" s="8" t="str">
        <f t="shared" ref="AB41" si="860">IF(AB39="","",(AA41+AA42))</f>
        <v/>
      </c>
      <c r="AC41" s="8" t="str">
        <f t="shared" ref="AC41" si="861">IF(AC39="","",(AB41+AB42))</f>
        <v/>
      </c>
      <c r="AD41" s="8" t="str">
        <f t="shared" ref="AD41" si="862">IF(AD39="","",(AC41+AC42))</f>
        <v/>
      </c>
      <c r="AE41" s="8" t="str">
        <f t="shared" ref="AE41" si="863">IF(AE39="","",(AD41+AD42))</f>
        <v/>
      </c>
      <c r="AF41" s="8" t="str">
        <f t="shared" ref="AF41" si="864">IF(AF39="","",(AE41+AE42))</f>
        <v/>
      </c>
      <c r="AG41" s="8" t="str">
        <f t="shared" ref="AG41" si="865">IF(AG39="","",(AF41+AF42))</f>
        <v/>
      </c>
      <c r="AH41" s="8" t="str">
        <f t="shared" ref="AH41" si="866">IF(AH39="","",(AG41+AG42))</f>
        <v/>
      </c>
      <c r="AI41" s="8" t="str">
        <f t="shared" ref="AI41" si="867">IF(AI39="","",(AH41+AH42))</f>
        <v/>
      </c>
      <c r="AJ41" s="8" t="str">
        <f t="shared" ref="AJ41" si="868">IF(AJ39="","",(AI41+AI42))</f>
        <v/>
      </c>
      <c r="AK41" s="8" t="str">
        <f t="shared" ref="AK41" si="869">IF(AK39="","",(AJ41+AJ42))</f>
        <v/>
      </c>
      <c r="AL41" s="8" t="str">
        <f t="shared" ref="AL41" si="870">IF(AL39="","",(AK41+AK42))</f>
        <v/>
      </c>
      <c r="AM41" s="8" t="str">
        <f t="shared" ref="AM41" si="871">IF(AM39="","",(AL41+AL42))</f>
        <v/>
      </c>
      <c r="AN41" s="8" t="str">
        <f t="shared" ref="AN41" si="872">IF(AN39="","",(AM41+AM42))</f>
        <v/>
      </c>
      <c r="AO41" s="8" t="str">
        <f t="shared" ref="AO41:AS41" si="873">IF(AO39="","",(AN41+AN42))</f>
        <v/>
      </c>
      <c r="AP41" s="8" t="str">
        <f t="shared" si="873"/>
        <v/>
      </c>
      <c r="AQ41" s="8" t="str">
        <f t="shared" si="873"/>
        <v/>
      </c>
      <c r="AR41" s="8" t="str">
        <f t="shared" si="873"/>
        <v/>
      </c>
      <c r="AS41" s="8" t="str">
        <f t="shared" si="873"/>
        <v/>
      </c>
    </row>
    <row r="42" spans="1:45" s="1" customFormat="1" ht="11">
      <c r="A42" s="14"/>
      <c r="B42" s="9" t="s">
        <v>7</v>
      </c>
      <c r="C42" s="72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</row>
    <row r="43" spans="1:45" s="1" customFormat="1" ht="11">
      <c r="A43" s="7"/>
      <c r="B43" s="9" t="s">
        <v>8</v>
      </c>
      <c r="C43" s="72">
        <v>100</v>
      </c>
      <c r="D43" s="8">
        <f t="shared" ref="D43" si="874">IF(D39="","",C43)</f>
        <v>100</v>
      </c>
      <c r="E43" s="8">
        <f t="shared" ref="E43" si="875">IF(E39="","",D43)</f>
        <v>100</v>
      </c>
      <c r="F43" s="8">
        <f t="shared" ref="F43" si="876">IF(F39="","",E43)</f>
        <v>100</v>
      </c>
      <c r="G43" s="8">
        <f t="shared" ref="G43" si="877">IF(G39="","",F43)</f>
        <v>100</v>
      </c>
      <c r="H43" s="8">
        <f t="shared" ref="H43" si="878">IF(H39="","",G43)</f>
        <v>100</v>
      </c>
      <c r="I43" s="8">
        <f t="shared" ref="I43" si="879">IF(I39="","",H43)</f>
        <v>100</v>
      </c>
      <c r="J43" s="8">
        <f t="shared" ref="J43" si="880">IF(J39="","",I43)</f>
        <v>100</v>
      </c>
      <c r="K43" s="8">
        <f t="shared" ref="K43" si="881">IF(K39="","",J43)</f>
        <v>100</v>
      </c>
      <c r="L43" s="8">
        <f t="shared" ref="L43" si="882">IF(L39="","",K43)</f>
        <v>100</v>
      </c>
      <c r="M43" s="8">
        <f t="shared" ref="M43" si="883">IF(M39="","",L43)</f>
        <v>100</v>
      </c>
      <c r="N43" s="8">
        <f t="shared" ref="N43" si="884">IF(N39="","",M43)</f>
        <v>100</v>
      </c>
      <c r="O43" s="8">
        <f t="shared" ref="O43" si="885">IF(O39="","",N43)</f>
        <v>100</v>
      </c>
      <c r="P43" s="8">
        <f t="shared" ref="P43" si="886">IF(P39="","",O43)</f>
        <v>100</v>
      </c>
      <c r="Q43" s="8">
        <f t="shared" ref="Q43" si="887">IF(Q39="","",P43)</f>
        <v>100</v>
      </c>
      <c r="R43" s="8">
        <f t="shared" ref="R43" si="888">IF(R39="","",Q43)</f>
        <v>100</v>
      </c>
      <c r="S43" s="8">
        <f t="shared" ref="S43" si="889">IF(S39="","",R43)</f>
        <v>100</v>
      </c>
      <c r="T43" s="8">
        <f t="shared" ref="T43" si="890">IF(T39="","",S43)</f>
        <v>100</v>
      </c>
      <c r="U43" s="8">
        <f t="shared" ref="U43" si="891">IF(U39="","",T43)</f>
        <v>100</v>
      </c>
      <c r="V43" s="8">
        <f t="shared" ref="V43" si="892">IF(V39="","",U43)</f>
        <v>100</v>
      </c>
      <c r="W43" s="8">
        <f t="shared" ref="W43" si="893">IF(W39="","",V43)</f>
        <v>100</v>
      </c>
      <c r="X43" s="8">
        <f t="shared" ref="X43" si="894">IF(X39="","",W43)</f>
        <v>100</v>
      </c>
      <c r="Y43" s="8">
        <f t="shared" ref="Y43" si="895">IF(Y39="","",X43)</f>
        <v>100</v>
      </c>
      <c r="Z43" s="8">
        <f t="shared" ref="Z43" si="896">IF(Z39="","",Y43)</f>
        <v>100</v>
      </c>
      <c r="AA43" s="8" t="str">
        <f t="shared" ref="AA43" si="897">IF(AA39="","",Z43)</f>
        <v/>
      </c>
      <c r="AB43" s="8" t="str">
        <f t="shared" ref="AB43" si="898">IF(AB39="","",AA43)</f>
        <v/>
      </c>
      <c r="AC43" s="8" t="str">
        <f t="shared" ref="AC43" si="899">IF(AC39="","",AB43)</f>
        <v/>
      </c>
      <c r="AD43" s="8" t="str">
        <f t="shared" ref="AD43" si="900">IF(AD39="","",AC43)</f>
        <v/>
      </c>
      <c r="AE43" s="8" t="str">
        <f t="shared" ref="AE43" si="901">IF(AE39="","",AD43)</f>
        <v/>
      </c>
      <c r="AF43" s="8" t="str">
        <f t="shared" ref="AF43" si="902">IF(AF39="","",AE43)</f>
        <v/>
      </c>
      <c r="AG43" s="8" t="str">
        <f t="shared" ref="AG43" si="903">IF(AG39="","",AF43)</f>
        <v/>
      </c>
      <c r="AH43" s="8" t="str">
        <f t="shared" ref="AH43" si="904">IF(AH39="","",AG43)</f>
        <v/>
      </c>
      <c r="AI43" s="8" t="str">
        <f t="shared" ref="AI43" si="905">IF(AI39="","",AH43)</f>
        <v/>
      </c>
      <c r="AJ43" s="8" t="str">
        <f t="shared" ref="AJ43" si="906">IF(AJ39="","",AI43)</f>
        <v/>
      </c>
      <c r="AK43" s="8" t="str">
        <f t="shared" ref="AK43" si="907">IF(AK39="","",AJ43)</f>
        <v/>
      </c>
      <c r="AL43" s="8" t="str">
        <f t="shared" ref="AL43" si="908">IF(AL39="","",AK43)</f>
        <v/>
      </c>
      <c r="AM43" s="8" t="str">
        <f t="shared" ref="AM43" si="909">IF(AM39="","",AL43)</f>
        <v/>
      </c>
      <c r="AN43" s="8" t="str">
        <f t="shared" ref="AN43" si="910">IF(AN39="","",AM43)</f>
        <v/>
      </c>
      <c r="AO43" s="8" t="str">
        <f t="shared" ref="AO43:AS43" si="911">IF(AO39="","",AN43)</f>
        <v/>
      </c>
      <c r="AP43" s="8" t="str">
        <f t="shared" si="911"/>
        <v/>
      </c>
      <c r="AQ43" s="8" t="str">
        <f t="shared" si="911"/>
        <v/>
      </c>
      <c r="AR43" s="8" t="str">
        <f t="shared" si="911"/>
        <v/>
      </c>
      <c r="AS43" s="8" t="str">
        <f t="shared" si="911"/>
        <v/>
      </c>
    </row>
    <row r="44" spans="1:45" s="92" customFormat="1" ht="11">
      <c r="A44" s="14" t="s">
        <v>9</v>
      </c>
      <c r="B44" s="13" t="s">
        <v>10</v>
      </c>
      <c r="C44" s="73" t="s">
        <v>58</v>
      </c>
      <c r="D44" s="12" t="str">
        <f t="shared" ref="D44" si="912">IF(D39="","",C44)</f>
        <v>アングリー</v>
      </c>
      <c r="E44" s="12" t="str">
        <f t="shared" ref="E44" si="913">IF(E39="","",D44)</f>
        <v>アングリー</v>
      </c>
      <c r="F44" s="12" t="str">
        <f t="shared" ref="F44" si="914">IF(F39="","",E44)</f>
        <v>アングリー</v>
      </c>
      <c r="G44" s="12" t="str">
        <f t="shared" ref="G44" si="915">IF(G39="","",F44)</f>
        <v>アングリー</v>
      </c>
      <c r="H44" s="12" t="str">
        <f t="shared" ref="H44" si="916">IF(H39="","",G44)</f>
        <v>アングリー</v>
      </c>
      <c r="I44" s="12" t="str">
        <f t="shared" ref="I44" si="917">IF(I39="","",H44)</f>
        <v>アングリー</v>
      </c>
      <c r="J44" s="12" t="str">
        <f t="shared" ref="J44" si="918">IF(J39="","",I44)</f>
        <v>アングリー</v>
      </c>
      <c r="K44" s="12" t="str">
        <f t="shared" ref="K44" si="919">IF(K39="","",J44)</f>
        <v>アングリー</v>
      </c>
      <c r="L44" s="12" t="str">
        <f t="shared" ref="L44" si="920">IF(L39="","",K44)</f>
        <v>アングリー</v>
      </c>
      <c r="M44" s="12" t="str">
        <f t="shared" ref="M44" si="921">IF(M39="","",L44)</f>
        <v>アングリー</v>
      </c>
      <c r="N44" s="12" t="str">
        <f t="shared" ref="N44" si="922">IF(N39="","",M44)</f>
        <v>アングリー</v>
      </c>
      <c r="O44" s="12" t="str">
        <f t="shared" ref="O44" si="923">IF(O39="","",N44)</f>
        <v>アングリー</v>
      </c>
      <c r="P44" s="12" t="str">
        <f t="shared" ref="P44" si="924">IF(P39="","",O44)</f>
        <v>アングリー</v>
      </c>
      <c r="Q44" s="12" t="str">
        <f t="shared" ref="Q44" si="925">IF(Q39="","",P44)</f>
        <v>アングリー</v>
      </c>
      <c r="R44" s="12" t="str">
        <f t="shared" ref="R44" si="926">IF(R39="","",Q44)</f>
        <v>アングリー</v>
      </c>
      <c r="S44" s="12" t="str">
        <f t="shared" ref="S44" si="927">IF(S39="","",R44)</f>
        <v>アングリー</v>
      </c>
      <c r="T44" s="12" t="str">
        <f t="shared" ref="T44" si="928">IF(T39="","",S44)</f>
        <v>アングリー</v>
      </c>
      <c r="U44" s="12" t="str">
        <f t="shared" ref="U44" si="929">IF(U39="","",T44)</f>
        <v>アングリー</v>
      </c>
      <c r="V44" s="12" t="str">
        <f t="shared" ref="V44" si="930">IF(V39="","",U44)</f>
        <v>アングリー</v>
      </c>
      <c r="W44" s="12" t="str">
        <f t="shared" ref="W44" si="931">IF(W39="","",V44)</f>
        <v>アングリー</v>
      </c>
      <c r="X44" s="12" t="str">
        <f t="shared" ref="X44" si="932">IF(X39="","",W44)</f>
        <v>アングリー</v>
      </c>
      <c r="Y44" s="12" t="str">
        <f t="shared" ref="Y44" si="933">IF(Y39="","",X44)</f>
        <v>アングリー</v>
      </c>
      <c r="Z44" s="12" t="str">
        <f t="shared" ref="Z44" si="934">IF(Z39="","",Y44)</f>
        <v>アングリー</v>
      </c>
      <c r="AA44" s="12" t="str">
        <f t="shared" ref="AA44" si="935">IF(AA39="","",Z44)</f>
        <v/>
      </c>
      <c r="AB44" s="12" t="str">
        <f t="shared" ref="AB44" si="936">IF(AB39="","",AA44)</f>
        <v/>
      </c>
      <c r="AC44" s="12" t="str">
        <f t="shared" ref="AC44" si="937">IF(AC39="","",AB44)</f>
        <v/>
      </c>
      <c r="AD44" s="12" t="str">
        <f t="shared" ref="AD44" si="938">IF(AD39="","",AC44)</f>
        <v/>
      </c>
      <c r="AE44" s="12" t="str">
        <f t="shared" ref="AE44" si="939">IF(AE39="","",AD44)</f>
        <v/>
      </c>
      <c r="AF44" s="12" t="str">
        <f t="shared" ref="AF44" si="940">IF(AF39="","",AE44)</f>
        <v/>
      </c>
      <c r="AG44" s="12" t="str">
        <f t="shared" ref="AG44" si="941">IF(AG39="","",AF44)</f>
        <v/>
      </c>
      <c r="AH44" s="12" t="str">
        <f t="shared" ref="AH44" si="942">IF(AH39="","",AG44)</f>
        <v/>
      </c>
      <c r="AI44" s="12" t="str">
        <f t="shared" ref="AI44" si="943">IF(AI39="","",AH44)</f>
        <v/>
      </c>
      <c r="AJ44" s="12" t="str">
        <f t="shared" ref="AJ44" si="944">IF(AJ39="","",AI44)</f>
        <v/>
      </c>
      <c r="AK44" s="12" t="str">
        <f t="shared" ref="AK44" si="945">IF(AK39="","",AJ44)</f>
        <v/>
      </c>
      <c r="AL44" s="12" t="str">
        <f t="shared" ref="AL44" si="946">IF(AL39="","",AK44)</f>
        <v/>
      </c>
      <c r="AM44" s="12" t="str">
        <f t="shared" ref="AM44" si="947">IF(AM39="","",AL44)</f>
        <v/>
      </c>
      <c r="AN44" s="12" t="str">
        <f t="shared" ref="AN44" si="948">IF(AN39="","",AM44)</f>
        <v/>
      </c>
      <c r="AO44" s="12" t="str">
        <f t="shared" ref="AO44:AS44" si="949">IF(AO39="","",AN44)</f>
        <v/>
      </c>
      <c r="AP44" s="12" t="str">
        <f t="shared" si="949"/>
        <v/>
      </c>
      <c r="AQ44" s="12" t="str">
        <f t="shared" si="949"/>
        <v/>
      </c>
      <c r="AR44" s="12" t="str">
        <f t="shared" si="949"/>
        <v/>
      </c>
      <c r="AS44" s="12" t="str">
        <f t="shared" si="949"/>
        <v/>
      </c>
    </row>
    <row r="45" spans="1:45" s="1" customFormat="1" ht="11">
      <c r="A45" s="7">
        <f>AVERAGE(C46:AS46)*30*100</f>
        <v>35750</v>
      </c>
      <c r="B45" s="9" t="s">
        <v>12</v>
      </c>
      <c r="C45" s="72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</row>
    <row r="46" spans="1:45" s="1" customFormat="1" ht="11">
      <c r="A46" s="7">
        <f>SUM(C46:AS46)</f>
        <v>286</v>
      </c>
      <c r="B46" s="6" t="s">
        <v>13</v>
      </c>
      <c r="C46" s="72">
        <v>0</v>
      </c>
      <c r="D46" s="5">
        <f t="shared" ref="D46:D47" si="950">IF(D39="","",D39-C39)</f>
        <v>0</v>
      </c>
      <c r="E46" s="5">
        <f t="shared" ref="E46:E47" si="951">IF(E39="","",E39-D39)</f>
        <v>43</v>
      </c>
      <c r="F46" s="5">
        <f t="shared" ref="F46:F47" si="952">IF(F39="","",F39-E39)</f>
        <v>0</v>
      </c>
      <c r="G46" s="5">
        <f t="shared" ref="G46:G47" si="953">IF(G39="","",G39-F39)</f>
        <v>0</v>
      </c>
      <c r="H46" s="5">
        <f t="shared" ref="H46:H47" si="954">IF(H39="","",H39-G39)</f>
        <v>7</v>
      </c>
      <c r="I46" s="5">
        <f t="shared" ref="I46:I47" si="955">IF(I39="","",I39-H39)</f>
        <v>0</v>
      </c>
      <c r="J46" s="5">
        <f t="shared" ref="J46:J47" si="956">IF(J39="","",J39-I39)</f>
        <v>0</v>
      </c>
      <c r="K46" s="5">
        <f t="shared" ref="K46:K47" si="957">IF(K39="","",K39-J39)</f>
        <v>0</v>
      </c>
      <c r="L46" s="5">
        <f t="shared" ref="L46:L47" si="958">IF(L39="","",L39-K39)</f>
        <v>43</v>
      </c>
      <c r="M46" s="5">
        <f t="shared" ref="M46:M47" si="959">IF(M39="","",M39-L39)</f>
        <v>0</v>
      </c>
      <c r="N46" s="5">
        <f t="shared" ref="N46:N47" si="960">IF(N39="","",N39-M39)</f>
        <v>0</v>
      </c>
      <c r="O46" s="5">
        <f t="shared" ref="O46:O47" si="961">IF(O39="","",O39-N39)</f>
        <v>0</v>
      </c>
      <c r="P46" s="5">
        <f t="shared" ref="P46:P47" si="962">IF(P39="","",P39-O39)</f>
        <v>14</v>
      </c>
      <c r="Q46" s="5">
        <f t="shared" ref="Q46:Q47" si="963">IF(Q39="","",Q39-P39)</f>
        <v>0</v>
      </c>
      <c r="R46" s="5">
        <f t="shared" ref="R46:R47" si="964">IF(R39="","",R39-Q39)</f>
        <v>0</v>
      </c>
      <c r="S46" s="5">
        <f t="shared" ref="S46:S47" si="965">IF(S39="","",S39-R39)</f>
        <v>29</v>
      </c>
      <c r="T46" s="5">
        <f t="shared" ref="T46:T47" si="966">IF(T39="","",T39-S39)</f>
        <v>0</v>
      </c>
      <c r="U46" s="5">
        <f t="shared" ref="U46:U47" si="967">IF(U39="","",U39-T39)</f>
        <v>0</v>
      </c>
      <c r="V46" s="5">
        <f t="shared" ref="V46:V47" si="968">IF(V39="","",V39-U39)</f>
        <v>0</v>
      </c>
      <c r="W46" s="5">
        <f t="shared" ref="W46:W47" si="969">IF(W39="","",W39-V39)</f>
        <v>126</v>
      </c>
      <c r="X46" s="5">
        <f t="shared" ref="X46:X47" si="970">IF(X39="","",X39-W39)</f>
        <v>0</v>
      </c>
      <c r="Y46" s="5">
        <f t="shared" ref="Y46:Y47" si="971">IF(Y39="","",Y39-X39)</f>
        <v>0</v>
      </c>
      <c r="Z46" s="5">
        <f t="shared" ref="Z46:Z47" si="972">IF(Z39="","",Z39-Y39)</f>
        <v>24</v>
      </c>
      <c r="AA46" s="5" t="str">
        <f t="shared" ref="AA46:AA47" si="973">IF(AA39="","",AA39-Z39)</f>
        <v/>
      </c>
      <c r="AB46" s="5" t="str">
        <f t="shared" ref="AB46:AB47" si="974">IF(AB39="","",AB39-AA39)</f>
        <v/>
      </c>
      <c r="AC46" s="5" t="str">
        <f t="shared" ref="AC46:AC47" si="975">IF(AC39="","",AC39-AB39)</f>
        <v/>
      </c>
      <c r="AD46" s="5" t="str">
        <f t="shared" ref="AD46:AD47" si="976">IF(AD39="","",AD39-AC39)</f>
        <v/>
      </c>
      <c r="AE46" s="5" t="str">
        <f t="shared" ref="AE46:AE47" si="977">IF(AE39="","",AE39-AD39)</f>
        <v/>
      </c>
      <c r="AF46" s="5" t="str">
        <f t="shared" ref="AF46:AF47" si="978">IF(AF39="","",AF39-AE39)</f>
        <v/>
      </c>
      <c r="AG46" s="5" t="str">
        <f t="shared" ref="AG46:AG47" si="979">IF(AG39="","",AG39-AF39)</f>
        <v/>
      </c>
      <c r="AH46" s="5" t="str">
        <f t="shared" ref="AH46:AH47" si="980">IF(AH39="","",AH39-AG39)</f>
        <v/>
      </c>
      <c r="AI46" s="5" t="str">
        <f t="shared" ref="AI46:AI47" si="981">IF(AI39="","",AI39-AH39)</f>
        <v/>
      </c>
      <c r="AJ46" s="5" t="str">
        <f t="shared" ref="AJ46:AJ47" si="982">IF(AJ39="","",AJ39-AI39)</f>
        <v/>
      </c>
      <c r="AK46" s="5" t="str">
        <f t="shared" ref="AK46:AK47" si="983">IF(AK39="","",AK39-AJ39)</f>
        <v/>
      </c>
      <c r="AL46" s="5" t="str">
        <f t="shared" ref="AL46:AL47" si="984">IF(AL39="","",AL39-AK39)</f>
        <v/>
      </c>
      <c r="AM46" s="5" t="str">
        <f t="shared" ref="AM46:AM47" si="985">IF(AM39="","",AM39-AL39)</f>
        <v/>
      </c>
      <c r="AN46" s="5" t="str">
        <f t="shared" ref="AN46:AN47" si="986">IF(AN39="","",AN39-AM39)</f>
        <v/>
      </c>
      <c r="AO46" s="5" t="str">
        <f t="shared" ref="AO46:AS46" si="987">IF(AO39="","",AO39-AN39)</f>
        <v/>
      </c>
      <c r="AP46" s="5" t="str">
        <f t="shared" si="987"/>
        <v/>
      </c>
      <c r="AQ46" s="5" t="str">
        <f t="shared" si="987"/>
        <v/>
      </c>
      <c r="AR46" s="5" t="str">
        <f t="shared" si="987"/>
        <v/>
      </c>
      <c r="AS46" s="5" t="str">
        <f t="shared" si="987"/>
        <v/>
      </c>
    </row>
    <row r="47" spans="1:45" s="1" customFormat="1" ht="11">
      <c r="A47" s="7">
        <f>SUM(C47:AS47)</f>
        <v>21</v>
      </c>
      <c r="B47" s="6" t="s">
        <v>14</v>
      </c>
      <c r="C47" s="72">
        <v>0</v>
      </c>
      <c r="D47" s="5">
        <f t="shared" si="950"/>
        <v>0</v>
      </c>
      <c r="E47" s="5">
        <f t="shared" si="951"/>
        <v>3</v>
      </c>
      <c r="F47" s="5">
        <f t="shared" si="952"/>
        <v>0</v>
      </c>
      <c r="G47" s="5">
        <f t="shared" si="953"/>
        <v>0</v>
      </c>
      <c r="H47" s="5">
        <f t="shared" si="954"/>
        <v>0</v>
      </c>
      <c r="I47" s="5">
        <f t="shared" si="955"/>
        <v>0</v>
      </c>
      <c r="J47" s="5">
        <f t="shared" si="956"/>
        <v>0</v>
      </c>
      <c r="K47" s="5">
        <f t="shared" si="957"/>
        <v>0</v>
      </c>
      <c r="L47" s="5">
        <f t="shared" si="958"/>
        <v>1</v>
      </c>
      <c r="M47" s="5">
        <f t="shared" si="959"/>
        <v>0</v>
      </c>
      <c r="N47" s="5">
        <f t="shared" si="960"/>
        <v>0</v>
      </c>
      <c r="O47" s="5">
        <f t="shared" si="961"/>
        <v>0</v>
      </c>
      <c r="P47" s="5">
        <f t="shared" si="962"/>
        <v>2</v>
      </c>
      <c r="Q47" s="5">
        <f t="shared" si="963"/>
        <v>0</v>
      </c>
      <c r="R47" s="5">
        <f t="shared" si="964"/>
        <v>0</v>
      </c>
      <c r="S47" s="5">
        <f t="shared" si="965"/>
        <v>0</v>
      </c>
      <c r="T47" s="5">
        <f t="shared" si="966"/>
        <v>0</v>
      </c>
      <c r="U47" s="5">
        <f t="shared" si="967"/>
        <v>0</v>
      </c>
      <c r="V47" s="5">
        <f t="shared" si="968"/>
        <v>0</v>
      </c>
      <c r="W47" s="5">
        <f t="shared" si="969"/>
        <v>12</v>
      </c>
      <c r="X47" s="5">
        <f t="shared" si="970"/>
        <v>0</v>
      </c>
      <c r="Y47" s="5">
        <f t="shared" si="971"/>
        <v>0</v>
      </c>
      <c r="Z47" s="5">
        <f t="shared" si="972"/>
        <v>3</v>
      </c>
      <c r="AA47" s="5" t="str">
        <f t="shared" si="973"/>
        <v/>
      </c>
      <c r="AB47" s="5" t="str">
        <f t="shared" si="974"/>
        <v/>
      </c>
      <c r="AC47" s="5" t="str">
        <f t="shared" si="975"/>
        <v/>
      </c>
      <c r="AD47" s="5" t="str">
        <f t="shared" si="976"/>
        <v/>
      </c>
      <c r="AE47" s="5" t="str">
        <f t="shared" si="977"/>
        <v/>
      </c>
      <c r="AF47" s="5" t="str">
        <f t="shared" si="978"/>
        <v/>
      </c>
      <c r="AG47" s="5" t="str">
        <f t="shared" si="979"/>
        <v/>
      </c>
      <c r="AH47" s="5" t="str">
        <f t="shared" si="980"/>
        <v/>
      </c>
      <c r="AI47" s="5" t="str">
        <f t="shared" si="981"/>
        <v/>
      </c>
      <c r="AJ47" s="5" t="str">
        <f t="shared" si="982"/>
        <v/>
      </c>
      <c r="AK47" s="5" t="str">
        <f t="shared" si="983"/>
        <v/>
      </c>
      <c r="AL47" s="5" t="str">
        <f t="shared" si="984"/>
        <v/>
      </c>
      <c r="AM47" s="5" t="str">
        <f t="shared" si="985"/>
        <v/>
      </c>
      <c r="AN47" s="5" t="str">
        <f t="shared" si="986"/>
        <v/>
      </c>
      <c r="AO47" s="5" t="str">
        <f t="shared" ref="AO47:AS47" si="988">IF(AO40="","",AO40-AN40)</f>
        <v/>
      </c>
      <c r="AP47" s="5" t="str">
        <f t="shared" si="988"/>
        <v/>
      </c>
      <c r="AQ47" s="5" t="str">
        <f t="shared" si="988"/>
        <v/>
      </c>
      <c r="AR47" s="5" t="str">
        <f t="shared" si="988"/>
        <v/>
      </c>
      <c r="AS47" s="5" t="str">
        <f t="shared" si="988"/>
        <v/>
      </c>
    </row>
    <row r="48" spans="1:45" s="1" customFormat="1" ht="11">
      <c r="A48" s="7">
        <f>SUM(C48:AS48)</f>
        <v>21</v>
      </c>
      <c r="B48" s="6" t="s">
        <v>15</v>
      </c>
      <c r="C48" s="72">
        <v>0</v>
      </c>
      <c r="D48" s="5">
        <f t="shared" ref="D48" si="989">IF(D41="","",C41+C42-D41)</f>
        <v>0</v>
      </c>
      <c r="E48" s="5">
        <f t="shared" ref="E48" si="990">IF(E41="","",D41+D42-E41)</f>
        <v>3</v>
      </c>
      <c r="F48" s="5">
        <f t="shared" ref="F48" si="991">IF(F41="","",E41+E42-F41)</f>
        <v>0</v>
      </c>
      <c r="G48" s="5">
        <f t="shared" ref="G48" si="992">IF(G41="","",F41+F42-G41)</f>
        <v>0</v>
      </c>
      <c r="H48" s="5">
        <f t="shared" ref="H48" si="993">IF(H41="","",G41+G42-H41)</f>
        <v>0</v>
      </c>
      <c r="I48" s="5">
        <f t="shared" ref="I48" si="994">IF(I41="","",H41+H42-I41)</f>
        <v>0</v>
      </c>
      <c r="J48" s="5">
        <f t="shared" ref="J48" si="995">IF(J41="","",I41+I42-J41)</f>
        <v>0</v>
      </c>
      <c r="K48" s="5">
        <f t="shared" ref="K48" si="996">IF(K41="","",J41+J42-K41)</f>
        <v>0</v>
      </c>
      <c r="L48" s="5">
        <f t="shared" ref="L48" si="997">IF(L41="","",K41+K42-L41)</f>
        <v>1</v>
      </c>
      <c r="M48" s="5">
        <f t="shared" ref="M48" si="998">IF(M41="","",L41+L42-M41)</f>
        <v>0</v>
      </c>
      <c r="N48" s="5">
        <f t="shared" ref="N48" si="999">IF(N41="","",M41+M42-N41)</f>
        <v>0</v>
      </c>
      <c r="O48" s="5">
        <f t="shared" ref="O48" si="1000">IF(O41="","",N41+N42-O41)</f>
        <v>0</v>
      </c>
      <c r="P48" s="5">
        <f t="shared" ref="P48" si="1001">IF(P41="","",O41+O42-P41)</f>
        <v>2</v>
      </c>
      <c r="Q48" s="5">
        <f t="shared" ref="Q48" si="1002">IF(Q41="","",P41+P42-Q41)</f>
        <v>0</v>
      </c>
      <c r="R48" s="5">
        <f t="shared" ref="R48" si="1003">IF(R41="","",Q41+Q42-R41)</f>
        <v>0</v>
      </c>
      <c r="S48" s="5">
        <f t="shared" ref="S48" si="1004">IF(S41="","",R41+R42-S41)</f>
        <v>0</v>
      </c>
      <c r="T48" s="5">
        <f t="shared" ref="T48" si="1005">IF(T41="","",S41+S42-T41)</f>
        <v>0</v>
      </c>
      <c r="U48" s="5">
        <f t="shared" ref="U48" si="1006">IF(U41="","",T41+T42-U41)</f>
        <v>0</v>
      </c>
      <c r="V48" s="5">
        <f t="shared" ref="V48" si="1007">IF(V41="","",U41+U42-V41)</f>
        <v>0</v>
      </c>
      <c r="W48" s="5">
        <f t="shared" ref="W48" si="1008">IF(W41="","",V41+V42-W41)</f>
        <v>12</v>
      </c>
      <c r="X48" s="5">
        <f t="shared" ref="X48" si="1009">IF(X41="","",W41+W42-X41)</f>
        <v>0</v>
      </c>
      <c r="Y48" s="5">
        <f t="shared" ref="Y48" si="1010">IF(Y41="","",X41+X42-Y41)</f>
        <v>0</v>
      </c>
      <c r="Z48" s="5">
        <f t="shared" ref="Z48" si="1011">IF(Z41="","",Y41+Y42-Z41)</f>
        <v>3</v>
      </c>
      <c r="AA48" s="5" t="str">
        <f t="shared" ref="AA48" si="1012">IF(AA41="","",Z41+Z42-AA41)</f>
        <v/>
      </c>
      <c r="AB48" s="5" t="str">
        <f t="shared" ref="AB48" si="1013">IF(AB41="","",AA41+AA42-AB41)</f>
        <v/>
      </c>
      <c r="AC48" s="5" t="str">
        <f t="shared" ref="AC48" si="1014">IF(AC41="","",AB41+AB42-AC41)</f>
        <v/>
      </c>
      <c r="AD48" s="5" t="str">
        <f t="shared" ref="AD48" si="1015">IF(AD41="","",AC41+AC42-AD41)</f>
        <v/>
      </c>
      <c r="AE48" s="5" t="str">
        <f t="shared" ref="AE48" si="1016">IF(AE41="","",AD41+AD42-AE41)</f>
        <v/>
      </c>
      <c r="AF48" s="5" t="str">
        <f t="shared" ref="AF48" si="1017">IF(AF41="","",AE41+AE42-AF41)</f>
        <v/>
      </c>
      <c r="AG48" s="5" t="str">
        <f t="shared" ref="AG48" si="1018">IF(AG41="","",AF41+AF42-AG41)</f>
        <v/>
      </c>
      <c r="AH48" s="5" t="str">
        <f t="shared" ref="AH48" si="1019">IF(AH41="","",AG41+AG42-AH41)</f>
        <v/>
      </c>
      <c r="AI48" s="5" t="str">
        <f t="shared" ref="AI48" si="1020">IF(AI41="","",AH41+AH42-AI41)</f>
        <v/>
      </c>
      <c r="AJ48" s="5" t="str">
        <f t="shared" ref="AJ48" si="1021">IF(AJ41="","",AI41+AI42-AJ41)</f>
        <v/>
      </c>
      <c r="AK48" s="5" t="str">
        <f t="shared" ref="AK48" si="1022">IF(AK41="","",AJ41+AJ42-AK41)</f>
        <v/>
      </c>
      <c r="AL48" s="5" t="str">
        <f t="shared" ref="AL48" si="1023">IF(AL41="","",AK41+AK42-AL41)</f>
        <v/>
      </c>
      <c r="AM48" s="5" t="str">
        <f t="shared" ref="AM48" si="1024">IF(AM41="","",AL41+AL42-AM41)</f>
        <v/>
      </c>
      <c r="AN48" s="5" t="str">
        <f t="shared" ref="AN48" si="1025">IF(AN41="","",AM41+AM42-AN41)</f>
        <v/>
      </c>
      <c r="AO48" s="5" t="str">
        <f t="shared" ref="AO48:AS48" si="1026">IF(AO41="","",AN41+AN42-AO41)</f>
        <v/>
      </c>
      <c r="AP48" s="5" t="str">
        <f t="shared" si="1026"/>
        <v/>
      </c>
      <c r="AQ48" s="5" t="str">
        <f t="shared" si="1026"/>
        <v/>
      </c>
      <c r="AR48" s="5" t="str">
        <f t="shared" si="1026"/>
        <v/>
      </c>
      <c r="AS48" s="5" t="str">
        <f t="shared" si="1026"/>
        <v/>
      </c>
    </row>
    <row r="49" spans="1:45" s="1" customFormat="1" ht="11">
      <c r="A49" s="7">
        <f>SUM(C49:AS49)</f>
        <v>2100</v>
      </c>
      <c r="B49" s="6" t="s">
        <v>16</v>
      </c>
      <c r="C49" s="72">
        <v>0</v>
      </c>
      <c r="D49" s="5">
        <f t="shared" ref="D49:AN49" si="1027">IF(D39="","",D48*D43)</f>
        <v>0</v>
      </c>
      <c r="E49" s="5">
        <f t="shared" si="1027"/>
        <v>300</v>
      </c>
      <c r="F49" s="5">
        <f t="shared" si="1027"/>
        <v>0</v>
      </c>
      <c r="G49" s="5">
        <f t="shared" si="1027"/>
        <v>0</v>
      </c>
      <c r="H49" s="5">
        <f t="shared" si="1027"/>
        <v>0</v>
      </c>
      <c r="I49" s="5">
        <f t="shared" si="1027"/>
        <v>0</v>
      </c>
      <c r="J49" s="5">
        <f t="shared" si="1027"/>
        <v>0</v>
      </c>
      <c r="K49" s="5">
        <f t="shared" si="1027"/>
        <v>0</v>
      </c>
      <c r="L49" s="5">
        <f t="shared" si="1027"/>
        <v>100</v>
      </c>
      <c r="M49" s="5">
        <f t="shared" si="1027"/>
        <v>0</v>
      </c>
      <c r="N49" s="5">
        <f t="shared" si="1027"/>
        <v>0</v>
      </c>
      <c r="O49" s="5">
        <f t="shared" si="1027"/>
        <v>0</v>
      </c>
      <c r="P49" s="5">
        <f t="shared" si="1027"/>
        <v>200</v>
      </c>
      <c r="Q49" s="5">
        <f t="shared" si="1027"/>
        <v>0</v>
      </c>
      <c r="R49" s="5">
        <f t="shared" si="1027"/>
        <v>0</v>
      </c>
      <c r="S49" s="5">
        <f t="shared" si="1027"/>
        <v>0</v>
      </c>
      <c r="T49" s="5">
        <f t="shared" si="1027"/>
        <v>0</v>
      </c>
      <c r="U49" s="5">
        <f t="shared" si="1027"/>
        <v>0</v>
      </c>
      <c r="V49" s="5">
        <f t="shared" si="1027"/>
        <v>0</v>
      </c>
      <c r="W49" s="5">
        <f t="shared" si="1027"/>
        <v>1200</v>
      </c>
      <c r="X49" s="5">
        <f t="shared" si="1027"/>
        <v>0</v>
      </c>
      <c r="Y49" s="5">
        <f t="shared" si="1027"/>
        <v>0</v>
      </c>
      <c r="Z49" s="5">
        <f t="shared" si="1027"/>
        <v>300</v>
      </c>
      <c r="AA49" s="5" t="str">
        <f t="shared" si="1027"/>
        <v/>
      </c>
      <c r="AB49" s="5" t="str">
        <f t="shared" si="1027"/>
        <v/>
      </c>
      <c r="AC49" s="5" t="str">
        <f t="shared" si="1027"/>
        <v/>
      </c>
      <c r="AD49" s="5" t="str">
        <f t="shared" si="1027"/>
        <v/>
      </c>
      <c r="AE49" s="5" t="str">
        <f t="shared" si="1027"/>
        <v/>
      </c>
      <c r="AF49" s="5" t="str">
        <f t="shared" si="1027"/>
        <v/>
      </c>
      <c r="AG49" s="5" t="str">
        <f t="shared" si="1027"/>
        <v/>
      </c>
      <c r="AH49" s="5" t="str">
        <f t="shared" si="1027"/>
        <v/>
      </c>
      <c r="AI49" s="5" t="str">
        <f t="shared" si="1027"/>
        <v/>
      </c>
      <c r="AJ49" s="5" t="str">
        <f t="shared" si="1027"/>
        <v/>
      </c>
      <c r="AK49" s="5" t="str">
        <f t="shared" si="1027"/>
        <v/>
      </c>
      <c r="AL49" s="5" t="str">
        <f t="shared" si="1027"/>
        <v/>
      </c>
      <c r="AM49" s="5" t="str">
        <f t="shared" si="1027"/>
        <v/>
      </c>
      <c r="AN49" s="5" t="str">
        <f t="shared" si="1027"/>
        <v/>
      </c>
      <c r="AO49" s="5" t="str">
        <f t="shared" ref="AO49:AS49" si="1028">IF(AO39="","",AO48*AO43)</f>
        <v/>
      </c>
      <c r="AP49" s="5" t="str">
        <f t="shared" si="1028"/>
        <v/>
      </c>
      <c r="AQ49" s="5" t="str">
        <f t="shared" si="1028"/>
        <v/>
      </c>
      <c r="AR49" s="5" t="str">
        <f t="shared" si="1028"/>
        <v/>
      </c>
      <c r="AS49" s="5" t="str">
        <f t="shared" si="1028"/>
        <v/>
      </c>
    </row>
    <row r="50" spans="1:45" s="1" customFormat="1" ht="12" thickBot="1">
      <c r="A50" s="4">
        <f>IF(A49="","",A49/(A46*100))</f>
        <v>7.3426573426573424E-2</v>
      </c>
      <c r="B50" s="3" t="s">
        <v>18</v>
      </c>
      <c r="C50" s="75" t="s">
        <v>19</v>
      </c>
      <c r="D50" s="2" t="str">
        <f t="shared" ref="D50:AN50" si="1029">IF(D49="","",IF(D49=0,"",D49/(D46*100)))</f>
        <v/>
      </c>
      <c r="E50" s="2">
        <f t="shared" si="1029"/>
        <v>6.9767441860465115E-2</v>
      </c>
      <c r="F50" s="2" t="str">
        <f t="shared" si="1029"/>
        <v/>
      </c>
      <c r="G50" s="2" t="str">
        <f t="shared" si="1029"/>
        <v/>
      </c>
      <c r="H50" s="2" t="str">
        <f t="shared" si="1029"/>
        <v/>
      </c>
      <c r="I50" s="2" t="str">
        <f t="shared" si="1029"/>
        <v/>
      </c>
      <c r="J50" s="2" t="str">
        <f t="shared" si="1029"/>
        <v/>
      </c>
      <c r="K50" s="2" t="str">
        <f t="shared" si="1029"/>
        <v/>
      </c>
      <c r="L50" s="2">
        <f t="shared" si="1029"/>
        <v>2.3255813953488372E-2</v>
      </c>
      <c r="M50" s="2" t="str">
        <f t="shared" si="1029"/>
        <v/>
      </c>
      <c r="N50" s="2" t="str">
        <f t="shared" si="1029"/>
        <v/>
      </c>
      <c r="O50" s="2" t="str">
        <f t="shared" si="1029"/>
        <v/>
      </c>
      <c r="P50" s="2">
        <f t="shared" si="1029"/>
        <v>0.14285714285714285</v>
      </c>
      <c r="Q50" s="2" t="str">
        <f t="shared" si="1029"/>
        <v/>
      </c>
      <c r="R50" s="2" t="str">
        <f t="shared" si="1029"/>
        <v/>
      </c>
      <c r="S50" s="2" t="str">
        <f t="shared" si="1029"/>
        <v/>
      </c>
      <c r="T50" s="2" t="str">
        <f t="shared" si="1029"/>
        <v/>
      </c>
      <c r="U50" s="2" t="str">
        <f t="shared" si="1029"/>
        <v/>
      </c>
      <c r="V50" s="2" t="str">
        <f t="shared" si="1029"/>
        <v/>
      </c>
      <c r="W50" s="2">
        <f t="shared" si="1029"/>
        <v>9.5238095238095233E-2</v>
      </c>
      <c r="X50" s="2" t="str">
        <f t="shared" si="1029"/>
        <v/>
      </c>
      <c r="Y50" s="2" t="str">
        <f t="shared" si="1029"/>
        <v/>
      </c>
      <c r="Z50" s="2">
        <f t="shared" si="1029"/>
        <v>0.125</v>
      </c>
      <c r="AA50" s="2" t="str">
        <f t="shared" si="1029"/>
        <v/>
      </c>
      <c r="AB50" s="2" t="str">
        <f t="shared" si="1029"/>
        <v/>
      </c>
      <c r="AC50" s="2" t="str">
        <f t="shared" si="1029"/>
        <v/>
      </c>
      <c r="AD50" s="2" t="str">
        <f t="shared" si="1029"/>
        <v/>
      </c>
      <c r="AE50" s="2" t="str">
        <f t="shared" si="1029"/>
        <v/>
      </c>
      <c r="AF50" s="2" t="str">
        <f t="shared" si="1029"/>
        <v/>
      </c>
      <c r="AG50" s="2" t="str">
        <f t="shared" si="1029"/>
        <v/>
      </c>
      <c r="AH50" s="2" t="str">
        <f t="shared" si="1029"/>
        <v/>
      </c>
      <c r="AI50" s="2" t="str">
        <f t="shared" si="1029"/>
        <v/>
      </c>
      <c r="AJ50" s="2" t="str">
        <f t="shared" si="1029"/>
        <v/>
      </c>
      <c r="AK50" s="2" t="str">
        <f t="shared" si="1029"/>
        <v/>
      </c>
      <c r="AL50" s="2" t="str">
        <f t="shared" si="1029"/>
        <v/>
      </c>
      <c r="AM50" s="2" t="str">
        <f t="shared" si="1029"/>
        <v/>
      </c>
      <c r="AN50" s="2" t="str">
        <f t="shared" si="1029"/>
        <v/>
      </c>
      <c r="AO50" s="2" t="str">
        <f t="shared" ref="AO50:AS50" si="1030">IF(AO49="","",IF(AO49=0,"",AO49/(AO46*100)))</f>
        <v/>
      </c>
      <c r="AP50" s="2" t="str">
        <f t="shared" si="1030"/>
        <v/>
      </c>
      <c r="AQ50" s="2" t="str">
        <f t="shared" si="1030"/>
        <v/>
      </c>
      <c r="AR50" s="2" t="str">
        <f t="shared" si="1030"/>
        <v/>
      </c>
      <c r="AS50" s="2" t="str">
        <f t="shared" si="1030"/>
        <v/>
      </c>
    </row>
    <row r="51" spans="1:45" s="1" customFormat="1" ht="11">
      <c r="A51" s="22" t="s">
        <v>53</v>
      </c>
      <c r="B51" s="21" t="s">
        <v>2</v>
      </c>
      <c r="C51" s="71">
        <v>3466</v>
      </c>
      <c r="D51" s="20">
        <f t="shared" ref="D51:D52" si="1031">IF(D$3="","",C51)</f>
        <v>3466</v>
      </c>
      <c r="E51" s="20">
        <v>3500</v>
      </c>
      <c r="F51" s="20">
        <f t="shared" ref="F51:F52" si="1032">IF(F$3="","",E51)</f>
        <v>3500</v>
      </c>
      <c r="G51" s="20">
        <f t="shared" ref="G51:G52" si="1033">IF(G$3="","",F51)</f>
        <v>3500</v>
      </c>
      <c r="H51" s="20">
        <v>3547</v>
      </c>
      <c r="I51" s="20">
        <f t="shared" ref="I51:I52" si="1034">IF(I$3="","",H51)</f>
        <v>3547</v>
      </c>
      <c r="J51" s="20">
        <f t="shared" ref="J51:J52" si="1035">IF(J$3="","",I51)</f>
        <v>3547</v>
      </c>
      <c r="K51" s="20">
        <f t="shared" ref="K51:K52" si="1036">IF(K$3="","",J51)</f>
        <v>3547</v>
      </c>
      <c r="L51" s="20">
        <v>3599</v>
      </c>
      <c r="M51" s="20">
        <f t="shared" ref="M51:M52" si="1037">IF(M$3="","",L51)</f>
        <v>3599</v>
      </c>
      <c r="N51" s="20">
        <f t="shared" ref="N51:N52" si="1038">IF(N$3="","",M51)</f>
        <v>3599</v>
      </c>
      <c r="O51" s="20">
        <f t="shared" ref="O51:O52" si="1039">IF(O$3="","",N51)</f>
        <v>3599</v>
      </c>
      <c r="P51" s="20">
        <v>3647</v>
      </c>
      <c r="Q51" s="20">
        <f t="shared" ref="Q51:Q52" si="1040">IF(Q$3="","",P51)</f>
        <v>3647</v>
      </c>
      <c r="R51" s="20">
        <f t="shared" ref="R51:R52" si="1041">IF(R$3="","",Q51)</f>
        <v>3647</v>
      </c>
      <c r="S51" s="20">
        <v>3689</v>
      </c>
      <c r="T51" s="20">
        <f t="shared" ref="T51:T52" si="1042">IF(T$3="","",S51)</f>
        <v>3689</v>
      </c>
      <c r="U51" s="20">
        <f t="shared" ref="U51:U52" si="1043">IF(U$3="","",T51)</f>
        <v>3689</v>
      </c>
      <c r="V51" s="20">
        <f t="shared" ref="V51:V52" si="1044">IF(V$3="","",U51)</f>
        <v>3689</v>
      </c>
      <c r="W51" s="20">
        <v>3754</v>
      </c>
      <c r="X51" s="20">
        <f t="shared" ref="X51:X52" si="1045">IF(X$3="","",W51)</f>
        <v>3754</v>
      </c>
      <c r="Y51" s="20">
        <f t="shared" ref="Y51:Y52" si="1046">IF(Y$3="","",X51)</f>
        <v>3754</v>
      </c>
      <c r="Z51" s="20">
        <v>3776</v>
      </c>
      <c r="AA51" s="20" t="str">
        <f t="shared" ref="AA51:AA52" si="1047">IF(AA$3="","",Z51)</f>
        <v/>
      </c>
      <c r="AB51" s="20" t="str">
        <f t="shared" ref="AB51:AB52" si="1048">IF(AB$3="","",AA51)</f>
        <v/>
      </c>
      <c r="AC51" s="20" t="str">
        <f t="shared" ref="AC51:AC52" si="1049">IF(AC$3="","",AB51)</f>
        <v/>
      </c>
      <c r="AD51" s="20" t="str">
        <f t="shared" ref="AD51:AD52" si="1050">IF(AD$3="","",AC51)</f>
        <v/>
      </c>
      <c r="AE51" s="20" t="str">
        <f t="shared" ref="AE51:AE52" si="1051">IF(AE$3="","",AD51)</f>
        <v/>
      </c>
      <c r="AF51" s="20" t="str">
        <f t="shared" ref="AF51:AF52" si="1052">IF(AF$3="","",AE51)</f>
        <v/>
      </c>
      <c r="AG51" s="20" t="str">
        <f t="shared" ref="AG51:AG52" si="1053">IF(AG$3="","",AF51)</f>
        <v/>
      </c>
      <c r="AH51" s="20" t="str">
        <f t="shared" ref="AH51:AH52" si="1054">IF(AH$3="","",AG51)</f>
        <v/>
      </c>
      <c r="AI51" s="20" t="str">
        <f t="shared" ref="AI51:AI52" si="1055">IF(AI$3="","",AH51)</f>
        <v/>
      </c>
      <c r="AJ51" s="20" t="str">
        <f t="shared" ref="AJ51:AJ52" si="1056">IF(AJ$3="","",AI51)</f>
        <v/>
      </c>
      <c r="AK51" s="20" t="str">
        <f t="shared" ref="AK51:AK52" si="1057">IF(AK$3="","",AJ51)</f>
        <v/>
      </c>
      <c r="AL51" s="20" t="str">
        <f t="shared" ref="AL51:AL52" si="1058">IF(AL$3="","",AK51)</f>
        <v/>
      </c>
      <c r="AM51" s="20" t="str">
        <f t="shared" ref="AM51:AM52" si="1059">IF(AM$3="","",AL51)</f>
        <v/>
      </c>
      <c r="AN51" s="20" t="str">
        <f t="shared" ref="AN51:AN52" si="1060">IF(AN$3="","",AM51)</f>
        <v/>
      </c>
      <c r="AO51" s="20" t="str">
        <f t="shared" ref="AO51:AS51" si="1061">IF(AO$3="","",AN51)</f>
        <v/>
      </c>
      <c r="AP51" s="20" t="str">
        <f t="shared" si="1061"/>
        <v/>
      </c>
      <c r="AQ51" s="20" t="str">
        <f t="shared" si="1061"/>
        <v/>
      </c>
      <c r="AR51" s="20" t="str">
        <f t="shared" si="1061"/>
        <v/>
      </c>
      <c r="AS51" s="20" t="str">
        <f t="shared" si="1061"/>
        <v/>
      </c>
    </row>
    <row r="52" spans="1:45" s="1" customFormat="1" ht="11">
      <c r="A52" s="16" t="s">
        <v>25</v>
      </c>
      <c r="B52" s="9" t="s">
        <v>4</v>
      </c>
      <c r="C52" s="72">
        <v>96</v>
      </c>
      <c r="D52" s="8">
        <f t="shared" si="1031"/>
        <v>96</v>
      </c>
      <c r="E52" s="8">
        <v>98</v>
      </c>
      <c r="F52" s="8">
        <f t="shared" si="1032"/>
        <v>98</v>
      </c>
      <c r="G52" s="8">
        <f t="shared" si="1033"/>
        <v>98</v>
      </c>
      <c r="H52" s="8">
        <v>101</v>
      </c>
      <c r="I52" s="8">
        <f t="shared" si="1034"/>
        <v>101</v>
      </c>
      <c r="J52" s="8">
        <f t="shared" si="1035"/>
        <v>101</v>
      </c>
      <c r="K52" s="8">
        <f t="shared" si="1036"/>
        <v>101</v>
      </c>
      <c r="L52" s="8">
        <v>102</v>
      </c>
      <c r="M52" s="8">
        <f t="shared" si="1037"/>
        <v>102</v>
      </c>
      <c r="N52" s="8">
        <f t="shared" si="1038"/>
        <v>102</v>
      </c>
      <c r="O52" s="8">
        <f t="shared" si="1039"/>
        <v>102</v>
      </c>
      <c r="P52" s="8">
        <v>104</v>
      </c>
      <c r="Q52" s="8">
        <f t="shared" si="1040"/>
        <v>104</v>
      </c>
      <c r="R52" s="8">
        <f t="shared" si="1041"/>
        <v>104</v>
      </c>
      <c r="S52" s="8">
        <v>108</v>
      </c>
      <c r="T52" s="8">
        <f t="shared" si="1042"/>
        <v>108</v>
      </c>
      <c r="U52" s="8">
        <f t="shared" si="1043"/>
        <v>108</v>
      </c>
      <c r="V52" s="8">
        <f t="shared" si="1044"/>
        <v>108</v>
      </c>
      <c r="W52" s="8">
        <v>109</v>
      </c>
      <c r="X52" s="8">
        <f t="shared" si="1045"/>
        <v>109</v>
      </c>
      <c r="Y52" s="8">
        <f t="shared" si="1046"/>
        <v>109</v>
      </c>
      <c r="Z52" s="8">
        <v>110</v>
      </c>
      <c r="AA52" s="8" t="str">
        <f t="shared" si="1047"/>
        <v/>
      </c>
      <c r="AB52" s="8" t="str">
        <f t="shared" si="1048"/>
        <v/>
      </c>
      <c r="AC52" s="8" t="str">
        <f t="shared" si="1049"/>
        <v/>
      </c>
      <c r="AD52" s="8" t="str">
        <f t="shared" si="1050"/>
        <v/>
      </c>
      <c r="AE52" s="8" t="str">
        <f t="shared" si="1051"/>
        <v/>
      </c>
      <c r="AF52" s="8" t="str">
        <f t="shared" si="1052"/>
        <v/>
      </c>
      <c r="AG52" s="8" t="str">
        <f t="shared" si="1053"/>
        <v/>
      </c>
      <c r="AH52" s="8" t="str">
        <f t="shared" si="1054"/>
        <v/>
      </c>
      <c r="AI52" s="8" t="str">
        <f t="shared" si="1055"/>
        <v/>
      </c>
      <c r="AJ52" s="8" t="str">
        <f t="shared" si="1056"/>
        <v/>
      </c>
      <c r="AK52" s="8" t="str">
        <f t="shared" si="1057"/>
        <v/>
      </c>
      <c r="AL52" s="8" t="str">
        <f t="shared" si="1058"/>
        <v/>
      </c>
      <c r="AM52" s="8" t="str">
        <f t="shared" si="1059"/>
        <v/>
      </c>
      <c r="AN52" s="8" t="str">
        <f t="shared" si="1060"/>
        <v/>
      </c>
      <c r="AO52" s="8" t="str">
        <f t="shared" ref="AO52:AS52" si="1062">IF(AO$3="","",AN52)</f>
        <v/>
      </c>
      <c r="AP52" s="8" t="str">
        <f t="shared" si="1062"/>
        <v/>
      </c>
      <c r="AQ52" s="8" t="str">
        <f t="shared" si="1062"/>
        <v/>
      </c>
      <c r="AR52" s="8" t="str">
        <f t="shared" si="1062"/>
        <v/>
      </c>
      <c r="AS52" s="8" t="str">
        <f t="shared" si="1062"/>
        <v/>
      </c>
    </row>
    <row r="53" spans="1:45" s="1" customFormat="1" ht="11">
      <c r="A53" s="15">
        <v>1</v>
      </c>
      <c r="B53" s="9" t="s">
        <v>5</v>
      </c>
      <c r="C53" s="72">
        <v>20</v>
      </c>
      <c r="D53" s="8">
        <f t="shared" ref="D53" si="1063">IF(D$3="","",(C53+C54))</f>
        <v>20</v>
      </c>
      <c r="E53" s="8">
        <v>17</v>
      </c>
      <c r="F53" s="8">
        <f t="shared" ref="F53" si="1064">IF(F$3="","",(E53+E54))</f>
        <v>20</v>
      </c>
      <c r="G53" s="8">
        <f t="shared" ref="G53" si="1065">IF(G$3="","",(F53+F54))</f>
        <v>20</v>
      </c>
      <c r="H53" s="8">
        <v>17</v>
      </c>
      <c r="I53" s="8">
        <f t="shared" ref="I53" si="1066">IF(I$3="","",(H53+H54))</f>
        <v>17</v>
      </c>
      <c r="J53" s="8">
        <f t="shared" ref="J53" si="1067">IF(J$3="","",(I53+I54))</f>
        <v>17</v>
      </c>
      <c r="K53" s="8">
        <f t="shared" ref="K53" si="1068">IF(K$3="","",(J53+J54))</f>
        <v>17</v>
      </c>
      <c r="L53" s="8">
        <v>16</v>
      </c>
      <c r="M53" s="8">
        <f t="shared" ref="M53" si="1069">IF(M$3="","",(L53+L54))</f>
        <v>26</v>
      </c>
      <c r="N53" s="8">
        <f t="shared" ref="N53" si="1070">IF(N$3="","",(M53+M54))</f>
        <v>26</v>
      </c>
      <c r="O53" s="8">
        <f t="shared" ref="O53" si="1071">IF(O$3="","",(N53+N54))</f>
        <v>26</v>
      </c>
      <c r="P53" s="8">
        <v>24</v>
      </c>
      <c r="Q53" s="8">
        <f t="shared" ref="Q53" si="1072">IF(Q$3="","",(P53+P54))</f>
        <v>24</v>
      </c>
      <c r="R53" s="8">
        <f t="shared" ref="R53" si="1073">IF(R$3="","",(Q53+Q54))</f>
        <v>24</v>
      </c>
      <c r="S53" s="8">
        <v>20</v>
      </c>
      <c r="T53" s="8">
        <f t="shared" ref="T53" si="1074">IF(T$3="","",(S53+S54))</f>
        <v>20</v>
      </c>
      <c r="U53" s="8">
        <f t="shared" ref="U53" si="1075">IF(U$3="","",(T53+T54))</f>
        <v>20</v>
      </c>
      <c r="V53" s="8">
        <f t="shared" ref="V53" si="1076">IF(V$3="","",(U53+U54))</f>
        <v>20</v>
      </c>
      <c r="W53" s="8">
        <v>19</v>
      </c>
      <c r="X53" s="8">
        <f t="shared" ref="X53" si="1077">IF(X$3="","",(W53+W54))</f>
        <v>19</v>
      </c>
      <c r="Y53" s="8">
        <f t="shared" ref="Y53" si="1078">IF(Y$3="","",(X53+X54))</f>
        <v>19</v>
      </c>
      <c r="Z53" s="8">
        <v>18</v>
      </c>
      <c r="AA53" s="8" t="str">
        <f t="shared" ref="AA53" si="1079">IF(AA$3="","",(Z53+Z54))</f>
        <v/>
      </c>
      <c r="AB53" s="8" t="str">
        <f t="shared" ref="AB53" si="1080">IF(AB$3="","",(AA53+AA54))</f>
        <v/>
      </c>
      <c r="AC53" s="8" t="str">
        <f t="shared" ref="AC53" si="1081">IF(AC$3="","",(AB53+AB54))</f>
        <v/>
      </c>
      <c r="AD53" s="8" t="str">
        <f t="shared" ref="AD53" si="1082">IF(AD$3="","",(AC53+AC54))</f>
        <v/>
      </c>
      <c r="AE53" s="8" t="str">
        <f t="shared" ref="AE53" si="1083">IF(AE$3="","",(AD53+AD54))</f>
        <v/>
      </c>
      <c r="AF53" s="8" t="str">
        <f t="shared" ref="AF53" si="1084">IF(AF$3="","",(AE53+AE54))</f>
        <v/>
      </c>
      <c r="AG53" s="8" t="str">
        <f t="shared" ref="AG53" si="1085">IF(AG$3="","",(AF53+AF54))</f>
        <v/>
      </c>
      <c r="AH53" s="8" t="str">
        <f t="shared" ref="AH53" si="1086">IF(AH$3="","",(AG53+AG54))</f>
        <v/>
      </c>
      <c r="AI53" s="8" t="str">
        <f t="shared" ref="AI53" si="1087">IF(AI$3="","",(AH53+AH54))</f>
        <v/>
      </c>
      <c r="AJ53" s="8" t="str">
        <f t="shared" ref="AJ53" si="1088">IF(AJ$3="","",(AI53+AI54))</f>
        <v/>
      </c>
      <c r="AK53" s="8" t="str">
        <f t="shared" ref="AK53" si="1089">IF(AK$3="","",(AJ53+AJ54))</f>
        <v/>
      </c>
      <c r="AL53" s="8" t="str">
        <f t="shared" ref="AL53" si="1090">IF(AL$3="","",(AK53+AK54))</f>
        <v/>
      </c>
      <c r="AM53" s="8" t="str">
        <f t="shared" ref="AM53" si="1091">IF(AM$3="","",(AL53+AL54))</f>
        <v/>
      </c>
      <c r="AN53" s="8" t="str">
        <f t="shared" ref="AN53" si="1092">IF(AN$3="","",(AM53+AM54))</f>
        <v/>
      </c>
      <c r="AO53" s="8" t="str">
        <f t="shared" ref="AO53:AS53" si="1093">IF(AO$3="","",(AN53+AN54))</f>
        <v/>
      </c>
      <c r="AP53" s="8" t="str">
        <f t="shared" si="1093"/>
        <v/>
      </c>
      <c r="AQ53" s="8" t="str">
        <f t="shared" si="1093"/>
        <v/>
      </c>
      <c r="AR53" s="8" t="str">
        <f t="shared" si="1093"/>
        <v/>
      </c>
      <c r="AS53" s="8" t="str">
        <f t="shared" si="1093"/>
        <v/>
      </c>
    </row>
    <row r="54" spans="1:45" s="1" customFormat="1" ht="11">
      <c r="A54" s="99" t="s">
        <v>6</v>
      </c>
      <c r="B54" s="9" t="s">
        <v>7</v>
      </c>
      <c r="C54" s="72"/>
      <c r="D54" s="8"/>
      <c r="E54" s="8">
        <v>3</v>
      </c>
      <c r="F54" s="8"/>
      <c r="G54" s="8"/>
      <c r="H54" s="8"/>
      <c r="I54" s="8"/>
      <c r="J54" s="8"/>
      <c r="K54" s="8"/>
      <c r="L54" s="8">
        <v>10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</row>
    <row r="55" spans="1:45" s="1" customFormat="1" ht="11">
      <c r="A55" s="100">
        <f>+(A58+A70+A82+A94)*100</f>
        <v>136000</v>
      </c>
      <c r="B55" s="9" t="s">
        <v>8</v>
      </c>
      <c r="C55" s="72">
        <v>250</v>
      </c>
      <c r="D55" s="8">
        <f t="shared" ref="D55:D56" si="1094">IF(D$3="","",C55)</f>
        <v>250</v>
      </c>
      <c r="E55" s="8">
        <f t="shared" ref="E55:E56" si="1095">IF(E$3="","",D55)</f>
        <v>250</v>
      </c>
      <c r="F55" s="8">
        <f t="shared" ref="F55:F56" si="1096">IF(F$3="","",E55)</f>
        <v>250</v>
      </c>
      <c r="G55" s="8">
        <f t="shared" ref="G55:G56" si="1097">IF(G$3="","",F55)</f>
        <v>250</v>
      </c>
      <c r="H55" s="8">
        <f t="shared" ref="H55:H56" si="1098">IF(H$3="","",G55)</f>
        <v>250</v>
      </c>
      <c r="I55" s="8">
        <f t="shared" ref="I55:I56" si="1099">IF(I$3="","",H55)</f>
        <v>250</v>
      </c>
      <c r="J55" s="8">
        <f t="shared" ref="J55:J56" si="1100">IF(J$3="","",I55)</f>
        <v>250</v>
      </c>
      <c r="K55" s="8">
        <f t="shared" ref="K55:K56" si="1101">IF(K$3="","",J55)</f>
        <v>250</v>
      </c>
      <c r="L55" s="8">
        <f t="shared" ref="L55:L56" si="1102">IF(L$3="","",K55)</f>
        <v>250</v>
      </c>
      <c r="M55" s="8">
        <f t="shared" ref="M55:M56" si="1103">IF(M$3="","",L55)</f>
        <v>250</v>
      </c>
      <c r="N55" s="8">
        <f t="shared" ref="N55:N56" si="1104">IF(N$3="","",M55)</f>
        <v>250</v>
      </c>
      <c r="O55" s="8">
        <f t="shared" ref="O55:O56" si="1105">IF(O$3="","",N55)</f>
        <v>250</v>
      </c>
      <c r="P55" s="8">
        <f t="shared" ref="P55:P56" si="1106">IF(P$3="","",O55)</f>
        <v>250</v>
      </c>
      <c r="Q55" s="8">
        <f t="shared" ref="Q55:Q56" si="1107">IF(Q$3="","",P55)</f>
        <v>250</v>
      </c>
      <c r="R55" s="8">
        <f t="shared" ref="R55:R56" si="1108">IF(R$3="","",Q55)</f>
        <v>250</v>
      </c>
      <c r="S55" s="8">
        <f t="shared" ref="S55:S56" si="1109">IF(S$3="","",R55)</f>
        <v>250</v>
      </c>
      <c r="T55" s="8">
        <f t="shared" ref="T55:T56" si="1110">IF(T$3="","",S55)</f>
        <v>250</v>
      </c>
      <c r="U55" s="8">
        <f t="shared" ref="U55:U56" si="1111">IF(U$3="","",T55)</f>
        <v>250</v>
      </c>
      <c r="V55" s="8">
        <f t="shared" ref="V55:V56" si="1112">IF(V$3="","",U55)</f>
        <v>250</v>
      </c>
      <c r="W55" s="8">
        <f t="shared" ref="W55:W56" si="1113">IF(W$3="","",V55)</f>
        <v>250</v>
      </c>
      <c r="X55" s="8">
        <f t="shared" ref="X55:X56" si="1114">IF(X$3="","",W55)</f>
        <v>250</v>
      </c>
      <c r="Y55" s="8">
        <f t="shared" ref="Y55:Y56" si="1115">IF(Y$3="","",X55)</f>
        <v>250</v>
      </c>
      <c r="Z55" s="8">
        <f t="shared" ref="Z55:Z56" si="1116">IF(Z$3="","",Y55)</f>
        <v>250</v>
      </c>
      <c r="AA55" s="8" t="str">
        <f t="shared" ref="AA55:AA56" si="1117">IF(AA$3="","",Z55)</f>
        <v/>
      </c>
      <c r="AB55" s="8" t="str">
        <f t="shared" ref="AB55:AB56" si="1118">IF(AB$3="","",AA55)</f>
        <v/>
      </c>
      <c r="AC55" s="8" t="str">
        <f t="shared" ref="AC55:AC56" si="1119">IF(AC$3="","",AB55)</f>
        <v/>
      </c>
      <c r="AD55" s="8" t="str">
        <f t="shared" ref="AD55:AD56" si="1120">IF(AD$3="","",AC55)</f>
        <v/>
      </c>
      <c r="AE55" s="8" t="str">
        <f t="shared" ref="AE55:AE56" si="1121">IF(AE$3="","",AD55)</f>
        <v/>
      </c>
      <c r="AF55" s="8" t="str">
        <f t="shared" ref="AF55:AF56" si="1122">IF(AF$3="","",AE55)</f>
        <v/>
      </c>
      <c r="AG55" s="8" t="str">
        <f t="shared" ref="AG55:AG56" si="1123">IF(AG$3="","",AF55)</f>
        <v/>
      </c>
      <c r="AH55" s="8" t="str">
        <f t="shared" ref="AH55:AH56" si="1124">IF(AH$3="","",AG55)</f>
        <v/>
      </c>
      <c r="AI55" s="8" t="str">
        <f t="shared" ref="AI55:AI56" si="1125">IF(AI$3="","",AH55)</f>
        <v/>
      </c>
      <c r="AJ55" s="8" t="str">
        <f t="shared" ref="AJ55:AJ56" si="1126">IF(AJ$3="","",AI55)</f>
        <v/>
      </c>
      <c r="AK55" s="8" t="str">
        <f t="shared" ref="AK55:AK56" si="1127">IF(AK$3="","",AJ55)</f>
        <v/>
      </c>
      <c r="AL55" s="8" t="str">
        <f t="shared" ref="AL55:AL56" si="1128">IF(AL$3="","",AK55)</f>
        <v/>
      </c>
      <c r="AM55" s="8" t="str">
        <f t="shared" ref="AM55:AM56" si="1129">IF(AM$3="","",AL55)</f>
        <v/>
      </c>
      <c r="AN55" s="8" t="str">
        <f t="shared" ref="AN55:AN56" si="1130">IF(AN$3="","",AM55)</f>
        <v/>
      </c>
      <c r="AO55" s="8" t="str">
        <f t="shared" ref="AO55:AS55" si="1131">IF(AO$3="","",AN55)</f>
        <v/>
      </c>
      <c r="AP55" s="8" t="str">
        <f t="shared" si="1131"/>
        <v/>
      </c>
      <c r="AQ55" s="8" t="str">
        <f t="shared" si="1131"/>
        <v/>
      </c>
      <c r="AR55" s="8" t="str">
        <f t="shared" si="1131"/>
        <v/>
      </c>
      <c r="AS55" s="8" t="str">
        <f t="shared" si="1131"/>
        <v/>
      </c>
    </row>
    <row r="56" spans="1:45" s="92" customFormat="1" ht="11">
      <c r="A56" s="14" t="s">
        <v>9</v>
      </c>
      <c r="B56" s="13" t="s">
        <v>10</v>
      </c>
      <c r="C56" s="73" t="s">
        <v>11</v>
      </c>
      <c r="D56" s="12" t="str">
        <f t="shared" si="1094"/>
        <v>電ブル</v>
      </c>
      <c r="E56" s="12" t="str">
        <f t="shared" si="1095"/>
        <v>電ブル</v>
      </c>
      <c r="F56" s="12" t="str">
        <f t="shared" si="1096"/>
        <v>電ブル</v>
      </c>
      <c r="G56" s="12" t="str">
        <f t="shared" si="1097"/>
        <v>電ブル</v>
      </c>
      <c r="H56" s="12" t="str">
        <f t="shared" si="1098"/>
        <v>電ブル</v>
      </c>
      <c r="I56" s="12" t="str">
        <f t="shared" si="1099"/>
        <v>電ブル</v>
      </c>
      <c r="J56" s="12" t="str">
        <f t="shared" si="1100"/>
        <v>電ブル</v>
      </c>
      <c r="K56" s="12" t="str">
        <f t="shared" si="1101"/>
        <v>電ブル</v>
      </c>
      <c r="L56" s="12" t="str">
        <f t="shared" si="1102"/>
        <v>電ブル</v>
      </c>
      <c r="M56" s="12" t="str">
        <f t="shared" si="1103"/>
        <v>電ブル</v>
      </c>
      <c r="N56" s="12" t="str">
        <f t="shared" si="1104"/>
        <v>電ブル</v>
      </c>
      <c r="O56" s="12" t="str">
        <f t="shared" si="1105"/>
        <v>電ブル</v>
      </c>
      <c r="P56" s="12" t="str">
        <f t="shared" si="1106"/>
        <v>電ブル</v>
      </c>
      <c r="Q56" s="12" t="str">
        <f t="shared" si="1107"/>
        <v>電ブル</v>
      </c>
      <c r="R56" s="12" t="str">
        <f t="shared" si="1108"/>
        <v>電ブル</v>
      </c>
      <c r="S56" s="12" t="str">
        <f t="shared" si="1109"/>
        <v>電ブル</v>
      </c>
      <c r="T56" s="12" t="str">
        <f t="shared" si="1110"/>
        <v>電ブル</v>
      </c>
      <c r="U56" s="12" t="str">
        <f t="shared" si="1111"/>
        <v>電ブル</v>
      </c>
      <c r="V56" s="12" t="str">
        <f t="shared" si="1112"/>
        <v>電ブル</v>
      </c>
      <c r="W56" s="12" t="str">
        <f t="shared" si="1113"/>
        <v>電ブル</v>
      </c>
      <c r="X56" s="12" t="str">
        <f t="shared" si="1114"/>
        <v>電ブル</v>
      </c>
      <c r="Y56" s="12" t="str">
        <f t="shared" si="1115"/>
        <v>電ブル</v>
      </c>
      <c r="Z56" s="12" t="str">
        <f t="shared" si="1116"/>
        <v>電ブル</v>
      </c>
      <c r="AA56" s="12" t="str">
        <f t="shared" si="1117"/>
        <v/>
      </c>
      <c r="AB56" s="12" t="str">
        <f t="shared" si="1118"/>
        <v/>
      </c>
      <c r="AC56" s="12" t="str">
        <f t="shared" si="1119"/>
        <v/>
      </c>
      <c r="AD56" s="12" t="str">
        <f t="shared" si="1120"/>
        <v/>
      </c>
      <c r="AE56" s="12" t="str">
        <f t="shared" si="1121"/>
        <v/>
      </c>
      <c r="AF56" s="12" t="str">
        <f t="shared" si="1122"/>
        <v/>
      </c>
      <c r="AG56" s="12" t="str">
        <f t="shared" si="1123"/>
        <v/>
      </c>
      <c r="AH56" s="12" t="str">
        <f t="shared" si="1124"/>
        <v/>
      </c>
      <c r="AI56" s="12" t="str">
        <f t="shared" si="1125"/>
        <v/>
      </c>
      <c r="AJ56" s="12" t="str">
        <f t="shared" si="1126"/>
        <v/>
      </c>
      <c r="AK56" s="12" t="str">
        <f t="shared" si="1127"/>
        <v/>
      </c>
      <c r="AL56" s="12" t="str">
        <f t="shared" si="1128"/>
        <v/>
      </c>
      <c r="AM56" s="12" t="str">
        <f t="shared" si="1129"/>
        <v/>
      </c>
      <c r="AN56" s="12" t="str">
        <f t="shared" si="1130"/>
        <v/>
      </c>
      <c r="AO56" s="12" t="str">
        <f t="shared" ref="AO56:AS56" si="1132">IF(AO$3="","",AN56)</f>
        <v/>
      </c>
      <c r="AP56" s="12" t="str">
        <f t="shared" si="1132"/>
        <v/>
      </c>
      <c r="AQ56" s="12" t="str">
        <f t="shared" si="1132"/>
        <v/>
      </c>
      <c r="AR56" s="12" t="str">
        <f t="shared" si="1132"/>
        <v/>
      </c>
      <c r="AS56" s="12" t="str">
        <f t="shared" si="1132"/>
        <v/>
      </c>
    </row>
    <row r="57" spans="1:45" s="1" customFormat="1" ht="11">
      <c r="A57" s="7">
        <f>AVERAGE(C58:AS58)*30*100</f>
        <v>38750</v>
      </c>
      <c r="B57" s="9" t="s">
        <v>12</v>
      </c>
      <c r="C57" s="72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</row>
    <row r="58" spans="1:45" s="1" customFormat="1" ht="11">
      <c r="A58" s="7">
        <f>SUM(C58:AS58)</f>
        <v>310</v>
      </c>
      <c r="B58" s="6" t="s">
        <v>13</v>
      </c>
      <c r="C58" s="72">
        <v>0</v>
      </c>
      <c r="D58" s="5">
        <f t="shared" ref="D58:D59" si="1133">IF(D$3="","",D51-C51)</f>
        <v>0</v>
      </c>
      <c r="E58" s="5">
        <f t="shared" ref="E58:E59" si="1134">IF(E$3="","",E51-D51)</f>
        <v>34</v>
      </c>
      <c r="F58" s="5">
        <f t="shared" ref="F58:F59" si="1135">IF(F$3="","",F51-E51)</f>
        <v>0</v>
      </c>
      <c r="G58" s="5">
        <f t="shared" ref="G58:G59" si="1136">IF(G$3="","",G51-F51)</f>
        <v>0</v>
      </c>
      <c r="H58" s="5">
        <f t="shared" ref="H58:H59" si="1137">IF(H$3="","",H51-G51)</f>
        <v>47</v>
      </c>
      <c r="I58" s="5">
        <f t="shared" ref="I58:I59" si="1138">IF(I$3="","",I51-H51)</f>
        <v>0</v>
      </c>
      <c r="J58" s="5">
        <f t="shared" ref="J58:J59" si="1139">IF(J$3="","",J51-I51)</f>
        <v>0</v>
      </c>
      <c r="K58" s="5">
        <f t="shared" ref="K58:K59" si="1140">IF(K$3="","",K51-J51)</f>
        <v>0</v>
      </c>
      <c r="L58" s="5">
        <f t="shared" ref="L58:L59" si="1141">IF(L$3="","",L51-K51)</f>
        <v>52</v>
      </c>
      <c r="M58" s="5">
        <f t="shared" ref="M58:M59" si="1142">IF(M$3="","",M51-L51)</f>
        <v>0</v>
      </c>
      <c r="N58" s="5">
        <f t="shared" ref="N58:N59" si="1143">IF(N$3="","",N51-M51)</f>
        <v>0</v>
      </c>
      <c r="O58" s="5">
        <f t="shared" ref="O58:O59" si="1144">IF(O$3="","",O51-N51)</f>
        <v>0</v>
      </c>
      <c r="P58" s="5">
        <f t="shared" ref="P58:P59" si="1145">IF(P$3="","",P51-O51)</f>
        <v>48</v>
      </c>
      <c r="Q58" s="5">
        <f t="shared" ref="Q58:Q59" si="1146">IF(Q$3="","",Q51-P51)</f>
        <v>0</v>
      </c>
      <c r="R58" s="5">
        <f t="shared" ref="R58:R59" si="1147">IF(R$3="","",R51-Q51)</f>
        <v>0</v>
      </c>
      <c r="S58" s="5">
        <f t="shared" ref="S58:S59" si="1148">IF(S$3="","",S51-R51)</f>
        <v>42</v>
      </c>
      <c r="T58" s="5">
        <f t="shared" ref="T58:T59" si="1149">IF(T$3="","",T51-S51)</f>
        <v>0</v>
      </c>
      <c r="U58" s="5">
        <f t="shared" ref="U58:U59" si="1150">IF(U$3="","",U51-T51)</f>
        <v>0</v>
      </c>
      <c r="V58" s="5">
        <f t="shared" ref="V58:V59" si="1151">IF(V$3="","",V51-U51)</f>
        <v>0</v>
      </c>
      <c r="W58" s="5">
        <f t="shared" ref="W58:W59" si="1152">IF(W$3="","",W51-V51)</f>
        <v>65</v>
      </c>
      <c r="X58" s="5">
        <f t="shared" ref="X58:X59" si="1153">IF(X$3="","",X51-W51)</f>
        <v>0</v>
      </c>
      <c r="Y58" s="5">
        <f t="shared" ref="Y58:Y59" si="1154">IF(Y$3="","",Y51-X51)</f>
        <v>0</v>
      </c>
      <c r="Z58" s="5">
        <f t="shared" ref="Z58:Z59" si="1155">IF(Z$3="","",Z51-Y51)</f>
        <v>22</v>
      </c>
      <c r="AA58" s="5" t="str">
        <f t="shared" ref="AA58:AA59" si="1156">IF(AA$3="","",AA51-Z51)</f>
        <v/>
      </c>
      <c r="AB58" s="5" t="str">
        <f t="shared" ref="AB58:AB59" si="1157">IF(AB$3="","",AB51-AA51)</f>
        <v/>
      </c>
      <c r="AC58" s="5" t="str">
        <f t="shared" ref="AC58:AC59" si="1158">IF(AC$3="","",AC51-AB51)</f>
        <v/>
      </c>
      <c r="AD58" s="5" t="str">
        <f t="shared" ref="AD58:AD59" si="1159">IF(AD$3="","",AD51-AC51)</f>
        <v/>
      </c>
      <c r="AE58" s="5" t="str">
        <f t="shared" ref="AE58:AE59" si="1160">IF(AE$3="","",AE51-AD51)</f>
        <v/>
      </c>
      <c r="AF58" s="5" t="str">
        <f t="shared" ref="AF58:AF59" si="1161">IF(AF$3="","",AF51-AE51)</f>
        <v/>
      </c>
      <c r="AG58" s="5" t="str">
        <f t="shared" ref="AG58:AG59" si="1162">IF(AG$3="","",AG51-AF51)</f>
        <v/>
      </c>
      <c r="AH58" s="5" t="str">
        <f t="shared" ref="AH58:AH59" si="1163">IF(AH$3="","",AH51-AG51)</f>
        <v/>
      </c>
      <c r="AI58" s="5" t="str">
        <f t="shared" ref="AI58:AI59" si="1164">IF(AI$3="","",AI51-AH51)</f>
        <v/>
      </c>
      <c r="AJ58" s="5" t="str">
        <f t="shared" ref="AJ58:AJ59" si="1165">IF(AJ$3="","",AJ51-AI51)</f>
        <v/>
      </c>
      <c r="AK58" s="5" t="str">
        <f t="shared" ref="AK58:AK59" si="1166">IF(AK$3="","",AK51-AJ51)</f>
        <v/>
      </c>
      <c r="AL58" s="5" t="str">
        <f t="shared" ref="AL58:AL59" si="1167">IF(AL$3="","",AL51-AK51)</f>
        <v/>
      </c>
      <c r="AM58" s="5" t="str">
        <f t="shared" ref="AM58:AM59" si="1168">IF(AM$3="","",AM51-AL51)</f>
        <v/>
      </c>
      <c r="AN58" s="5" t="str">
        <f t="shared" ref="AN58:AN59" si="1169">IF(AN$3="","",AN51-AM51)</f>
        <v/>
      </c>
      <c r="AO58" s="5" t="str">
        <f t="shared" ref="AO58:AS58" si="1170">IF(AO$3="","",AO51-AN51)</f>
        <v/>
      </c>
      <c r="AP58" s="5" t="str">
        <f t="shared" si="1170"/>
        <v/>
      </c>
      <c r="AQ58" s="5" t="str">
        <f t="shared" si="1170"/>
        <v/>
      </c>
      <c r="AR58" s="5" t="str">
        <f t="shared" si="1170"/>
        <v/>
      </c>
      <c r="AS58" s="5" t="str">
        <f t="shared" si="1170"/>
        <v/>
      </c>
    </row>
    <row r="59" spans="1:45" s="1" customFormat="1" ht="11">
      <c r="A59" s="7">
        <f>SUM(C59:AS59)</f>
        <v>14</v>
      </c>
      <c r="B59" s="6" t="s">
        <v>14</v>
      </c>
      <c r="C59" s="72">
        <v>0</v>
      </c>
      <c r="D59" s="5">
        <f t="shared" si="1133"/>
        <v>0</v>
      </c>
      <c r="E59" s="5">
        <f t="shared" si="1134"/>
        <v>2</v>
      </c>
      <c r="F59" s="5">
        <f t="shared" si="1135"/>
        <v>0</v>
      </c>
      <c r="G59" s="5">
        <f t="shared" si="1136"/>
        <v>0</v>
      </c>
      <c r="H59" s="5">
        <f t="shared" si="1137"/>
        <v>3</v>
      </c>
      <c r="I59" s="5">
        <f t="shared" si="1138"/>
        <v>0</v>
      </c>
      <c r="J59" s="5">
        <f t="shared" si="1139"/>
        <v>0</v>
      </c>
      <c r="K59" s="5">
        <f t="shared" si="1140"/>
        <v>0</v>
      </c>
      <c r="L59" s="5">
        <f t="shared" si="1141"/>
        <v>1</v>
      </c>
      <c r="M59" s="5">
        <f t="shared" si="1142"/>
        <v>0</v>
      </c>
      <c r="N59" s="5">
        <f t="shared" si="1143"/>
        <v>0</v>
      </c>
      <c r="O59" s="5">
        <f t="shared" si="1144"/>
        <v>0</v>
      </c>
      <c r="P59" s="5">
        <f t="shared" si="1145"/>
        <v>2</v>
      </c>
      <c r="Q59" s="5">
        <f t="shared" si="1146"/>
        <v>0</v>
      </c>
      <c r="R59" s="5">
        <f t="shared" si="1147"/>
        <v>0</v>
      </c>
      <c r="S59" s="5">
        <f t="shared" si="1148"/>
        <v>4</v>
      </c>
      <c r="T59" s="5">
        <f t="shared" si="1149"/>
        <v>0</v>
      </c>
      <c r="U59" s="5">
        <f t="shared" si="1150"/>
        <v>0</v>
      </c>
      <c r="V59" s="5">
        <f t="shared" si="1151"/>
        <v>0</v>
      </c>
      <c r="W59" s="5">
        <f t="shared" si="1152"/>
        <v>1</v>
      </c>
      <c r="X59" s="5">
        <f t="shared" si="1153"/>
        <v>0</v>
      </c>
      <c r="Y59" s="5">
        <f t="shared" si="1154"/>
        <v>0</v>
      </c>
      <c r="Z59" s="5">
        <f t="shared" si="1155"/>
        <v>1</v>
      </c>
      <c r="AA59" s="5" t="str">
        <f t="shared" si="1156"/>
        <v/>
      </c>
      <c r="AB59" s="5" t="str">
        <f t="shared" si="1157"/>
        <v/>
      </c>
      <c r="AC59" s="5" t="str">
        <f t="shared" si="1158"/>
        <v/>
      </c>
      <c r="AD59" s="5" t="str">
        <f t="shared" si="1159"/>
        <v/>
      </c>
      <c r="AE59" s="5" t="str">
        <f t="shared" si="1160"/>
        <v/>
      </c>
      <c r="AF59" s="5" t="str">
        <f t="shared" si="1161"/>
        <v/>
      </c>
      <c r="AG59" s="5" t="str">
        <f t="shared" si="1162"/>
        <v/>
      </c>
      <c r="AH59" s="5" t="str">
        <f t="shared" si="1163"/>
        <v/>
      </c>
      <c r="AI59" s="5" t="str">
        <f t="shared" si="1164"/>
        <v/>
      </c>
      <c r="AJ59" s="5" t="str">
        <f t="shared" si="1165"/>
        <v/>
      </c>
      <c r="AK59" s="5" t="str">
        <f t="shared" si="1166"/>
        <v/>
      </c>
      <c r="AL59" s="5" t="str">
        <f t="shared" si="1167"/>
        <v/>
      </c>
      <c r="AM59" s="5" t="str">
        <f t="shared" si="1168"/>
        <v/>
      </c>
      <c r="AN59" s="5" t="str">
        <f t="shared" si="1169"/>
        <v/>
      </c>
      <c r="AO59" s="5" t="str">
        <f t="shared" ref="AO59:AS59" si="1171">IF(AO$3="","",AO52-AN52)</f>
        <v/>
      </c>
      <c r="AP59" s="5" t="str">
        <f t="shared" si="1171"/>
        <v/>
      </c>
      <c r="AQ59" s="5" t="str">
        <f t="shared" si="1171"/>
        <v/>
      </c>
      <c r="AR59" s="5" t="str">
        <f t="shared" si="1171"/>
        <v/>
      </c>
      <c r="AS59" s="5" t="str">
        <f t="shared" si="1171"/>
        <v/>
      </c>
    </row>
    <row r="60" spans="1:45" s="1" customFormat="1" ht="11">
      <c r="A60" s="7">
        <f>SUM(C60:AS60)</f>
        <v>15</v>
      </c>
      <c r="B60" s="6" t="s">
        <v>15</v>
      </c>
      <c r="C60" s="72">
        <v>0</v>
      </c>
      <c r="D60" s="5">
        <f t="shared" ref="D60" si="1172">IF(D$3="","",C53+C54-D53)</f>
        <v>0</v>
      </c>
      <c r="E60" s="5">
        <f t="shared" ref="E60" si="1173">IF(E$3="","",D53+D54-E53)</f>
        <v>3</v>
      </c>
      <c r="F60" s="5">
        <f t="shared" ref="F60" si="1174">IF(F$3="","",E53+E54-F53)</f>
        <v>0</v>
      </c>
      <c r="G60" s="5">
        <f t="shared" ref="G60" si="1175">IF(G$3="","",F53+F54-G53)</f>
        <v>0</v>
      </c>
      <c r="H60" s="5">
        <f t="shared" ref="H60" si="1176">IF(H$3="","",G53+G54-H53)</f>
        <v>3</v>
      </c>
      <c r="I60" s="5">
        <f t="shared" ref="I60" si="1177">IF(I$3="","",H53+H54-I53)</f>
        <v>0</v>
      </c>
      <c r="J60" s="5">
        <f t="shared" ref="J60" si="1178">IF(J$3="","",I53+I54-J53)</f>
        <v>0</v>
      </c>
      <c r="K60" s="5">
        <f t="shared" ref="K60" si="1179">IF(K$3="","",J53+J54-K53)</f>
        <v>0</v>
      </c>
      <c r="L60" s="5">
        <f t="shared" ref="L60" si="1180">IF(L$3="","",K53+K54-L53)</f>
        <v>1</v>
      </c>
      <c r="M60" s="5">
        <f t="shared" ref="M60" si="1181">IF(M$3="","",L53+L54-M53)</f>
        <v>0</v>
      </c>
      <c r="N60" s="5">
        <f t="shared" ref="N60" si="1182">IF(N$3="","",M53+M54-N53)</f>
        <v>0</v>
      </c>
      <c r="O60" s="5">
        <f t="shared" ref="O60" si="1183">IF(O$3="","",N53+N54-O53)</f>
        <v>0</v>
      </c>
      <c r="P60" s="5">
        <f t="shared" ref="P60" si="1184">IF(P$3="","",O53+O54-P53)</f>
        <v>2</v>
      </c>
      <c r="Q60" s="5">
        <f t="shared" ref="Q60" si="1185">IF(Q$3="","",P53+P54-Q53)</f>
        <v>0</v>
      </c>
      <c r="R60" s="5">
        <f t="shared" ref="R60" si="1186">IF(R$3="","",Q53+Q54-R53)</f>
        <v>0</v>
      </c>
      <c r="S60" s="5">
        <f t="shared" ref="S60" si="1187">IF(S$3="","",R53+R54-S53)</f>
        <v>4</v>
      </c>
      <c r="T60" s="5">
        <f t="shared" ref="T60" si="1188">IF(T$3="","",S53+S54-T53)</f>
        <v>0</v>
      </c>
      <c r="U60" s="5">
        <f t="shared" ref="U60" si="1189">IF(U$3="","",T53+T54-U53)</f>
        <v>0</v>
      </c>
      <c r="V60" s="5">
        <f t="shared" ref="V60" si="1190">IF(V$3="","",U53+U54-V53)</f>
        <v>0</v>
      </c>
      <c r="W60" s="5">
        <f t="shared" ref="W60" si="1191">IF(W$3="","",V53+V54-W53)</f>
        <v>1</v>
      </c>
      <c r="X60" s="5">
        <f t="shared" ref="X60" si="1192">IF(X$3="","",W53+W54-X53)</f>
        <v>0</v>
      </c>
      <c r="Y60" s="5">
        <f t="shared" ref="Y60" si="1193">IF(Y$3="","",X53+X54-Y53)</f>
        <v>0</v>
      </c>
      <c r="Z60" s="5">
        <f t="shared" ref="Z60" si="1194">IF(Z$3="","",Y53+Y54-Z53)</f>
        <v>1</v>
      </c>
      <c r="AA60" s="5" t="str">
        <f t="shared" ref="AA60" si="1195">IF(AA$3="","",Z53+Z54-AA53)</f>
        <v/>
      </c>
      <c r="AB60" s="5" t="str">
        <f t="shared" ref="AB60" si="1196">IF(AB$3="","",AA53+AA54-AB53)</f>
        <v/>
      </c>
      <c r="AC60" s="5" t="str">
        <f t="shared" ref="AC60" si="1197">IF(AC$3="","",AB53+AB54-AC53)</f>
        <v/>
      </c>
      <c r="AD60" s="5" t="str">
        <f t="shared" ref="AD60" si="1198">IF(AD$3="","",AC53+AC54-AD53)</f>
        <v/>
      </c>
      <c r="AE60" s="5" t="str">
        <f t="shared" ref="AE60" si="1199">IF(AE$3="","",AD53+AD54-AE53)</f>
        <v/>
      </c>
      <c r="AF60" s="5" t="str">
        <f t="shared" ref="AF60" si="1200">IF(AF$3="","",AE53+AE54-AF53)</f>
        <v/>
      </c>
      <c r="AG60" s="5" t="str">
        <f t="shared" ref="AG60" si="1201">IF(AG$3="","",AF53+AF54-AG53)</f>
        <v/>
      </c>
      <c r="AH60" s="5" t="str">
        <f t="shared" ref="AH60" si="1202">IF(AH$3="","",AG53+AG54-AH53)</f>
        <v/>
      </c>
      <c r="AI60" s="5" t="str">
        <f t="shared" ref="AI60" si="1203">IF(AI$3="","",AH53+AH54-AI53)</f>
        <v/>
      </c>
      <c r="AJ60" s="5" t="str">
        <f t="shared" ref="AJ60" si="1204">IF(AJ$3="","",AI53+AI54-AJ53)</f>
        <v/>
      </c>
      <c r="AK60" s="5" t="str">
        <f t="shared" ref="AK60" si="1205">IF(AK$3="","",AJ53+AJ54-AK53)</f>
        <v/>
      </c>
      <c r="AL60" s="5" t="str">
        <f t="shared" ref="AL60" si="1206">IF(AL$3="","",AK53+AK54-AL53)</f>
        <v/>
      </c>
      <c r="AM60" s="5" t="str">
        <f t="shared" ref="AM60" si="1207">IF(AM$3="","",AL53+AL54-AM53)</f>
        <v/>
      </c>
      <c r="AN60" s="5" t="str">
        <f t="shared" ref="AN60" si="1208">IF(AN$3="","",AM53+AM54-AN53)</f>
        <v/>
      </c>
      <c r="AO60" s="5" t="str">
        <f t="shared" ref="AO60:AS60" si="1209">IF(AO$3="","",AN53+AN54-AO53)</f>
        <v/>
      </c>
      <c r="AP60" s="5" t="str">
        <f t="shared" si="1209"/>
        <v/>
      </c>
      <c r="AQ60" s="5" t="str">
        <f t="shared" si="1209"/>
        <v/>
      </c>
      <c r="AR60" s="5" t="str">
        <f t="shared" si="1209"/>
        <v/>
      </c>
      <c r="AS60" s="5" t="str">
        <f t="shared" si="1209"/>
        <v/>
      </c>
    </row>
    <row r="61" spans="1:45" s="1" customFormat="1" ht="11">
      <c r="A61" s="7">
        <f>SUM(C61:AS61)</f>
        <v>3750</v>
      </c>
      <c r="B61" s="6" t="s">
        <v>16</v>
      </c>
      <c r="C61" s="72">
        <v>0</v>
      </c>
      <c r="D61" s="5">
        <f t="shared" ref="D61:AN61" si="1210">IF(D$3="","",D60*D55)</f>
        <v>0</v>
      </c>
      <c r="E61" s="5">
        <f t="shared" si="1210"/>
        <v>750</v>
      </c>
      <c r="F61" s="5">
        <f t="shared" si="1210"/>
        <v>0</v>
      </c>
      <c r="G61" s="5">
        <f t="shared" si="1210"/>
        <v>0</v>
      </c>
      <c r="H61" s="5">
        <f t="shared" si="1210"/>
        <v>750</v>
      </c>
      <c r="I61" s="5">
        <f t="shared" si="1210"/>
        <v>0</v>
      </c>
      <c r="J61" s="5">
        <f t="shared" si="1210"/>
        <v>0</v>
      </c>
      <c r="K61" s="5">
        <f t="shared" si="1210"/>
        <v>0</v>
      </c>
      <c r="L61" s="5">
        <f t="shared" si="1210"/>
        <v>250</v>
      </c>
      <c r="M61" s="5">
        <f t="shared" si="1210"/>
        <v>0</v>
      </c>
      <c r="N61" s="5">
        <f t="shared" si="1210"/>
        <v>0</v>
      </c>
      <c r="O61" s="5">
        <f t="shared" si="1210"/>
        <v>0</v>
      </c>
      <c r="P61" s="5">
        <f t="shared" si="1210"/>
        <v>500</v>
      </c>
      <c r="Q61" s="5">
        <f t="shared" si="1210"/>
        <v>0</v>
      </c>
      <c r="R61" s="5">
        <f t="shared" si="1210"/>
        <v>0</v>
      </c>
      <c r="S61" s="5">
        <f t="shared" si="1210"/>
        <v>1000</v>
      </c>
      <c r="T61" s="5">
        <f t="shared" si="1210"/>
        <v>0</v>
      </c>
      <c r="U61" s="5">
        <f t="shared" si="1210"/>
        <v>0</v>
      </c>
      <c r="V61" s="5">
        <f t="shared" si="1210"/>
        <v>0</v>
      </c>
      <c r="W61" s="5">
        <f t="shared" si="1210"/>
        <v>250</v>
      </c>
      <c r="X61" s="5">
        <f t="shared" si="1210"/>
        <v>0</v>
      </c>
      <c r="Y61" s="5">
        <f t="shared" si="1210"/>
        <v>0</v>
      </c>
      <c r="Z61" s="5">
        <f t="shared" si="1210"/>
        <v>250</v>
      </c>
      <c r="AA61" s="5" t="str">
        <f t="shared" si="1210"/>
        <v/>
      </c>
      <c r="AB61" s="5" t="str">
        <f t="shared" si="1210"/>
        <v/>
      </c>
      <c r="AC61" s="5" t="str">
        <f t="shared" si="1210"/>
        <v/>
      </c>
      <c r="AD61" s="5" t="str">
        <f t="shared" si="1210"/>
        <v/>
      </c>
      <c r="AE61" s="5" t="str">
        <f t="shared" si="1210"/>
        <v/>
      </c>
      <c r="AF61" s="5" t="str">
        <f t="shared" si="1210"/>
        <v/>
      </c>
      <c r="AG61" s="5" t="str">
        <f t="shared" si="1210"/>
        <v/>
      </c>
      <c r="AH61" s="5" t="str">
        <f t="shared" si="1210"/>
        <v/>
      </c>
      <c r="AI61" s="5" t="str">
        <f t="shared" si="1210"/>
        <v/>
      </c>
      <c r="AJ61" s="5" t="str">
        <f t="shared" si="1210"/>
        <v/>
      </c>
      <c r="AK61" s="5" t="str">
        <f t="shared" si="1210"/>
        <v/>
      </c>
      <c r="AL61" s="5" t="str">
        <f t="shared" si="1210"/>
        <v/>
      </c>
      <c r="AM61" s="5" t="str">
        <f t="shared" si="1210"/>
        <v/>
      </c>
      <c r="AN61" s="5" t="str">
        <f t="shared" si="1210"/>
        <v/>
      </c>
      <c r="AO61" s="5" t="str">
        <f t="shared" ref="AO61:AS61" si="1211">IF(AO$3="","",AO60*AO55)</f>
        <v/>
      </c>
      <c r="AP61" s="5" t="str">
        <f t="shared" si="1211"/>
        <v/>
      </c>
      <c r="AQ61" s="5" t="str">
        <f t="shared" si="1211"/>
        <v/>
      </c>
      <c r="AR61" s="5" t="str">
        <f t="shared" si="1211"/>
        <v/>
      </c>
      <c r="AS61" s="5" t="str">
        <f t="shared" si="1211"/>
        <v/>
      </c>
    </row>
    <row r="62" spans="1:45" s="1" customFormat="1" ht="12" thickBot="1">
      <c r="A62" s="4">
        <f>IF(A61="","",A61/(A58*100))</f>
        <v>0.12096774193548387</v>
      </c>
      <c r="B62" s="6" t="s">
        <v>18</v>
      </c>
      <c r="C62" s="74" t="s">
        <v>19</v>
      </c>
      <c r="D62" s="18" t="str">
        <f t="shared" ref="D62:AN62" si="1212">IF(D$3="","",IF(D61=0,"",D61/(D58*100)))</f>
        <v/>
      </c>
      <c r="E62" s="18">
        <f t="shared" si="1212"/>
        <v>0.22058823529411764</v>
      </c>
      <c r="F62" s="18" t="str">
        <f t="shared" si="1212"/>
        <v/>
      </c>
      <c r="G62" s="18" t="str">
        <f t="shared" si="1212"/>
        <v/>
      </c>
      <c r="H62" s="18">
        <f t="shared" si="1212"/>
        <v>0.15957446808510639</v>
      </c>
      <c r="I62" s="18" t="str">
        <f t="shared" si="1212"/>
        <v/>
      </c>
      <c r="J62" s="18" t="str">
        <f t="shared" si="1212"/>
        <v/>
      </c>
      <c r="K62" s="18" t="str">
        <f t="shared" si="1212"/>
        <v/>
      </c>
      <c r="L62" s="18">
        <f t="shared" si="1212"/>
        <v>4.807692307692308E-2</v>
      </c>
      <c r="M62" s="18" t="str">
        <f t="shared" si="1212"/>
        <v/>
      </c>
      <c r="N62" s="18" t="str">
        <f t="shared" si="1212"/>
        <v/>
      </c>
      <c r="O62" s="18" t="str">
        <f t="shared" si="1212"/>
        <v/>
      </c>
      <c r="P62" s="18">
        <f t="shared" si="1212"/>
        <v>0.10416666666666667</v>
      </c>
      <c r="Q62" s="18" t="str">
        <f t="shared" si="1212"/>
        <v/>
      </c>
      <c r="R62" s="18" t="str">
        <f t="shared" si="1212"/>
        <v/>
      </c>
      <c r="S62" s="18">
        <f t="shared" si="1212"/>
        <v>0.23809523809523808</v>
      </c>
      <c r="T62" s="18" t="str">
        <f t="shared" si="1212"/>
        <v/>
      </c>
      <c r="U62" s="18" t="str">
        <f t="shared" si="1212"/>
        <v/>
      </c>
      <c r="V62" s="18" t="str">
        <f t="shared" si="1212"/>
        <v/>
      </c>
      <c r="W62" s="18">
        <f t="shared" si="1212"/>
        <v>3.8461538461538464E-2</v>
      </c>
      <c r="X62" s="18" t="str">
        <f t="shared" si="1212"/>
        <v/>
      </c>
      <c r="Y62" s="18" t="str">
        <f t="shared" si="1212"/>
        <v/>
      </c>
      <c r="Z62" s="18">
        <f t="shared" si="1212"/>
        <v>0.11363636363636363</v>
      </c>
      <c r="AA62" s="18" t="str">
        <f t="shared" si="1212"/>
        <v/>
      </c>
      <c r="AB62" s="18" t="str">
        <f t="shared" si="1212"/>
        <v/>
      </c>
      <c r="AC62" s="18" t="str">
        <f t="shared" si="1212"/>
        <v/>
      </c>
      <c r="AD62" s="18" t="str">
        <f t="shared" si="1212"/>
        <v/>
      </c>
      <c r="AE62" s="18" t="str">
        <f t="shared" si="1212"/>
        <v/>
      </c>
      <c r="AF62" s="18" t="str">
        <f t="shared" si="1212"/>
        <v/>
      </c>
      <c r="AG62" s="18" t="str">
        <f t="shared" si="1212"/>
        <v/>
      </c>
      <c r="AH62" s="18" t="str">
        <f t="shared" si="1212"/>
        <v/>
      </c>
      <c r="AI62" s="18" t="str">
        <f t="shared" si="1212"/>
        <v/>
      </c>
      <c r="AJ62" s="18" t="str">
        <f t="shared" si="1212"/>
        <v/>
      </c>
      <c r="AK62" s="18" t="str">
        <f t="shared" si="1212"/>
        <v/>
      </c>
      <c r="AL62" s="18" t="str">
        <f t="shared" si="1212"/>
        <v/>
      </c>
      <c r="AM62" s="18" t="str">
        <f t="shared" si="1212"/>
        <v/>
      </c>
      <c r="AN62" s="18" t="str">
        <f t="shared" si="1212"/>
        <v/>
      </c>
      <c r="AO62" s="18" t="str">
        <f t="shared" ref="AO62:AS62" si="1213">IF(AO$3="","",IF(AO61=0,"",AO61/(AO58*100)))</f>
        <v/>
      </c>
      <c r="AP62" s="18" t="str">
        <f t="shared" si="1213"/>
        <v/>
      </c>
      <c r="AQ62" s="18" t="str">
        <f t="shared" si="1213"/>
        <v/>
      </c>
      <c r="AR62" s="18" t="str">
        <f t="shared" si="1213"/>
        <v/>
      </c>
      <c r="AS62" s="18" t="str">
        <f t="shared" si="1213"/>
        <v/>
      </c>
    </row>
    <row r="63" spans="1:45" s="1" customFormat="1" ht="11">
      <c r="A63" s="17" t="s">
        <v>53</v>
      </c>
      <c r="B63" s="9" t="s">
        <v>2</v>
      </c>
      <c r="C63" s="72">
        <v>3198</v>
      </c>
      <c r="D63" s="8">
        <f t="shared" ref="D63:D64" si="1214">IF(D$3="","",C63)</f>
        <v>3198</v>
      </c>
      <c r="E63" s="8">
        <v>3225</v>
      </c>
      <c r="F63" s="8">
        <f t="shared" ref="F63:F64" si="1215">IF(F$3="","",E63)</f>
        <v>3225</v>
      </c>
      <c r="G63" s="8">
        <f t="shared" ref="G63:G64" si="1216">IF(G$3="","",F63)</f>
        <v>3225</v>
      </c>
      <c r="H63" s="8">
        <v>3242</v>
      </c>
      <c r="I63" s="8">
        <f t="shared" ref="I63:I64" si="1217">IF(I$3="","",H63)</f>
        <v>3242</v>
      </c>
      <c r="J63" s="8">
        <f t="shared" ref="J63:J64" si="1218">IF(J$3="","",I63)</f>
        <v>3242</v>
      </c>
      <c r="K63" s="8">
        <f t="shared" ref="K63:K64" si="1219">IF(K$3="","",J63)</f>
        <v>3242</v>
      </c>
      <c r="L63" s="8">
        <v>3266</v>
      </c>
      <c r="M63" s="8">
        <f t="shared" ref="M63:M64" si="1220">IF(M$3="","",L63)</f>
        <v>3266</v>
      </c>
      <c r="N63" s="8">
        <f t="shared" ref="N63:N64" si="1221">IF(N$3="","",M63)</f>
        <v>3266</v>
      </c>
      <c r="O63" s="8">
        <f t="shared" ref="O63:O64" si="1222">IF(O$3="","",N63)</f>
        <v>3266</v>
      </c>
      <c r="P63" s="8">
        <v>3289</v>
      </c>
      <c r="Q63" s="8">
        <f t="shared" ref="Q63:Q64" si="1223">IF(Q$3="","",P63)</f>
        <v>3289</v>
      </c>
      <c r="R63" s="8">
        <f t="shared" ref="R63:R64" si="1224">IF(R$3="","",Q63)</f>
        <v>3289</v>
      </c>
      <c r="S63" s="8">
        <v>3299</v>
      </c>
      <c r="T63" s="8">
        <f t="shared" ref="T63:T64" si="1225">IF(T$3="","",S63)</f>
        <v>3299</v>
      </c>
      <c r="U63" s="8">
        <f t="shared" ref="U63:U64" si="1226">IF(U$3="","",T63)</f>
        <v>3299</v>
      </c>
      <c r="V63" s="8">
        <f t="shared" ref="V63:V64" si="1227">IF(V$3="","",U63)</f>
        <v>3299</v>
      </c>
      <c r="W63" s="8">
        <v>3386</v>
      </c>
      <c r="X63" s="8">
        <f t="shared" ref="X63:X64" si="1228">IF(X$3="","",W63)</f>
        <v>3386</v>
      </c>
      <c r="Y63" s="8">
        <f t="shared" ref="Y63:Y64" si="1229">IF(Y$3="","",X63)</f>
        <v>3386</v>
      </c>
      <c r="Z63" s="8">
        <v>3404</v>
      </c>
      <c r="AA63" s="8" t="str">
        <f t="shared" ref="AA63:AA64" si="1230">IF(AA$3="","",Z63)</f>
        <v/>
      </c>
      <c r="AB63" s="8" t="str">
        <f t="shared" ref="AB63:AB64" si="1231">IF(AB$3="","",AA63)</f>
        <v/>
      </c>
      <c r="AC63" s="8" t="str">
        <f t="shared" ref="AC63:AC64" si="1232">IF(AC$3="","",AB63)</f>
        <v/>
      </c>
      <c r="AD63" s="8" t="str">
        <f t="shared" ref="AD63:AD64" si="1233">IF(AD$3="","",AC63)</f>
        <v/>
      </c>
      <c r="AE63" s="8" t="str">
        <f t="shared" ref="AE63:AE64" si="1234">IF(AE$3="","",AD63)</f>
        <v/>
      </c>
      <c r="AF63" s="8" t="str">
        <f t="shared" ref="AF63:AF64" si="1235">IF(AF$3="","",AE63)</f>
        <v/>
      </c>
      <c r="AG63" s="8" t="str">
        <f t="shared" ref="AG63:AG64" si="1236">IF(AG$3="","",AF63)</f>
        <v/>
      </c>
      <c r="AH63" s="8" t="str">
        <f t="shared" ref="AH63:AH64" si="1237">IF(AH$3="","",AG63)</f>
        <v/>
      </c>
      <c r="AI63" s="8" t="str">
        <f t="shared" ref="AI63:AI64" si="1238">IF(AI$3="","",AH63)</f>
        <v/>
      </c>
      <c r="AJ63" s="8" t="str">
        <f t="shared" ref="AJ63:AJ64" si="1239">IF(AJ$3="","",AI63)</f>
        <v/>
      </c>
      <c r="AK63" s="8" t="str">
        <f t="shared" ref="AK63:AK64" si="1240">IF(AK$3="","",AJ63)</f>
        <v/>
      </c>
      <c r="AL63" s="8" t="str">
        <f t="shared" ref="AL63:AL64" si="1241">IF(AL$3="","",AK63)</f>
        <v/>
      </c>
      <c r="AM63" s="8" t="str">
        <f t="shared" ref="AM63:AM64" si="1242">IF(AM$3="","",AL63)</f>
        <v/>
      </c>
      <c r="AN63" s="8" t="str">
        <f t="shared" ref="AN63:AN64" si="1243">IF(AN$3="","",AM63)</f>
        <v/>
      </c>
      <c r="AO63" s="8" t="str">
        <f t="shared" ref="AO63:AS63" si="1244">IF(AO$3="","",AN63)</f>
        <v/>
      </c>
      <c r="AP63" s="8" t="str">
        <f t="shared" si="1244"/>
        <v/>
      </c>
      <c r="AQ63" s="8" t="str">
        <f t="shared" si="1244"/>
        <v/>
      </c>
      <c r="AR63" s="8" t="str">
        <f t="shared" si="1244"/>
        <v/>
      </c>
      <c r="AS63" s="8" t="str">
        <f t="shared" si="1244"/>
        <v/>
      </c>
    </row>
    <row r="64" spans="1:45" s="1" customFormat="1" ht="11">
      <c r="A64" s="16" t="s">
        <v>25</v>
      </c>
      <c r="B64" s="9" t="s">
        <v>4</v>
      </c>
      <c r="C64" s="72">
        <v>67</v>
      </c>
      <c r="D64" s="8">
        <f t="shared" si="1214"/>
        <v>67</v>
      </c>
      <c r="E64" s="8">
        <f t="shared" ref="E64" si="1245">IF(E$3="","",D64)</f>
        <v>67</v>
      </c>
      <c r="F64" s="8">
        <f t="shared" si="1215"/>
        <v>67</v>
      </c>
      <c r="G64" s="8">
        <f t="shared" si="1216"/>
        <v>67</v>
      </c>
      <c r="H64" s="8">
        <v>68</v>
      </c>
      <c r="I64" s="8">
        <f t="shared" si="1217"/>
        <v>68</v>
      </c>
      <c r="J64" s="8">
        <f t="shared" si="1218"/>
        <v>68</v>
      </c>
      <c r="K64" s="8">
        <f t="shared" si="1219"/>
        <v>68</v>
      </c>
      <c r="L64" s="8">
        <v>69</v>
      </c>
      <c r="M64" s="8">
        <f t="shared" si="1220"/>
        <v>69</v>
      </c>
      <c r="N64" s="8">
        <f t="shared" si="1221"/>
        <v>69</v>
      </c>
      <c r="O64" s="8">
        <f t="shared" si="1222"/>
        <v>69</v>
      </c>
      <c r="P64" s="8">
        <f t="shared" ref="P64" si="1246">IF(P$3="","",O64)</f>
        <v>69</v>
      </c>
      <c r="Q64" s="8">
        <f t="shared" si="1223"/>
        <v>69</v>
      </c>
      <c r="R64" s="8">
        <f t="shared" si="1224"/>
        <v>69</v>
      </c>
      <c r="S64" s="8">
        <f t="shared" ref="S64" si="1247">IF(S$3="","",R64)</f>
        <v>69</v>
      </c>
      <c r="T64" s="8">
        <f t="shared" si="1225"/>
        <v>69</v>
      </c>
      <c r="U64" s="8">
        <f t="shared" si="1226"/>
        <v>69</v>
      </c>
      <c r="V64" s="8">
        <f t="shared" si="1227"/>
        <v>69</v>
      </c>
      <c r="W64" s="8">
        <f t="shared" ref="W64" si="1248">IF(W$3="","",V64)</f>
        <v>69</v>
      </c>
      <c r="X64" s="8">
        <f t="shared" si="1228"/>
        <v>69</v>
      </c>
      <c r="Y64" s="8">
        <f t="shared" si="1229"/>
        <v>69</v>
      </c>
      <c r="Z64" s="8">
        <f t="shared" ref="Z64" si="1249">IF(Z$3="","",Y64)</f>
        <v>69</v>
      </c>
      <c r="AA64" s="8" t="str">
        <f t="shared" si="1230"/>
        <v/>
      </c>
      <c r="AB64" s="8" t="str">
        <f t="shared" si="1231"/>
        <v/>
      </c>
      <c r="AC64" s="8" t="str">
        <f t="shared" si="1232"/>
        <v/>
      </c>
      <c r="AD64" s="8" t="str">
        <f t="shared" si="1233"/>
        <v/>
      </c>
      <c r="AE64" s="8" t="str">
        <f t="shared" si="1234"/>
        <v/>
      </c>
      <c r="AF64" s="8" t="str">
        <f t="shared" si="1235"/>
        <v/>
      </c>
      <c r="AG64" s="8" t="str">
        <f t="shared" si="1236"/>
        <v/>
      </c>
      <c r="AH64" s="8" t="str">
        <f t="shared" si="1237"/>
        <v/>
      </c>
      <c r="AI64" s="8" t="str">
        <f t="shared" si="1238"/>
        <v/>
      </c>
      <c r="AJ64" s="8" t="str">
        <f t="shared" si="1239"/>
        <v/>
      </c>
      <c r="AK64" s="8" t="str">
        <f t="shared" si="1240"/>
        <v/>
      </c>
      <c r="AL64" s="8" t="str">
        <f t="shared" si="1241"/>
        <v/>
      </c>
      <c r="AM64" s="8" t="str">
        <f t="shared" si="1242"/>
        <v/>
      </c>
      <c r="AN64" s="8" t="str">
        <f t="shared" si="1243"/>
        <v/>
      </c>
      <c r="AO64" s="8" t="str">
        <f t="shared" ref="AO64:AS64" si="1250">IF(AO$3="","",AN64)</f>
        <v/>
      </c>
      <c r="AP64" s="8" t="str">
        <f t="shared" si="1250"/>
        <v/>
      </c>
      <c r="AQ64" s="8" t="str">
        <f t="shared" si="1250"/>
        <v/>
      </c>
      <c r="AR64" s="8" t="str">
        <f t="shared" si="1250"/>
        <v/>
      </c>
      <c r="AS64" s="8" t="str">
        <f t="shared" si="1250"/>
        <v/>
      </c>
    </row>
    <row r="65" spans="1:45" s="1" customFormat="1" ht="11">
      <c r="A65" s="15">
        <v>2</v>
      </c>
      <c r="B65" s="9" t="s">
        <v>5</v>
      </c>
      <c r="C65" s="72">
        <v>7</v>
      </c>
      <c r="D65" s="8">
        <f t="shared" ref="D65" si="1251">IF(D$3="","",(C65+C66))</f>
        <v>7</v>
      </c>
      <c r="E65" s="8">
        <f t="shared" ref="E65" si="1252">IF(E$3="","",(D65+D66))</f>
        <v>7</v>
      </c>
      <c r="F65" s="8">
        <f t="shared" ref="F65" si="1253">IF(F$3="","",(E65+E66))</f>
        <v>7</v>
      </c>
      <c r="G65" s="8">
        <f t="shared" ref="G65" si="1254">IF(G$3="","",(F65+F66))</f>
        <v>7</v>
      </c>
      <c r="H65" s="8">
        <v>6</v>
      </c>
      <c r="I65" s="8">
        <f t="shared" ref="I65" si="1255">IF(I$3="","",(H65+H66))</f>
        <v>6</v>
      </c>
      <c r="J65" s="8">
        <f t="shared" ref="J65" si="1256">IF(J$3="","",(I65+I66))</f>
        <v>6</v>
      </c>
      <c r="K65" s="8">
        <f t="shared" ref="K65" si="1257">IF(K$3="","",(J65+J66))</f>
        <v>6</v>
      </c>
      <c r="L65" s="8">
        <f t="shared" ref="L65" si="1258">IF(L$3="","",(K65+K66))</f>
        <v>6</v>
      </c>
      <c r="M65" s="8">
        <f t="shared" ref="M65" si="1259">IF(M$3="","",(L65+L66))</f>
        <v>6</v>
      </c>
      <c r="N65" s="8">
        <f t="shared" ref="N65" si="1260">IF(N$3="","",(M65+M66))</f>
        <v>6</v>
      </c>
      <c r="O65" s="8">
        <f t="shared" ref="O65" si="1261">IF(O$3="","",(N65+N66))</f>
        <v>6</v>
      </c>
      <c r="P65" s="8">
        <f t="shared" ref="P65" si="1262">IF(P$3="","",(O65+O66))</f>
        <v>6</v>
      </c>
      <c r="Q65" s="8">
        <f t="shared" ref="Q65" si="1263">IF(Q$3="","",(P65+P66))</f>
        <v>6</v>
      </c>
      <c r="R65" s="8">
        <f t="shared" ref="R65" si="1264">IF(R$3="","",(Q65+Q66))</f>
        <v>6</v>
      </c>
      <c r="S65" s="8">
        <f t="shared" ref="S65" si="1265">IF(S$3="","",(R65+R66))</f>
        <v>6</v>
      </c>
      <c r="T65" s="8">
        <f t="shared" ref="T65" si="1266">IF(T$3="","",(S65+S66))</f>
        <v>6</v>
      </c>
      <c r="U65" s="8">
        <f t="shared" ref="U65" si="1267">IF(U$3="","",(T65+T66))</f>
        <v>6</v>
      </c>
      <c r="V65" s="8">
        <f t="shared" ref="V65" si="1268">IF(V$3="","",(U65+U66))</f>
        <v>6</v>
      </c>
      <c r="W65" s="8">
        <f t="shared" ref="W65" si="1269">IF(W$3="","",(V65+V66))</f>
        <v>6</v>
      </c>
      <c r="X65" s="8">
        <f t="shared" ref="X65" si="1270">IF(X$3="","",(W65+W66))</f>
        <v>6</v>
      </c>
      <c r="Y65" s="8">
        <f t="shared" ref="Y65" si="1271">IF(Y$3="","",(X65+X66))</f>
        <v>6</v>
      </c>
      <c r="Z65" s="8">
        <f t="shared" ref="Z65" si="1272">IF(Z$3="","",(Y65+Y66))</f>
        <v>6</v>
      </c>
      <c r="AA65" s="8" t="str">
        <f t="shared" ref="AA65" si="1273">IF(AA$3="","",(Z65+Z66))</f>
        <v/>
      </c>
      <c r="AB65" s="8" t="str">
        <f t="shared" ref="AB65" si="1274">IF(AB$3="","",(AA65+AA66))</f>
        <v/>
      </c>
      <c r="AC65" s="8" t="str">
        <f t="shared" ref="AC65" si="1275">IF(AC$3="","",(AB65+AB66))</f>
        <v/>
      </c>
      <c r="AD65" s="8" t="str">
        <f t="shared" ref="AD65" si="1276">IF(AD$3="","",(AC65+AC66))</f>
        <v/>
      </c>
      <c r="AE65" s="8" t="str">
        <f t="shared" ref="AE65" si="1277">IF(AE$3="","",(AD65+AD66))</f>
        <v/>
      </c>
      <c r="AF65" s="8" t="str">
        <f t="shared" ref="AF65" si="1278">IF(AF$3="","",(AE65+AE66))</f>
        <v/>
      </c>
      <c r="AG65" s="8" t="str">
        <f t="shared" ref="AG65" si="1279">IF(AG$3="","",(AF65+AF66))</f>
        <v/>
      </c>
      <c r="AH65" s="8" t="str">
        <f t="shared" ref="AH65" si="1280">IF(AH$3="","",(AG65+AG66))</f>
        <v/>
      </c>
      <c r="AI65" s="8" t="str">
        <f t="shared" ref="AI65" si="1281">IF(AI$3="","",(AH65+AH66))</f>
        <v/>
      </c>
      <c r="AJ65" s="8" t="str">
        <f t="shared" ref="AJ65" si="1282">IF(AJ$3="","",(AI65+AI66))</f>
        <v/>
      </c>
      <c r="AK65" s="8" t="str">
        <f t="shared" ref="AK65" si="1283">IF(AK$3="","",(AJ65+AJ66))</f>
        <v/>
      </c>
      <c r="AL65" s="8" t="str">
        <f t="shared" ref="AL65" si="1284">IF(AL$3="","",(AK65+AK66))</f>
        <v/>
      </c>
      <c r="AM65" s="8" t="str">
        <f t="shared" ref="AM65" si="1285">IF(AM$3="","",(AL65+AL66))</f>
        <v/>
      </c>
      <c r="AN65" s="8" t="str">
        <f t="shared" ref="AN65" si="1286">IF(AN$3="","",(AM65+AM66))</f>
        <v/>
      </c>
      <c r="AO65" s="8" t="str">
        <f t="shared" ref="AO65:AS65" si="1287">IF(AO$3="","",(AN65+AN66))</f>
        <v/>
      </c>
      <c r="AP65" s="8" t="str">
        <f t="shared" si="1287"/>
        <v/>
      </c>
      <c r="AQ65" s="8" t="str">
        <f t="shared" si="1287"/>
        <v/>
      </c>
      <c r="AR65" s="8" t="str">
        <f t="shared" si="1287"/>
        <v/>
      </c>
      <c r="AS65" s="8" t="str">
        <f t="shared" si="1287"/>
        <v/>
      </c>
    </row>
    <row r="66" spans="1:45" s="1" customFormat="1" ht="11">
      <c r="A66" s="14"/>
      <c r="B66" s="9" t="s">
        <v>7</v>
      </c>
      <c r="C66" s="72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</row>
    <row r="67" spans="1:45" s="1" customFormat="1" ht="11">
      <c r="A67" s="7"/>
      <c r="B67" s="9" t="s">
        <v>8</v>
      </c>
      <c r="C67" s="72">
        <v>750</v>
      </c>
      <c r="D67" s="8">
        <f t="shared" ref="D67:D68" si="1288">IF(D$3="","",C67)</f>
        <v>750</v>
      </c>
      <c r="E67" s="8">
        <f t="shared" ref="E67:E68" si="1289">IF(E$3="","",D67)</f>
        <v>750</v>
      </c>
      <c r="F67" s="8">
        <f t="shared" ref="F67:F68" si="1290">IF(F$3="","",E67)</f>
        <v>750</v>
      </c>
      <c r="G67" s="8">
        <f t="shared" ref="G67:G68" si="1291">IF(G$3="","",F67)</f>
        <v>750</v>
      </c>
      <c r="H67" s="8">
        <f t="shared" ref="H67:H68" si="1292">IF(H$3="","",G67)</f>
        <v>750</v>
      </c>
      <c r="I67" s="8">
        <f t="shared" ref="I67:I68" si="1293">IF(I$3="","",H67)</f>
        <v>750</v>
      </c>
      <c r="J67" s="8">
        <f t="shared" ref="J67:J68" si="1294">IF(J$3="","",I67)</f>
        <v>750</v>
      </c>
      <c r="K67" s="8">
        <f t="shared" ref="K67:K68" si="1295">IF(K$3="","",J67)</f>
        <v>750</v>
      </c>
      <c r="L67" s="8">
        <f t="shared" ref="L67:L68" si="1296">IF(L$3="","",K67)</f>
        <v>750</v>
      </c>
      <c r="M67" s="8">
        <f t="shared" ref="M67:M68" si="1297">IF(M$3="","",L67)</f>
        <v>750</v>
      </c>
      <c r="N67" s="8">
        <f t="shared" ref="N67:N68" si="1298">IF(N$3="","",M67)</f>
        <v>750</v>
      </c>
      <c r="O67" s="8">
        <f t="shared" ref="O67:O68" si="1299">IF(O$3="","",N67)</f>
        <v>750</v>
      </c>
      <c r="P67" s="8">
        <f t="shared" ref="P67:P68" si="1300">IF(P$3="","",O67)</f>
        <v>750</v>
      </c>
      <c r="Q67" s="8">
        <f t="shared" ref="Q67:Q68" si="1301">IF(Q$3="","",P67)</f>
        <v>750</v>
      </c>
      <c r="R67" s="8">
        <f t="shared" ref="R67:R68" si="1302">IF(R$3="","",Q67)</f>
        <v>750</v>
      </c>
      <c r="S67" s="8">
        <f t="shared" ref="S67:S68" si="1303">IF(S$3="","",R67)</f>
        <v>750</v>
      </c>
      <c r="T67" s="8">
        <f t="shared" ref="T67:T68" si="1304">IF(T$3="","",S67)</f>
        <v>750</v>
      </c>
      <c r="U67" s="8">
        <f t="shared" ref="U67:U68" si="1305">IF(U$3="","",T67)</f>
        <v>750</v>
      </c>
      <c r="V67" s="8">
        <f t="shared" ref="V67:V68" si="1306">IF(V$3="","",U67)</f>
        <v>750</v>
      </c>
      <c r="W67" s="8">
        <f t="shared" ref="W67:W68" si="1307">IF(W$3="","",V67)</f>
        <v>750</v>
      </c>
      <c r="X67" s="8">
        <f t="shared" ref="X67:X68" si="1308">IF(X$3="","",W67)</f>
        <v>750</v>
      </c>
      <c r="Y67" s="8">
        <f t="shared" ref="Y67:Y68" si="1309">IF(Y$3="","",X67)</f>
        <v>750</v>
      </c>
      <c r="Z67" s="8">
        <f t="shared" ref="Z67:Z68" si="1310">IF(Z$3="","",Y67)</f>
        <v>750</v>
      </c>
      <c r="AA67" s="8" t="str">
        <f t="shared" ref="AA67:AA68" si="1311">IF(AA$3="","",Z67)</f>
        <v/>
      </c>
      <c r="AB67" s="8" t="str">
        <f t="shared" ref="AB67:AB68" si="1312">IF(AB$3="","",AA67)</f>
        <v/>
      </c>
      <c r="AC67" s="8" t="str">
        <f t="shared" ref="AC67:AC68" si="1313">IF(AC$3="","",AB67)</f>
        <v/>
      </c>
      <c r="AD67" s="8" t="str">
        <f t="shared" ref="AD67:AD68" si="1314">IF(AD$3="","",AC67)</f>
        <v/>
      </c>
      <c r="AE67" s="8" t="str">
        <f t="shared" ref="AE67:AE68" si="1315">IF(AE$3="","",AD67)</f>
        <v/>
      </c>
      <c r="AF67" s="8" t="str">
        <f t="shared" ref="AF67:AF68" si="1316">IF(AF$3="","",AE67)</f>
        <v/>
      </c>
      <c r="AG67" s="8" t="str">
        <f t="shared" ref="AG67:AG68" si="1317">IF(AG$3="","",AF67)</f>
        <v/>
      </c>
      <c r="AH67" s="8" t="str">
        <f t="shared" ref="AH67:AH68" si="1318">IF(AH$3="","",AG67)</f>
        <v/>
      </c>
      <c r="AI67" s="8" t="str">
        <f t="shared" ref="AI67:AI68" si="1319">IF(AI$3="","",AH67)</f>
        <v/>
      </c>
      <c r="AJ67" s="8" t="str">
        <f t="shared" ref="AJ67:AJ68" si="1320">IF(AJ$3="","",AI67)</f>
        <v/>
      </c>
      <c r="AK67" s="8" t="str">
        <f t="shared" ref="AK67:AK68" si="1321">IF(AK$3="","",AJ67)</f>
        <v/>
      </c>
      <c r="AL67" s="8" t="str">
        <f t="shared" ref="AL67:AL68" si="1322">IF(AL$3="","",AK67)</f>
        <v/>
      </c>
      <c r="AM67" s="8" t="str">
        <f t="shared" ref="AM67:AM68" si="1323">IF(AM$3="","",AL67)</f>
        <v/>
      </c>
      <c r="AN67" s="8" t="str">
        <f t="shared" ref="AN67:AN68" si="1324">IF(AN$3="","",AM67)</f>
        <v/>
      </c>
      <c r="AO67" s="8" t="str">
        <f t="shared" ref="AO67:AS67" si="1325">IF(AO$3="","",AN67)</f>
        <v/>
      </c>
      <c r="AP67" s="8" t="str">
        <f t="shared" si="1325"/>
        <v/>
      </c>
      <c r="AQ67" s="8" t="str">
        <f t="shared" si="1325"/>
        <v/>
      </c>
      <c r="AR67" s="8" t="str">
        <f t="shared" si="1325"/>
        <v/>
      </c>
      <c r="AS67" s="8" t="str">
        <f t="shared" si="1325"/>
        <v/>
      </c>
    </row>
    <row r="68" spans="1:45" s="92" customFormat="1" ht="11">
      <c r="A68" s="14" t="s">
        <v>9</v>
      </c>
      <c r="B68" s="13" t="s">
        <v>10</v>
      </c>
      <c r="C68" s="73" t="s">
        <v>59</v>
      </c>
      <c r="D68" s="12" t="str">
        <f t="shared" si="1288"/>
        <v>PRO4イヤホン</v>
      </c>
      <c r="E68" s="12" t="str">
        <f t="shared" si="1289"/>
        <v>PRO4イヤホン</v>
      </c>
      <c r="F68" s="12" t="str">
        <f t="shared" si="1290"/>
        <v>PRO4イヤホン</v>
      </c>
      <c r="G68" s="12" t="str">
        <f t="shared" si="1291"/>
        <v>PRO4イヤホン</v>
      </c>
      <c r="H68" s="12" t="str">
        <f t="shared" si="1292"/>
        <v>PRO4イヤホン</v>
      </c>
      <c r="I68" s="12" t="str">
        <f t="shared" si="1293"/>
        <v>PRO4イヤホン</v>
      </c>
      <c r="J68" s="12" t="str">
        <f t="shared" si="1294"/>
        <v>PRO4イヤホン</v>
      </c>
      <c r="K68" s="12" t="str">
        <f t="shared" si="1295"/>
        <v>PRO4イヤホン</v>
      </c>
      <c r="L68" s="12" t="str">
        <f t="shared" si="1296"/>
        <v>PRO4イヤホン</v>
      </c>
      <c r="M68" s="12" t="str">
        <f t="shared" si="1297"/>
        <v>PRO4イヤホン</v>
      </c>
      <c r="N68" s="12" t="str">
        <f t="shared" si="1298"/>
        <v>PRO4イヤホン</v>
      </c>
      <c r="O68" s="12" t="str">
        <f t="shared" si="1299"/>
        <v>PRO4イヤホン</v>
      </c>
      <c r="P68" s="12" t="str">
        <f t="shared" si="1300"/>
        <v>PRO4イヤホン</v>
      </c>
      <c r="Q68" s="12" t="str">
        <f t="shared" si="1301"/>
        <v>PRO4イヤホン</v>
      </c>
      <c r="R68" s="12" t="str">
        <f t="shared" si="1302"/>
        <v>PRO4イヤホン</v>
      </c>
      <c r="S68" s="12" t="str">
        <f t="shared" si="1303"/>
        <v>PRO4イヤホン</v>
      </c>
      <c r="T68" s="12" t="str">
        <f t="shared" si="1304"/>
        <v>PRO4イヤホン</v>
      </c>
      <c r="U68" s="12" t="str">
        <f t="shared" si="1305"/>
        <v>PRO4イヤホン</v>
      </c>
      <c r="V68" s="12" t="str">
        <f t="shared" si="1306"/>
        <v>PRO4イヤホン</v>
      </c>
      <c r="W68" s="12" t="str">
        <f t="shared" si="1307"/>
        <v>PRO4イヤホン</v>
      </c>
      <c r="X68" s="12" t="str">
        <f t="shared" si="1308"/>
        <v>PRO4イヤホン</v>
      </c>
      <c r="Y68" s="12" t="str">
        <f t="shared" si="1309"/>
        <v>PRO4イヤホン</v>
      </c>
      <c r="Z68" s="12" t="str">
        <f t="shared" si="1310"/>
        <v>PRO4イヤホン</v>
      </c>
      <c r="AA68" s="12" t="str">
        <f t="shared" si="1311"/>
        <v/>
      </c>
      <c r="AB68" s="12" t="str">
        <f t="shared" si="1312"/>
        <v/>
      </c>
      <c r="AC68" s="12" t="str">
        <f t="shared" si="1313"/>
        <v/>
      </c>
      <c r="AD68" s="12" t="str">
        <f t="shared" si="1314"/>
        <v/>
      </c>
      <c r="AE68" s="12" t="str">
        <f t="shared" si="1315"/>
        <v/>
      </c>
      <c r="AF68" s="12" t="str">
        <f t="shared" si="1316"/>
        <v/>
      </c>
      <c r="AG68" s="12" t="str">
        <f t="shared" si="1317"/>
        <v/>
      </c>
      <c r="AH68" s="12" t="str">
        <f t="shared" si="1318"/>
        <v/>
      </c>
      <c r="AI68" s="12" t="str">
        <f t="shared" si="1319"/>
        <v/>
      </c>
      <c r="AJ68" s="12" t="str">
        <f t="shared" si="1320"/>
        <v/>
      </c>
      <c r="AK68" s="12" t="str">
        <f t="shared" si="1321"/>
        <v/>
      </c>
      <c r="AL68" s="12" t="str">
        <f t="shared" si="1322"/>
        <v/>
      </c>
      <c r="AM68" s="12" t="str">
        <f t="shared" si="1323"/>
        <v/>
      </c>
      <c r="AN68" s="12" t="str">
        <f t="shared" si="1324"/>
        <v/>
      </c>
      <c r="AO68" s="12" t="str">
        <f t="shared" ref="AO68:AS68" si="1326">IF(AO$3="","",AN68)</f>
        <v/>
      </c>
      <c r="AP68" s="12" t="str">
        <f t="shared" si="1326"/>
        <v/>
      </c>
      <c r="AQ68" s="12" t="str">
        <f t="shared" si="1326"/>
        <v/>
      </c>
      <c r="AR68" s="12" t="str">
        <f t="shared" si="1326"/>
        <v/>
      </c>
      <c r="AS68" s="12" t="str">
        <f t="shared" si="1326"/>
        <v/>
      </c>
    </row>
    <row r="69" spans="1:45" s="1" customFormat="1" ht="11">
      <c r="A69" s="7">
        <f>AVERAGE(C70:AS70)*30*100</f>
        <v>25750</v>
      </c>
      <c r="B69" s="9" t="s">
        <v>12</v>
      </c>
      <c r="C69" s="72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</row>
    <row r="70" spans="1:45" s="1" customFormat="1" ht="11">
      <c r="A70" s="7">
        <f>SUM(C70:AS70)</f>
        <v>206</v>
      </c>
      <c r="B70" s="6" t="s">
        <v>13</v>
      </c>
      <c r="C70" s="72">
        <v>0</v>
      </c>
      <c r="D70" s="5">
        <f t="shared" ref="D70:D71" si="1327">IF(D$3="","",D63-C63)</f>
        <v>0</v>
      </c>
      <c r="E70" s="5">
        <f t="shared" ref="E70:E71" si="1328">IF(E$3="","",E63-D63)</f>
        <v>27</v>
      </c>
      <c r="F70" s="5">
        <f t="shared" ref="F70:F71" si="1329">IF(F$3="","",F63-E63)</f>
        <v>0</v>
      </c>
      <c r="G70" s="5">
        <f t="shared" ref="G70:G71" si="1330">IF(G$3="","",G63-F63)</f>
        <v>0</v>
      </c>
      <c r="H70" s="5">
        <f t="shared" ref="H70:H71" si="1331">IF(H$3="","",H63-G63)</f>
        <v>17</v>
      </c>
      <c r="I70" s="5">
        <f t="shared" ref="I70:I71" si="1332">IF(I$3="","",I63-H63)</f>
        <v>0</v>
      </c>
      <c r="J70" s="5">
        <f t="shared" ref="J70:J71" si="1333">IF(J$3="","",J63-I63)</f>
        <v>0</v>
      </c>
      <c r="K70" s="5">
        <f t="shared" ref="K70:K71" si="1334">IF(K$3="","",K63-J63)</f>
        <v>0</v>
      </c>
      <c r="L70" s="5">
        <f t="shared" ref="L70:L71" si="1335">IF(L$3="","",L63-K63)</f>
        <v>24</v>
      </c>
      <c r="M70" s="5">
        <f t="shared" ref="M70:M71" si="1336">IF(M$3="","",M63-L63)</f>
        <v>0</v>
      </c>
      <c r="N70" s="5">
        <f t="shared" ref="N70:N71" si="1337">IF(N$3="","",N63-M63)</f>
        <v>0</v>
      </c>
      <c r="O70" s="5">
        <f t="shared" ref="O70:O71" si="1338">IF(O$3="","",O63-N63)</f>
        <v>0</v>
      </c>
      <c r="P70" s="5">
        <f t="shared" ref="P70:P71" si="1339">IF(P$3="","",P63-O63)</f>
        <v>23</v>
      </c>
      <c r="Q70" s="5">
        <f t="shared" ref="Q70:Q71" si="1340">IF(Q$3="","",Q63-P63)</f>
        <v>0</v>
      </c>
      <c r="R70" s="5">
        <f t="shared" ref="R70:R71" si="1341">IF(R$3="","",R63-Q63)</f>
        <v>0</v>
      </c>
      <c r="S70" s="5">
        <f t="shared" ref="S70:S71" si="1342">IF(S$3="","",S63-R63)</f>
        <v>10</v>
      </c>
      <c r="T70" s="5">
        <f t="shared" ref="T70:T71" si="1343">IF(T$3="","",T63-S63)</f>
        <v>0</v>
      </c>
      <c r="U70" s="5">
        <f t="shared" ref="U70:U71" si="1344">IF(U$3="","",U63-T63)</f>
        <v>0</v>
      </c>
      <c r="V70" s="5">
        <f t="shared" ref="V70:V71" si="1345">IF(V$3="","",V63-U63)</f>
        <v>0</v>
      </c>
      <c r="W70" s="5">
        <f t="shared" ref="W70:W71" si="1346">IF(W$3="","",W63-V63)</f>
        <v>87</v>
      </c>
      <c r="X70" s="5">
        <f t="shared" ref="X70:X71" si="1347">IF(X$3="","",X63-W63)</f>
        <v>0</v>
      </c>
      <c r="Y70" s="5">
        <f t="shared" ref="Y70:Y71" si="1348">IF(Y$3="","",Y63-X63)</f>
        <v>0</v>
      </c>
      <c r="Z70" s="5">
        <f t="shared" ref="Z70:Z71" si="1349">IF(Z$3="","",Z63-Y63)</f>
        <v>18</v>
      </c>
      <c r="AA70" s="5" t="str">
        <f t="shared" ref="AA70:AA71" si="1350">IF(AA$3="","",AA63-Z63)</f>
        <v/>
      </c>
      <c r="AB70" s="5" t="str">
        <f t="shared" ref="AB70:AB71" si="1351">IF(AB$3="","",AB63-AA63)</f>
        <v/>
      </c>
      <c r="AC70" s="5" t="str">
        <f t="shared" ref="AC70:AC71" si="1352">IF(AC$3="","",AC63-AB63)</f>
        <v/>
      </c>
      <c r="AD70" s="5" t="str">
        <f t="shared" ref="AD70:AD71" si="1353">IF(AD$3="","",AD63-AC63)</f>
        <v/>
      </c>
      <c r="AE70" s="5" t="str">
        <f t="shared" ref="AE70:AE71" si="1354">IF(AE$3="","",AE63-AD63)</f>
        <v/>
      </c>
      <c r="AF70" s="5" t="str">
        <f t="shared" ref="AF70:AF71" si="1355">IF(AF$3="","",AF63-AE63)</f>
        <v/>
      </c>
      <c r="AG70" s="5" t="str">
        <f t="shared" ref="AG70:AG71" si="1356">IF(AG$3="","",AG63-AF63)</f>
        <v/>
      </c>
      <c r="AH70" s="5" t="str">
        <f t="shared" ref="AH70:AH71" si="1357">IF(AH$3="","",AH63-AG63)</f>
        <v/>
      </c>
      <c r="AI70" s="5" t="str">
        <f t="shared" ref="AI70:AI71" si="1358">IF(AI$3="","",AI63-AH63)</f>
        <v/>
      </c>
      <c r="AJ70" s="5" t="str">
        <f t="shared" ref="AJ70:AJ71" si="1359">IF(AJ$3="","",AJ63-AI63)</f>
        <v/>
      </c>
      <c r="AK70" s="5" t="str">
        <f t="shared" ref="AK70:AK71" si="1360">IF(AK$3="","",AK63-AJ63)</f>
        <v/>
      </c>
      <c r="AL70" s="5" t="str">
        <f t="shared" ref="AL70:AL71" si="1361">IF(AL$3="","",AL63-AK63)</f>
        <v/>
      </c>
      <c r="AM70" s="5" t="str">
        <f t="shared" ref="AM70:AM71" si="1362">IF(AM$3="","",AM63-AL63)</f>
        <v/>
      </c>
      <c r="AN70" s="5" t="str">
        <f t="shared" ref="AN70:AN71" si="1363">IF(AN$3="","",AN63-AM63)</f>
        <v/>
      </c>
      <c r="AO70" s="5" t="str">
        <f t="shared" ref="AO70:AS70" si="1364">IF(AO$3="","",AO63-AN63)</f>
        <v/>
      </c>
      <c r="AP70" s="5" t="str">
        <f t="shared" si="1364"/>
        <v/>
      </c>
      <c r="AQ70" s="5" t="str">
        <f t="shared" si="1364"/>
        <v/>
      </c>
      <c r="AR70" s="5" t="str">
        <f t="shared" si="1364"/>
        <v/>
      </c>
      <c r="AS70" s="5" t="str">
        <f t="shared" si="1364"/>
        <v/>
      </c>
    </row>
    <row r="71" spans="1:45" s="1" customFormat="1" ht="11">
      <c r="A71" s="7">
        <f>SUM(C71:AS71)</f>
        <v>2</v>
      </c>
      <c r="B71" s="6" t="s">
        <v>14</v>
      </c>
      <c r="C71" s="72">
        <v>0</v>
      </c>
      <c r="D71" s="5">
        <f t="shared" si="1327"/>
        <v>0</v>
      </c>
      <c r="E71" s="5">
        <f t="shared" si="1328"/>
        <v>0</v>
      </c>
      <c r="F71" s="5">
        <f t="shared" si="1329"/>
        <v>0</v>
      </c>
      <c r="G71" s="5">
        <f t="shared" si="1330"/>
        <v>0</v>
      </c>
      <c r="H71" s="5">
        <f t="shared" si="1331"/>
        <v>1</v>
      </c>
      <c r="I71" s="5">
        <f t="shared" si="1332"/>
        <v>0</v>
      </c>
      <c r="J71" s="5">
        <f t="shared" si="1333"/>
        <v>0</v>
      </c>
      <c r="K71" s="5">
        <f t="shared" si="1334"/>
        <v>0</v>
      </c>
      <c r="L71" s="5">
        <f t="shared" si="1335"/>
        <v>1</v>
      </c>
      <c r="M71" s="5">
        <f t="shared" si="1336"/>
        <v>0</v>
      </c>
      <c r="N71" s="5">
        <f t="shared" si="1337"/>
        <v>0</v>
      </c>
      <c r="O71" s="5">
        <f t="shared" si="1338"/>
        <v>0</v>
      </c>
      <c r="P71" s="5">
        <f t="shared" si="1339"/>
        <v>0</v>
      </c>
      <c r="Q71" s="5">
        <f t="shared" si="1340"/>
        <v>0</v>
      </c>
      <c r="R71" s="5">
        <f t="shared" si="1341"/>
        <v>0</v>
      </c>
      <c r="S71" s="5">
        <f t="shared" si="1342"/>
        <v>0</v>
      </c>
      <c r="T71" s="5">
        <f t="shared" si="1343"/>
        <v>0</v>
      </c>
      <c r="U71" s="5">
        <f t="shared" si="1344"/>
        <v>0</v>
      </c>
      <c r="V71" s="5">
        <f t="shared" si="1345"/>
        <v>0</v>
      </c>
      <c r="W71" s="5">
        <f t="shared" si="1346"/>
        <v>0</v>
      </c>
      <c r="X71" s="5">
        <f t="shared" si="1347"/>
        <v>0</v>
      </c>
      <c r="Y71" s="5">
        <f t="shared" si="1348"/>
        <v>0</v>
      </c>
      <c r="Z71" s="5">
        <f t="shared" si="1349"/>
        <v>0</v>
      </c>
      <c r="AA71" s="5" t="str">
        <f t="shared" si="1350"/>
        <v/>
      </c>
      <c r="AB71" s="5" t="str">
        <f t="shared" si="1351"/>
        <v/>
      </c>
      <c r="AC71" s="5" t="str">
        <f t="shared" si="1352"/>
        <v/>
      </c>
      <c r="AD71" s="5" t="str">
        <f t="shared" si="1353"/>
        <v/>
      </c>
      <c r="AE71" s="5" t="str">
        <f t="shared" si="1354"/>
        <v/>
      </c>
      <c r="AF71" s="5" t="str">
        <f t="shared" si="1355"/>
        <v/>
      </c>
      <c r="AG71" s="5" t="str">
        <f t="shared" si="1356"/>
        <v/>
      </c>
      <c r="AH71" s="5" t="str">
        <f t="shared" si="1357"/>
        <v/>
      </c>
      <c r="AI71" s="5" t="str">
        <f t="shared" si="1358"/>
        <v/>
      </c>
      <c r="AJ71" s="5" t="str">
        <f t="shared" si="1359"/>
        <v/>
      </c>
      <c r="AK71" s="5" t="str">
        <f t="shared" si="1360"/>
        <v/>
      </c>
      <c r="AL71" s="5" t="str">
        <f t="shared" si="1361"/>
        <v/>
      </c>
      <c r="AM71" s="5" t="str">
        <f t="shared" si="1362"/>
        <v/>
      </c>
      <c r="AN71" s="5" t="str">
        <f t="shared" si="1363"/>
        <v/>
      </c>
      <c r="AO71" s="5" t="str">
        <f t="shared" ref="AO71:AS71" si="1365">IF(AO$3="","",AO64-AN64)</f>
        <v/>
      </c>
      <c r="AP71" s="5" t="str">
        <f t="shared" si="1365"/>
        <v/>
      </c>
      <c r="AQ71" s="5" t="str">
        <f t="shared" si="1365"/>
        <v/>
      </c>
      <c r="AR71" s="5" t="str">
        <f t="shared" si="1365"/>
        <v/>
      </c>
      <c r="AS71" s="5" t="str">
        <f t="shared" si="1365"/>
        <v/>
      </c>
    </row>
    <row r="72" spans="1:45" s="1" customFormat="1" ht="11">
      <c r="A72" s="7">
        <f>SUM(C72:AS72)</f>
        <v>1</v>
      </c>
      <c r="B72" s="6" t="s">
        <v>15</v>
      </c>
      <c r="C72" s="72">
        <v>0</v>
      </c>
      <c r="D72" s="5">
        <f t="shared" ref="D72" si="1366">IF(D$3="","",C65+C66-D65)</f>
        <v>0</v>
      </c>
      <c r="E72" s="5">
        <f t="shared" ref="E72" si="1367">IF(E$3="","",D65+D66-E65)</f>
        <v>0</v>
      </c>
      <c r="F72" s="5">
        <f t="shared" ref="F72" si="1368">IF(F$3="","",E65+E66-F65)</f>
        <v>0</v>
      </c>
      <c r="G72" s="5">
        <f t="shared" ref="G72" si="1369">IF(G$3="","",F65+F66-G65)</f>
        <v>0</v>
      </c>
      <c r="H72" s="5">
        <f t="shared" ref="H72" si="1370">IF(H$3="","",G65+G66-H65)</f>
        <v>1</v>
      </c>
      <c r="I72" s="5">
        <f t="shared" ref="I72" si="1371">IF(I$3="","",H65+H66-I65)</f>
        <v>0</v>
      </c>
      <c r="J72" s="5">
        <f t="shared" ref="J72" si="1372">IF(J$3="","",I65+I66-J65)</f>
        <v>0</v>
      </c>
      <c r="K72" s="5">
        <f t="shared" ref="K72" si="1373">IF(K$3="","",J65+J66-K65)</f>
        <v>0</v>
      </c>
      <c r="L72" s="5">
        <f t="shared" ref="L72" si="1374">IF(L$3="","",K65+K66-L65)</f>
        <v>0</v>
      </c>
      <c r="M72" s="5">
        <f t="shared" ref="M72" si="1375">IF(M$3="","",L65+L66-M65)</f>
        <v>0</v>
      </c>
      <c r="N72" s="5">
        <f t="shared" ref="N72" si="1376">IF(N$3="","",M65+M66-N65)</f>
        <v>0</v>
      </c>
      <c r="O72" s="5">
        <f t="shared" ref="O72" si="1377">IF(O$3="","",N65+N66-O65)</f>
        <v>0</v>
      </c>
      <c r="P72" s="5">
        <f t="shared" ref="P72" si="1378">IF(P$3="","",O65+O66-P65)</f>
        <v>0</v>
      </c>
      <c r="Q72" s="5">
        <f t="shared" ref="Q72" si="1379">IF(Q$3="","",P65+P66-Q65)</f>
        <v>0</v>
      </c>
      <c r="R72" s="5">
        <f t="shared" ref="R72" si="1380">IF(R$3="","",Q65+Q66-R65)</f>
        <v>0</v>
      </c>
      <c r="S72" s="5">
        <f t="shared" ref="S72" si="1381">IF(S$3="","",R65+R66-S65)</f>
        <v>0</v>
      </c>
      <c r="T72" s="5">
        <f t="shared" ref="T72" si="1382">IF(T$3="","",S65+S66-T65)</f>
        <v>0</v>
      </c>
      <c r="U72" s="5">
        <f t="shared" ref="U72" si="1383">IF(U$3="","",T65+T66-U65)</f>
        <v>0</v>
      </c>
      <c r="V72" s="5">
        <f t="shared" ref="V72" si="1384">IF(V$3="","",U65+U66-V65)</f>
        <v>0</v>
      </c>
      <c r="W72" s="5">
        <f t="shared" ref="W72" si="1385">IF(W$3="","",V65+V66-W65)</f>
        <v>0</v>
      </c>
      <c r="X72" s="5">
        <f t="shared" ref="X72" si="1386">IF(X$3="","",W65+W66-X65)</f>
        <v>0</v>
      </c>
      <c r="Y72" s="5">
        <f t="shared" ref="Y72" si="1387">IF(Y$3="","",X65+X66-Y65)</f>
        <v>0</v>
      </c>
      <c r="Z72" s="5">
        <f t="shared" ref="Z72" si="1388">IF(Z$3="","",Y65+Y66-Z65)</f>
        <v>0</v>
      </c>
      <c r="AA72" s="5" t="str">
        <f t="shared" ref="AA72" si="1389">IF(AA$3="","",Z65+Z66-AA65)</f>
        <v/>
      </c>
      <c r="AB72" s="5" t="str">
        <f t="shared" ref="AB72" si="1390">IF(AB$3="","",AA65+AA66-AB65)</f>
        <v/>
      </c>
      <c r="AC72" s="5" t="str">
        <f t="shared" ref="AC72" si="1391">IF(AC$3="","",AB65+AB66-AC65)</f>
        <v/>
      </c>
      <c r="AD72" s="5" t="str">
        <f t="shared" ref="AD72" si="1392">IF(AD$3="","",AC65+AC66-AD65)</f>
        <v/>
      </c>
      <c r="AE72" s="5" t="str">
        <f t="shared" ref="AE72" si="1393">IF(AE$3="","",AD65+AD66-AE65)</f>
        <v/>
      </c>
      <c r="AF72" s="5" t="str">
        <f t="shared" ref="AF72" si="1394">IF(AF$3="","",AE65+AE66-AF65)</f>
        <v/>
      </c>
      <c r="AG72" s="5" t="str">
        <f t="shared" ref="AG72" si="1395">IF(AG$3="","",AF65+AF66-AG65)</f>
        <v/>
      </c>
      <c r="AH72" s="5" t="str">
        <f t="shared" ref="AH72" si="1396">IF(AH$3="","",AG65+AG66-AH65)</f>
        <v/>
      </c>
      <c r="AI72" s="5" t="str">
        <f t="shared" ref="AI72" si="1397">IF(AI$3="","",AH65+AH66-AI65)</f>
        <v/>
      </c>
      <c r="AJ72" s="5" t="str">
        <f t="shared" ref="AJ72" si="1398">IF(AJ$3="","",AI65+AI66-AJ65)</f>
        <v/>
      </c>
      <c r="AK72" s="5" t="str">
        <f t="shared" ref="AK72" si="1399">IF(AK$3="","",AJ65+AJ66-AK65)</f>
        <v/>
      </c>
      <c r="AL72" s="5" t="str">
        <f t="shared" ref="AL72" si="1400">IF(AL$3="","",AK65+AK66-AL65)</f>
        <v/>
      </c>
      <c r="AM72" s="5" t="str">
        <f t="shared" ref="AM72" si="1401">IF(AM$3="","",AL65+AL66-AM65)</f>
        <v/>
      </c>
      <c r="AN72" s="5" t="str">
        <f t="shared" ref="AN72" si="1402">IF(AN$3="","",AM65+AM66-AN65)</f>
        <v/>
      </c>
      <c r="AO72" s="5" t="str">
        <f t="shared" ref="AO72:AS72" si="1403">IF(AO$3="","",AN65+AN66-AO65)</f>
        <v/>
      </c>
      <c r="AP72" s="5" t="str">
        <f t="shared" si="1403"/>
        <v/>
      </c>
      <c r="AQ72" s="5" t="str">
        <f t="shared" si="1403"/>
        <v/>
      </c>
      <c r="AR72" s="5" t="str">
        <f t="shared" si="1403"/>
        <v/>
      </c>
      <c r="AS72" s="5" t="str">
        <f t="shared" si="1403"/>
        <v/>
      </c>
    </row>
    <row r="73" spans="1:45" s="1" customFormat="1" ht="11">
      <c r="A73" s="7">
        <f>SUM(C73:AS73)</f>
        <v>750</v>
      </c>
      <c r="B73" s="6" t="s">
        <v>16</v>
      </c>
      <c r="C73" s="72">
        <v>0</v>
      </c>
      <c r="D73" s="5">
        <f t="shared" ref="D73:AN73" si="1404">IF(D$3="","",D72*D67)</f>
        <v>0</v>
      </c>
      <c r="E73" s="5">
        <f t="shared" si="1404"/>
        <v>0</v>
      </c>
      <c r="F73" s="5">
        <f t="shared" si="1404"/>
        <v>0</v>
      </c>
      <c r="G73" s="5">
        <f t="shared" si="1404"/>
        <v>0</v>
      </c>
      <c r="H73" s="5">
        <f t="shared" si="1404"/>
        <v>750</v>
      </c>
      <c r="I73" s="5">
        <f t="shared" si="1404"/>
        <v>0</v>
      </c>
      <c r="J73" s="5">
        <f t="shared" si="1404"/>
        <v>0</v>
      </c>
      <c r="K73" s="5">
        <f t="shared" si="1404"/>
        <v>0</v>
      </c>
      <c r="L73" s="5">
        <f t="shared" si="1404"/>
        <v>0</v>
      </c>
      <c r="M73" s="5">
        <f t="shared" si="1404"/>
        <v>0</v>
      </c>
      <c r="N73" s="5">
        <f t="shared" si="1404"/>
        <v>0</v>
      </c>
      <c r="O73" s="5">
        <f t="shared" si="1404"/>
        <v>0</v>
      </c>
      <c r="P73" s="5">
        <f t="shared" si="1404"/>
        <v>0</v>
      </c>
      <c r="Q73" s="5">
        <f t="shared" si="1404"/>
        <v>0</v>
      </c>
      <c r="R73" s="5">
        <f t="shared" si="1404"/>
        <v>0</v>
      </c>
      <c r="S73" s="5">
        <f t="shared" si="1404"/>
        <v>0</v>
      </c>
      <c r="T73" s="5">
        <f t="shared" si="1404"/>
        <v>0</v>
      </c>
      <c r="U73" s="5">
        <f t="shared" si="1404"/>
        <v>0</v>
      </c>
      <c r="V73" s="5">
        <f t="shared" si="1404"/>
        <v>0</v>
      </c>
      <c r="W73" s="5">
        <f t="shared" si="1404"/>
        <v>0</v>
      </c>
      <c r="X73" s="5">
        <f t="shared" si="1404"/>
        <v>0</v>
      </c>
      <c r="Y73" s="5">
        <f t="shared" si="1404"/>
        <v>0</v>
      </c>
      <c r="Z73" s="5">
        <f t="shared" si="1404"/>
        <v>0</v>
      </c>
      <c r="AA73" s="5" t="str">
        <f t="shared" si="1404"/>
        <v/>
      </c>
      <c r="AB73" s="5" t="str">
        <f t="shared" si="1404"/>
        <v/>
      </c>
      <c r="AC73" s="5" t="str">
        <f t="shared" si="1404"/>
        <v/>
      </c>
      <c r="AD73" s="5" t="str">
        <f t="shared" si="1404"/>
        <v/>
      </c>
      <c r="AE73" s="5" t="str">
        <f t="shared" si="1404"/>
        <v/>
      </c>
      <c r="AF73" s="5" t="str">
        <f t="shared" si="1404"/>
        <v/>
      </c>
      <c r="AG73" s="5" t="str">
        <f t="shared" si="1404"/>
        <v/>
      </c>
      <c r="AH73" s="5" t="str">
        <f t="shared" si="1404"/>
        <v/>
      </c>
      <c r="AI73" s="5" t="str">
        <f t="shared" si="1404"/>
        <v/>
      </c>
      <c r="AJ73" s="5" t="str">
        <f t="shared" si="1404"/>
        <v/>
      </c>
      <c r="AK73" s="5" t="str">
        <f t="shared" si="1404"/>
        <v/>
      </c>
      <c r="AL73" s="5" t="str">
        <f t="shared" si="1404"/>
        <v/>
      </c>
      <c r="AM73" s="5" t="str">
        <f t="shared" si="1404"/>
        <v/>
      </c>
      <c r="AN73" s="5" t="str">
        <f t="shared" si="1404"/>
        <v/>
      </c>
      <c r="AO73" s="5" t="str">
        <f t="shared" ref="AO73:AS73" si="1405">IF(AO$3="","",AO72*AO67)</f>
        <v/>
      </c>
      <c r="AP73" s="5" t="str">
        <f t="shared" si="1405"/>
        <v/>
      </c>
      <c r="AQ73" s="5" t="str">
        <f t="shared" si="1405"/>
        <v/>
      </c>
      <c r="AR73" s="5" t="str">
        <f t="shared" si="1405"/>
        <v/>
      </c>
      <c r="AS73" s="5" t="str">
        <f t="shared" si="1405"/>
        <v/>
      </c>
    </row>
    <row r="74" spans="1:45" s="1" customFormat="1" ht="12" thickBot="1">
      <c r="A74" s="4">
        <f>IF(A73="","",A73/(A70*100))</f>
        <v>3.640776699029126E-2</v>
      </c>
      <c r="B74" s="6" t="s">
        <v>18</v>
      </c>
      <c r="C74" s="74" t="s">
        <v>19</v>
      </c>
      <c r="D74" s="18" t="str">
        <f t="shared" ref="D74:AN74" si="1406">IF(D$3="","",IF(D73=0,"",D73/(D70*100)))</f>
        <v/>
      </c>
      <c r="E74" s="18" t="str">
        <f t="shared" si="1406"/>
        <v/>
      </c>
      <c r="F74" s="18" t="str">
        <f t="shared" si="1406"/>
        <v/>
      </c>
      <c r="G74" s="18" t="str">
        <f t="shared" si="1406"/>
        <v/>
      </c>
      <c r="H74" s="18">
        <f t="shared" si="1406"/>
        <v>0.44117647058823528</v>
      </c>
      <c r="I74" s="18" t="str">
        <f t="shared" si="1406"/>
        <v/>
      </c>
      <c r="J74" s="18" t="str">
        <f t="shared" si="1406"/>
        <v/>
      </c>
      <c r="K74" s="18" t="str">
        <f t="shared" si="1406"/>
        <v/>
      </c>
      <c r="L74" s="18" t="str">
        <f t="shared" si="1406"/>
        <v/>
      </c>
      <c r="M74" s="18" t="str">
        <f t="shared" si="1406"/>
        <v/>
      </c>
      <c r="N74" s="18" t="str">
        <f t="shared" si="1406"/>
        <v/>
      </c>
      <c r="O74" s="18" t="str">
        <f t="shared" si="1406"/>
        <v/>
      </c>
      <c r="P74" s="18" t="str">
        <f t="shared" si="1406"/>
        <v/>
      </c>
      <c r="Q74" s="18" t="str">
        <f t="shared" si="1406"/>
        <v/>
      </c>
      <c r="R74" s="18" t="str">
        <f t="shared" si="1406"/>
        <v/>
      </c>
      <c r="S74" s="18" t="str">
        <f t="shared" si="1406"/>
        <v/>
      </c>
      <c r="T74" s="18" t="str">
        <f t="shared" si="1406"/>
        <v/>
      </c>
      <c r="U74" s="18" t="str">
        <f t="shared" si="1406"/>
        <v/>
      </c>
      <c r="V74" s="18" t="str">
        <f t="shared" si="1406"/>
        <v/>
      </c>
      <c r="W74" s="18" t="str">
        <f t="shared" si="1406"/>
        <v/>
      </c>
      <c r="X74" s="18" t="str">
        <f t="shared" si="1406"/>
        <v/>
      </c>
      <c r="Y74" s="18" t="str">
        <f t="shared" si="1406"/>
        <v/>
      </c>
      <c r="Z74" s="18" t="str">
        <f t="shared" si="1406"/>
        <v/>
      </c>
      <c r="AA74" s="18" t="str">
        <f t="shared" si="1406"/>
        <v/>
      </c>
      <c r="AB74" s="18" t="str">
        <f t="shared" si="1406"/>
        <v/>
      </c>
      <c r="AC74" s="18" t="str">
        <f t="shared" si="1406"/>
        <v/>
      </c>
      <c r="AD74" s="18" t="str">
        <f t="shared" si="1406"/>
        <v/>
      </c>
      <c r="AE74" s="18" t="str">
        <f t="shared" si="1406"/>
        <v/>
      </c>
      <c r="AF74" s="18" t="str">
        <f t="shared" si="1406"/>
        <v/>
      </c>
      <c r="AG74" s="18" t="str">
        <f t="shared" si="1406"/>
        <v/>
      </c>
      <c r="AH74" s="18" t="str">
        <f t="shared" si="1406"/>
        <v/>
      </c>
      <c r="AI74" s="18" t="str">
        <f t="shared" si="1406"/>
        <v/>
      </c>
      <c r="AJ74" s="18" t="str">
        <f t="shared" si="1406"/>
        <v/>
      </c>
      <c r="AK74" s="18" t="str">
        <f t="shared" si="1406"/>
        <v/>
      </c>
      <c r="AL74" s="18" t="str">
        <f t="shared" si="1406"/>
        <v/>
      </c>
      <c r="AM74" s="18" t="str">
        <f t="shared" si="1406"/>
        <v/>
      </c>
      <c r="AN74" s="18" t="str">
        <f t="shared" si="1406"/>
        <v/>
      </c>
      <c r="AO74" s="18" t="str">
        <f t="shared" ref="AO74:AS74" si="1407">IF(AO$3="","",IF(AO73=0,"",AO73/(AO70*100)))</f>
        <v/>
      </c>
      <c r="AP74" s="18" t="str">
        <f t="shared" si="1407"/>
        <v/>
      </c>
      <c r="AQ74" s="18" t="str">
        <f t="shared" si="1407"/>
        <v/>
      </c>
      <c r="AR74" s="18" t="str">
        <f t="shared" si="1407"/>
        <v/>
      </c>
      <c r="AS74" s="18" t="str">
        <f t="shared" si="1407"/>
        <v/>
      </c>
    </row>
    <row r="75" spans="1:45" s="1" customFormat="1" ht="11">
      <c r="A75" s="17" t="s">
        <v>53</v>
      </c>
      <c r="B75" s="9" t="s">
        <v>2</v>
      </c>
      <c r="C75" s="72">
        <v>3773</v>
      </c>
      <c r="D75" s="8">
        <f t="shared" ref="D75:D76" si="1408">IF(D$3="","",C75)</f>
        <v>3773</v>
      </c>
      <c r="E75" s="8">
        <v>3805</v>
      </c>
      <c r="F75" s="8">
        <f t="shared" ref="F75:F76" si="1409">IF(F$3="","",E75)</f>
        <v>3805</v>
      </c>
      <c r="G75" s="8">
        <f t="shared" ref="G75:G76" si="1410">IF(G$3="","",F75)</f>
        <v>3805</v>
      </c>
      <c r="H75" s="8">
        <v>3824</v>
      </c>
      <c r="I75" s="8">
        <f t="shared" ref="I75:I76" si="1411">IF(I$3="","",H75)</f>
        <v>3824</v>
      </c>
      <c r="J75" s="8">
        <f t="shared" ref="J75:J76" si="1412">IF(J$3="","",I75)</f>
        <v>3824</v>
      </c>
      <c r="K75" s="8">
        <f t="shared" ref="K75:K76" si="1413">IF(K$3="","",J75)</f>
        <v>3824</v>
      </c>
      <c r="L75" s="8">
        <v>3935</v>
      </c>
      <c r="M75" s="8">
        <f t="shared" ref="M75:M76" si="1414">IF(M$3="","",L75)</f>
        <v>3935</v>
      </c>
      <c r="N75" s="8">
        <f t="shared" ref="N75:N76" si="1415">IF(N$3="","",M75)</f>
        <v>3935</v>
      </c>
      <c r="O75" s="8">
        <f t="shared" ref="O75:O76" si="1416">IF(O$3="","",N75)</f>
        <v>3935</v>
      </c>
      <c r="P75" s="8">
        <v>3989</v>
      </c>
      <c r="Q75" s="8">
        <f t="shared" ref="Q75:Q76" si="1417">IF(Q$3="","",P75)</f>
        <v>3989</v>
      </c>
      <c r="R75" s="8">
        <f t="shared" ref="R75:R76" si="1418">IF(R$3="","",Q75)</f>
        <v>3989</v>
      </c>
      <c r="S75" s="8">
        <v>4158</v>
      </c>
      <c r="T75" s="8">
        <f t="shared" ref="T75:T76" si="1419">IF(T$3="","",S75)</f>
        <v>4158</v>
      </c>
      <c r="U75" s="8">
        <f t="shared" ref="U75:U76" si="1420">IF(U$3="","",T75)</f>
        <v>4158</v>
      </c>
      <c r="V75" s="8">
        <f t="shared" ref="V75:V76" si="1421">IF(V$3="","",U75)</f>
        <v>4158</v>
      </c>
      <c r="W75" s="8">
        <v>4316</v>
      </c>
      <c r="X75" s="8">
        <f t="shared" ref="X75:X76" si="1422">IF(X$3="","",W75)</f>
        <v>4316</v>
      </c>
      <c r="Y75" s="8">
        <f t="shared" ref="Y75:Y76" si="1423">IF(Y$3="","",X75)</f>
        <v>4316</v>
      </c>
      <c r="Z75" s="8">
        <v>4416</v>
      </c>
      <c r="AA75" s="8" t="str">
        <f t="shared" ref="AA75:AA76" si="1424">IF(AA$3="","",Z75)</f>
        <v/>
      </c>
      <c r="AB75" s="8" t="str">
        <f t="shared" ref="AB75:AB76" si="1425">IF(AB$3="","",AA75)</f>
        <v/>
      </c>
      <c r="AC75" s="8" t="str">
        <f t="shared" ref="AC75:AC76" si="1426">IF(AC$3="","",AB75)</f>
        <v/>
      </c>
      <c r="AD75" s="8" t="str">
        <f t="shared" ref="AD75:AD76" si="1427">IF(AD$3="","",AC75)</f>
        <v/>
      </c>
      <c r="AE75" s="8" t="str">
        <f t="shared" ref="AE75:AE76" si="1428">IF(AE$3="","",AD75)</f>
        <v/>
      </c>
      <c r="AF75" s="8" t="str">
        <f t="shared" ref="AF75:AF76" si="1429">IF(AF$3="","",AE75)</f>
        <v/>
      </c>
      <c r="AG75" s="8" t="str">
        <f t="shared" ref="AG75:AG76" si="1430">IF(AG$3="","",AF75)</f>
        <v/>
      </c>
      <c r="AH75" s="8" t="str">
        <f t="shared" ref="AH75:AH76" si="1431">IF(AH$3="","",AG75)</f>
        <v/>
      </c>
      <c r="AI75" s="8" t="str">
        <f t="shared" ref="AI75:AI76" si="1432">IF(AI$3="","",AH75)</f>
        <v/>
      </c>
      <c r="AJ75" s="8" t="str">
        <f t="shared" ref="AJ75:AJ76" si="1433">IF(AJ$3="","",AI75)</f>
        <v/>
      </c>
      <c r="AK75" s="8" t="str">
        <f t="shared" ref="AK75:AK76" si="1434">IF(AK$3="","",AJ75)</f>
        <v/>
      </c>
      <c r="AL75" s="8" t="str">
        <f t="shared" ref="AL75:AL76" si="1435">IF(AL$3="","",AK75)</f>
        <v/>
      </c>
      <c r="AM75" s="8" t="str">
        <f t="shared" ref="AM75:AM76" si="1436">IF(AM$3="","",AL75)</f>
        <v/>
      </c>
      <c r="AN75" s="8" t="str">
        <f t="shared" ref="AN75:AN76" si="1437">IF(AN$3="","",AM75)</f>
        <v/>
      </c>
      <c r="AO75" s="8" t="str">
        <f t="shared" ref="AO75:AS75" si="1438">IF(AO$3="","",AN75)</f>
        <v/>
      </c>
      <c r="AP75" s="8" t="str">
        <f t="shared" si="1438"/>
        <v/>
      </c>
      <c r="AQ75" s="8" t="str">
        <f t="shared" si="1438"/>
        <v/>
      </c>
      <c r="AR75" s="8" t="str">
        <f t="shared" si="1438"/>
        <v/>
      </c>
      <c r="AS75" s="8" t="str">
        <f t="shared" si="1438"/>
        <v/>
      </c>
    </row>
    <row r="76" spans="1:45" s="1" customFormat="1" ht="11">
      <c r="A76" s="16" t="s">
        <v>25</v>
      </c>
      <c r="B76" s="9" t="s">
        <v>4</v>
      </c>
      <c r="C76" s="72">
        <v>158</v>
      </c>
      <c r="D76" s="8">
        <f t="shared" si="1408"/>
        <v>158</v>
      </c>
      <c r="E76" s="8">
        <v>161</v>
      </c>
      <c r="F76" s="8">
        <f t="shared" si="1409"/>
        <v>161</v>
      </c>
      <c r="G76" s="8">
        <f t="shared" si="1410"/>
        <v>161</v>
      </c>
      <c r="H76" s="8">
        <f t="shared" ref="H76" si="1439">IF(H$3="","",G76)</f>
        <v>161</v>
      </c>
      <c r="I76" s="8">
        <f t="shared" si="1411"/>
        <v>161</v>
      </c>
      <c r="J76" s="8">
        <f t="shared" si="1412"/>
        <v>161</v>
      </c>
      <c r="K76" s="8">
        <f t="shared" si="1413"/>
        <v>161</v>
      </c>
      <c r="L76" s="8">
        <v>166</v>
      </c>
      <c r="M76" s="8">
        <f t="shared" si="1414"/>
        <v>166</v>
      </c>
      <c r="N76" s="8">
        <f t="shared" si="1415"/>
        <v>166</v>
      </c>
      <c r="O76" s="8">
        <f t="shared" si="1416"/>
        <v>166</v>
      </c>
      <c r="P76" s="8">
        <v>167</v>
      </c>
      <c r="Q76" s="8">
        <f t="shared" si="1417"/>
        <v>167</v>
      </c>
      <c r="R76" s="8">
        <f t="shared" si="1418"/>
        <v>167</v>
      </c>
      <c r="S76" s="8">
        <v>171</v>
      </c>
      <c r="T76" s="8">
        <f t="shared" si="1419"/>
        <v>171</v>
      </c>
      <c r="U76" s="8">
        <f t="shared" si="1420"/>
        <v>171</v>
      </c>
      <c r="V76" s="8">
        <f t="shared" si="1421"/>
        <v>171</v>
      </c>
      <c r="W76" s="8">
        <v>175</v>
      </c>
      <c r="X76" s="8">
        <f t="shared" si="1422"/>
        <v>175</v>
      </c>
      <c r="Y76" s="8">
        <f t="shared" si="1423"/>
        <v>175</v>
      </c>
      <c r="Z76" s="8">
        <v>177</v>
      </c>
      <c r="AA76" s="8" t="str">
        <f t="shared" si="1424"/>
        <v/>
      </c>
      <c r="AB76" s="8" t="str">
        <f t="shared" si="1425"/>
        <v/>
      </c>
      <c r="AC76" s="8" t="str">
        <f t="shared" si="1426"/>
        <v/>
      </c>
      <c r="AD76" s="8" t="str">
        <f t="shared" si="1427"/>
        <v/>
      </c>
      <c r="AE76" s="8" t="str">
        <f t="shared" si="1428"/>
        <v/>
      </c>
      <c r="AF76" s="8" t="str">
        <f t="shared" si="1429"/>
        <v/>
      </c>
      <c r="AG76" s="8" t="str">
        <f t="shared" si="1430"/>
        <v/>
      </c>
      <c r="AH76" s="8" t="str">
        <f t="shared" si="1431"/>
        <v/>
      </c>
      <c r="AI76" s="8" t="str">
        <f t="shared" si="1432"/>
        <v/>
      </c>
      <c r="AJ76" s="8" t="str">
        <f t="shared" si="1433"/>
        <v/>
      </c>
      <c r="AK76" s="8" t="str">
        <f t="shared" si="1434"/>
        <v/>
      </c>
      <c r="AL76" s="8" t="str">
        <f t="shared" si="1435"/>
        <v/>
      </c>
      <c r="AM76" s="8" t="str">
        <f t="shared" si="1436"/>
        <v/>
      </c>
      <c r="AN76" s="8" t="str">
        <f t="shared" si="1437"/>
        <v/>
      </c>
      <c r="AO76" s="8" t="str">
        <f t="shared" ref="AO76:AS76" si="1440">IF(AO$3="","",AN76)</f>
        <v/>
      </c>
      <c r="AP76" s="8" t="str">
        <f t="shared" si="1440"/>
        <v/>
      </c>
      <c r="AQ76" s="8" t="str">
        <f t="shared" si="1440"/>
        <v/>
      </c>
      <c r="AR76" s="8" t="str">
        <f t="shared" si="1440"/>
        <v/>
      </c>
      <c r="AS76" s="8" t="str">
        <f t="shared" si="1440"/>
        <v/>
      </c>
    </row>
    <row r="77" spans="1:45" s="1" customFormat="1" ht="11">
      <c r="A77" s="15">
        <v>3</v>
      </c>
      <c r="B77" s="9" t="s">
        <v>5</v>
      </c>
      <c r="C77" s="72">
        <v>4</v>
      </c>
      <c r="D77" s="8">
        <f t="shared" ref="D77" si="1441">IF(D$3="","",(C77+C78))</f>
        <v>4</v>
      </c>
      <c r="E77" s="8">
        <v>3</v>
      </c>
      <c r="F77" s="8">
        <f t="shared" ref="F77" si="1442">IF(F$3="","",(E77+E78))</f>
        <v>3</v>
      </c>
      <c r="G77" s="8">
        <f t="shared" ref="G77" si="1443">IF(G$3="","",(F77+F78))</f>
        <v>3</v>
      </c>
      <c r="H77" s="8">
        <f t="shared" ref="H77" si="1444">IF(H$3="","",(G77+G78))</f>
        <v>3</v>
      </c>
      <c r="I77" s="8">
        <f t="shared" ref="I77" si="1445">IF(I$3="","",(H77+H78))</f>
        <v>3</v>
      </c>
      <c r="J77" s="8">
        <f t="shared" ref="J77" si="1446">IF(J$3="","",(I77+I78))</f>
        <v>3</v>
      </c>
      <c r="K77" s="8">
        <f t="shared" ref="K77" si="1447">IF(K$3="","",(J77+J78))</f>
        <v>3</v>
      </c>
      <c r="L77" s="8">
        <v>2</v>
      </c>
      <c r="M77" s="8">
        <f t="shared" ref="M77" si="1448">IF(M$3="","",(L77+L78))</f>
        <v>2</v>
      </c>
      <c r="N77" s="8">
        <f t="shared" ref="N77" si="1449">IF(N$3="","",(M77+M78))</f>
        <v>2</v>
      </c>
      <c r="O77" s="8">
        <f t="shared" ref="O77" si="1450">IF(O$3="","",(N77+N78))</f>
        <v>2</v>
      </c>
      <c r="P77" s="8">
        <f>IF(P$3="","",(O77+O78))</f>
        <v>2</v>
      </c>
      <c r="Q77" s="8">
        <f t="shared" ref="Q77" si="1451">IF(Q$3="","",(P77+P78))</f>
        <v>5</v>
      </c>
      <c r="R77" s="8">
        <f t="shared" ref="R77" si="1452">IF(R$3="","",(Q77+Q78))</f>
        <v>5</v>
      </c>
      <c r="S77" s="8">
        <v>4</v>
      </c>
      <c r="T77" s="8">
        <f t="shared" ref="T77" si="1453">IF(T$3="","",(S77+S78))</f>
        <v>6</v>
      </c>
      <c r="U77" s="8">
        <f t="shared" ref="U77" si="1454">IF(U$3="","",(T77+T78))</f>
        <v>6</v>
      </c>
      <c r="V77" s="8">
        <f t="shared" ref="V77" si="1455">IF(V$3="","",(U77+U78))</f>
        <v>6</v>
      </c>
      <c r="W77" s="8">
        <v>4</v>
      </c>
      <c r="X77" s="8">
        <f t="shared" ref="X77" si="1456">IF(X$3="","",(W77+W78))</f>
        <v>4</v>
      </c>
      <c r="Y77" s="8">
        <f t="shared" ref="Y77" si="1457">IF(Y$3="","",(X77+X78))</f>
        <v>4</v>
      </c>
      <c r="Z77" s="8">
        <v>3</v>
      </c>
      <c r="AA77" s="8" t="str">
        <f t="shared" ref="AA77" si="1458">IF(AA$3="","",(Z77+Z78))</f>
        <v/>
      </c>
      <c r="AB77" s="8" t="str">
        <f t="shared" ref="AB77" si="1459">IF(AB$3="","",(AA77+AA78))</f>
        <v/>
      </c>
      <c r="AC77" s="8" t="str">
        <f t="shared" ref="AC77" si="1460">IF(AC$3="","",(AB77+AB78))</f>
        <v/>
      </c>
      <c r="AD77" s="8" t="str">
        <f t="shared" ref="AD77" si="1461">IF(AD$3="","",(AC77+AC78))</f>
        <v/>
      </c>
      <c r="AE77" s="8" t="str">
        <f t="shared" ref="AE77" si="1462">IF(AE$3="","",(AD77+AD78))</f>
        <v/>
      </c>
      <c r="AF77" s="8" t="str">
        <f t="shared" ref="AF77" si="1463">IF(AF$3="","",(AE77+AE78))</f>
        <v/>
      </c>
      <c r="AG77" s="8" t="str">
        <f t="shared" ref="AG77" si="1464">IF(AG$3="","",(AF77+AF78))</f>
        <v/>
      </c>
      <c r="AH77" s="8" t="str">
        <f t="shared" ref="AH77" si="1465">IF(AH$3="","",(AG77+AG78))</f>
        <v/>
      </c>
      <c r="AI77" s="8" t="str">
        <f t="shared" ref="AI77" si="1466">IF(AI$3="","",(AH77+AH78))</f>
        <v/>
      </c>
      <c r="AJ77" s="8" t="str">
        <f t="shared" ref="AJ77" si="1467">IF(AJ$3="","",(AI77+AI78))</f>
        <v/>
      </c>
      <c r="AK77" s="8" t="str">
        <f t="shared" ref="AK77" si="1468">IF(AK$3="","",(AJ77+AJ78))</f>
        <v/>
      </c>
      <c r="AL77" s="8" t="str">
        <f t="shared" ref="AL77" si="1469">IF(AL$3="","",(AK77+AK78))</f>
        <v/>
      </c>
      <c r="AM77" s="8" t="str">
        <f t="shared" ref="AM77" si="1470">IF(AM$3="","",(AL77+AL78))</f>
        <v/>
      </c>
      <c r="AN77" s="8" t="str">
        <f t="shared" ref="AN77" si="1471">IF(AN$3="","",(AM77+AM78))</f>
        <v/>
      </c>
      <c r="AO77" s="8" t="str">
        <f t="shared" ref="AO77:AS77" si="1472">IF(AO$3="","",(AN77+AN78))</f>
        <v/>
      </c>
      <c r="AP77" s="8" t="str">
        <f t="shared" si="1472"/>
        <v/>
      </c>
      <c r="AQ77" s="8" t="str">
        <f t="shared" si="1472"/>
        <v/>
      </c>
      <c r="AR77" s="8" t="str">
        <f t="shared" si="1472"/>
        <v/>
      </c>
      <c r="AS77" s="8" t="str">
        <f t="shared" si="1472"/>
        <v/>
      </c>
    </row>
    <row r="78" spans="1:45" s="1" customFormat="1" ht="11">
      <c r="A78" s="14"/>
      <c r="B78" s="9" t="s">
        <v>7</v>
      </c>
      <c r="C78" s="7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>
        <v>3</v>
      </c>
      <c r="Q78" s="8"/>
      <c r="R78" s="8"/>
      <c r="S78" s="8">
        <v>2</v>
      </c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</row>
    <row r="79" spans="1:45" s="1" customFormat="1" ht="11">
      <c r="A79" s="7"/>
      <c r="B79" s="9" t="s">
        <v>8</v>
      </c>
      <c r="C79" s="72">
        <v>400</v>
      </c>
      <c r="D79" s="8">
        <f t="shared" ref="D79:D80" si="1473">IF(D$3="","",C79)</f>
        <v>400</v>
      </c>
      <c r="E79" s="8">
        <f t="shared" ref="E79:E80" si="1474">IF(E$3="","",D79)</f>
        <v>400</v>
      </c>
      <c r="F79" s="8">
        <f t="shared" ref="F79:F80" si="1475">IF(F$3="","",E79)</f>
        <v>400</v>
      </c>
      <c r="G79" s="8">
        <f t="shared" ref="G79:G80" si="1476">IF(G$3="","",F79)</f>
        <v>400</v>
      </c>
      <c r="H79" s="8">
        <f t="shared" ref="H79" si="1477">IF(H$3="","",G79)</f>
        <v>400</v>
      </c>
      <c r="I79" s="8">
        <f t="shared" ref="I79:I80" si="1478">IF(I$3="","",H79)</f>
        <v>400</v>
      </c>
      <c r="J79" s="8">
        <f t="shared" ref="J79:J80" si="1479">IF(J$3="","",I79)</f>
        <v>400</v>
      </c>
      <c r="K79" s="8">
        <f t="shared" ref="K79:K80" si="1480">IF(K$3="","",J79)</f>
        <v>400</v>
      </c>
      <c r="L79" s="8">
        <f t="shared" ref="L79:L80" si="1481">IF(L$3="","",K79)</f>
        <v>400</v>
      </c>
      <c r="M79" s="8">
        <f t="shared" ref="M79:M80" si="1482">IF(M$3="","",L79)</f>
        <v>400</v>
      </c>
      <c r="N79" s="8">
        <f t="shared" ref="N79:N80" si="1483">IF(N$3="","",M79)</f>
        <v>400</v>
      </c>
      <c r="O79" s="8">
        <f t="shared" ref="O79:O80" si="1484">IF(O$3="","",N79)</f>
        <v>400</v>
      </c>
      <c r="P79" s="8">
        <f t="shared" ref="P79:P80" si="1485">IF(P$3="","",O79)</f>
        <v>400</v>
      </c>
      <c r="Q79" s="8">
        <f t="shared" ref="Q79:Q80" si="1486">IF(Q$3="","",P79)</f>
        <v>400</v>
      </c>
      <c r="R79" s="8">
        <f t="shared" ref="R79:R80" si="1487">IF(R$3="","",Q79)</f>
        <v>400</v>
      </c>
      <c r="S79" s="8">
        <f t="shared" ref="S79:S80" si="1488">IF(S$3="","",R79)</f>
        <v>400</v>
      </c>
      <c r="T79" s="8">
        <f t="shared" ref="T79:T80" si="1489">IF(T$3="","",S79)</f>
        <v>400</v>
      </c>
      <c r="U79" s="8">
        <f t="shared" ref="U79:U80" si="1490">IF(U$3="","",T79)</f>
        <v>400</v>
      </c>
      <c r="V79" s="8">
        <f t="shared" ref="V79:V80" si="1491">IF(V$3="","",U79)</f>
        <v>400</v>
      </c>
      <c r="W79" s="8">
        <f t="shared" ref="W79:W80" si="1492">IF(W$3="","",V79)</f>
        <v>400</v>
      </c>
      <c r="X79" s="8">
        <f t="shared" ref="X79:X80" si="1493">IF(X$3="","",W79)</f>
        <v>400</v>
      </c>
      <c r="Y79" s="8">
        <f t="shared" ref="Y79:Y80" si="1494">IF(Y$3="","",X79)</f>
        <v>400</v>
      </c>
      <c r="Z79" s="8">
        <f t="shared" ref="Z79:Z80" si="1495">IF(Z$3="","",Y79)</f>
        <v>400</v>
      </c>
      <c r="AA79" s="8" t="str">
        <f t="shared" ref="AA79:AA80" si="1496">IF(AA$3="","",Z79)</f>
        <v/>
      </c>
      <c r="AB79" s="8" t="str">
        <f t="shared" ref="AB79:AB80" si="1497">IF(AB$3="","",AA79)</f>
        <v/>
      </c>
      <c r="AC79" s="8" t="str">
        <f t="shared" ref="AC79:AC80" si="1498">IF(AC$3="","",AB79)</f>
        <v/>
      </c>
      <c r="AD79" s="8" t="str">
        <f t="shared" ref="AD79:AD80" si="1499">IF(AD$3="","",AC79)</f>
        <v/>
      </c>
      <c r="AE79" s="8" t="str">
        <f t="shared" ref="AE79:AE80" si="1500">IF(AE$3="","",AD79)</f>
        <v/>
      </c>
      <c r="AF79" s="8" t="str">
        <f t="shared" ref="AF79:AF80" si="1501">IF(AF$3="","",AE79)</f>
        <v/>
      </c>
      <c r="AG79" s="8" t="str">
        <f t="shared" ref="AG79:AG80" si="1502">IF(AG$3="","",AF79)</f>
        <v/>
      </c>
      <c r="AH79" s="8" t="str">
        <f t="shared" ref="AH79:AH80" si="1503">IF(AH$3="","",AG79)</f>
        <v/>
      </c>
      <c r="AI79" s="8" t="str">
        <f t="shared" ref="AI79:AI80" si="1504">IF(AI$3="","",AH79)</f>
        <v/>
      </c>
      <c r="AJ79" s="8" t="str">
        <f t="shared" ref="AJ79:AJ80" si="1505">IF(AJ$3="","",AI79)</f>
        <v/>
      </c>
      <c r="AK79" s="8" t="str">
        <f t="shared" ref="AK79:AK80" si="1506">IF(AK$3="","",AJ79)</f>
        <v/>
      </c>
      <c r="AL79" s="8" t="str">
        <f t="shared" ref="AL79:AL80" si="1507">IF(AL$3="","",AK79)</f>
        <v/>
      </c>
      <c r="AM79" s="8" t="str">
        <f t="shared" ref="AM79:AM80" si="1508">IF(AM$3="","",AL79)</f>
        <v/>
      </c>
      <c r="AN79" s="8" t="str">
        <f t="shared" ref="AN79:AN80" si="1509">IF(AN$3="","",AM79)</f>
        <v/>
      </c>
      <c r="AO79" s="8" t="str">
        <f t="shared" ref="AO79:AS79" si="1510">IF(AO$3="","",AN79)</f>
        <v/>
      </c>
      <c r="AP79" s="8" t="str">
        <f t="shared" si="1510"/>
        <v/>
      </c>
      <c r="AQ79" s="8" t="str">
        <f t="shared" si="1510"/>
        <v/>
      </c>
      <c r="AR79" s="8" t="str">
        <f t="shared" si="1510"/>
        <v/>
      </c>
      <c r="AS79" s="8" t="str">
        <f t="shared" si="1510"/>
        <v/>
      </c>
    </row>
    <row r="80" spans="1:45" s="92" customFormat="1" ht="11">
      <c r="A80" s="14" t="s">
        <v>9</v>
      </c>
      <c r="B80" s="13" t="s">
        <v>10</v>
      </c>
      <c r="C80" s="73" t="s">
        <v>34</v>
      </c>
      <c r="D80" s="12" t="str">
        <f t="shared" si="1473"/>
        <v>ゲームアーク</v>
      </c>
      <c r="E80" s="12" t="str">
        <f t="shared" si="1474"/>
        <v>ゲームアーク</v>
      </c>
      <c r="F80" s="12" t="str">
        <f t="shared" si="1475"/>
        <v>ゲームアーク</v>
      </c>
      <c r="G80" s="12" t="str">
        <f t="shared" si="1476"/>
        <v>ゲームアーク</v>
      </c>
      <c r="H80" s="12" t="s">
        <v>39</v>
      </c>
      <c r="I80" s="12" t="str">
        <f t="shared" si="1478"/>
        <v>バタースクイーズ</v>
      </c>
      <c r="J80" s="12" t="str">
        <f t="shared" si="1479"/>
        <v>バタースクイーズ</v>
      </c>
      <c r="K80" s="12" t="str">
        <f t="shared" si="1480"/>
        <v>バタースクイーズ</v>
      </c>
      <c r="L80" s="12" t="str">
        <f t="shared" si="1481"/>
        <v>バタースクイーズ</v>
      </c>
      <c r="M80" s="12" t="str">
        <f t="shared" si="1482"/>
        <v>バタースクイーズ</v>
      </c>
      <c r="N80" s="12" t="str">
        <f t="shared" si="1483"/>
        <v>バタースクイーズ</v>
      </c>
      <c r="O80" s="12" t="str">
        <f t="shared" si="1484"/>
        <v>バタースクイーズ</v>
      </c>
      <c r="P80" s="12" t="str">
        <f t="shared" si="1485"/>
        <v>バタースクイーズ</v>
      </c>
      <c r="Q80" s="12" t="str">
        <f t="shared" si="1486"/>
        <v>バタースクイーズ</v>
      </c>
      <c r="R80" s="12" t="str">
        <f t="shared" si="1487"/>
        <v>バタースクイーズ</v>
      </c>
      <c r="S80" s="12" t="str">
        <f t="shared" si="1488"/>
        <v>バタースクイーズ</v>
      </c>
      <c r="T80" s="12" t="str">
        <f t="shared" si="1489"/>
        <v>バタースクイーズ</v>
      </c>
      <c r="U80" s="12" t="str">
        <f t="shared" si="1490"/>
        <v>バタースクイーズ</v>
      </c>
      <c r="V80" s="12" t="str">
        <f t="shared" si="1491"/>
        <v>バタースクイーズ</v>
      </c>
      <c r="W80" s="12" t="str">
        <f t="shared" si="1492"/>
        <v>バタースクイーズ</v>
      </c>
      <c r="X80" s="12" t="str">
        <f t="shared" si="1493"/>
        <v>バタースクイーズ</v>
      </c>
      <c r="Y80" s="12" t="str">
        <f t="shared" si="1494"/>
        <v>バタースクイーズ</v>
      </c>
      <c r="Z80" s="12" t="str">
        <f t="shared" si="1495"/>
        <v>バタースクイーズ</v>
      </c>
      <c r="AA80" s="12" t="str">
        <f t="shared" si="1496"/>
        <v/>
      </c>
      <c r="AB80" s="12" t="str">
        <f t="shared" si="1497"/>
        <v/>
      </c>
      <c r="AC80" s="12" t="str">
        <f t="shared" si="1498"/>
        <v/>
      </c>
      <c r="AD80" s="12" t="str">
        <f t="shared" si="1499"/>
        <v/>
      </c>
      <c r="AE80" s="12" t="str">
        <f t="shared" si="1500"/>
        <v/>
      </c>
      <c r="AF80" s="12" t="str">
        <f t="shared" si="1501"/>
        <v/>
      </c>
      <c r="AG80" s="12" t="str">
        <f t="shared" si="1502"/>
        <v/>
      </c>
      <c r="AH80" s="12" t="str">
        <f t="shared" si="1503"/>
        <v/>
      </c>
      <c r="AI80" s="12" t="str">
        <f t="shared" si="1504"/>
        <v/>
      </c>
      <c r="AJ80" s="12" t="str">
        <f t="shared" si="1505"/>
        <v/>
      </c>
      <c r="AK80" s="12" t="str">
        <f t="shared" si="1506"/>
        <v/>
      </c>
      <c r="AL80" s="12" t="str">
        <f t="shared" si="1507"/>
        <v/>
      </c>
      <c r="AM80" s="12" t="str">
        <f t="shared" si="1508"/>
        <v/>
      </c>
      <c r="AN80" s="12" t="str">
        <f t="shared" si="1509"/>
        <v/>
      </c>
      <c r="AO80" s="12" t="str">
        <f t="shared" ref="AO80:AS80" si="1511">IF(AO$3="","",AN80)</f>
        <v/>
      </c>
      <c r="AP80" s="12" t="str">
        <f t="shared" si="1511"/>
        <v/>
      </c>
      <c r="AQ80" s="12" t="str">
        <f t="shared" si="1511"/>
        <v/>
      </c>
      <c r="AR80" s="12" t="str">
        <f t="shared" si="1511"/>
        <v/>
      </c>
      <c r="AS80" s="12" t="str">
        <f t="shared" si="1511"/>
        <v/>
      </c>
    </row>
    <row r="81" spans="1:45" s="1" customFormat="1" ht="11">
      <c r="A81" s="7">
        <f>AVERAGE(C82:AS82)*30*100</f>
        <v>80375</v>
      </c>
      <c r="B81" s="9" t="s">
        <v>12</v>
      </c>
      <c r="C81" s="7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</row>
    <row r="82" spans="1:45" s="1" customFormat="1" ht="11">
      <c r="A82" s="7">
        <f>SUM(C82:AS82)</f>
        <v>643</v>
      </c>
      <c r="B82" s="6" t="s">
        <v>13</v>
      </c>
      <c r="C82" s="72">
        <v>0</v>
      </c>
      <c r="D82" s="5">
        <f t="shared" ref="D82:D83" si="1512">IF(D$3="","",D75-C75)</f>
        <v>0</v>
      </c>
      <c r="E82" s="5">
        <f t="shared" ref="E82:E83" si="1513">IF(E$3="","",E75-D75)</f>
        <v>32</v>
      </c>
      <c r="F82" s="5">
        <f t="shared" ref="F82:F83" si="1514">IF(F$3="","",F75-E75)</f>
        <v>0</v>
      </c>
      <c r="G82" s="5">
        <f t="shared" ref="G82:G83" si="1515">IF(G$3="","",G75-F75)</f>
        <v>0</v>
      </c>
      <c r="H82" s="5">
        <f t="shared" ref="H82:H83" si="1516">IF(H$3="","",H75-G75)</f>
        <v>19</v>
      </c>
      <c r="I82" s="5">
        <f t="shared" ref="I82:I83" si="1517">IF(I$3="","",I75-H75)</f>
        <v>0</v>
      </c>
      <c r="J82" s="5">
        <f t="shared" ref="J82:J83" si="1518">IF(J$3="","",J75-I75)</f>
        <v>0</v>
      </c>
      <c r="K82" s="5">
        <f t="shared" ref="K82:K83" si="1519">IF(K$3="","",K75-J75)</f>
        <v>0</v>
      </c>
      <c r="L82" s="5">
        <f t="shared" ref="L82:L83" si="1520">IF(L$3="","",L75-K75)</f>
        <v>111</v>
      </c>
      <c r="M82" s="5">
        <f t="shared" ref="M82:M83" si="1521">IF(M$3="","",M75-L75)</f>
        <v>0</v>
      </c>
      <c r="N82" s="5">
        <f t="shared" ref="N82:N83" si="1522">IF(N$3="","",N75-M75)</f>
        <v>0</v>
      </c>
      <c r="O82" s="5">
        <f t="shared" ref="O82:O83" si="1523">IF(O$3="","",O75-N75)</f>
        <v>0</v>
      </c>
      <c r="P82" s="5">
        <f t="shared" ref="P82:P83" si="1524">IF(P$3="","",P75-O75)</f>
        <v>54</v>
      </c>
      <c r="Q82" s="5">
        <f t="shared" ref="Q82:Q83" si="1525">IF(Q$3="","",Q75-P75)</f>
        <v>0</v>
      </c>
      <c r="R82" s="5">
        <f t="shared" ref="R82:R83" si="1526">IF(R$3="","",R75-Q75)</f>
        <v>0</v>
      </c>
      <c r="S82" s="5">
        <f t="shared" ref="S82:S83" si="1527">IF(S$3="","",S75-R75)</f>
        <v>169</v>
      </c>
      <c r="T82" s="5">
        <f t="shared" ref="T82:T83" si="1528">IF(T$3="","",T75-S75)</f>
        <v>0</v>
      </c>
      <c r="U82" s="5">
        <f t="shared" ref="U82:U83" si="1529">IF(U$3="","",U75-T75)</f>
        <v>0</v>
      </c>
      <c r="V82" s="5">
        <f t="shared" ref="V82:V83" si="1530">IF(V$3="","",V75-U75)</f>
        <v>0</v>
      </c>
      <c r="W82" s="5">
        <f t="shared" ref="W82:W83" si="1531">IF(W$3="","",W75-V75)</f>
        <v>158</v>
      </c>
      <c r="X82" s="5">
        <f t="shared" ref="X82:X83" si="1532">IF(X$3="","",X75-W75)</f>
        <v>0</v>
      </c>
      <c r="Y82" s="5">
        <f t="shared" ref="Y82:Y83" si="1533">IF(Y$3="","",Y75-X75)</f>
        <v>0</v>
      </c>
      <c r="Z82" s="5">
        <f t="shared" ref="Z82:Z83" si="1534">IF(Z$3="","",Z75-Y75)</f>
        <v>100</v>
      </c>
      <c r="AA82" s="5" t="str">
        <f t="shared" ref="AA82:AA83" si="1535">IF(AA$3="","",AA75-Z75)</f>
        <v/>
      </c>
      <c r="AB82" s="5" t="str">
        <f t="shared" ref="AB82:AB83" si="1536">IF(AB$3="","",AB75-AA75)</f>
        <v/>
      </c>
      <c r="AC82" s="5" t="str">
        <f t="shared" ref="AC82:AC83" si="1537">IF(AC$3="","",AC75-AB75)</f>
        <v/>
      </c>
      <c r="AD82" s="5" t="str">
        <f t="shared" ref="AD82:AD83" si="1538">IF(AD$3="","",AD75-AC75)</f>
        <v/>
      </c>
      <c r="AE82" s="5" t="str">
        <f t="shared" ref="AE82:AE83" si="1539">IF(AE$3="","",AE75-AD75)</f>
        <v/>
      </c>
      <c r="AF82" s="5" t="str">
        <f t="shared" ref="AF82:AF83" si="1540">IF(AF$3="","",AF75-AE75)</f>
        <v/>
      </c>
      <c r="AG82" s="5" t="str">
        <f t="shared" ref="AG82:AG83" si="1541">IF(AG$3="","",AG75-AF75)</f>
        <v/>
      </c>
      <c r="AH82" s="5" t="str">
        <f t="shared" ref="AH82:AH83" si="1542">IF(AH$3="","",AH75-AG75)</f>
        <v/>
      </c>
      <c r="AI82" s="5" t="str">
        <f t="shared" ref="AI82:AI83" si="1543">IF(AI$3="","",AI75-AH75)</f>
        <v/>
      </c>
      <c r="AJ82" s="5" t="str">
        <f t="shared" ref="AJ82:AJ83" si="1544">IF(AJ$3="","",AJ75-AI75)</f>
        <v/>
      </c>
      <c r="AK82" s="5" t="str">
        <f t="shared" ref="AK82:AK83" si="1545">IF(AK$3="","",AK75-AJ75)</f>
        <v/>
      </c>
      <c r="AL82" s="5" t="str">
        <f t="shared" ref="AL82:AL83" si="1546">IF(AL$3="","",AL75-AK75)</f>
        <v/>
      </c>
      <c r="AM82" s="5" t="str">
        <f t="shared" ref="AM82:AM83" si="1547">IF(AM$3="","",AM75-AL75)</f>
        <v/>
      </c>
      <c r="AN82" s="5" t="str">
        <f t="shared" ref="AN82:AN83" si="1548">IF(AN$3="","",AN75-AM75)</f>
        <v/>
      </c>
      <c r="AO82" s="5" t="str">
        <f t="shared" ref="AO82:AS82" si="1549">IF(AO$3="","",AO75-AN75)</f>
        <v/>
      </c>
      <c r="AP82" s="5" t="str">
        <f t="shared" si="1549"/>
        <v/>
      </c>
      <c r="AQ82" s="5" t="str">
        <f t="shared" si="1549"/>
        <v/>
      </c>
      <c r="AR82" s="5" t="str">
        <f t="shared" si="1549"/>
        <v/>
      </c>
      <c r="AS82" s="5" t="str">
        <f t="shared" si="1549"/>
        <v/>
      </c>
    </row>
    <row r="83" spans="1:45" s="1" customFormat="1" ht="11">
      <c r="A83" s="7">
        <f>SUM(C83:AS83)</f>
        <v>19</v>
      </c>
      <c r="B83" s="6" t="s">
        <v>14</v>
      </c>
      <c r="C83" s="72">
        <v>0</v>
      </c>
      <c r="D83" s="5">
        <f t="shared" si="1512"/>
        <v>0</v>
      </c>
      <c r="E83" s="5">
        <f t="shared" si="1513"/>
        <v>3</v>
      </c>
      <c r="F83" s="5">
        <f t="shared" si="1514"/>
        <v>0</v>
      </c>
      <c r="G83" s="5">
        <f t="shared" si="1515"/>
        <v>0</v>
      </c>
      <c r="H83" s="5">
        <f t="shared" si="1516"/>
        <v>0</v>
      </c>
      <c r="I83" s="5">
        <f t="shared" si="1517"/>
        <v>0</v>
      </c>
      <c r="J83" s="5">
        <f t="shared" si="1518"/>
        <v>0</v>
      </c>
      <c r="K83" s="5">
        <f t="shared" si="1519"/>
        <v>0</v>
      </c>
      <c r="L83" s="5">
        <f t="shared" si="1520"/>
        <v>5</v>
      </c>
      <c r="M83" s="5">
        <f t="shared" si="1521"/>
        <v>0</v>
      </c>
      <c r="N83" s="5">
        <f t="shared" si="1522"/>
        <v>0</v>
      </c>
      <c r="O83" s="5">
        <f t="shared" si="1523"/>
        <v>0</v>
      </c>
      <c r="P83" s="5">
        <f t="shared" si="1524"/>
        <v>1</v>
      </c>
      <c r="Q83" s="5">
        <f t="shared" si="1525"/>
        <v>0</v>
      </c>
      <c r="R83" s="5">
        <f t="shared" si="1526"/>
        <v>0</v>
      </c>
      <c r="S83" s="5">
        <f t="shared" si="1527"/>
        <v>4</v>
      </c>
      <c r="T83" s="5">
        <f t="shared" si="1528"/>
        <v>0</v>
      </c>
      <c r="U83" s="5">
        <f t="shared" si="1529"/>
        <v>0</v>
      </c>
      <c r="V83" s="5">
        <f t="shared" si="1530"/>
        <v>0</v>
      </c>
      <c r="W83" s="5">
        <f t="shared" si="1531"/>
        <v>4</v>
      </c>
      <c r="X83" s="5">
        <f t="shared" si="1532"/>
        <v>0</v>
      </c>
      <c r="Y83" s="5">
        <f t="shared" si="1533"/>
        <v>0</v>
      </c>
      <c r="Z83" s="5">
        <f t="shared" si="1534"/>
        <v>2</v>
      </c>
      <c r="AA83" s="5" t="str">
        <f t="shared" si="1535"/>
        <v/>
      </c>
      <c r="AB83" s="5" t="str">
        <f t="shared" si="1536"/>
        <v/>
      </c>
      <c r="AC83" s="5" t="str">
        <f t="shared" si="1537"/>
        <v/>
      </c>
      <c r="AD83" s="5" t="str">
        <f t="shared" si="1538"/>
        <v/>
      </c>
      <c r="AE83" s="5" t="str">
        <f t="shared" si="1539"/>
        <v/>
      </c>
      <c r="AF83" s="5" t="str">
        <f t="shared" si="1540"/>
        <v/>
      </c>
      <c r="AG83" s="5" t="str">
        <f t="shared" si="1541"/>
        <v/>
      </c>
      <c r="AH83" s="5" t="str">
        <f t="shared" si="1542"/>
        <v/>
      </c>
      <c r="AI83" s="5" t="str">
        <f t="shared" si="1543"/>
        <v/>
      </c>
      <c r="AJ83" s="5" t="str">
        <f t="shared" si="1544"/>
        <v/>
      </c>
      <c r="AK83" s="5" t="str">
        <f t="shared" si="1545"/>
        <v/>
      </c>
      <c r="AL83" s="5" t="str">
        <f t="shared" si="1546"/>
        <v/>
      </c>
      <c r="AM83" s="5" t="str">
        <f t="shared" si="1547"/>
        <v/>
      </c>
      <c r="AN83" s="5" t="str">
        <f t="shared" si="1548"/>
        <v/>
      </c>
      <c r="AO83" s="5" t="str">
        <f t="shared" ref="AO83:AS83" si="1550">IF(AO$3="","",AO76-AN76)</f>
        <v/>
      </c>
      <c r="AP83" s="5" t="str">
        <f t="shared" si="1550"/>
        <v/>
      </c>
      <c r="AQ83" s="5" t="str">
        <f t="shared" si="1550"/>
        <v/>
      </c>
      <c r="AR83" s="5" t="str">
        <f t="shared" si="1550"/>
        <v/>
      </c>
      <c r="AS83" s="5" t="str">
        <f t="shared" si="1550"/>
        <v/>
      </c>
    </row>
    <row r="84" spans="1:45" s="1" customFormat="1" ht="11">
      <c r="A84" s="7">
        <f>SUM(C84:AS84)</f>
        <v>6</v>
      </c>
      <c r="B84" s="6" t="s">
        <v>15</v>
      </c>
      <c r="C84" s="72">
        <v>0</v>
      </c>
      <c r="D84" s="5">
        <f t="shared" ref="D84" si="1551">IF(D$3="","",C77+C78-D77)</f>
        <v>0</v>
      </c>
      <c r="E84" s="5">
        <f t="shared" ref="E84" si="1552">IF(E$3="","",D77+D78-E77)</f>
        <v>1</v>
      </c>
      <c r="F84" s="5">
        <f t="shared" ref="F84" si="1553">IF(F$3="","",E77+E78-F77)</f>
        <v>0</v>
      </c>
      <c r="G84" s="5">
        <f t="shared" ref="G84" si="1554">IF(G$3="","",F77+F78-G77)</f>
        <v>0</v>
      </c>
      <c r="H84" s="5">
        <f t="shared" ref="H84" si="1555">IF(H$3="","",G77+G78-H77)</f>
        <v>0</v>
      </c>
      <c r="I84" s="5">
        <f t="shared" ref="I84" si="1556">IF(I$3="","",H77+H78-I77)</f>
        <v>0</v>
      </c>
      <c r="J84" s="5">
        <f t="shared" ref="J84" si="1557">IF(J$3="","",I77+I78-J77)</f>
        <v>0</v>
      </c>
      <c r="K84" s="5">
        <f t="shared" ref="K84" si="1558">IF(K$3="","",J77+J78-K77)</f>
        <v>0</v>
      </c>
      <c r="L84" s="5">
        <f t="shared" ref="L84" si="1559">IF(L$3="","",K77+K78-L77)</f>
        <v>1</v>
      </c>
      <c r="M84" s="5">
        <f t="shared" ref="M84" si="1560">IF(M$3="","",L77+L78-M77)</f>
        <v>0</v>
      </c>
      <c r="N84" s="5">
        <f t="shared" ref="N84" si="1561">IF(N$3="","",M77+M78-N77)</f>
        <v>0</v>
      </c>
      <c r="O84" s="5">
        <f t="shared" ref="O84" si="1562">IF(O$3="","",N77+N78-O77)</f>
        <v>0</v>
      </c>
      <c r="P84" s="5">
        <f t="shared" ref="P84" si="1563">IF(P$3="","",O77+O78-P77)</f>
        <v>0</v>
      </c>
      <c r="Q84" s="5">
        <f t="shared" ref="Q84" si="1564">IF(Q$3="","",P77+P78-Q77)</f>
        <v>0</v>
      </c>
      <c r="R84" s="5">
        <f t="shared" ref="R84" si="1565">IF(R$3="","",Q77+Q78-R77)</f>
        <v>0</v>
      </c>
      <c r="S84" s="5">
        <f t="shared" ref="S84" si="1566">IF(S$3="","",R77+R78-S77)</f>
        <v>1</v>
      </c>
      <c r="T84" s="5">
        <f t="shared" ref="T84" si="1567">IF(T$3="","",S77+S78-T77)</f>
        <v>0</v>
      </c>
      <c r="U84" s="5">
        <f t="shared" ref="U84" si="1568">IF(U$3="","",T77+T78-U77)</f>
        <v>0</v>
      </c>
      <c r="V84" s="5">
        <f t="shared" ref="V84" si="1569">IF(V$3="","",U77+U78-V77)</f>
        <v>0</v>
      </c>
      <c r="W84" s="5">
        <f t="shared" ref="W84" si="1570">IF(W$3="","",V77+V78-W77)</f>
        <v>2</v>
      </c>
      <c r="X84" s="5">
        <f t="shared" ref="X84" si="1571">IF(X$3="","",W77+W78-X77)</f>
        <v>0</v>
      </c>
      <c r="Y84" s="5">
        <f t="shared" ref="Y84" si="1572">IF(Y$3="","",X77+X78-Y77)</f>
        <v>0</v>
      </c>
      <c r="Z84" s="5">
        <f t="shared" ref="Z84" si="1573">IF(Z$3="","",Y77+Y78-Z77)</f>
        <v>1</v>
      </c>
      <c r="AA84" s="5" t="str">
        <f t="shared" ref="AA84" si="1574">IF(AA$3="","",Z77+Z78-AA77)</f>
        <v/>
      </c>
      <c r="AB84" s="5" t="str">
        <f t="shared" ref="AB84" si="1575">IF(AB$3="","",AA77+AA78-AB77)</f>
        <v/>
      </c>
      <c r="AC84" s="5" t="str">
        <f t="shared" ref="AC84" si="1576">IF(AC$3="","",AB77+AB78-AC77)</f>
        <v/>
      </c>
      <c r="AD84" s="5" t="str">
        <f t="shared" ref="AD84" si="1577">IF(AD$3="","",AC77+AC78-AD77)</f>
        <v/>
      </c>
      <c r="AE84" s="5" t="str">
        <f t="shared" ref="AE84" si="1578">IF(AE$3="","",AD77+AD78-AE77)</f>
        <v/>
      </c>
      <c r="AF84" s="5" t="str">
        <f t="shared" ref="AF84" si="1579">IF(AF$3="","",AE77+AE78-AF77)</f>
        <v/>
      </c>
      <c r="AG84" s="5" t="str">
        <f t="shared" ref="AG84" si="1580">IF(AG$3="","",AF77+AF78-AG77)</f>
        <v/>
      </c>
      <c r="AH84" s="5" t="str">
        <f t="shared" ref="AH84" si="1581">IF(AH$3="","",AG77+AG78-AH77)</f>
        <v/>
      </c>
      <c r="AI84" s="5" t="str">
        <f t="shared" ref="AI84" si="1582">IF(AI$3="","",AH77+AH78-AI77)</f>
        <v/>
      </c>
      <c r="AJ84" s="5" t="str">
        <f t="shared" ref="AJ84" si="1583">IF(AJ$3="","",AI77+AI78-AJ77)</f>
        <v/>
      </c>
      <c r="AK84" s="5" t="str">
        <f t="shared" ref="AK84" si="1584">IF(AK$3="","",AJ77+AJ78-AK77)</f>
        <v/>
      </c>
      <c r="AL84" s="5" t="str">
        <f t="shared" ref="AL84" si="1585">IF(AL$3="","",AK77+AK78-AL77)</f>
        <v/>
      </c>
      <c r="AM84" s="5" t="str">
        <f t="shared" ref="AM84" si="1586">IF(AM$3="","",AL77+AL78-AM77)</f>
        <v/>
      </c>
      <c r="AN84" s="5" t="str">
        <f t="shared" ref="AN84" si="1587">IF(AN$3="","",AM77+AM78-AN77)</f>
        <v/>
      </c>
      <c r="AO84" s="5" t="str">
        <f t="shared" ref="AO84:AS84" si="1588">IF(AO$3="","",AN77+AN78-AO77)</f>
        <v/>
      </c>
      <c r="AP84" s="5" t="str">
        <f t="shared" si="1588"/>
        <v/>
      </c>
      <c r="AQ84" s="5" t="str">
        <f t="shared" si="1588"/>
        <v/>
      </c>
      <c r="AR84" s="5" t="str">
        <f t="shared" si="1588"/>
        <v/>
      </c>
      <c r="AS84" s="5" t="str">
        <f t="shared" si="1588"/>
        <v/>
      </c>
    </row>
    <row r="85" spans="1:45" s="1" customFormat="1" ht="11">
      <c r="A85" s="7">
        <f>SUM(C85:AS85)</f>
        <v>2400</v>
      </c>
      <c r="B85" s="6" t="s">
        <v>16</v>
      </c>
      <c r="C85" s="72">
        <v>0</v>
      </c>
      <c r="D85" s="5">
        <f t="shared" ref="D85:AN85" si="1589">IF(D$3="","",D84*D79)</f>
        <v>0</v>
      </c>
      <c r="E85" s="5">
        <f t="shared" si="1589"/>
        <v>400</v>
      </c>
      <c r="F85" s="5">
        <f t="shared" si="1589"/>
        <v>0</v>
      </c>
      <c r="G85" s="5">
        <f t="shared" si="1589"/>
        <v>0</v>
      </c>
      <c r="H85" s="5">
        <f t="shared" si="1589"/>
        <v>0</v>
      </c>
      <c r="I85" s="5">
        <f t="shared" si="1589"/>
        <v>0</v>
      </c>
      <c r="J85" s="5">
        <f t="shared" si="1589"/>
        <v>0</v>
      </c>
      <c r="K85" s="5">
        <f t="shared" si="1589"/>
        <v>0</v>
      </c>
      <c r="L85" s="5">
        <f t="shared" si="1589"/>
        <v>400</v>
      </c>
      <c r="M85" s="5">
        <f t="shared" si="1589"/>
        <v>0</v>
      </c>
      <c r="N85" s="5">
        <f t="shared" si="1589"/>
        <v>0</v>
      </c>
      <c r="O85" s="5">
        <f t="shared" si="1589"/>
        <v>0</v>
      </c>
      <c r="P85" s="5">
        <f t="shared" si="1589"/>
        <v>0</v>
      </c>
      <c r="Q85" s="5">
        <f t="shared" si="1589"/>
        <v>0</v>
      </c>
      <c r="R85" s="5">
        <f t="shared" si="1589"/>
        <v>0</v>
      </c>
      <c r="S85" s="5">
        <f t="shared" si="1589"/>
        <v>400</v>
      </c>
      <c r="T85" s="5">
        <f t="shared" si="1589"/>
        <v>0</v>
      </c>
      <c r="U85" s="5">
        <f t="shared" si="1589"/>
        <v>0</v>
      </c>
      <c r="V85" s="5">
        <f t="shared" si="1589"/>
        <v>0</v>
      </c>
      <c r="W85" s="5">
        <f t="shared" si="1589"/>
        <v>800</v>
      </c>
      <c r="X85" s="5">
        <f t="shared" si="1589"/>
        <v>0</v>
      </c>
      <c r="Y85" s="5">
        <f t="shared" si="1589"/>
        <v>0</v>
      </c>
      <c r="Z85" s="5">
        <f t="shared" si="1589"/>
        <v>400</v>
      </c>
      <c r="AA85" s="5" t="str">
        <f t="shared" si="1589"/>
        <v/>
      </c>
      <c r="AB85" s="5" t="str">
        <f t="shared" si="1589"/>
        <v/>
      </c>
      <c r="AC85" s="5" t="str">
        <f t="shared" si="1589"/>
        <v/>
      </c>
      <c r="AD85" s="5" t="str">
        <f t="shared" si="1589"/>
        <v/>
      </c>
      <c r="AE85" s="5" t="str">
        <f t="shared" si="1589"/>
        <v/>
      </c>
      <c r="AF85" s="5" t="str">
        <f t="shared" si="1589"/>
        <v/>
      </c>
      <c r="AG85" s="5" t="str">
        <f t="shared" si="1589"/>
        <v/>
      </c>
      <c r="AH85" s="5" t="str">
        <f t="shared" si="1589"/>
        <v/>
      </c>
      <c r="AI85" s="5" t="str">
        <f t="shared" si="1589"/>
        <v/>
      </c>
      <c r="AJ85" s="5" t="str">
        <f t="shared" si="1589"/>
        <v/>
      </c>
      <c r="AK85" s="5" t="str">
        <f t="shared" si="1589"/>
        <v/>
      </c>
      <c r="AL85" s="5" t="str">
        <f t="shared" si="1589"/>
        <v/>
      </c>
      <c r="AM85" s="5" t="str">
        <f t="shared" si="1589"/>
        <v/>
      </c>
      <c r="AN85" s="5" t="str">
        <f t="shared" si="1589"/>
        <v/>
      </c>
      <c r="AO85" s="5" t="str">
        <f t="shared" ref="AO85:AS85" si="1590">IF(AO$3="","",AO84*AO79)</f>
        <v/>
      </c>
      <c r="AP85" s="5" t="str">
        <f t="shared" si="1590"/>
        <v/>
      </c>
      <c r="AQ85" s="5" t="str">
        <f t="shared" si="1590"/>
        <v/>
      </c>
      <c r="AR85" s="5" t="str">
        <f t="shared" si="1590"/>
        <v/>
      </c>
      <c r="AS85" s="5" t="str">
        <f t="shared" si="1590"/>
        <v/>
      </c>
    </row>
    <row r="86" spans="1:45" s="1" customFormat="1" ht="12" thickBot="1">
      <c r="A86" s="4">
        <f>IF(A85="","",A85/(A82*100))</f>
        <v>3.7325038880248837E-2</v>
      </c>
      <c r="B86" s="6" t="s">
        <v>18</v>
      </c>
      <c r="C86" s="74" t="s">
        <v>19</v>
      </c>
      <c r="D86" s="18" t="str">
        <f t="shared" ref="D86:AN86" si="1591">IF(D$3="","",IF(D85=0,"",D85/(D82*100)))</f>
        <v/>
      </c>
      <c r="E86" s="18">
        <f t="shared" si="1591"/>
        <v>0.125</v>
      </c>
      <c r="F86" s="18" t="str">
        <f t="shared" si="1591"/>
        <v/>
      </c>
      <c r="G86" s="18" t="str">
        <f t="shared" si="1591"/>
        <v/>
      </c>
      <c r="H86" s="18" t="str">
        <f t="shared" si="1591"/>
        <v/>
      </c>
      <c r="I86" s="18" t="str">
        <f t="shared" si="1591"/>
        <v/>
      </c>
      <c r="J86" s="18" t="str">
        <f t="shared" si="1591"/>
        <v/>
      </c>
      <c r="K86" s="18" t="str">
        <f t="shared" si="1591"/>
        <v/>
      </c>
      <c r="L86" s="18">
        <f t="shared" si="1591"/>
        <v>3.6036036036036036E-2</v>
      </c>
      <c r="M86" s="18" t="str">
        <f t="shared" si="1591"/>
        <v/>
      </c>
      <c r="N86" s="18" t="str">
        <f t="shared" si="1591"/>
        <v/>
      </c>
      <c r="O86" s="18" t="str">
        <f t="shared" si="1591"/>
        <v/>
      </c>
      <c r="P86" s="18" t="str">
        <f t="shared" si="1591"/>
        <v/>
      </c>
      <c r="Q86" s="18" t="str">
        <f t="shared" si="1591"/>
        <v/>
      </c>
      <c r="R86" s="18" t="str">
        <f t="shared" si="1591"/>
        <v/>
      </c>
      <c r="S86" s="18">
        <f t="shared" si="1591"/>
        <v>2.3668639053254437E-2</v>
      </c>
      <c r="T86" s="18" t="str">
        <f t="shared" si="1591"/>
        <v/>
      </c>
      <c r="U86" s="18" t="str">
        <f t="shared" si="1591"/>
        <v/>
      </c>
      <c r="V86" s="18" t="str">
        <f t="shared" si="1591"/>
        <v/>
      </c>
      <c r="W86" s="18">
        <f t="shared" si="1591"/>
        <v>5.0632911392405063E-2</v>
      </c>
      <c r="X86" s="18" t="str">
        <f t="shared" si="1591"/>
        <v/>
      </c>
      <c r="Y86" s="18" t="str">
        <f t="shared" si="1591"/>
        <v/>
      </c>
      <c r="Z86" s="18">
        <f t="shared" si="1591"/>
        <v>0.04</v>
      </c>
      <c r="AA86" s="18" t="str">
        <f t="shared" si="1591"/>
        <v/>
      </c>
      <c r="AB86" s="18" t="str">
        <f t="shared" si="1591"/>
        <v/>
      </c>
      <c r="AC86" s="18" t="str">
        <f t="shared" si="1591"/>
        <v/>
      </c>
      <c r="AD86" s="18" t="str">
        <f t="shared" si="1591"/>
        <v/>
      </c>
      <c r="AE86" s="18" t="str">
        <f t="shared" si="1591"/>
        <v/>
      </c>
      <c r="AF86" s="18" t="str">
        <f t="shared" si="1591"/>
        <v/>
      </c>
      <c r="AG86" s="18" t="str">
        <f t="shared" si="1591"/>
        <v/>
      </c>
      <c r="AH86" s="18" t="str">
        <f t="shared" si="1591"/>
        <v/>
      </c>
      <c r="AI86" s="18" t="str">
        <f t="shared" si="1591"/>
        <v/>
      </c>
      <c r="AJ86" s="18" t="str">
        <f t="shared" si="1591"/>
        <v/>
      </c>
      <c r="AK86" s="18" t="str">
        <f t="shared" si="1591"/>
        <v/>
      </c>
      <c r="AL86" s="18" t="str">
        <f t="shared" si="1591"/>
        <v/>
      </c>
      <c r="AM86" s="18" t="str">
        <f t="shared" si="1591"/>
        <v/>
      </c>
      <c r="AN86" s="18" t="str">
        <f t="shared" si="1591"/>
        <v/>
      </c>
      <c r="AO86" s="18" t="str">
        <f t="shared" ref="AO86:AS86" si="1592">IF(AO$3="","",IF(AO85=0,"",AO85/(AO82*100)))</f>
        <v/>
      </c>
      <c r="AP86" s="18" t="str">
        <f t="shared" si="1592"/>
        <v/>
      </c>
      <c r="AQ86" s="18" t="str">
        <f t="shared" si="1592"/>
        <v/>
      </c>
      <c r="AR86" s="18" t="str">
        <f t="shared" si="1592"/>
        <v/>
      </c>
      <c r="AS86" s="18" t="str">
        <f t="shared" si="1592"/>
        <v/>
      </c>
    </row>
    <row r="87" spans="1:45" s="1" customFormat="1" ht="11">
      <c r="A87" s="17" t="s">
        <v>53</v>
      </c>
      <c r="B87" s="9" t="s">
        <v>2</v>
      </c>
      <c r="C87" s="72">
        <v>2956</v>
      </c>
      <c r="D87" s="8">
        <f t="shared" ref="D87:D88" si="1593">IF(D$3="","",C87)</f>
        <v>2956</v>
      </c>
      <c r="E87" s="8">
        <v>3004</v>
      </c>
      <c r="F87" s="8">
        <f t="shared" ref="F87:F88" si="1594">IF(F$3="","",E87)</f>
        <v>3004</v>
      </c>
      <c r="G87" s="8">
        <f t="shared" ref="G87:G88" si="1595">IF(G$3="","",F87)</f>
        <v>3004</v>
      </c>
      <c r="H87" s="8">
        <v>3015</v>
      </c>
      <c r="I87" s="8">
        <f t="shared" ref="I87:I88" si="1596">IF(I$3="","",H87)</f>
        <v>3015</v>
      </c>
      <c r="J87" s="8">
        <f t="shared" ref="J87:J88" si="1597">IF(J$3="","",I87)</f>
        <v>3015</v>
      </c>
      <c r="K87" s="8">
        <f t="shared" ref="K87:K88" si="1598">IF(K$3="","",J87)</f>
        <v>3015</v>
      </c>
      <c r="L87" s="8">
        <v>3075</v>
      </c>
      <c r="M87" s="8">
        <f t="shared" ref="M87:M88" si="1599">IF(M$3="","",L87)</f>
        <v>3075</v>
      </c>
      <c r="N87" s="8">
        <f t="shared" ref="N87:N88" si="1600">IF(N$3="","",M87)</f>
        <v>3075</v>
      </c>
      <c r="O87" s="8">
        <f t="shared" ref="O87:O88" si="1601">IF(O$3="","",N87)</f>
        <v>3075</v>
      </c>
      <c r="P87" s="8">
        <v>3082</v>
      </c>
      <c r="Q87" s="8">
        <f t="shared" ref="Q87:Q88" si="1602">IF(Q$3="","",P87)</f>
        <v>3082</v>
      </c>
      <c r="R87" s="8">
        <f t="shared" ref="R87:R88" si="1603">IF(R$3="","",Q87)</f>
        <v>3082</v>
      </c>
      <c r="S87" s="8">
        <v>3106</v>
      </c>
      <c r="T87" s="8">
        <f t="shared" ref="T87:T88" si="1604">IF(T$3="","",S87)</f>
        <v>3106</v>
      </c>
      <c r="U87" s="8">
        <f t="shared" ref="U87:U88" si="1605">IF(U$3="","",T87)</f>
        <v>3106</v>
      </c>
      <c r="V87" s="8">
        <f t="shared" ref="V87:V88" si="1606">IF(V$3="","",U87)</f>
        <v>3106</v>
      </c>
      <c r="W87" s="8">
        <v>3132</v>
      </c>
      <c r="X87" s="8">
        <f t="shared" ref="X87:X88" si="1607">IF(X$3="","",W87)</f>
        <v>3132</v>
      </c>
      <c r="Y87" s="8">
        <f t="shared" ref="Y87:Y88" si="1608">IF(Y$3="","",X87)</f>
        <v>3132</v>
      </c>
      <c r="Z87" s="8">
        <v>3157</v>
      </c>
      <c r="AA87" s="8" t="str">
        <f t="shared" ref="AA87:AA88" si="1609">IF(AA$3="","",Z87)</f>
        <v/>
      </c>
      <c r="AB87" s="8" t="str">
        <f t="shared" ref="AB87:AB88" si="1610">IF(AB$3="","",AA87)</f>
        <v/>
      </c>
      <c r="AC87" s="8" t="str">
        <f t="shared" ref="AC87:AC88" si="1611">IF(AC$3="","",AB87)</f>
        <v/>
      </c>
      <c r="AD87" s="8" t="str">
        <f t="shared" ref="AD87:AD88" si="1612">IF(AD$3="","",AC87)</f>
        <v/>
      </c>
      <c r="AE87" s="8" t="str">
        <f t="shared" ref="AE87:AE88" si="1613">IF(AE$3="","",AD87)</f>
        <v/>
      </c>
      <c r="AF87" s="8" t="str">
        <f t="shared" ref="AF87:AF88" si="1614">IF(AF$3="","",AE87)</f>
        <v/>
      </c>
      <c r="AG87" s="8" t="str">
        <f t="shared" ref="AG87:AG88" si="1615">IF(AG$3="","",AF87)</f>
        <v/>
      </c>
      <c r="AH87" s="8" t="str">
        <f t="shared" ref="AH87:AH88" si="1616">IF(AH$3="","",AG87)</f>
        <v/>
      </c>
      <c r="AI87" s="8" t="str">
        <f t="shared" ref="AI87:AI88" si="1617">IF(AI$3="","",AH87)</f>
        <v/>
      </c>
      <c r="AJ87" s="8" t="str">
        <f t="shared" ref="AJ87:AJ88" si="1618">IF(AJ$3="","",AI87)</f>
        <v/>
      </c>
      <c r="AK87" s="8" t="str">
        <f t="shared" ref="AK87:AK88" si="1619">IF(AK$3="","",AJ87)</f>
        <v/>
      </c>
      <c r="AL87" s="8" t="str">
        <f t="shared" ref="AL87:AL88" si="1620">IF(AL$3="","",AK87)</f>
        <v/>
      </c>
      <c r="AM87" s="8" t="str">
        <f t="shared" ref="AM87:AM88" si="1621">IF(AM$3="","",AL87)</f>
        <v/>
      </c>
      <c r="AN87" s="8" t="str">
        <f t="shared" ref="AN87:AN88" si="1622">IF(AN$3="","",AM87)</f>
        <v/>
      </c>
      <c r="AO87" s="8" t="str">
        <f t="shared" ref="AO87:AS87" si="1623">IF(AO$3="","",AN87)</f>
        <v/>
      </c>
      <c r="AP87" s="8" t="str">
        <f t="shared" si="1623"/>
        <v/>
      </c>
      <c r="AQ87" s="8" t="str">
        <f t="shared" si="1623"/>
        <v/>
      </c>
      <c r="AR87" s="8" t="str">
        <f t="shared" si="1623"/>
        <v/>
      </c>
      <c r="AS87" s="8" t="str">
        <f t="shared" si="1623"/>
        <v/>
      </c>
    </row>
    <row r="88" spans="1:45" s="1" customFormat="1" ht="11">
      <c r="A88" s="16" t="s">
        <v>23</v>
      </c>
      <c r="B88" s="9" t="s">
        <v>4</v>
      </c>
      <c r="C88" s="72">
        <v>107</v>
      </c>
      <c r="D88" s="8">
        <f t="shared" si="1593"/>
        <v>107</v>
      </c>
      <c r="E88" s="8">
        <v>108</v>
      </c>
      <c r="F88" s="8">
        <f t="shared" si="1594"/>
        <v>108</v>
      </c>
      <c r="G88" s="8">
        <f t="shared" si="1595"/>
        <v>108</v>
      </c>
      <c r="H88" s="8">
        <f t="shared" ref="H88" si="1624">IF(H$3="","",G88)</f>
        <v>108</v>
      </c>
      <c r="I88" s="8">
        <f t="shared" si="1596"/>
        <v>108</v>
      </c>
      <c r="J88" s="8">
        <f t="shared" si="1597"/>
        <v>108</v>
      </c>
      <c r="K88" s="8">
        <f t="shared" si="1598"/>
        <v>108</v>
      </c>
      <c r="L88" s="8">
        <f t="shared" ref="L88" si="1625">IF(L$3="","",K88)</f>
        <v>108</v>
      </c>
      <c r="M88" s="8">
        <f t="shared" si="1599"/>
        <v>108</v>
      </c>
      <c r="N88" s="8">
        <f t="shared" si="1600"/>
        <v>108</v>
      </c>
      <c r="O88" s="8">
        <f t="shared" si="1601"/>
        <v>108</v>
      </c>
      <c r="P88" s="8">
        <v>109</v>
      </c>
      <c r="Q88" s="8">
        <f t="shared" si="1602"/>
        <v>109</v>
      </c>
      <c r="R88" s="8">
        <f t="shared" si="1603"/>
        <v>109</v>
      </c>
      <c r="S88" s="8">
        <f t="shared" ref="S88" si="1626">IF(S$3="","",R88)</f>
        <v>109</v>
      </c>
      <c r="T88" s="8">
        <f t="shared" si="1604"/>
        <v>109</v>
      </c>
      <c r="U88" s="8">
        <f t="shared" si="1605"/>
        <v>109</v>
      </c>
      <c r="V88" s="8">
        <f t="shared" si="1606"/>
        <v>109</v>
      </c>
      <c r="W88" s="8">
        <v>110</v>
      </c>
      <c r="X88" s="8">
        <f t="shared" si="1607"/>
        <v>110</v>
      </c>
      <c r="Y88" s="8">
        <f t="shared" si="1608"/>
        <v>110</v>
      </c>
      <c r="Z88" s="8">
        <f t="shared" ref="Z88" si="1627">IF(Z$3="","",Y88)</f>
        <v>110</v>
      </c>
      <c r="AA88" s="8" t="str">
        <f t="shared" si="1609"/>
        <v/>
      </c>
      <c r="AB88" s="8" t="str">
        <f t="shared" si="1610"/>
        <v/>
      </c>
      <c r="AC88" s="8" t="str">
        <f t="shared" si="1611"/>
        <v/>
      </c>
      <c r="AD88" s="8" t="str">
        <f t="shared" si="1612"/>
        <v/>
      </c>
      <c r="AE88" s="8" t="str">
        <f t="shared" si="1613"/>
        <v/>
      </c>
      <c r="AF88" s="8" t="str">
        <f t="shared" si="1614"/>
        <v/>
      </c>
      <c r="AG88" s="8" t="str">
        <f t="shared" si="1615"/>
        <v/>
      </c>
      <c r="AH88" s="8" t="str">
        <f t="shared" si="1616"/>
        <v/>
      </c>
      <c r="AI88" s="8" t="str">
        <f t="shared" si="1617"/>
        <v/>
      </c>
      <c r="AJ88" s="8" t="str">
        <f t="shared" si="1618"/>
        <v/>
      </c>
      <c r="AK88" s="8" t="str">
        <f t="shared" si="1619"/>
        <v/>
      </c>
      <c r="AL88" s="8" t="str">
        <f t="shared" si="1620"/>
        <v/>
      </c>
      <c r="AM88" s="8" t="str">
        <f t="shared" si="1621"/>
        <v/>
      </c>
      <c r="AN88" s="8" t="str">
        <f t="shared" si="1622"/>
        <v/>
      </c>
      <c r="AO88" s="8" t="str">
        <f t="shared" ref="AO88:AS88" si="1628">IF(AO$3="","",AN88)</f>
        <v/>
      </c>
      <c r="AP88" s="8" t="str">
        <f t="shared" si="1628"/>
        <v/>
      </c>
      <c r="AQ88" s="8" t="str">
        <f t="shared" si="1628"/>
        <v/>
      </c>
      <c r="AR88" s="8" t="str">
        <f t="shared" si="1628"/>
        <v/>
      </c>
      <c r="AS88" s="8" t="str">
        <f t="shared" si="1628"/>
        <v/>
      </c>
    </row>
    <row r="89" spans="1:45" s="1" customFormat="1" ht="11">
      <c r="A89" s="15">
        <v>4</v>
      </c>
      <c r="B89" s="9" t="s">
        <v>5</v>
      </c>
      <c r="C89" s="72">
        <v>6</v>
      </c>
      <c r="D89" s="8">
        <f t="shared" ref="D89" si="1629">IF(D$3="","",(C89+C90))</f>
        <v>6</v>
      </c>
      <c r="E89" s="8">
        <v>5</v>
      </c>
      <c r="F89" s="8">
        <f t="shared" ref="F89" si="1630">IF(F$3="","",(E89+E90))</f>
        <v>6</v>
      </c>
      <c r="G89" s="8">
        <f t="shared" ref="G89" si="1631">IF(G$3="","",(F89+F90))</f>
        <v>6</v>
      </c>
      <c r="H89" s="8">
        <f t="shared" ref="H89" si="1632">IF(H$3="","",(G89+G90))</f>
        <v>6</v>
      </c>
      <c r="I89" s="8">
        <f t="shared" ref="I89" si="1633">IF(I$3="","",(H89+H90))</f>
        <v>6</v>
      </c>
      <c r="J89" s="8">
        <f t="shared" ref="J89" si="1634">IF(J$3="","",(I89+I90))</f>
        <v>6</v>
      </c>
      <c r="K89" s="8">
        <f t="shared" ref="K89" si="1635">IF(K$3="","",(J89+J90))</f>
        <v>6</v>
      </c>
      <c r="L89" s="8">
        <f t="shared" ref="L89" si="1636">IF(L$3="","",(K89+K90))</f>
        <v>6</v>
      </c>
      <c r="M89" s="8">
        <f t="shared" ref="M89" si="1637">IF(M$3="","",(L89+L90))</f>
        <v>6</v>
      </c>
      <c r="N89" s="8">
        <f t="shared" ref="N89" si="1638">IF(N$3="","",(M89+M90))</f>
        <v>6</v>
      </c>
      <c r="O89" s="8">
        <f t="shared" ref="O89" si="1639">IF(O$3="","",(N89+N90))</f>
        <v>6</v>
      </c>
      <c r="P89" s="8">
        <f t="shared" ref="P89" si="1640">IF(P$3="","",(O89+O90))</f>
        <v>6</v>
      </c>
      <c r="Q89" s="8">
        <f t="shared" ref="Q89" si="1641">IF(Q$3="","",(P89+P90))</f>
        <v>7</v>
      </c>
      <c r="R89" s="8">
        <f t="shared" ref="R89" si="1642">IF(R$3="","",(Q89+Q90))</f>
        <v>7</v>
      </c>
      <c r="S89" s="8">
        <f t="shared" ref="S89" si="1643">IF(S$3="","",(R89+R90))</f>
        <v>7</v>
      </c>
      <c r="T89" s="8">
        <f t="shared" ref="T89" si="1644">IF(T$3="","",(S89+S90))</f>
        <v>7</v>
      </c>
      <c r="U89" s="8">
        <f t="shared" ref="U89" si="1645">IF(U$3="","",(T89+T90))</f>
        <v>7</v>
      </c>
      <c r="V89" s="8">
        <f t="shared" ref="V89" si="1646">IF(V$3="","",(U89+U90))</f>
        <v>7</v>
      </c>
      <c r="W89" s="8">
        <f t="shared" ref="W89" si="1647">IF(W$3="","",(V89+V90))</f>
        <v>7</v>
      </c>
      <c r="X89" s="8">
        <f t="shared" ref="X89" si="1648">IF(X$3="","",(W89+W90))</f>
        <v>7</v>
      </c>
      <c r="Y89" s="8">
        <f t="shared" ref="Y89" si="1649">IF(Y$3="","",(X89+X90))</f>
        <v>7</v>
      </c>
      <c r="Z89" s="8">
        <f t="shared" ref="Z89" si="1650">IF(Z$3="","",(Y89+Y90))</f>
        <v>7</v>
      </c>
      <c r="AA89" s="8" t="str">
        <f t="shared" ref="AA89" si="1651">IF(AA$3="","",(Z89+Z90))</f>
        <v/>
      </c>
      <c r="AB89" s="8" t="str">
        <f t="shared" ref="AB89" si="1652">IF(AB$3="","",(AA89+AA90))</f>
        <v/>
      </c>
      <c r="AC89" s="8" t="str">
        <f t="shared" ref="AC89" si="1653">IF(AC$3="","",(AB89+AB90))</f>
        <v/>
      </c>
      <c r="AD89" s="8" t="str">
        <f t="shared" ref="AD89" si="1654">IF(AD$3="","",(AC89+AC90))</f>
        <v/>
      </c>
      <c r="AE89" s="8" t="str">
        <f t="shared" ref="AE89" si="1655">IF(AE$3="","",(AD89+AD90))</f>
        <v/>
      </c>
      <c r="AF89" s="8" t="str">
        <f t="shared" ref="AF89" si="1656">IF(AF$3="","",(AE89+AE90))</f>
        <v/>
      </c>
      <c r="AG89" s="8" t="str">
        <f t="shared" ref="AG89" si="1657">IF(AG$3="","",(AF89+AF90))</f>
        <v/>
      </c>
      <c r="AH89" s="8" t="str">
        <f t="shared" ref="AH89" si="1658">IF(AH$3="","",(AG89+AG90))</f>
        <v/>
      </c>
      <c r="AI89" s="8" t="str">
        <f t="shared" ref="AI89" si="1659">IF(AI$3="","",(AH89+AH90))</f>
        <v/>
      </c>
      <c r="AJ89" s="8" t="str">
        <f t="shared" ref="AJ89" si="1660">IF(AJ$3="","",(AI89+AI90))</f>
        <v/>
      </c>
      <c r="AK89" s="8" t="str">
        <f t="shared" ref="AK89" si="1661">IF(AK$3="","",(AJ89+AJ90))</f>
        <v/>
      </c>
      <c r="AL89" s="8" t="str">
        <f t="shared" ref="AL89" si="1662">IF(AL$3="","",(AK89+AK90))</f>
        <v/>
      </c>
      <c r="AM89" s="8" t="str">
        <f t="shared" ref="AM89" si="1663">IF(AM$3="","",(AL89+AL90))</f>
        <v/>
      </c>
      <c r="AN89" s="8" t="str">
        <f t="shared" ref="AN89" si="1664">IF(AN$3="","",(AM89+AM90))</f>
        <v/>
      </c>
      <c r="AO89" s="8" t="str">
        <f t="shared" ref="AO89:AS89" si="1665">IF(AO$3="","",(AN89+AN90))</f>
        <v/>
      </c>
      <c r="AP89" s="8" t="str">
        <f t="shared" si="1665"/>
        <v/>
      </c>
      <c r="AQ89" s="8" t="str">
        <f t="shared" si="1665"/>
        <v/>
      </c>
      <c r="AR89" s="8" t="str">
        <f t="shared" si="1665"/>
        <v/>
      </c>
      <c r="AS89" s="8" t="str">
        <f t="shared" si="1665"/>
        <v/>
      </c>
    </row>
    <row r="90" spans="1:45" s="1" customFormat="1" ht="11">
      <c r="A90" s="14"/>
      <c r="B90" s="9" t="s">
        <v>7</v>
      </c>
      <c r="C90" s="72"/>
      <c r="D90" s="8"/>
      <c r="E90" s="8">
        <v>1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>
        <v>1</v>
      </c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</row>
    <row r="91" spans="1:45" s="1" customFormat="1" ht="11">
      <c r="A91" s="7"/>
      <c r="B91" s="9" t="s">
        <v>8</v>
      </c>
      <c r="C91" s="72">
        <v>750</v>
      </c>
      <c r="D91" s="8">
        <f t="shared" ref="D91:D92" si="1666">IF(D$3="","",C91)</f>
        <v>750</v>
      </c>
      <c r="E91" s="8">
        <f t="shared" ref="E91:E92" si="1667">IF(E$3="","",D91)</f>
        <v>750</v>
      </c>
      <c r="F91" s="8">
        <f t="shared" ref="F91:F92" si="1668">IF(F$3="","",E91)</f>
        <v>750</v>
      </c>
      <c r="G91" s="8">
        <f t="shared" ref="G91:G92" si="1669">IF(G$3="","",F91)</f>
        <v>750</v>
      </c>
      <c r="H91" s="8">
        <f t="shared" ref="H91:H92" si="1670">IF(H$3="","",G91)</f>
        <v>750</v>
      </c>
      <c r="I91" s="8">
        <f t="shared" ref="I91:I92" si="1671">IF(I$3="","",H91)</f>
        <v>750</v>
      </c>
      <c r="J91" s="8">
        <f t="shared" ref="J91:J92" si="1672">IF(J$3="","",I91)</f>
        <v>750</v>
      </c>
      <c r="K91" s="8">
        <f t="shared" ref="K91:K92" si="1673">IF(K$3="","",J91)</f>
        <v>750</v>
      </c>
      <c r="L91" s="8">
        <f t="shared" ref="L91:L92" si="1674">IF(L$3="","",K91)</f>
        <v>750</v>
      </c>
      <c r="M91" s="8">
        <f t="shared" ref="M91:M92" si="1675">IF(M$3="","",L91)</f>
        <v>750</v>
      </c>
      <c r="N91" s="8">
        <f t="shared" ref="N91:N92" si="1676">IF(N$3="","",M91)</f>
        <v>750</v>
      </c>
      <c r="O91" s="8">
        <f t="shared" ref="O91:O92" si="1677">IF(O$3="","",N91)</f>
        <v>750</v>
      </c>
      <c r="P91" s="8">
        <f t="shared" ref="P91:P92" si="1678">IF(P$3="","",O91)</f>
        <v>750</v>
      </c>
      <c r="Q91" s="8">
        <f t="shared" ref="Q91:Q92" si="1679">IF(Q$3="","",P91)</f>
        <v>750</v>
      </c>
      <c r="R91" s="8">
        <f t="shared" ref="R91:R92" si="1680">IF(R$3="","",Q91)</f>
        <v>750</v>
      </c>
      <c r="S91" s="8">
        <f t="shared" ref="S91:S92" si="1681">IF(S$3="","",R91)</f>
        <v>750</v>
      </c>
      <c r="T91" s="8">
        <f t="shared" ref="T91:T92" si="1682">IF(T$3="","",S91)</f>
        <v>750</v>
      </c>
      <c r="U91" s="8">
        <f t="shared" ref="U91:U92" si="1683">IF(U$3="","",T91)</f>
        <v>750</v>
      </c>
      <c r="V91" s="8">
        <f t="shared" ref="V91:V92" si="1684">IF(V$3="","",U91)</f>
        <v>750</v>
      </c>
      <c r="W91" s="8">
        <f t="shared" ref="W91:W92" si="1685">IF(W$3="","",V91)</f>
        <v>750</v>
      </c>
      <c r="X91" s="8">
        <f t="shared" ref="X91:X92" si="1686">IF(X$3="","",W91)</f>
        <v>750</v>
      </c>
      <c r="Y91" s="8">
        <f t="shared" ref="Y91:Y92" si="1687">IF(Y$3="","",X91)</f>
        <v>750</v>
      </c>
      <c r="Z91" s="8">
        <f t="shared" ref="Z91:Z92" si="1688">IF(Z$3="","",Y91)</f>
        <v>750</v>
      </c>
      <c r="AA91" s="8" t="str">
        <f t="shared" ref="AA91:AA92" si="1689">IF(AA$3="","",Z91)</f>
        <v/>
      </c>
      <c r="AB91" s="8" t="str">
        <f t="shared" ref="AB91:AB92" si="1690">IF(AB$3="","",AA91)</f>
        <v/>
      </c>
      <c r="AC91" s="8" t="str">
        <f t="shared" ref="AC91:AC92" si="1691">IF(AC$3="","",AB91)</f>
        <v/>
      </c>
      <c r="AD91" s="8" t="str">
        <f t="shared" ref="AD91:AD92" si="1692">IF(AD$3="","",AC91)</f>
        <v/>
      </c>
      <c r="AE91" s="8" t="str">
        <f t="shared" ref="AE91:AE92" si="1693">IF(AE$3="","",AD91)</f>
        <v/>
      </c>
      <c r="AF91" s="8" t="str">
        <f t="shared" ref="AF91:AF92" si="1694">IF(AF$3="","",AE91)</f>
        <v/>
      </c>
      <c r="AG91" s="8" t="str">
        <f t="shared" ref="AG91:AG92" si="1695">IF(AG$3="","",AF91)</f>
        <v/>
      </c>
      <c r="AH91" s="8" t="str">
        <f t="shared" ref="AH91:AH92" si="1696">IF(AH$3="","",AG91)</f>
        <v/>
      </c>
      <c r="AI91" s="8" t="str">
        <f t="shared" ref="AI91:AI92" si="1697">IF(AI$3="","",AH91)</f>
        <v/>
      </c>
      <c r="AJ91" s="8" t="str">
        <f t="shared" ref="AJ91:AJ92" si="1698">IF(AJ$3="","",AI91)</f>
        <v/>
      </c>
      <c r="AK91" s="8" t="str">
        <f t="shared" ref="AK91:AK92" si="1699">IF(AK$3="","",AJ91)</f>
        <v/>
      </c>
      <c r="AL91" s="8" t="str">
        <f t="shared" ref="AL91:AL92" si="1700">IF(AL$3="","",AK91)</f>
        <v/>
      </c>
      <c r="AM91" s="8" t="str">
        <f t="shared" ref="AM91:AM92" si="1701">IF(AM$3="","",AL91)</f>
        <v/>
      </c>
      <c r="AN91" s="8" t="str">
        <f t="shared" ref="AN91:AN92" si="1702">IF(AN$3="","",AM91)</f>
        <v/>
      </c>
      <c r="AO91" s="8" t="str">
        <f t="shared" ref="AO91:AS91" si="1703">IF(AO$3="","",AN91)</f>
        <v/>
      </c>
      <c r="AP91" s="8" t="str">
        <f t="shared" si="1703"/>
        <v/>
      </c>
      <c r="AQ91" s="8" t="str">
        <f t="shared" si="1703"/>
        <v/>
      </c>
      <c r="AR91" s="8" t="str">
        <f t="shared" si="1703"/>
        <v/>
      </c>
      <c r="AS91" s="8" t="str">
        <f t="shared" si="1703"/>
        <v/>
      </c>
    </row>
    <row r="92" spans="1:45" s="92" customFormat="1" ht="11">
      <c r="A92" s="14" t="s">
        <v>9</v>
      </c>
      <c r="B92" s="13" t="s">
        <v>10</v>
      </c>
      <c r="C92" s="73" t="s">
        <v>60</v>
      </c>
      <c r="D92" s="12" t="str">
        <f t="shared" si="1666"/>
        <v>サンリオヒョウ柄キーケース</v>
      </c>
      <c r="E92" s="12" t="str">
        <f t="shared" si="1667"/>
        <v>サンリオヒョウ柄キーケース</v>
      </c>
      <c r="F92" s="12" t="str">
        <f t="shared" si="1668"/>
        <v>サンリオヒョウ柄キーケース</v>
      </c>
      <c r="G92" s="12" t="str">
        <f t="shared" si="1669"/>
        <v>サンリオヒョウ柄キーケース</v>
      </c>
      <c r="H92" s="12" t="str">
        <f t="shared" si="1670"/>
        <v>サンリオヒョウ柄キーケース</v>
      </c>
      <c r="I92" s="12" t="str">
        <f t="shared" si="1671"/>
        <v>サンリオヒョウ柄キーケース</v>
      </c>
      <c r="J92" s="12" t="str">
        <f t="shared" si="1672"/>
        <v>サンリオヒョウ柄キーケース</v>
      </c>
      <c r="K92" s="12" t="str">
        <f t="shared" si="1673"/>
        <v>サンリオヒョウ柄キーケース</v>
      </c>
      <c r="L92" s="12" t="str">
        <f t="shared" si="1674"/>
        <v>サンリオヒョウ柄キーケース</v>
      </c>
      <c r="M92" s="12" t="str">
        <f t="shared" si="1675"/>
        <v>サンリオヒョウ柄キーケース</v>
      </c>
      <c r="N92" s="12" t="str">
        <f t="shared" si="1676"/>
        <v>サンリオヒョウ柄キーケース</v>
      </c>
      <c r="O92" s="12" t="str">
        <f t="shared" si="1677"/>
        <v>サンリオヒョウ柄キーケース</v>
      </c>
      <c r="P92" s="12" t="str">
        <f t="shared" si="1678"/>
        <v>サンリオヒョウ柄キーケース</v>
      </c>
      <c r="Q92" s="12" t="str">
        <f t="shared" si="1679"/>
        <v>サンリオヒョウ柄キーケース</v>
      </c>
      <c r="R92" s="12" t="str">
        <f t="shared" si="1680"/>
        <v>サンリオヒョウ柄キーケース</v>
      </c>
      <c r="S92" s="12" t="str">
        <f t="shared" si="1681"/>
        <v>サンリオヒョウ柄キーケース</v>
      </c>
      <c r="T92" s="12" t="str">
        <f t="shared" si="1682"/>
        <v>サンリオヒョウ柄キーケース</v>
      </c>
      <c r="U92" s="12" t="str">
        <f t="shared" si="1683"/>
        <v>サンリオヒョウ柄キーケース</v>
      </c>
      <c r="V92" s="12" t="str">
        <f t="shared" si="1684"/>
        <v>サンリオヒョウ柄キーケース</v>
      </c>
      <c r="W92" s="12" t="str">
        <f t="shared" si="1685"/>
        <v>サンリオヒョウ柄キーケース</v>
      </c>
      <c r="X92" s="12" t="str">
        <f t="shared" si="1686"/>
        <v>サンリオヒョウ柄キーケース</v>
      </c>
      <c r="Y92" s="12" t="str">
        <f t="shared" si="1687"/>
        <v>サンリオヒョウ柄キーケース</v>
      </c>
      <c r="Z92" s="12" t="str">
        <f t="shared" si="1688"/>
        <v>サンリオヒョウ柄キーケース</v>
      </c>
      <c r="AA92" s="12" t="str">
        <f t="shared" si="1689"/>
        <v/>
      </c>
      <c r="AB92" s="12" t="str">
        <f t="shared" si="1690"/>
        <v/>
      </c>
      <c r="AC92" s="12" t="str">
        <f t="shared" si="1691"/>
        <v/>
      </c>
      <c r="AD92" s="12" t="str">
        <f t="shared" si="1692"/>
        <v/>
      </c>
      <c r="AE92" s="12" t="str">
        <f t="shared" si="1693"/>
        <v/>
      </c>
      <c r="AF92" s="12" t="str">
        <f t="shared" si="1694"/>
        <v/>
      </c>
      <c r="AG92" s="12" t="str">
        <f t="shared" si="1695"/>
        <v/>
      </c>
      <c r="AH92" s="12" t="str">
        <f t="shared" si="1696"/>
        <v/>
      </c>
      <c r="AI92" s="12" t="str">
        <f t="shared" si="1697"/>
        <v/>
      </c>
      <c r="AJ92" s="12" t="str">
        <f t="shared" si="1698"/>
        <v/>
      </c>
      <c r="AK92" s="12" t="str">
        <f t="shared" si="1699"/>
        <v/>
      </c>
      <c r="AL92" s="12" t="str">
        <f t="shared" si="1700"/>
        <v/>
      </c>
      <c r="AM92" s="12" t="str">
        <f t="shared" si="1701"/>
        <v/>
      </c>
      <c r="AN92" s="12" t="str">
        <f t="shared" si="1702"/>
        <v/>
      </c>
      <c r="AO92" s="12" t="str">
        <f t="shared" ref="AO92:AS92" si="1704">IF(AO$3="","",AN92)</f>
        <v/>
      </c>
      <c r="AP92" s="12" t="str">
        <f t="shared" si="1704"/>
        <v/>
      </c>
      <c r="AQ92" s="12" t="str">
        <f t="shared" si="1704"/>
        <v/>
      </c>
      <c r="AR92" s="12" t="str">
        <f t="shared" si="1704"/>
        <v/>
      </c>
      <c r="AS92" s="12" t="str">
        <f t="shared" si="1704"/>
        <v/>
      </c>
    </row>
    <row r="93" spans="1:45" s="1" customFormat="1" ht="11">
      <c r="A93" s="7">
        <f>AVERAGE(C94:AS94)*30*100</f>
        <v>25125</v>
      </c>
      <c r="B93" s="9" t="s">
        <v>12</v>
      </c>
      <c r="C93" s="7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</row>
    <row r="94" spans="1:45" s="1" customFormat="1" ht="11">
      <c r="A94" s="7">
        <f>SUM(C94:AS94)</f>
        <v>201</v>
      </c>
      <c r="B94" s="6" t="s">
        <v>13</v>
      </c>
      <c r="C94" s="72">
        <v>0</v>
      </c>
      <c r="D94" s="5">
        <f t="shared" ref="D94:D95" si="1705">IF(D$3="","",D87-C87)</f>
        <v>0</v>
      </c>
      <c r="E94" s="5">
        <f t="shared" ref="E94:E95" si="1706">IF(E$3="","",E87-D87)</f>
        <v>48</v>
      </c>
      <c r="F94" s="5">
        <f t="shared" ref="F94:F95" si="1707">IF(F$3="","",F87-E87)</f>
        <v>0</v>
      </c>
      <c r="G94" s="5">
        <f t="shared" ref="G94:G95" si="1708">IF(G$3="","",G87-F87)</f>
        <v>0</v>
      </c>
      <c r="H94" s="5">
        <f t="shared" ref="H94:H95" si="1709">IF(H$3="","",H87-G87)</f>
        <v>11</v>
      </c>
      <c r="I94" s="5">
        <f t="shared" ref="I94:I95" si="1710">IF(I$3="","",I87-H87)</f>
        <v>0</v>
      </c>
      <c r="J94" s="5">
        <f t="shared" ref="J94:J95" si="1711">IF(J$3="","",J87-I87)</f>
        <v>0</v>
      </c>
      <c r="K94" s="5">
        <f t="shared" ref="K94:K95" si="1712">IF(K$3="","",K87-J87)</f>
        <v>0</v>
      </c>
      <c r="L94" s="5">
        <f t="shared" ref="L94:L95" si="1713">IF(L$3="","",L87-K87)</f>
        <v>60</v>
      </c>
      <c r="M94" s="5">
        <f t="shared" ref="M94:M95" si="1714">IF(M$3="","",M87-L87)</f>
        <v>0</v>
      </c>
      <c r="N94" s="5">
        <f t="shared" ref="N94:N95" si="1715">IF(N$3="","",N87-M87)</f>
        <v>0</v>
      </c>
      <c r="O94" s="5">
        <f t="shared" ref="O94:O95" si="1716">IF(O$3="","",O87-N87)</f>
        <v>0</v>
      </c>
      <c r="P94" s="5">
        <f t="shared" ref="P94:P95" si="1717">IF(P$3="","",P87-O87)</f>
        <v>7</v>
      </c>
      <c r="Q94" s="5">
        <f t="shared" ref="Q94:Q95" si="1718">IF(Q$3="","",Q87-P87)</f>
        <v>0</v>
      </c>
      <c r="R94" s="5">
        <f t="shared" ref="R94:R95" si="1719">IF(R$3="","",R87-Q87)</f>
        <v>0</v>
      </c>
      <c r="S94" s="5">
        <f t="shared" ref="S94:S95" si="1720">IF(S$3="","",S87-R87)</f>
        <v>24</v>
      </c>
      <c r="T94" s="5">
        <f t="shared" ref="T94:T95" si="1721">IF(T$3="","",T87-S87)</f>
        <v>0</v>
      </c>
      <c r="U94" s="5">
        <f t="shared" ref="U94:U95" si="1722">IF(U$3="","",U87-T87)</f>
        <v>0</v>
      </c>
      <c r="V94" s="5">
        <f t="shared" ref="V94:V95" si="1723">IF(V$3="","",V87-U87)</f>
        <v>0</v>
      </c>
      <c r="W94" s="5">
        <f t="shared" ref="W94:W95" si="1724">IF(W$3="","",W87-V87)</f>
        <v>26</v>
      </c>
      <c r="X94" s="5">
        <f t="shared" ref="X94:X95" si="1725">IF(X$3="","",X87-W87)</f>
        <v>0</v>
      </c>
      <c r="Y94" s="5">
        <f t="shared" ref="Y94:Y95" si="1726">IF(Y$3="","",Y87-X87)</f>
        <v>0</v>
      </c>
      <c r="Z94" s="5">
        <f t="shared" ref="Z94:Z95" si="1727">IF(Z$3="","",Z87-Y87)</f>
        <v>25</v>
      </c>
      <c r="AA94" s="5" t="str">
        <f t="shared" ref="AA94:AA95" si="1728">IF(AA$3="","",AA87-Z87)</f>
        <v/>
      </c>
      <c r="AB94" s="5" t="str">
        <f t="shared" ref="AB94:AB95" si="1729">IF(AB$3="","",AB87-AA87)</f>
        <v/>
      </c>
      <c r="AC94" s="5" t="str">
        <f t="shared" ref="AC94:AC95" si="1730">IF(AC$3="","",AC87-AB87)</f>
        <v/>
      </c>
      <c r="AD94" s="5" t="str">
        <f t="shared" ref="AD94:AD95" si="1731">IF(AD$3="","",AD87-AC87)</f>
        <v/>
      </c>
      <c r="AE94" s="5" t="str">
        <f t="shared" ref="AE94:AE95" si="1732">IF(AE$3="","",AE87-AD87)</f>
        <v/>
      </c>
      <c r="AF94" s="5" t="str">
        <f t="shared" ref="AF94:AF95" si="1733">IF(AF$3="","",AF87-AE87)</f>
        <v/>
      </c>
      <c r="AG94" s="5" t="str">
        <f t="shared" ref="AG94:AG95" si="1734">IF(AG$3="","",AG87-AF87)</f>
        <v/>
      </c>
      <c r="AH94" s="5" t="str">
        <f t="shared" ref="AH94:AH95" si="1735">IF(AH$3="","",AH87-AG87)</f>
        <v/>
      </c>
      <c r="AI94" s="5" t="str">
        <f t="shared" ref="AI94:AI95" si="1736">IF(AI$3="","",AI87-AH87)</f>
        <v/>
      </c>
      <c r="AJ94" s="5" t="str">
        <f t="shared" ref="AJ94:AJ95" si="1737">IF(AJ$3="","",AJ87-AI87)</f>
        <v/>
      </c>
      <c r="AK94" s="5" t="str">
        <f t="shared" ref="AK94:AK95" si="1738">IF(AK$3="","",AK87-AJ87)</f>
        <v/>
      </c>
      <c r="AL94" s="5" t="str">
        <f t="shared" ref="AL94:AL95" si="1739">IF(AL$3="","",AL87-AK87)</f>
        <v/>
      </c>
      <c r="AM94" s="5" t="str">
        <f t="shared" ref="AM94:AM95" si="1740">IF(AM$3="","",AM87-AL87)</f>
        <v/>
      </c>
      <c r="AN94" s="5" t="str">
        <f t="shared" ref="AN94:AN95" si="1741">IF(AN$3="","",AN87-AM87)</f>
        <v/>
      </c>
      <c r="AO94" s="5" t="str">
        <f t="shared" ref="AO94:AS94" si="1742">IF(AO$3="","",AO87-AN87)</f>
        <v/>
      </c>
      <c r="AP94" s="5" t="str">
        <f t="shared" si="1742"/>
        <v/>
      </c>
      <c r="AQ94" s="5" t="str">
        <f t="shared" si="1742"/>
        <v/>
      </c>
      <c r="AR94" s="5" t="str">
        <f t="shared" si="1742"/>
        <v/>
      </c>
      <c r="AS94" s="5" t="str">
        <f t="shared" si="1742"/>
        <v/>
      </c>
    </row>
    <row r="95" spans="1:45" s="1" customFormat="1" ht="11">
      <c r="A95" s="7">
        <f>SUM(C95:AS95)</f>
        <v>3</v>
      </c>
      <c r="B95" s="6" t="s">
        <v>14</v>
      </c>
      <c r="C95" s="72">
        <v>0</v>
      </c>
      <c r="D95" s="5">
        <f t="shared" si="1705"/>
        <v>0</v>
      </c>
      <c r="E95" s="5">
        <f t="shared" si="1706"/>
        <v>1</v>
      </c>
      <c r="F95" s="5">
        <f t="shared" si="1707"/>
        <v>0</v>
      </c>
      <c r="G95" s="5">
        <f t="shared" si="1708"/>
        <v>0</v>
      </c>
      <c r="H95" s="5">
        <f t="shared" si="1709"/>
        <v>0</v>
      </c>
      <c r="I95" s="5">
        <f t="shared" si="1710"/>
        <v>0</v>
      </c>
      <c r="J95" s="5">
        <f t="shared" si="1711"/>
        <v>0</v>
      </c>
      <c r="K95" s="5">
        <f t="shared" si="1712"/>
        <v>0</v>
      </c>
      <c r="L95" s="5">
        <f t="shared" si="1713"/>
        <v>0</v>
      </c>
      <c r="M95" s="5">
        <f t="shared" si="1714"/>
        <v>0</v>
      </c>
      <c r="N95" s="5">
        <f t="shared" si="1715"/>
        <v>0</v>
      </c>
      <c r="O95" s="5">
        <f t="shared" si="1716"/>
        <v>0</v>
      </c>
      <c r="P95" s="5">
        <f t="shared" si="1717"/>
        <v>1</v>
      </c>
      <c r="Q95" s="5">
        <f t="shared" si="1718"/>
        <v>0</v>
      </c>
      <c r="R95" s="5">
        <f t="shared" si="1719"/>
        <v>0</v>
      </c>
      <c r="S95" s="5">
        <f t="shared" si="1720"/>
        <v>0</v>
      </c>
      <c r="T95" s="5">
        <f t="shared" si="1721"/>
        <v>0</v>
      </c>
      <c r="U95" s="5">
        <f t="shared" si="1722"/>
        <v>0</v>
      </c>
      <c r="V95" s="5">
        <f t="shared" si="1723"/>
        <v>0</v>
      </c>
      <c r="W95" s="5">
        <f t="shared" si="1724"/>
        <v>1</v>
      </c>
      <c r="X95" s="5">
        <f t="shared" si="1725"/>
        <v>0</v>
      </c>
      <c r="Y95" s="5">
        <f t="shared" si="1726"/>
        <v>0</v>
      </c>
      <c r="Z95" s="5">
        <f t="shared" si="1727"/>
        <v>0</v>
      </c>
      <c r="AA95" s="5" t="str">
        <f t="shared" si="1728"/>
        <v/>
      </c>
      <c r="AB95" s="5" t="str">
        <f t="shared" si="1729"/>
        <v/>
      </c>
      <c r="AC95" s="5" t="str">
        <f t="shared" si="1730"/>
        <v/>
      </c>
      <c r="AD95" s="5" t="str">
        <f t="shared" si="1731"/>
        <v/>
      </c>
      <c r="AE95" s="5" t="str">
        <f t="shared" si="1732"/>
        <v/>
      </c>
      <c r="AF95" s="5" t="str">
        <f t="shared" si="1733"/>
        <v/>
      </c>
      <c r="AG95" s="5" t="str">
        <f t="shared" si="1734"/>
        <v/>
      </c>
      <c r="AH95" s="5" t="str">
        <f t="shared" si="1735"/>
        <v/>
      </c>
      <c r="AI95" s="5" t="str">
        <f t="shared" si="1736"/>
        <v/>
      </c>
      <c r="AJ95" s="5" t="str">
        <f t="shared" si="1737"/>
        <v/>
      </c>
      <c r="AK95" s="5" t="str">
        <f t="shared" si="1738"/>
        <v/>
      </c>
      <c r="AL95" s="5" t="str">
        <f t="shared" si="1739"/>
        <v/>
      </c>
      <c r="AM95" s="5" t="str">
        <f t="shared" si="1740"/>
        <v/>
      </c>
      <c r="AN95" s="5" t="str">
        <f t="shared" si="1741"/>
        <v/>
      </c>
      <c r="AO95" s="5" t="str">
        <f t="shared" ref="AO95:AS95" si="1743">IF(AO$3="","",AO88-AN88)</f>
        <v/>
      </c>
      <c r="AP95" s="5" t="str">
        <f t="shared" si="1743"/>
        <v/>
      </c>
      <c r="AQ95" s="5" t="str">
        <f t="shared" si="1743"/>
        <v/>
      </c>
      <c r="AR95" s="5" t="str">
        <f t="shared" si="1743"/>
        <v/>
      </c>
      <c r="AS95" s="5" t="str">
        <f t="shared" si="1743"/>
        <v/>
      </c>
    </row>
    <row r="96" spans="1:45" s="1" customFormat="1" ht="11">
      <c r="A96" s="7">
        <f>SUM(C96:AS96)</f>
        <v>1</v>
      </c>
      <c r="B96" s="6" t="s">
        <v>15</v>
      </c>
      <c r="C96" s="72">
        <v>0</v>
      </c>
      <c r="D96" s="5">
        <f t="shared" ref="D96" si="1744">IF(D$3="","",C89+C90-D89)</f>
        <v>0</v>
      </c>
      <c r="E96" s="5">
        <f t="shared" ref="E96" si="1745">IF(E$3="","",D89+D90-E89)</f>
        <v>1</v>
      </c>
      <c r="F96" s="5">
        <f t="shared" ref="F96" si="1746">IF(F$3="","",E89+E90-F89)</f>
        <v>0</v>
      </c>
      <c r="G96" s="5">
        <f t="shared" ref="G96" si="1747">IF(G$3="","",F89+F90-G89)</f>
        <v>0</v>
      </c>
      <c r="H96" s="5">
        <f t="shared" ref="H96" si="1748">IF(H$3="","",G89+G90-H89)</f>
        <v>0</v>
      </c>
      <c r="I96" s="5">
        <f t="shared" ref="I96" si="1749">IF(I$3="","",H89+H90-I89)</f>
        <v>0</v>
      </c>
      <c r="J96" s="5">
        <f t="shared" ref="J96" si="1750">IF(J$3="","",I89+I90-J89)</f>
        <v>0</v>
      </c>
      <c r="K96" s="5">
        <f t="shared" ref="K96" si="1751">IF(K$3="","",J89+J90-K89)</f>
        <v>0</v>
      </c>
      <c r="L96" s="5">
        <f t="shared" ref="L96" si="1752">IF(L$3="","",K89+K90-L89)</f>
        <v>0</v>
      </c>
      <c r="M96" s="5">
        <f t="shared" ref="M96" si="1753">IF(M$3="","",L89+L90-M89)</f>
        <v>0</v>
      </c>
      <c r="N96" s="5">
        <f t="shared" ref="N96" si="1754">IF(N$3="","",M89+M90-N89)</f>
        <v>0</v>
      </c>
      <c r="O96" s="5">
        <f t="shared" ref="O96" si="1755">IF(O$3="","",N89+N90-O89)</f>
        <v>0</v>
      </c>
      <c r="P96" s="5">
        <f t="shared" ref="P96" si="1756">IF(P$3="","",O89+O90-P89)</f>
        <v>0</v>
      </c>
      <c r="Q96" s="5">
        <f t="shared" ref="Q96" si="1757">IF(Q$3="","",P89+P90-Q89)</f>
        <v>0</v>
      </c>
      <c r="R96" s="5">
        <f t="shared" ref="R96" si="1758">IF(R$3="","",Q89+Q90-R89)</f>
        <v>0</v>
      </c>
      <c r="S96" s="5">
        <f t="shared" ref="S96" si="1759">IF(S$3="","",R89+R90-S89)</f>
        <v>0</v>
      </c>
      <c r="T96" s="5">
        <f t="shared" ref="T96" si="1760">IF(T$3="","",S89+S90-T89)</f>
        <v>0</v>
      </c>
      <c r="U96" s="5">
        <f t="shared" ref="U96" si="1761">IF(U$3="","",T89+T90-U89)</f>
        <v>0</v>
      </c>
      <c r="V96" s="5">
        <f t="shared" ref="V96" si="1762">IF(V$3="","",U89+U90-V89)</f>
        <v>0</v>
      </c>
      <c r="W96" s="5">
        <f t="shared" ref="W96" si="1763">IF(W$3="","",V89+V90-W89)</f>
        <v>0</v>
      </c>
      <c r="X96" s="5">
        <f t="shared" ref="X96" si="1764">IF(X$3="","",W89+W90-X89)</f>
        <v>0</v>
      </c>
      <c r="Y96" s="5">
        <f t="shared" ref="Y96" si="1765">IF(Y$3="","",X89+X90-Y89)</f>
        <v>0</v>
      </c>
      <c r="Z96" s="5">
        <f t="shared" ref="Z96" si="1766">IF(Z$3="","",Y89+Y90-Z89)</f>
        <v>0</v>
      </c>
      <c r="AA96" s="5" t="str">
        <f t="shared" ref="AA96" si="1767">IF(AA$3="","",Z89+Z90-AA89)</f>
        <v/>
      </c>
      <c r="AB96" s="5" t="str">
        <f t="shared" ref="AB96" si="1768">IF(AB$3="","",AA89+AA90-AB89)</f>
        <v/>
      </c>
      <c r="AC96" s="5" t="str">
        <f t="shared" ref="AC96" si="1769">IF(AC$3="","",AB89+AB90-AC89)</f>
        <v/>
      </c>
      <c r="AD96" s="5" t="str">
        <f t="shared" ref="AD96" si="1770">IF(AD$3="","",AC89+AC90-AD89)</f>
        <v/>
      </c>
      <c r="AE96" s="5" t="str">
        <f t="shared" ref="AE96" si="1771">IF(AE$3="","",AD89+AD90-AE89)</f>
        <v/>
      </c>
      <c r="AF96" s="5" t="str">
        <f t="shared" ref="AF96" si="1772">IF(AF$3="","",AE89+AE90-AF89)</f>
        <v/>
      </c>
      <c r="AG96" s="5" t="str">
        <f t="shared" ref="AG96" si="1773">IF(AG$3="","",AF89+AF90-AG89)</f>
        <v/>
      </c>
      <c r="AH96" s="5" t="str">
        <f t="shared" ref="AH96" si="1774">IF(AH$3="","",AG89+AG90-AH89)</f>
        <v/>
      </c>
      <c r="AI96" s="5" t="str">
        <f t="shared" ref="AI96" si="1775">IF(AI$3="","",AH89+AH90-AI89)</f>
        <v/>
      </c>
      <c r="AJ96" s="5" t="str">
        <f t="shared" ref="AJ96" si="1776">IF(AJ$3="","",AI89+AI90-AJ89)</f>
        <v/>
      </c>
      <c r="AK96" s="5" t="str">
        <f t="shared" ref="AK96" si="1777">IF(AK$3="","",AJ89+AJ90-AK89)</f>
        <v/>
      </c>
      <c r="AL96" s="5" t="str">
        <f t="shared" ref="AL96" si="1778">IF(AL$3="","",AK89+AK90-AL89)</f>
        <v/>
      </c>
      <c r="AM96" s="5" t="str">
        <f t="shared" ref="AM96" si="1779">IF(AM$3="","",AL89+AL90-AM89)</f>
        <v/>
      </c>
      <c r="AN96" s="5" t="str">
        <f t="shared" ref="AN96" si="1780">IF(AN$3="","",AM89+AM90-AN89)</f>
        <v/>
      </c>
      <c r="AO96" s="5" t="str">
        <f t="shared" ref="AO96:AS96" si="1781">IF(AO$3="","",AN89+AN90-AO89)</f>
        <v/>
      </c>
      <c r="AP96" s="5" t="str">
        <f t="shared" si="1781"/>
        <v/>
      </c>
      <c r="AQ96" s="5" t="str">
        <f t="shared" si="1781"/>
        <v/>
      </c>
      <c r="AR96" s="5" t="str">
        <f t="shared" si="1781"/>
        <v/>
      </c>
      <c r="AS96" s="5" t="str">
        <f t="shared" si="1781"/>
        <v/>
      </c>
    </row>
    <row r="97" spans="1:45" s="1" customFormat="1" ht="11">
      <c r="A97" s="7">
        <f>SUM(C97:AS97)</f>
        <v>750</v>
      </c>
      <c r="B97" s="6" t="s">
        <v>16</v>
      </c>
      <c r="C97" s="72">
        <v>0</v>
      </c>
      <c r="D97" s="5">
        <f t="shared" ref="D97:AN97" si="1782">IF(D$3="","",D96*D91)</f>
        <v>0</v>
      </c>
      <c r="E97" s="5">
        <f t="shared" si="1782"/>
        <v>750</v>
      </c>
      <c r="F97" s="5">
        <f t="shared" si="1782"/>
        <v>0</v>
      </c>
      <c r="G97" s="5">
        <f t="shared" si="1782"/>
        <v>0</v>
      </c>
      <c r="H97" s="5">
        <f t="shared" si="1782"/>
        <v>0</v>
      </c>
      <c r="I97" s="5">
        <f t="shared" si="1782"/>
        <v>0</v>
      </c>
      <c r="J97" s="5">
        <f t="shared" si="1782"/>
        <v>0</v>
      </c>
      <c r="K97" s="5">
        <f t="shared" si="1782"/>
        <v>0</v>
      </c>
      <c r="L97" s="5">
        <f t="shared" si="1782"/>
        <v>0</v>
      </c>
      <c r="M97" s="5">
        <f t="shared" si="1782"/>
        <v>0</v>
      </c>
      <c r="N97" s="5">
        <f t="shared" si="1782"/>
        <v>0</v>
      </c>
      <c r="O97" s="5">
        <f t="shared" si="1782"/>
        <v>0</v>
      </c>
      <c r="P97" s="5">
        <f t="shared" si="1782"/>
        <v>0</v>
      </c>
      <c r="Q97" s="5">
        <f t="shared" si="1782"/>
        <v>0</v>
      </c>
      <c r="R97" s="5">
        <f t="shared" si="1782"/>
        <v>0</v>
      </c>
      <c r="S97" s="5">
        <f t="shared" si="1782"/>
        <v>0</v>
      </c>
      <c r="T97" s="5">
        <f t="shared" si="1782"/>
        <v>0</v>
      </c>
      <c r="U97" s="5">
        <f t="shared" si="1782"/>
        <v>0</v>
      </c>
      <c r="V97" s="5">
        <f t="shared" si="1782"/>
        <v>0</v>
      </c>
      <c r="W97" s="5">
        <f t="shared" si="1782"/>
        <v>0</v>
      </c>
      <c r="X97" s="5">
        <f t="shared" si="1782"/>
        <v>0</v>
      </c>
      <c r="Y97" s="5">
        <f t="shared" si="1782"/>
        <v>0</v>
      </c>
      <c r="Z97" s="5">
        <f t="shared" si="1782"/>
        <v>0</v>
      </c>
      <c r="AA97" s="5" t="str">
        <f t="shared" si="1782"/>
        <v/>
      </c>
      <c r="AB97" s="5" t="str">
        <f t="shared" si="1782"/>
        <v/>
      </c>
      <c r="AC97" s="5" t="str">
        <f t="shared" si="1782"/>
        <v/>
      </c>
      <c r="AD97" s="5" t="str">
        <f t="shared" si="1782"/>
        <v/>
      </c>
      <c r="AE97" s="5" t="str">
        <f t="shared" si="1782"/>
        <v/>
      </c>
      <c r="AF97" s="5" t="str">
        <f t="shared" si="1782"/>
        <v/>
      </c>
      <c r="AG97" s="5" t="str">
        <f t="shared" si="1782"/>
        <v/>
      </c>
      <c r="AH97" s="5" t="str">
        <f t="shared" si="1782"/>
        <v/>
      </c>
      <c r="AI97" s="5" t="str">
        <f t="shared" si="1782"/>
        <v/>
      </c>
      <c r="AJ97" s="5" t="str">
        <f t="shared" si="1782"/>
        <v/>
      </c>
      <c r="AK97" s="5" t="str">
        <f t="shared" si="1782"/>
        <v/>
      </c>
      <c r="AL97" s="5" t="str">
        <f t="shared" si="1782"/>
        <v/>
      </c>
      <c r="AM97" s="5" t="str">
        <f t="shared" si="1782"/>
        <v/>
      </c>
      <c r="AN97" s="5" t="str">
        <f t="shared" si="1782"/>
        <v/>
      </c>
      <c r="AO97" s="5" t="str">
        <f t="shared" ref="AO97:AS97" si="1783">IF(AO$3="","",AO96*AO91)</f>
        <v/>
      </c>
      <c r="AP97" s="5" t="str">
        <f t="shared" si="1783"/>
        <v/>
      </c>
      <c r="AQ97" s="5" t="str">
        <f t="shared" si="1783"/>
        <v/>
      </c>
      <c r="AR97" s="5" t="str">
        <f t="shared" si="1783"/>
        <v/>
      </c>
      <c r="AS97" s="5" t="str">
        <f t="shared" si="1783"/>
        <v/>
      </c>
    </row>
    <row r="98" spans="1:45" s="1" customFormat="1" ht="12" thickBot="1">
      <c r="A98" s="4">
        <f>IF(A97="","",A97/(A94*100))</f>
        <v>3.7313432835820892E-2</v>
      </c>
      <c r="B98" s="3" t="s">
        <v>18</v>
      </c>
      <c r="C98" s="75" t="s">
        <v>19</v>
      </c>
      <c r="D98" s="2" t="str">
        <f t="shared" ref="D98:AN98" si="1784">IF(D$3="","",IF(D97=0,"",D97/(D94*100)))</f>
        <v/>
      </c>
      <c r="E98" s="2">
        <f t="shared" si="1784"/>
        <v>0.15625</v>
      </c>
      <c r="F98" s="2" t="str">
        <f t="shared" si="1784"/>
        <v/>
      </c>
      <c r="G98" s="2" t="str">
        <f t="shared" si="1784"/>
        <v/>
      </c>
      <c r="H98" s="2" t="str">
        <f t="shared" si="1784"/>
        <v/>
      </c>
      <c r="I98" s="2" t="str">
        <f t="shared" si="1784"/>
        <v/>
      </c>
      <c r="J98" s="2" t="str">
        <f t="shared" si="1784"/>
        <v/>
      </c>
      <c r="K98" s="2" t="str">
        <f t="shared" si="1784"/>
        <v/>
      </c>
      <c r="L98" s="2" t="str">
        <f t="shared" si="1784"/>
        <v/>
      </c>
      <c r="M98" s="2" t="str">
        <f t="shared" si="1784"/>
        <v/>
      </c>
      <c r="N98" s="2" t="str">
        <f t="shared" si="1784"/>
        <v/>
      </c>
      <c r="O98" s="2" t="str">
        <f t="shared" si="1784"/>
        <v/>
      </c>
      <c r="P98" s="2" t="str">
        <f t="shared" si="1784"/>
        <v/>
      </c>
      <c r="Q98" s="2" t="str">
        <f t="shared" si="1784"/>
        <v/>
      </c>
      <c r="R98" s="2" t="str">
        <f t="shared" si="1784"/>
        <v/>
      </c>
      <c r="S98" s="2" t="str">
        <f t="shared" si="1784"/>
        <v/>
      </c>
      <c r="T98" s="2" t="str">
        <f t="shared" si="1784"/>
        <v/>
      </c>
      <c r="U98" s="2" t="str">
        <f t="shared" si="1784"/>
        <v/>
      </c>
      <c r="V98" s="2" t="str">
        <f t="shared" si="1784"/>
        <v/>
      </c>
      <c r="W98" s="2" t="str">
        <f t="shared" si="1784"/>
        <v/>
      </c>
      <c r="X98" s="2" t="str">
        <f t="shared" si="1784"/>
        <v/>
      </c>
      <c r="Y98" s="2" t="str">
        <f t="shared" si="1784"/>
        <v/>
      </c>
      <c r="Z98" s="2" t="str">
        <f t="shared" si="1784"/>
        <v/>
      </c>
      <c r="AA98" s="2" t="str">
        <f t="shared" si="1784"/>
        <v/>
      </c>
      <c r="AB98" s="2" t="str">
        <f t="shared" si="1784"/>
        <v/>
      </c>
      <c r="AC98" s="2" t="str">
        <f t="shared" si="1784"/>
        <v/>
      </c>
      <c r="AD98" s="2" t="str">
        <f t="shared" si="1784"/>
        <v/>
      </c>
      <c r="AE98" s="2" t="str">
        <f t="shared" si="1784"/>
        <v/>
      </c>
      <c r="AF98" s="2" t="str">
        <f t="shared" si="1784"/>
        <v/>
      </c>
      <c r="AG98" s="2" t="str">
        <f t="shared" si="1784"/>
        <v/>
      </c>
      <c r="AH98" s="2" t="str">
        <f t="shared" si="1784"/>
        <v/>
      </c>
      <c r="AI98" s="2" t="str">
        <f t="shared" si="1784"/>
        <v/>
      </c>
      <c r="AJ98" s="2" t="str">
        <f t="shared" si="1784"/>
        <v/>
      </c>
      <c r="AK98" s="2" t="str">
        <f t="shared" si="1784"/>
        <v/>
      </c>
      <c r="AL98" s="2" t="str">
        <f t="shared" si="1784"/>
        <v/>
      </c>
      <c r="AM98" s="2" t="str">
        <f t="shared" si="1784"/>
        <v/>
      </c>
      <c r="AN98" s="2" t="str">
        <f t="shared" si="1784"/>
        <v/>
      </c>
      <c r="AO98" s="2" t="str">
        <f t="shared" ref="AO98:AS98" si="1785">IF(AO$3="","",IF(AO97=0,"",AO97/(AO94*100)))</f>
        <v/>
      </c>
      <c r="AP98" s="2" t="str">
        <f t="shared" si="1785"/>
        <v/>
      </c>
      <c r="AQ98" s="2" t="str">
        <f t="shared" si="1785"/>
        <v/>
      </c>
      <c r="AR98" s="2" t="str">
        <f t="shared" si="1785"/>
        <v/>
      </c>
      <c r="AS98" s="2" t="str">
        <f t="shared" si="1785"/>
        <v/>
      </c>
    </row>
    <row r="99" spans="1:45" s="1" customFormat="1" ht="11">
      <c r="A99" s="22" t="s">
        <v>53</v>
      </c>
      <c r="B99" s="21" t="s">
        <v>2</v>
      </c>
      <c r="C99" s="71">
        <v>3031</v>
      </c>
      <c r="D99" s="20">
        <f t="shared" ref="D99:D100" si="1786">IF(D$3="","",C99)</f>
        <v>3031</v>
      </c>
      <c r="E99" s="20">
        <v>3081</v>
      </c>
      <c r="F99" s="20">
        <f t="shared" ref="F99:F100" si="1787">IF(F$3="","",E99)</f>
        <v>3081</v>
      </c>
      <c r="G99" s="20">
        <f t="shared" ref="G99:G100" si="1788">IF(G$3="","",F99)</f>
        <v>3081</v>
      </c>
      <c r="H99" s="20">
        <v>3115</v>
      </c>
      <c r="I99" s="20">
        <f t="shared" ref="I99:I100" si="1789">IF(I$3="","",H99)</f>
        <v>3115</v>
      </c>
      <c r="J99" s="20">
        <f t="shared" ref="J99:J100" si="1790">IF(J$3="","",I99)</f>
        <v>3115</v>
      </c>
      <c r="K99" s="20">
        <f t="shared" ref="K99:K100" si="1791">IF(K$3="","",J99)</f>
        <v>3115</v>
      </c>
      <c r="L99" s="20">
        <v>3166</v>
      </c>
      <c r="M99" s="20">
        <f t="shared" ref="M99:M100" si="1792">IF(M$3="","",L99)</f>
        <v>3166</v>
      </c>
      <c r="N99" s="20">
        <f t="shared" ref="N99:N100" si="1793">IF(N$3="","",M99)</f>
        <v>3166</v>
      </c>
      <c r="O99" s="20">
        <f t="shared" ref="O99:O100" si="1794">IF(O$3="","",N99)</f>
        <v>3166</v>
      </c>
      <c r="P99" s="20">
        <v>3174</v>
      </c>
      <c r="Q99" s="20">
        <f t="shared" ref="Q99:Q100" si="1795">IF(Q$3="","",P99)</f>
        <v>3174</v>
      </c>
      <c r="R99" s="20">
        <f t="shared" ref="R99:R100" si="1796">IF(R$3="","",Q99)</f>
        <v>3174</v>
      </c>
      <c r="S99" s="20">
        <v>3186</v>
      </c>
      <c r="T99" s="20">
        <f t="shared" ref="T99:T100" si="1797">IF(T$3="","",S99)</f>
        <v>3186</v>
      </c>
      <c r="U99" s="20">
        <f t="shared" ref="U99:U100" si="1798">IF(U$3="","",T99)</f>
        <v>3186</v>
      </c>
      <c r="V99" s="20">
        <f t="shared" ref="V99:V100" si="1799">IF(V$3="","",U99)</f>
        <v>3186</v>
      </c>
      <c r="W99" s="20">
        <v>3215</v>
      </c>
      <c r="X99" s="20">
        <f t="shared" ref="X99:X100" si="1800">IF(X$3="","",W99)</f>
        <v>3215</v>
      </c>
      <c r="Y99" s="20">
        <f t="shared" ref="Y99:Y100" si="1801">IF(Y$3="","",X99)</f>
        <v>3215</v>
      </c>
      <c r="Z99" s="20">
        <v>3226</v>
      </c>
      <c r="AA99" s="20" t="str">
        <f t="shared" ref="AA99:AA100" si="1802">IF(AA$3="","",Z99)</f>
        <v/>
      </c>
      <c r="AB99" s="20" t="str">
        <f t="shared" ref="AB99:AB100" si="1803">IF(AB$3="","",AA99)</f>
        <v/>
      </c>
      <c r="AC99" s="20" t="str">
        <f t="shared" ref="AC99:AC100" si="1804">IF(AC$3="","",AB99)</f>
        <v/>
      </c>
      <c r="AD99" s="20" t="str">
        <f t="shared" ref="AD99:AD100" si="1805">IF(AD$3="","",AC99)</f>
        <v/>
      </c>
      <c r="AE99" s="20" t="str">
        <f t="shared" ref="AE99:AE100" si="1806">IF(AE$3="","",AD99)</f>
        <v/>
      </c>
      <c r="AF99" s="20" t="str">
        <f t="shared" ref="AF99:AF100" si="1807">IF(AF$3="","",AE99)</f>
        <v/>
      </c>
      <c r="AG99" s="20" t="str">
        <f t="shared" ref="AG99:AG100" si="1808">IF(AG$3="","",AF99)</f>
        <v/>
      </c>
      <c r="AH99" s="20" t="str">
        <f t="shared" ref="AH99:AH100" si="1809">IF(AH$3="","",AG99)</f>
        <v/>
      </c>
      <c r="AI99" s="20" t="str">
        <f t="shared" ref="AI99:AI100" si="1810">IF(AI$3="","",AH99)</f>
        <v/>
      </c>
      <c r="AJ99" s="20" t="str">
        <f t="shared" ref="AJ99:AJ100" si="1811">IF(AJ$3="","",AI99)</f>
        <v/>
      </c>
      <c r="AK99" s="20" t="str">
        <f t="shared" ref="AK99:AK100" si="1812">IF(AK$3="","",AJ99)</f>
        <v/>
      </c>
      <c r="AL99" s="20" t="str">
        <f t="shared" ref="AL99:AL100" si="1813">IF(AL$3="","",AK99)</f>
        <v/>
      </c>
      <c r="AM99" s="20" t="str">
        <f t="shared" ref="AM99:AM100" si="1814">IF(AM$3="","",AL99)</f>
        <v/>
      </c>
      <c r="AN99" s="20" t="str">
        <f t="shared" ref="AN99:AN100" si="1815">IF(AN$3="","",AM99)</f>
        <v/>
      </c>
      <c r="AO99" s="20" t="str">
        <f t="shared" ref="AO99:AS99" si="1816">IF(AO$3="","",AN99)</f>
        <v/>
      </c>
      <c r="AP99" s="20" t="str">
        <f t="shared" si="1816"/>
        <v/>
      </c>
      <c r="AQ99" s="20" t="str">
        <f t="shared" si="1816"/>
        <v/>
      </c>
      <c r="AR99" s="20" t="str">
        <f t="shared" si="1816"/>
        <v/>
      </c>
      <c r="AS99" s="20" t="str">
        <f t="shared" si="1816"/>
        <v/>
      </c>
    </row>
    <row r="100" spans="1:45" s="1" customFormat="1" ht="11">
      <c r="A100" s="16" t="s">
        <v>32</v>
      </c>
      <c r="B100" s="9" t="s">
        <v>4</v>
      </c>
      <c r="C100" s="72">
        <v>98</v>
      </c>
      <c r="D100" s="8">
        <f t="shared" si="1786"/>
        <v>98</v>
      </c>
      <c r="E100" s="8">
        <v>105</v>
      </c>
      <c r="F100" s="8">
        <f t="shared" si="1787"/>
        <v>105</v>
      </c>
      <c r="G100" s="8">
        <f t="shared" si="1788"/>
        <v>105</v>
      </c>
      <c r="H100" s="8">
        <v>109</v>
      </c>
      <c r="I100" s="8">
        <f t="shared" si="1789"/>
        <v>109</v>
      </c>
      <c r="J100" s="8">
        <f t="shared" si="1790"/>
        <v>109</v>
      </c>
      <c r="K100" s="8">
        <f t="shared" si="1791"/>
        <v>109</v>
      </c>
      <c r="L100" s="8">
        <v>112</v>
      </c>
      <c r="M100" s="8">
        <f t="shared" si="1792"/>
        <v>112</v>
      </c>
      <c r="N100" s="8">
        <f t="shared" si="1793"/>
        <v>112</v>
      </c>
      <c r="O100" s="8">
        <f t="shared" si="1794"/>
        <v>112</v>
      </c>
      <c r="P100" s="8">
        <f t="shared" ref="P100" si="1817">IF(P$3="","",O100)</f>
        <v>112</v>
      </c>
      <c r="Q100" s="8">
        <f t="shared" si="1795"/>
        <v>112</v>
      </c>
      <c r="R100" s="8">
        <f t="shared" si="1796"/>
        <v>112</v>
      </c>
      <c r="S100" s="8">
        <v>114</v>
      </c>
      <c r="T100" s="8">
        <f t="shared" si="1797"/>
        <v>114</v>
      </c>
      <c r="U100" s="8">
        <f t="shared" si="1798"/>
        <v>114</v>
      </c>
      <c r="V100" s="8">
        <f t="shared" si="1799"/>
        <v>114</v>
      </c>
      <c r="W100" s="8">
        <v>117</v>
      </c>
      <c r="X100" s="8">
        <f t="shared" si="1800"/>
        <v>117</v>
      </c>
      <c r="Y100" s="8">
        <f t="shared" si="1801"/>
        <v>117</v>
      </c>
      <c r="Z100" s="8">
        <v>118</v>
      </c>
      <c r="AA100" s="8" t="str">
        <f t="shared" si="1802"/>
        <v/>
      </c>
      <c r="AB100" s="8" t="str">
        <f t="shared" si="1803"/>
        <v/>
      </c>
      <c r="AC100" s="8" t="str">
        <f t="shared" si="1804"/>
        <v/>
      </c>
      <c r="AD100" s="8" t="str">
        <f t="shared" si="1805"/>
        <v/>
      </c>
      <c r="AE100" s="8" t="str">
        <f t="shared" si="1806"/>
        <v/>
      </c>
      <c r="AF100" s="8" t="str">
        <f t="shared" si="1807"/>
        <v/>
      </c>
      <c r="AG100" s="8" t="str">
        <f t="shared" si="1808"/>
        <v/>
      </c>
      <c r="AH100" s="8" t="str">
        <f t="shared" si="1809"/>
        <v/>
      </c>
      <c r="AI100" s="8" t="str">
        <f t="shared" si="1810"/>
        <v/>
      </c>
      <c r="AJ100" s="8" t="str">
        <f t="shared" si="1811"/>
        <v/>
      </c>
      <c r="AK100" s="8" t="str">
        <f t="shared" si="1812"/>
        <v/>
      </c>
      <c r="AL100" s="8" t="str">
        <f t="shared" si="1813"/>
        <v/>
      </c>
      <c r="AM100" s="8" t="str">
        <f t="shared" si="1814"/>
        <v/>
      </c>
      <c r="AN100" s="8" t="str">
        <f t="shared" si="1815"/>
        <v/>
      </c>
      <c r="AO100" s="8" t="str">
        <f t="shared" ref="AO100:AS100" si="1818">IF(AO$3="","",AN100)</f>
        <v/>
      </c>
      <c r="AP100" s="8" t="str">
        <f t="shared" si="1818"/>
        <v/>
      </c>
      <c r="AQ100" s="8" t="str">
        <f t="shared" si="1818"/>
        <v/>
      </c>
      <c r="AR100" s="8" t="str">
        <f t="shared" si="1818"/>
        <v/>
      </c>
      <c r="AS100" s="8" t="str">
        <f t="shared" si="1818"/>
        <v/>
      </c>
    </row>
    <row r="101" spans="1:45" s="1" customFormat="1" ht="11">
      <c r="A101" s="15">
        <v>1</v>
      </c>
      <c r="B101" s="9" t="s">
        <v>5</v>
      </c>
      <c r="C101" s="72">
        <v>37</v>
      </c>
      <c r="D101" s="8">
        <f t="shared" ref="D101" si="1819">IF(D$3="","",(C101+C102))</f>
        <v>37</v>
      </c>
      <c r="E101" s="8">
        <v>30</v>
      </c>
      <c r="F101" s="8">
        <f t="shared" ref="F101" si="1820">IF(F$3="","",(E101+E102))</f>
        <v>30</v>
      </c>
      <c r="G101" s="8">
        <f t="shared" ref="G101" si="1821">IF(G$3="","",(F101+F102))</f>
        <v>30</v>
      </c>
      <c r="H101" s="8">
        <v>27</v>
      </c>
      <c r="I101" s="8">
        <f t="shared" ref="I101" si="1822">IF(I$3="","",(H101+H102))</f>
        <v>27</v>
      </c>
      <c r="J101" s="8">
        <f t="shared" ref="J101" si="1823">IF(J$3="","",(I101+I102))</f>
        <v>27</v>
      </c>
      <c r="K101" s="8">
        <f t="shared" ref="K101" si="1824">IF(K$3="","",(J101+J102))</f>
        <v>27</v>
      </c>
      <c r="L101" s="8">
        <v>25</v>
      </c>
      <c r="M101" s="8">
        <f t="shared" ref="M101" si="1825">IF(M$3="","",(L101+L102))</f>
        <v>25</v>
      </c>
      <c r="N101" s="8">
        <f t="shared" ref="N101" si="1826">IF(N$3="","",(M101+M102))</f>
        <v>25</v>
      </c>
      <c r="O101" s="8">
        <f t="shared" ref="O101" si="1827">IF(O$3="","",(N101+N102))</f>
        <v>25</v>
      </c>
      <c r="P101" s="8">
        <f t="shared" ref="P101" si="1828">IF(P$3="","",(O101+O102))</f>
        <v>25</v>
      </c>
      <c r="Q101" s="8">
        <f t="shared" ref="Q101" si="1829">IF(Q$3="","",(P101+P102))</f>
        <v>25</v>
      </c>
      <c r="R101" s="8">
        <f t="shared" ref="R101" si="1830">IF(R$3="","",(Q101+Q102))</f>
        <v>25</v>
      </c>
      <c r="S101" s="8">
        <v>24</v>
      </c>
      <c r="T101" s="8">
        <f t="shared" ref="T101" si="1831">IF(T$3="","",(S101+S102))</f>
        <v>24</v>
      </c>
      <c r="U101" s="8">
        <f t="shared" ref="U101" si="1832">IF(U$3="","",(T101+T102))</f>
        <v>24</v>
      </c>
      <c r="V101" s="8">
        <f t="shared" ref="V101" si="1833">IF(V$3="","",(U101+U102))</f>
        <v>24</v>
      </c>
      <c r="W101" s="8">
        <v>22</v>
      </c>
      <c r="X101" s="8">
        <f t="shared" ref="X101" si="1834">IF(X$3="","",(W101+W102))</f>
        <v>22</v>
      </c>
      <c r="Y101" s="8">
        <f t="shared" ref="Y101" si="1835">IF(Y$3="","",(X101+X102))</f>
        <v>22</v>
      </c>
      <c r="Z101" s="8">
        <f t="shared" ref="Z101" si="1836">IF(Z$3="","",(Y101+Y102))</f>
        <v>22</v>
      </c>
      <c r="AA101" s="8" t="str">
        <f t="shared" ref="AA101" si="1837">IF(AA$3="","",(Z101+Z102))</f>
        <v/>
      </c>
      <c r="AB101" s="8" t="str">
        <f t="shared" ref="AB101" si="1838">IF(AB$3="","",(AA101+AA102))</f>
        <v/>
      </c>
      <c r="AC101" s="8" t="str">
        <f t="shared" ref="AC101" si="1839">IF(AC$3="","",(AB101+AB102))</f>
        <v/>
      </c>
      <c r="AD101" s="8" t="str">
        <f t="shared" ref="AD101" si="1840">IF(AD$3="","",(AC101+AC102))</f>
        <v/>
      </c>
      <c r="AE101" s="8" t="str">
        <f t="shared" ref="AE101" si="1841">IF(AE$3="","",(AD101+AD102))</f>
        <v/>
      </c>
      <c r="AF101" s="8" t="str">
        <f t="shared" ref="AF101" si="1842">IF(AF$3="","",(AE101+AE102))</f>
        <v/>
      </c>
      <c r="AG101" s="8" t="str">
        <f t="shared" ref="AG101" si="1843">IF(AG$3="","",(AF101+AF102))</f>
        <v/>
      </c>
      <c r="AH101" s="8" t="str">
        <f t="shared" ref="AH101" si="1844">IF(AH$3="","",(AG101+AG102))</f>
        <v/>
      </c>
      <c r="AI101" s="8" t="str">
        <f t="shared" ref="AI101" si="1845">IF(AI$3="","",(AH101+AH102))</f>
        <v/>
      </c>
      <c r="AJ101" s="8" t="str">
        <f t="shared" ref="AJ101" si="1846">IF(AJ$3="","",(AI101+AI102))</f>
        <v/>
      </c>
      <c r="AK101" s="8" t="str">
        <f t="shared" ref="AK101" si="1847">IF(AK$3="","",(AJ101+AJ102))</f>
        <v/>
      </c>
      <c r="AL101" s="8" t="str">
        <f t="shared" ref="AL101" si="1848">IF(AL$3="","",(AK101+AK102))</f>
        <v/>
      </c>
      <c r="AM101" s="8" t="str">
        <f t="shared" ref="AM101" si="1849">IF(AM$3="","",(AL101+AL102))</f>
        <v/>
      </c>
      <c r="AN101" s="8" t="str">
        <f t="shared" ref="AN101" si="1850">IF(AN$3="","",(AM101+AM102))</f>
        <v/>
      </c>
      <c r="AO101" s="8" t="str">
        <f t="shared" ref="AO101:AS101" si="1851">IF(AO$3="","",(AN101+AN102))</f>
        <v/>
      </c>
      <c r="AP101" s="8" t="str">
        <f t="shared" si="1851"/>
        <v/>
      </c>
      <c r="AQ101" s="8" t="str">
        <f t="shared" si="1851"/>
        <v/>
      </c>
      <c r="AR101" s="8" t="str">
        <f t="shared" si="1851"/>
        <v/>
      </c>
      <c r="AS101" s="8" t="str">
        <f t="shared" si="1851"/>
        <v/>
      </c>
    </row>
    <row r="102" spans="1:45" s="1" customFormat="1" ht="11">
      <c r="A102" s="99" t="s">
        <v>6</v>
      </c>
      <c r="B102" s="9" t="s">
        <v>7</v>
      </c>
      <c r="C102" s="7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</row>
    <row r="103" spans="1:45" s="1" customFormat="1" ht="11">
      <c r="A103" s="100">
        <f>+(A106+A118+A130+A142)*100</f>
        <v>130600</v>
      </c>
      <c r="B103" s="9" t="s">
        <v>8</v>
      </c>
      <c r="C103" s="72">
        <v>750</v>
      </c>
      <c r="D103" s="8">
        <f t="shared" ref="D103:D104" si="1852">IF(D$3="","",C103)</f>
        <v>750</v>
      </c>
      <c r="E103" s="8">
        <f t="shared" ref="E103:E104" si="1853">IF(E$3="","",D103)</f>
        <v>750</v>
      </c>
      <c r="F103" s="8">
        <f t="shared" ref="F103:F104" si="1854">IF(F$3="","",E103)</f>
        <v>750</v>
      </c>
      <c r="G103" s="8">
        <f t="shared" ref="G103:G104" si="1855">IF(G$3="","",F103)</f>
        <v>750</v>
      </c>
      <c r="H103" s="8">
        <f t="shared" ref="H103:H104" si="1856">IF(H$3="","",G103)</f>
        <v>750</v>
      </c>
      <c r="I103" s="8">
        <f t="shared" ref="I103:I104" si="1857">IF(I$3="","",H103)</f>
        <v>750</v>
      </c>
      <c r="J103" s="8">
        <f t="shared" ref="J103:J104" si="1858">IF(J$3="","",I103)</f>
        <v>750</v>
      </c>
      <c r="K103" s="8">
        <f t="shared" ref="K103:K104" si="1859">IF(K$3="","",J103)</f>
        <v>750</v>
      </c>
      <c r="L103" s="8">
        <f t="shared" ref="L103:L104" si="1860">IF(L$3="","",K103)</f>
        <v>750</v>
      </c>
      <c r="M103" s="8">
        <f t="shared" ref="M103:M104" si="1861">IF(M$3="","",L103)</f>
        <v>750</v>
      </c>
      <c r="N103" s="8">
        <f t="shared" ref="N103:N104" si="1862">IF(N$3="","",M103)</f>
        <v>750</v>
      </c>
      <c r="O103" s="8">
        <f t="shared" ref="O103:O104" si="1863">IF(O$3="","",N103)</f>
        <v>750</v>
      </c>
      <c r="P103" s="8">
        <f t="shared" ref="P103:P104" si="1864">IF(P$3="","",O103)</f>
        <v>750</v>
      </c>
      <c r="Q103" s="8">
        <f t="shared" ref="Q103:Q104" si="1865">IF(Q$3="","",P103)</f>
        <v>750</v>
      </c>
      <c r="R103" s="8">
        <f t="shared" ref="R103:R104" si="1866">IF(R$3="","",Q103)</f>
        <v>750</v>
      </c>
      <c r="S103" s="8">
        <f t="shared" ref="S103:S104" si="1867">IF(S$3="","",R103)</f>
        <v>750</v>
      </c>
      <c r="T103" s="8">
        <f t="shared" ref="T103:T104" si="1868">IF(T$3="","",S103)</f>
        <v>750</v>
      </c>
      <c r="U103" s="8">
        <f t="shared" ref="U103:U104" si="1869">IF(U$3="","",T103)</f>
        <v>750</v>
      </c>
      <c r="V103" s="8">
        <f t="shared" ref="V103:V104" si="1870">IF(V$3="","",U103)</f>
        <v>750</v>
      </c>
      <c r="W103" s="8">
        <f t="shared" ref="W103:W104" si="1871">IF(W$3="","",V103)</f>
        <v>750</v>
      </c>
      <c r="X103" s="8">
        <f t="shared" ref="X103:X104" si="1872">IF(X$3="","",W103)</f>
        <v>750</v>
      </c>
      <c r="Y103" s="8">
        <f t="shared" ref="Y103:Y104" si="1873">IF(Y$3="","",X103)</f>
        <v>750</v>
      </c>
      <c r="Z103" s="8">
        <f t="shared" ref="Z103:Z104" si="1874">IF(Z$3="","",Y103)</f>
        <v>750</v>
      </c>
      <c r="AA103" s="8" t="str">
        <f t="shared" ref="AA103:AA104" si="1875">IF(AA$3="","",Z103)</f>
        <v/>
      </c>
      <c r="AB103" s="8" t="str">
        <f t="shared" ref="AB103:AB104" si="1876">IF(AB$3="","",AA103)</f>
        <v/>
      </c>
      <c r="AC103" s="8" t="str">
        <f t="shared" ref="AC103:AC104" si="1877">IF(AC$3="","",AB103)</f>
        <v/>
      </c>
      <c r="AD103" s="8" t="str">
        <f t="shared" ref="AD103:AD104" si="1878">IF(AD$3="","",AC103)</f>
        <v/>
      </c>
      <c r="AE103" s="8" t="str">
        <f t="shared" ref="AE103:AE104" si="1879">IF(AE$3="","",AD103)</f>
        <v/>
      </c>
      <c r="AF103" s="8" t="str">
        <f t="shared" ref="AF103:AF104" si="1880">IF(AF$3="","",AE103)</f>
        <v/>
      </c>
      <c r="AG103" s="8" t="str">
        <f t="shared" ref="AG103:AG104" si="1881">IF(AG$3="","",AF103)</f>
        <v/>
      </c>
      <c r="AH103" s="8" t="str">
        <f t="shared" ref="AH103:AH104" si="1882">IF(AH$3="","",AG103)</f>
        <v/>
      </c>
      <c r="AI103" s="8" t="str">
        <f t="shared" ref="AI103:AI104" si="1883">IF(AI$3="","",AH103)</f>
        <v/>
      </c>
      <c r="AJ103" s="8" t="str">
        <f t="shared" ref="AJ103:AJ104" si="1884">IF(AJ$3="","",AI103)</f>
        <v/>
      </c>
      <c r="AK103" s="8" t="str">
        <f t="shared" ref="AK103:AK104" si="1885">IF(AK$3="","",AJ103)</f>
        <v/>
      </c>
      <c r="AL103" s="8" t="str">
        <f t="shared" ref="AL103:AL104" si="1886">IF(AL$3="","",AK103)</f>
        <v/>
      </c>
      <c r="AM103" s="8" t="str">
        <f t="shared" ref="AM103:AM104" si="1887">IF(AM$3="","",AL103)</f>
        <v/>
      </c>
      <c r="AN103" s="8" t="str">
        <f t="shared" ref="AN103:AN104" si="1888">IF(AN$3="","",AM103)</f>
        <v/>
      </c>
      <c r="AO103" s="8" t="str">
        <f t="shared" ref="AO103:AS103" si="1889">IF(AO$3="","",AN103)</f>
        <v/>
      </c>
      <c r="AP103" s="8" t="str">
        <f t="shared" si="1889"/>
        <v/>
      </c>
      <c r="AQ103" s="8" t="str">
        <f t="shared" si="1889"/>
        <v/>
      </c>
      <c r="AR103" s="8" t="str">
        <f t="shared" si="1889"/>
        <v/>
      </c>
      <c r="AS103" s="8" t="str">
        <f t="shared" si="1889"/>
        <v/>
      </c>
    </row>
    <row r="104" spans="1:45" s="92" customFormat="1" ht="11">
      <c r="A104" s="14" t="s">
        <v>9</v>
      </c>
      <c r="B104" s="13" t="s">
        <v>10</v>
      </c>
      <c r="C104" s="73" t="s">
        <v>61</v>
      </c>
      <c r="D104" s="12" t="str">
        <f t="shared" si="1852"/>
        <v>サンリオブレスレット</v>
      </c>
      <c r="E104" s="12" t="str">
        <f t="shared" si="1853"/>
        <v>サンリオブレスレット</v>
      </c>
      <c r="F104" s="12" t="str">
        <f t="shared" si="1854"/>
        <v>サンリオブレスレット</v>
      </c>
      <c r="G104" s="12" t="str">
        <f t="shared" si="1855"/>
        <v>サンリオブレスレット</v>
      </c>
      <c r="H104" s="12" t="str">
        <f t="shared" si="1856"/>
        <v>サンリオブレスレット</v>
      </c>
      <c r="I104" s="12" t="str">
        <f t="shared" si="1857"/>
        <v>サンリオブレスレット</v>
      </c>
      <c r="J104" s="12" t="str">
        <f t="shared" si="1858"/>
        <v>サンリオブレスレット</v>
      </c>
      <c r="K104" s="12" t="str">
        <f t="shared" si="1859"/>
        <v>サンリオブレスレット</v>
      </c>
      <c r="L104" s="12" t="str">
        <f t="shared" si="1860"/>
        <v>サンリオブレスレット</v>
      </c>
      <c r="M104" s="12" t="str">
        <f t="shared" si="1861"/>
        <v>サンリオブレスレット</v>
      </c>
      <c r="N104" s="12" t="str">
        <f t="shared" si="1862"/>
        <v>サンリオブレスレット</v>
      </c>
      <c r="O104" s="12" t="str">
        <f t="shared" si="1863"/>
        <v>サンリオブレスレット</v>
      </c>
      <c r="P104" s="12" t="str">
        <f t="shared" si="1864"/>
        <v>サンリオブレスレット</v>
      </c>
      <c r="Q104" s="12" t="str">
        <f t="shared" si="1865"/>
        <v>サンリオブレスレット</v>
      </c>
      <c r="R104" s="12" t="str">
        <f t="shared" si="1866"/>
        <v>サンリオブレスレット</v>
      </c>
      <c r="S104" s="12" t="str">
        <f t="shared" si="1867"/>
        <v>サンリオブレスレット</v>
      </c>
      <c r="T104" s="12" t="str">
        <f t="shared" si="1868"/>
        <v>サンリオブレスレット</v>
      </c>
      <c r="U104" s="12" t="str">
        <f t="shared" si="1869"/>
        <v>サンリオブレスレット</v>
      </c>
      <c r="V104" s="12" t="str">
        <f t="shared" si="1870"/>
        <v>サンリオブレスレット</v>
      </c>
      <c r="W104" s="12" t="str">
        <f t="shared" si="1871"/>
        <v>サンリオブレスレット</v>
      </c>
      <c r="X104" s="12" t="str">
        <f t="shared" si="1872"/>
        <v>サンリオブレスレット</v>
      </c>
      <c r="Y104" s="12" t="str">
        <f t="shared" si="1873"/>
        <v>サンリオブレスレット</v>
      </c>
      <c r="Z104" s="12" t="str">
        <f t="shared" si="1874"/>
        <v>サンリオブレスレット</v>
      </c>
      <c r="AA104" s="12" t="str">
        <f t="shared" si="1875"/>
        <v/>
      </c>
      <c r="AB104" s="12" t="str">
        <f t="shared" si="1876"/>
        <v/>
      </c>
      <c r="AC104" s="12" t="str">
        <f t="shared" si="1877"/>
        <v/>
      </c>
      <c r="AD104" s="12" t="str">
        <f t="shared" si="1878"/>
        <v/>
      </c>
      <c r="AE104" s="12" t="str">
        <f t="shared" si="1879"/>
        <v/>
      </c>
      <c r="AF104" s="12" t="str">
        <f t="shared" si="1880"/>
        <v/>
      </c>
      <c r="AG104" s="12" t="str">
        <f t="shared" si="1881"/>
        <v/>
      </c>
      <c r="AH104" s="12" t="str">
        <f t="shared" si="1882"/>
        <v/>
      </c>
      <c r="AI104" s="12" t="str">
        <f t="shared" si="1883"/>
        <v/>
      </c>
      <c r="AJ104" s="12" t="str">
        <f t="shared" si="1884"/>
        <v/>
      </c>
      <c r="AK104" s="12" t="str">
        <f t="shared" si="1885"/>
        <v/>
      </c>
      <c r="AL104" s="12" t="str">
        <f t="shared" si="1886"/>
        <v/>
      </c>
      <c r="AM104" s="12" t="str">
        <f t="shared" si="1887"/>
        <v/>
      </c>
      <c r="AN104" s="12" t="str">
        <f t="shared" si="1888"/>
        <v/>
      </c>
      <c r="AO104" s="12" t="str">
        <f t="shared" ref="AO104:AS104" si="1890">IF(AO$3="","",AN104)</f>
        <v/>
      </c>
      <c r="AP104" s="12" t="str">
        <f t="shared" si="1890"/>
        <v/>
      </c>
      <c r="AQ104" s="12" t="str">
        <f t="shared" si="1890"/>
        <v/>
      </c>
      <c r="AR104" s="12" t="str">
        <f t="shared" si="1890"/>
        <v/>
      </c>
      <c r="AS104" s="12" t="str">
        <f t="shared" si="1890"/>
        <v/>
      </c>
    </row>
    <row r="105" spans="1:45" s="1" customFormat="1" ht="11">
      <c r="A105" s="7">
        <f>AVERAGE(C106:AS106)*30*100</f>
        <v>24375</v>
      </c>
      <c r="B105" s="9" t="s">
        <v>12</v>
      </c>
      <c r="C105" s="7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</row>
    <row r="106" spans="1:45" s="1" customFormat="1" ht="11">
      <c r="A106" s="7">
        <f>SUM(C106:AS106)</f>
        <v>195</v>
      </c>
      <c r="B106" s="6" t="s">
        <v>13</v>
      </c>
      <c r="C106" s="72">
        <v>0</v>
      </c>
      <c r="D106" s="5">
        <f t="shared" ref="D106:D107" si="1891">IF(D$3="","",D99-C99)</f>
        <v>0</v>
      </c>
      <c r="E106" s="5">
        <f t="shared" ref="E106:E107" si="1892">IF(E$3="","",E99-D99)</f>
        <v>50</v>
      </c>
      <c r="F106" s="5">
        <f t="shared" ref="F106:F107" si="1893">IF(F$3="","",F99-E99)</f>
        <v>0</v>
      </c>
      <c r="G106" s="5">
        <f t="shared" ref="G106:G107" si="1894">IF(G$3="","",G99-F99)</f>
        <v>0</v>
      </c>
      <c r="H106" s="5">
        <f t="shared" ref="H106:H107" si="1895">IF(H$3="","",H99-G99)</f>
        <v>34</v>
      </c>
      <c r="I106" s="5">
        <f t="shared" ref="I106:I107" si="1896">IF(I$3="","",I99-H99)</f>
        <v>0</v>
      </c>
      <c r="J106" s="5">
        <f t="shared" ref="J106:J107" si="1897">IF(J$3="","",J99-I99)</f>
        <v>0</v>
      </c>
      <c r="K106" s="5">
        <f t="shared" ref="K106:K107" si="1898">IF(K$3="","",K99-J99)</f>
        <v>0</v>
      </c>
      <c r="L106" s="5">
        <f t="shared" ref="L106:L107" si="1899">IF(L$3="","",L99-K99)</f>
        <v>51</v>
      </c>
      <c r="M106" s="5">
        <f t="shared" ref="M106:M107" si="1900">IF(M$3="","",M99-L99)</f>
        <v>0</v>
      </c>
      <c r="N106" s="5">
        <f t="shared" ref="N106:N107" si="1901">IF(N$3="","",N99-M99)</f>
        <v>0</v>
      </c>
      <c r="O106" s="5">
        <f t="shared" ref="O106:O107" si="1902">IF(O$3="","",O99-N99)</f>
        <v>0</v>
      </c>
      <c r="P106" s="5">
        <f t="shared" ref="P106:P107" si="1903">IF(P$3="","",P99-O99)</f>
        <v>8</v>
      </c>
      <c r="Q106" s="5">
        <f t="shared" ref="Q106:Q107" si="1904">IF(Q$3="","",Q99-P99)</f>
        <v>0</v>
      </c>
      <c r="R106" s="5">
        <f t="shared" ref="R106:R107" si="1905">IF(R$3="","",R99-Q99)</f>
        <v>0</v>
      </c>
      <c r="S106" s="5">
        <f t="shared" ref="S106:S107" si="1906">IF(S$3="","",S99-R99)</f>
        <v>12</v>
      </c>
      <c r="T106" s="5">
        <f t="shared" ref="T106:T107" si="1907">IF(T$3="","",T99-S99)</f>
        <v>0</v>
      </c>
      <c r="U106" s="5">
        <f t="shared" ref="U106:U107" si="1908">IF(U$3="","",U99-T99)</f>
        <v>0</v>
      </c>
      <c r="V106" s="5">
        <f t="shared" ref="V106:V107" si="1909">IF(V$3="","",V99-U99)</f>
        <v>0</v>
      </c>
      <c r="W106" s="5">
        <f t="shared" ref="W106:W107" si="1910">IF(W$3="","",W99-V99)</f>
        <v>29</v>
      </c>
      <c r="X106" s="5">
        <f t="shared" ref="X106:X107" si="1911">IF(X$3="","",X99-W99)</f>
        <v>0</v>
      </c>
      <c r="Y106" s="5">
        <f t="shared" ref="Y106:Y107" si="1912">IF(Y$3="","",Y99-X99)</f>
        <v>0</v>
      </c>
      <c r="Z106" s="5">
        <f t="shared" ref="Z106:Z107" si="1913">IF(Z$3="","",Z99-Y99)</f>
        <v>11</v>
      </c>
      <c r="AA106" s="5" t="str">
        <f t="shared" ref="AA106:AA107" si="1914">IF(AA$3="","",AA99-Z99)</f>
        <v/>
      </c>
      <c r="AB106" s="5" t="str">
        <f t="shared" ref="AB106:AB107" si="1915">IF(AB$3="","",AB99-AA99)</f>
        <v/>
      </c>
      <c r="AC106" s="5" t="str">
        <f t="shared" ref="AC106:AC107" si="1916">IF(AC$3="","",AC99-AB99)</f>
        <v/>
      </c>
      <c r="AD106" s="5" t="str">
        <f t="shared" ref="AD106:AD107" si="1917">IF(AD$3="","",AD99-AC99)</f>
        <v/>
      </c>
      <c r="AE106" s="5" t="str">
        <f t="shared" ref="AE106:AE107" si="1918">IF(AE$3="","",AE99-AD99)</f>
        <v/>
      </c>
      <c r="AF106" s="5" t="str">
        <f t="shared" ref="AF106:AF107" si="1919">IF(AF$3="","",AF99-AE99)</f>
        <v/>
      </c>
      <c r="AG106" s="5" t="str">
        <f t="shared" ref="AG106:AG107" si="1920">IF(AG$3="","",AG99-AF99)</f>
        <v/>
      </c>
      <c r="AH106" s="5" t="str">
        <f t="shared" ref="AH106:AH107" si="1921">IF(AH$3="","",AH99-AG99)</f>
        <v/>
      </c>
      <c r="AI106" s="5" t="str">
        <f t="shared" ref="AI106:AI107" si="1922">IF(AI$3="","",AI99-AH99)</f>
        <v/>
      </c>
      <c r="AJ106" s="5" t="str">
        <f t="shared" ref="AJ106:AJ107" si="1923">IF(AJ$3="","",AJ99-AI99)</f>
        <v/>
      </c>
      <c r="AK106" s="5" t="str">
        <f t="shared" ref="AK106:AK107" si="1924">IF(AK$3="","",AK99-AJ99)</f>
        <v/>
      </c>
      <c r="AL106" s="5" t="str">
        <f t="shared" ref="AL106:AL107" si="1925">IF(AL$3="","",AL99-AK99)</f>
        <v/>
      </c>
      <c r="AM106" s="5" t="str">
        <f t="shared" ref="AM106:AM107" si="1926">IF(AM$3="","",AM99-AL99)</f>
        <v/>
      </c>
      <c r="AN106" s="5" t="str">
        <f t="shared" ref="AN106:AN107" si="1927">IF(AN$3="","",AN99-AM99)</f>
        <v/>
      </c>
      <c r="AO106" s="5" t="str">
        <f t="shared" ref="AO106:AS106" si="1928">IF(AO$3="","",AO99-AN99)</f>
        <v/>
      </c>
      <c r="AP106" s="5" t="str">
        <f t="shared" si="1928"/>
        <v/>
      </c>
      <c r="AQ106" s="5" t="str">
        <f t="shared" si="1928"/>
        <v/>
      </c>
      <c r="AR106" s="5" t="str">
        <f t="shared" si="1928"/>
        <v/>
      </c>
      <c r="AS106" s="5" t="str">
        <f t="shared" si="1928"/>
        <v/>
      </c>
    </row>
    <row r="107" spans="1:45" s="1" customFormat="1" ht="11">
      <c r="A107" s="7">
        <f>SUM(C107:AS107)</f>
        <v>20</v>
      </c>
      <c r="B107" s="6" t="s">
        <v>14</v>
      </c>
      <c r="C107" s="72">
        <v>0</v>
      </c>
      <c r="D107" s="5">
        <f t="shared" si="1891"/>
        <v>0</v>
      </c>
      <c r="E107" s="5">
        <f t="shared" si="1892"/>
        <v>7</v>
      </c>
      <c r="F107" s="5">
        <f t="shared" si="1893"/>
        <v>0</v>
      </c>
      <c r="G107" s="5">
        <f t="shared" si="1894"/>
        <v>0</v>
      </c>
      <c r="H107" s="5">
        <f t="shared" si="1895"/>
        <v>4</v>
      </c>
      <c r="I107" s="5">
        <f t="shared" si="1896"/>
        <v>0</v>
      </c>
      <c r="J107" s="5">
        <f t="shared" si="1897"/>
        <v>0</v>
      </c>
      <c r="K107" s="5">
        <f t="shared" si="1898"/>
        <v>0</v>
      </c>
      <c r="L107" s="5">
        <f t="shared" si="1899"/>
        <v>3</v>
      </c>
      <c r="M107" s="5">
        <f t="shared" si="1900"/>
        <v>0</v>
      </c>
      <c r="N107" s="5">
        <f t="shared" si="1901"/>
        <v>0</v>
      </c>
      <c r="O107" s="5">
        <f t="shared" si="1902"/>
        <v>0</v>
      </c>
      <c r="P107" s="5">
        <f t="shared" si="1903"/>
        <v>0</v>
      </c>
      <c r="Q107" s="5">
        <f t="shared" si="1904"/>
        <v>0</v>
      </c>
      <c r="R107" s="5">
        <f t="shared" si="1905"/>
        <v>0</v>
      </c>
      <c r="S107" s="5">
        <f t="shared" si="1906"/>
        <v>2</v>
      </c>
      <c r="T107" s="5">
        <f t="shared" si="1907"/>
        <v>0</v>
      </c>
      <c r="U107" s="5">
        <f t="shared" si="1908"/>
        <v>0</v>
      </c>
      <c r="V107" s="5">
        <f t="shared" si="1909"/>
        <v>0</v>
      </c>
      <c r="W107" s="5">
        <f t="shared" si="1910"/>
        <v>3</v>
      </c>
      <c r="X107" s="5">
        <f t="shared" si="1911"/>
        <v>0</v>
      </c>
      <c r="Y107" s="5">
        <f t="shared" si="1912"/>
        <v>0</v>
      </c>
      <c r="Z107" s="5">
        <f t="shared" si="1913"/>
        <v>1</v>
      </c>
      <c r="AA107" s="5" t="str">
        <f t="shared" si="1914"/>
        <v/>
      </c>
      <c r="AB107" s="5" t="str">
        <f t="shared" si="1915"/>
        <v/>
      </c>
      <c r="AC107" s="5" t="str">
        <f t="shared" si="1916"/>
        <v/>
      </c>
      <c r="AD107" s="5" t="str">
        <f t="shared" si="1917"/>
        <v/>
      </c>
      <c r="AE107" s="5" t="str">
        <f t="shared" si="1918"/>
        <v/>
      </c>
      <c r="AF107" s="5" t="str">
        <f t="shared" si="1919"/>
        <v/>
      </c>
      <c r="AG107" s="5" t="str">
        <f t="shared" si="1920"/>
        <v/>
      </c>
      <c r="AH107" s="5" t="str">
        <f t="shared" si="1921"/>
        <v/>
      </c>
      <c r="AI107" s="5" t="str">
        <f t="shared" si="1922"/>
        <v/>
      </c>
      <c r="AJ107" s="5" t="str">
        <f t="shared" si="1923"/>
        <v/>
      </c>
      <c r="AK107" s="5" t="str">
        <f t="shared" si="1924"/>
        <v/>
      </c>
      <c r="AL107" s="5" t="str">
        <f t="shared" si="1925"/>
        <v/>
      </c>
      <c r="AM107" s="5" t="str">
        <f t="shared" si="1926"/>
        <v/>
      </c>
      <c r="AN107" s="5" t="str">
        <f t="shared" si="1927"/>
        <v/>
      </c>
      <c r="AO107" s="5" t="str">
        <f t="shared" ref="AO107:AS107" si="1929">IF(AO$3="","",AO100-AN100)</f>
        <v/>
      </c>
      <c r="AP107" s="5" t="str">
        <f t="shared" si="1929"/>
        <v/>
      </c>
      <c r="AQ107" s="5" t="str">
        <f t="shared" si="1929"/>
        <v/>
      </c>
      <c r="AR107" s="5" t="str">
        <f t="shared" si="1929"/>
        <v/>
      </c>
      <c r="AS107" s="5" t="str">
        <f t="shared" si="1929"/>
        <v/>
      </c>
    </row>
    <row r="108" spans="1:45" s="1" customFormat="1" ht="11">
      <c r="A108" s="7">
        <f>SUM(C108:AS108)</f>
        <v>15</v>
      </c>
      <c r="B108" s="6" t="s">
        <v>15</v>
      </c>
      <c r="C108" s="72">
        <v>0</v>
      </c>
      <c r="D108" s="5">
        <f t="shared" ref="D108" si="1930">IF(D$3="","",C101+C102-D101)</f>
        <v>0</v>
      </c>
      <c r="E108" s="5">
        <f t="shared" ref="E108" si="1931">IF(E$3="","",D101+D102-E101)</f>
        <v>7</v>
      </c>
      <c r="F108" s="5">
        <f t="shared" ref="F108" si="1932">IF(F$3="","",E101+E102-F101)</f>
        <v>0</v>
      </c>
      <c r="G108" s="5">
        <f t="shared" ref="G108" si="1933">IF(G$3="","",F101+F102-G101)</f>
        <v>0</v>
      </c>
      <c r="H108" s="5">
        <f t="shared" ref="H108" si="1934">IF(H$3="","",G101+G102-H101)</f>
        <v>3</v>
      </c>
      <c r="I108" s="5">
        <f t="shared" ref="I108" si="1935">IF(I$3="","",H101+H102-I101)</f>
        <v>0</v>
      </c>
      <c r="J108" s="5">
        <f t="shared" ref="J108" si="1936">IF(J$3="","",I101+I102-J101)</f>
        <v>0</v>
      </c>
      <c r="K108" s="5">
        <f t="shared" ref="K108" si="1937">IF(K$3="","",J101+J102-K101)</f>
        <v>0</v>
      </c>
      <c r="L108" s="5">
        <f t="shared" ref="L108" si="1938">IF(L$3="","",K101+K102-L101)</f>
        <v>2</v>
      </c>
      <c r="M108" s="5">
        <f t="shared" ref="M108" si="1939">IF(M$3="","",L101+L102-M101)</f>
        <v>0</v>
      </c>
      <c r="N108" s="5">
        <f t="shared" ref="N108" si="1940">IF(N$3="","",M101+M102-N101)</f>
        <v>0</v>
      </c>
      <c r="O108" s="5">
        <f t="shared" ref="O108" si="1941">IF(O$3="","",N101+N102-O101)</f>
        <v>0</v>
      </c>
      <c r="P108" s="5">
        <f t="shared" ref="P108" si="1942">IF(P$3="","",O101+O102-P101)</f>
        <v>0</v>
      </c>
      <c r="Q108" s="5">
        <f t="shared" ref="Q108" si="1943">IF(Q$3="","",P101+P102-Q101)</f>
        <v>0</v>
      </c>
      <c r="R108" s="5">
        <f t="shared" ref="R108" si="1944">IF(R$3="","",Q101+Q102-R101)</f>
        <v>0</v>
      </c>
      <c r="S108" s="5">
        <f t="shared" ref="S108" si="1945">IF(S$3="","",R101+R102-S101)</f>
        <v>1</v>
      </c>
      <c r="T108" s="5">
        <f t="shared" ref="T108" si="1946">IF(T$3="","",S101+S102-T101)</f>
        <v>0</v>
      </c>
      <c r="U108" s="5">
        <f t="shared" ref="U108" si="1947">IF(U$3="","",T101+T102-U101)</f>
        <v>0</v>
      </c>
      <c r="V108" s="5">
        <f t="shared" ref="V108" si="1948">IF(V$3="","",U101+U102-V101)</f>
        <v>0</v>
      </c>
      <c r="W108" s="5">
        <f t="shared" ref="W108" si="1949">IF(W$3="","",V101+V102-W101)</f>
        <v>2</v>
      </c>
      <c r="X108" s="5">
        <f t="shared" ref="X108" si="1950">IF(X$3="","",W101+W102-X101)</f>
        <v>0</v>
      </c>
      <c r="Y108" s="5">
        <f t="shared" ref="Y108" si="1951">IF(Y$3="","",X101+X102-Y101)</f>
        <v>0</v>
      </c>
      <c r="Z108" s="5">
        <f t="shared" ref="Z108" si="1952">IF(Z$3="","",Y101+Y102-Z101)</f>
        <v>0</v>
      </c>
      <c r="AA108" s="5" t="str">
        <f t="shared" ref="AA108" si="1953">IF(AA$3="","",Z101+Z102-AA101)</f>
        <v/>
      </c>
      <c r="AB108" s="5" t="str">
        <f t="shared" ref="AB108" si="1954">IF(AB$3="","",AA101+AA102-AB101)</f>
        <v/>
      </c>
      <c r="AC108" s="5" t="str">
        <f t="shared" ref="AC108" si="1955">IF(AC$3="","",AB101+AB102-AC101)</f>
        <v/>
      </c>
      <c r="AD108" s="5" t="str">
        <f t="shared" ref="AD108" si="1956">IF(AD$3="","",AC101+AC102-AD101)</f>
        <v/>
      </c>
      <c r="AE108" s="5" t="str">
        <f t="shared" ref="AE108" si="1957">IF(AE$3="","",AD101+AD102-AE101)</f>
        <v/>
      </c>
      <c r="AF108" s="5" t="str">
        <f t="shared" ref="AF108" si="1958">IF(AF$3="","",AE101+AE102-AF101)</f>
        <v/>
      </c>
      <c r="AG108" s="5" t="str">
        <f t="shared" ref="AG108" si="1959">IF(AG$3="","",AF101+AF102-AG101)</f>
        <v/>
      </c>
      <c r="AH108" s="5" t="str">
        <f t="shared" ref="AH108" si="1960">IF(AH$3="","",AG101+AG102-AH101)</f>
        <v/>
      </c>
      <c r="AI108" s="5" t="str">
        <f t="shared" ref="AI108" si="1961">IF(AI$3="","",AH101+AH102-AI101)</f>
        <v/>
      </c>
      <c r="AJ108" s="5" t="str">
        <f t="shared" ref="AJ108" si="1962">IF(AJ$3="","",AI101+AI102-AJ101)</f>
        <v/>
      </c>
      <c r="AK108" s="5" t="str">
        <f t="shared" ref="AK108" si="1963">IF(AK$3="","",AJ101+AJ102-AK101)</f>
        <v/>
      </c>
      <c r="AL108" s="5" t="str">
        <f t="shared" ref="AL108" si="1964">IF(AL$3="","",AK101+AK102-AL101)</f>
        <v/>
      </c>
      <c r="AM108" s="5" t="str">
        <f t="shared" ref="AM108" si="1965">IF(AM$3="","",AL101+AL102-AM101)</f>
        <v/>
      </c>
      <c r="AN108" s="5" t="str">
        <f t="shared" ref="AN108" si="1966">IF(AN$3="","",AM101+AM102-AN101)</f>
        <v/>
      </c>
      <c r="AO108" s="5" t="str">
        <f t="shared" ref="AO108:AS108" si="1967">IF(AO$3="","",AN101+AN102-AO101)</f>
        <v/>
      </c>
      <c r="AP108" s="5" t="str">
        <f t="shared" si="1967"/>
        <v/>
      </c>
      <c r="AQ108" s="5" t="str">
        <f t="shared" si="1967"/>
        <v/>
      </c>
      <c r="AR108" s="5" t="str">
        <f t="shared" si="1967"/>
        <v/>
      </c>
      <c r="AS108" s="5" t="str">
        <f t="shared" si="1967"/>
        <v/>
      </c>
    </row>
    <row r="109" spans="1:45" s="1" customFormat="1" ht="11">
      <c r="A109" s="7">
        <f>SUM(C109:AS109)</f>
        <v>11250</v>
      </c>
      <c r="B109" s="6" t="s">
        <v>16</v>
      </c>
      <c r="C109" s="72">
        <v>0</v>
      </c>
      <c r="D109" s="5">
        <f t="shared" ref="D109:AN109" si="1968">IF(D$3="","",D108*D103)</f>
        <v>0</v>
      </c>
      <c r="E109" s="5">
        <f t="shared" si="1968"/>
        <v>5250</v>
      </c>
      <c r="F109" s="5">
        <f t="shared" si="1968"/>
        <v>0</v>
      </c>
      <c r="G109" s="5">
        <f t="shared" si="1968"/>
        <v>0</v>
      </c>
      <c r="H109" s="5">
        <f t="shared" si="1968"/>
        <v>2250</v>
      </c>
      <c r="I109" s="5">
        <f t="shared" si="1968"/>
        <v>0</v>
      </c>
      <c r="J109" s="5">
        <f t="shared" si="1968"/>
        <v>0</v>
      </c>
      <c r="K109" s="5">
        <f t="shared" si="1968"/>
        <v>0</v>
      </c>
      <c r="L109" s="5">
        <f t="shared" si="1968"/>
        <v>1500</v>
      </c>
      <c r="M109" s="5">
        <f t="shared" si="1968"/>
        <v>0</v>
      </c>
      <c r="N109" s="5">
        <f t="shared" si="1968"/>
        <v>0</v>
      </c>
      <c r="O109" s="5">
        <f t="shared" si="1968"/>
        <v>0</v>
      </c>
      <c r="P109" s="5">
        <f t="shared" si="1968"/>
        <v>0</v>
      </c>
      <c r="Q109" s="5">
        <f t="shared" si="1968"/>
        <v>0</v>
      </c>
      <c r="R109" s="5">
        <f t="shared" si="1968"/>
        <v>0</v>
      </c>
      <c r="S109" s="5">
        <f t="shared" si="1968"/>
        <v>750</v>
      </c>
      <c r="T109" s="5">
        <f t="shared" si="1968"/>
        <v>0</v>
      </c>
      <c r="U109" s="5">
        <f t="shared" si="1968"/>
        <v>0</v>
      </c>
      <c r="V109" s="5">
        <f t="shared" si="1968"/>
        <v>0</v>
      </c>
      <c r="W109" s="5">
        <f t="shared" si="1968"/>
        <v>1500</v>
      </c>
      <c r="X109" s="5">
        <f t="shared" si="1968"/>
        <v>0</v>
      </c>
      <c r="Y109" s="5">
        <f t="shared" si="1968"/>
        <v>0</v>
      </c>
      <c r="Z109" s="5">
        <f t="shared" si="1968"/>
        <v>0</v>
      </c>
      <c r="AA109" s="5" t="str">
        <f t="shared" si="1968"/>
        <v/>
      </c>
      <c r="AB109" s="5" t="str">
        <f t="shared" si="1968"/>
        <v/>
      </c>
      <c r="AC109" s="5" t="str">
        <f t="shared" si="1968"/>
        <v/>
      </c>
      <c r="AD109" s="5" t="str">
        <f t="shared" si="1968"/>
        <v/>
      </c>
      <c r="AE109" s="5" t="str">
        <f t="shared" si="1968"/>
        <v/>
      </c>
      <c r="AF109" s="5" t="str">
        <f t="shared" si="1968"/>
        <v/>
      </c>
      <c r="AG109" s="5" t="str">
        <f t="shared" si="1968"/>
        <v/>
      </c>
      <c r="AH109" s="5" t="str">
        <f t="shared" si="1968"/>
        <v/>
      </c>
      <c r="AI109" s="5" t="str">
        <f t="shared" si="1968"/>
        <v/>
      </c>
      <c r="AJ109" s="5" t="str">
        <f t="shared" si="1968"/>
        <v/>
      </c>
      <c r="AK109" s="5" t="str">
        <f t="shared" si="1968"/>
        <v/>
      </c>
      <c r="AL109" s="5" t="str">
        <f t="shared" si="1968"/>
        <v/>
      </c>
      <c r="AM109" s="5" t="str">
        <f t="shared" si="1968"/>
        <v/>
      </c>
      <c r="AN109" s="5" t="str">
        <f t="shared" si="1968"/>
        <v/>
      </c>
      <c r="AO109" s="5" t="str">
        <f t="shared" ref="AO109:AS109" si="1969">IF(AO$3="","",AO108*AO103)</f>
        <v/>
      </c>
      <c r="AP109" s="5" t="str">
        <f t="shared" si="1969"/>
        <v/>
      </c>
      <c r="AQ109" s="5" t="str">
        <f t="shared" si="1969"/>
        <v/>
      </c>
      <c r="AR109" s="5" t="str">
        <f t="shared" si="1969"/>
        <v/>
      </c>
      <c r="AS109" s="5" t="str">
        <f t="shared" si="1969"/>
        <v/>
      </c>
    </row>
    <row r="110" spans="1:45" s="1" customFormat="1" ht="12" thickBot="1">
      <c r="A110" s="4">
        <f>IF(A109="","",A109/(A106*100))</f>
        <v>0.57692307692307687</v>
      </c>
      <c r="B110" s="6" t="s">
        <v>18</v>
      </c>
      <c r="C110" s="74" t="s">
        <v>19</v>
      </c>
      <c r="D110" s="18" t="str">
        <f t="shared" ref="D110:AN110" si="1970">IF(D$3="","",IF(D109=0,"",D109/(D106*100)))</f>
        <v/>
      </c>
      <c r="E110" s="18">
        <f t="shared" si="1970"/>
        <v>1.05</v>
      </c>
      <c r="F110" s="18" t="str">
        <f t="shared" si="1970"/>
        <v/>
      </c>
      <c r="G110" s="18" t="str">
        <f t="shared" si="1970"/>
        <v/>
      </c>
      <c r="H110" s="18">
        <f t="shared" si="1970"/>
        <v>0.66176470588235292</v>
      </c>
      <c r="I110" s="18" t="str">
        <f t="shared" si="1970"/>
        <v/>
      </c>
      <c r="J110" s="18" t="str">
        <f t="shared" si="1970"/>
        <v/>
      </c>
      <c r="K110" s="18" t="str">
        <f t="shared" si="1970"/>
        <v/>
      </c>
      <c r="L110" s="18">
        <f t="shared" si="1970"/>
        <v>0.29411764705882354</v>
      </c>
      <c r="M110" s="18" t="str">
        <f t="shared" si="1970"/>
        <v/>
      </c>
      <c r="N110" s="18" t="str">
        <f t="shared" si="1970"/>
        <v/>
      </c>
      <c r="O110" s="18" t="str">
        <f t="shared" si="1970"/>
        <v/>
      </c>
      <c r="P110" s="18" t="str">
        <f t="shared" si="1970"/>
        <v/>
      </c>
      <c r="Q110" s="18" t="str">
        <f t="shared" si="1970"/>
        <v/>
      </c>
      <c r="R110" s="18" t="str">
        <f t="shared" si="1970"/>
        <v/>
      </c>
      <c r="S110" s="18">
        <f t="shared" si="1970"/>
        <v>0.625</v>
      </c>
      <c r="T110" s="18" t="str">
        <f t="shared" si="1970"/>
        <v/>
      </c>
      <c r="U110" s="18" t="str">
        <f t="shared" si="1970"/>
        <v/>
      </c>
      <c r="V110" s="18" t="str">
        <f t="shared" si="1970"/>
        <v/>
      </c>
      <c r="W110" s="18">
        <f t="shared" si="1970"/>
        <v>0.51724137931034486</v>
      </c>
      <c r="X110" s="18" t="str">
        <f t="shared" si="1970"/>
        <v/>
      </c>
      <c r="Y110" s="18" t="str">
        <f t="shared" si="1970"/>
        <v/>
      </c>
      <c r="Z110" s="18" t="str">
        <f t="shared" si="1970"/>
        <v/>
      </c>
      <c r="AA110" s="18" t="str">
        <f t="shared" si="1970"/>
        <v/>
      </c>
      <c r="AB110" s="18" t="str">
        <f t="shared" si="1970"/>
        <v/>
      </c>
      <c r="AC110" s="18" t="str">
        <f t="shared" si="1970"/>
        <v/>
      </c>
      <c r="AD110" s="18" t="str">
        <f t="shared" si="1970"/>
        <v/>
      </c>
      <c r="AE110" s="18" t="str">
        <f t="shared" si="1970"/>
        <v/>
      </c>
      <c r="AF110" s="18" t="str">
        <f t="shared" si="1970"/>
        <v/>
      </c>
      <c r="AG110" s="18" t="str">
        <f t="shared" si="1970"/>
        <v/>
      </c>
      <c r="AH110" s="18" t="str">
        <f t="shared" si="1970"/>
        <v/>
      </c>
      <c r="AI110" s="18" t="str">
        <f t="shared" si="1970"/>
        <v/>
      </c>
      <c r="AJ110" s="18" t="str">
        <f t="shared" si="1970"/>
        <v/>
      </c>
      <c r="AK110" s="18" t="str">
        <f t="shared" si="1970"/>
        <v/>
      </c>
      <c r="AL110" s="18" t="str">
        <f t="shared" si="1970"/>
        <v/>
      </c>
      <c r="AM110" s="18" t="str">
        <f t="shared" si="1970"/>
        <v/>
      </c>
      <c r="AN110" s="18" t="str">
        <f t="shared" si="1970"/>
        <v/>
      </c>
      <c r="AO110" s="18" t="str">
        <f t="shared" ref="AO110:AS110" si="1971">IF(AO$3="","",IF(AO109=0,"",AO109/(AO106*100)))</f>
        <v/>
      </c>
      <c r="AP110" s="18" t="str">
        <f t="shared" si="1971"/>
        <v/>
      </c>
      <c r="AQ110" s="18" t="str">
        <f t="shared" si="1971"/>
        <v/>
      </c>
      <c r="AR110" s="18" t="str">
        <f t="shared" si="1971"/>
        <v/>
      </c>
      <c r="AS110" s="18" t="str">
        <f t="shared" si="1971"/>
        <v/>
      </c>
    </row>
    <row r="111" spans="1:45" s="1" customFormat="1" ht="11">
      <c r="A111" s="17" t="s">
        <v>53</v>
      </c>
      <c r="B111" s="9" t="s">
        <v>2</v>
      </c>
      <c r="C111" s="72">
        <v>2638</v>
      </c>
      <c r="D111" s="8">
        <f t="shared" ref="D111:D112" si="1972">IF(D$3="","",C111)</f>
        <v>2638</v>
      </c>
      <c r="E111" s="8">
        <v>2660</v>
      </c>
      <c r="F111" s="8">
        <f t="shared" ref="F111:F112" si="1973">IF(F$3="","",E111)</f>
        <v>2660</v>
      </c>
      <c r="G111" s="8">
        <f t="shared" ref="G111:G112" si="1974">IF(G$3="","",F111)</f>
        <v>2660</v>
      </c>
      <c r="H111" s="8">
        <v>2692</v>
      </c>
      <c r="I111" s="8">
        <f t="shared" ref="I111:I112" si="1975">IF(I$3="","",H111)</f>
        <v>2692</v>
      </c>
      <c r="J111" s="8">
        <f t="shared" ref="J111:J112" si="1976">IF(J$3="","",I111)</f>
        <v>2692</v>
      </c>
      <c r="K111" s="8">
        <f t="shared" ref="K111:K112" si="1977">IF(K$3="","",J111)</f>
        <v>2692</v>
      </c>
      <c r="L111" s="8">
        <v>2774</v>
      </c>
      <c r="M111" s="8">
        <f t="shared" ref="M111:M112" si="1978">IF(M$3="","",L111)</f>
        <v>2774</v>
      </c>
      <c r="N111" s="8">
        <f t="shared" ref="N111:N112" si="1979">IF(N$3="","",M111)</f>
        <v>2774</v>
      </c>
      <c r="O111" s="8">
        <f t="shared" ref="O111:O112" si="1980">IF(O$3="","",N111)</f>
        <v>2774</v>
      </c>
      <c r="P111" s="8">
        <v>2806</v>
      </c>
      <c r="Q111" s="8">
        <f t="shared" ref="Q111:Q112" si="1981">IF(Q$3="","",P111)</f>
        <v>2806</v>
      </c>
      <c r="R111" s="8">
        <f t="shared" ref="R111:R112" si="1982">IF(R$3="","",Q111)</f>
        <v>2806</v>
      </c>
      <c r="S111" s="8">
        <v>2845</v>
      </c>
      <c r="T111" s="8">
        <f t="shared" ref="T111:T112" si="1983">IF(T$3="","",S111)</f>
        <v>2845</v>
      </c>
      <c r="U111" s="8">
        <f t="shared" ref="U111:U112" si="1984">IF(U$3="","",T111)</f>
        <v>2845</v>
      </c>
      <c r="V111" s="8">
        <f t="shared" ref="V111:V112" si="1985">IF(V$3="","",U111)</f>
        <v>2845</v>
      </c>
      <c r="W111" s="8">
        <v>2858</v>
      </c>
      <c r="X111" s="8">
        <f t="shared" ref="X111:X112" si="1986">IF(X$3="","",W111)</f>
        <v>2858</v>
      </c>
      <c r="Y111" s="8">
        <f t="shared" ref="Y111:Y112" si="1987">IF(Y$3="","",X111)</f>
        <v>2858</v>
      </c>
      <c r="Z111" s="8">
        <v>2880</v>
      </c>
      <c r="AA111" s="8" t="str">
        <f t="shared" ref="AA111:AA112" si="1988">IF(AA$3="","",Z111)</f>
        <v/>
      </c>
      <c r="AB111" s="8" t="str">
        <f t="shared" ref="AB111:AB112" si="1989">IF(AB$3="","",AA111)</f>
        <v/>
      </c>
      <c r="AC111" s="8" t="str">
        <f t="shared" ref="AC111:AC112" si="1990">IF(AC$3="","",AB111)</f>
        <v/>
      </c>
      <c r="AD111" s="8" t="str">
        <f t="shared" ref="AD111:AD112" si="1991">IF(AD$3="","",AC111)</f>
        <v/>
      </c>
      <c r="AE111" s="8" t="str">
        <f t="shared" ref="AE111:AE112" si="1992">IF(AE$3="","",AD111)</f>
        <v/>
      </c>
      <c r="AF111" s="8" t="str">
        <f t="shared" ref="AF111:AF112" si="1993">IF(AF$3="","",AE111)</f>
        <v/>
      </c>
      <c r="AG111" s="8" t="str">
        <f t="shared" ref="AG111:AG112" si="1994">IF(AG$3="","",AF111)</f>
        <v/>
      </c>
      <c r="AH111" s="8" t="str">
        <f t="shared" ref="AH111:AH112" si="1995">IF(AH$3="","",AG111)</f>
        <v/>
      </c>
      <c r="AI111" s="8" t="str">
        <f t="shared" ref="AI111:AI112" si="1996">IF(AI$3="","",AH111)</f>
        <v/>
      </c>
      <c r="AJ111" s="8" t="str">
        <f t="shared" ref="AJ111:AJ112" si="1997">IF(AJ$3="","",AI111)</f>
        <v/>
      </c>
      <c r="AK111" s="8" t="str">
        <f t="shared" ref="AK111:AK112" si="1998">IF(AK$3="","",AJ111)</f>
        <v/>
      </c>
      <c r="AL111" s="8" t="str">
        <f t="shared" ref="AL111:AL112" si="1999">IF(AL$3="","",AK111)</f>
        <v/>
      </c>
      <c r="AM111" s="8" t="str">
        <f t="shared" ref="AM111:AM112" si="2000">IF(AM$3="","",AL111)</f>
        <v/>
      </c>
      <c r="AN111" s="8" t="str">
        <f t="shared" ref="AN111:AN112" si="2001">IF(AN$3="","",AM111)</f>
        <v/>
      </c>
      <c r="AO111" s="8" t="str">
        <f t="shared" ref="AO111:AS111" si="2002">IF(AO$3="","",AN111)</f>
        <v/>
      </c>
      <c r="AP111" s="8" t="str">
        <f t="shared" si="2002"/>
        <v/>
      </c>
      <c r="AQ111" s="8" t="str">
        <f t="shared" si="2002"/>
        <v/>
      </c>
      <c r="AR111" s="8" t="str">
        <f t="shared" si="2002"/>
        <v/>
      </c>
      <c r="AS111" s="8" t="str">
        <f t="shared" si="2002"/>
        <v/>
      </c>
    </row>
    <row r="112" spans="1:45" s="1" customFormat="1" ht="11">
      <c r="A112" s="16" t="s">
        <v>32</v>
      </c>
      <c r="B112" s="9" t="s">
        <v>4</v>
      </c>
      <c r="C112" s="72">
        <v>58</v>
      </c>
      <c r="D112" s="8">
        <f t="shared" si="1972"/>
        <v>58</v>
      </c>
      <c r="E112" s="8">
        <v>59</v>
      </c>
      <c r="F112" s="8">
        <f t="shared" si="1973"/>
        <v>59</v>
      </c>
      <c r="G112" s="8">
        <f t="shared" si="1974"/>
        <v>59</v>
      </c>
      <c r="H112" s="8">
        <v>60</v>
      </c>
      <c r="I112" s="8">
        <f t="shared" si="1975"/>
        <v>60</v>
      </c>
      <c r="J112" s="8">
        <f t="shared" si="1976"/>
        <v>60</v>
      </c>
      <c r="K112" s="8">
        <f t="shared" si="1977"/>
        <v>60</v>
      </c>
      <c r="L112" s="8">
        <v>61</v>
      </c>
      <c r="M112" s="8">
        <f t="shared" si="1978"/>
        <v>61</v>
      </c>
      <c r="N112" s="8">
        <f t="shared" si="1979"/>
        <v>61</v>
      </c>
      <c r="O112" s="8">
        <f t="shared" si="1980"/>
        <v>61</v>
      </c>
      <c r="P112" s="8">
        <f t="shared" ref="P112" si="2003">IF(P$3="","",O112)</f>
        <v>61</v>
      </c>
      <c r="Q112" s="8">
        <f t="shared" si="1981"/>
        <v>61</v>
      </c>
      <c r="R112" s="8">
        <f t="shared" si="1982"/>
        <v>61</v>
      </c>
      <c r="S112" s="8">
        <v>62</v>
      </c>
      <c r="T112" s="8">
        <f t="shared" si="1983"/>
        <v>62</v>
      </c>
      <c r="U112" s="8">
        <f t="shared" si="1984"/>
        <v>62</v>
      </c>
      <c r="V112" s="8">
        <f t="shared" si="1985"/>
        <v>62</v>
      </c>
      <c r="W112" s="8">
        <f t="shared" ref="W112" si="2004">IF(W$3="","",V112)</f>
        <v>62</v>
      </c>
      <c r="X112" s="8">
        <f t="shared" si="1986"/>
        <v>62</v>
      </c>
      <c r="Y112" s="8">
        <f t="shared" si="1987"/>
        <v>62</v>
      </c>
      <c r="Z112" s="8">
        <f t="shared" ref="Z112" si="2005">IF(Z$3="","",Y112)</f>
        <v>62</v>
      </c>
      <c r="AA112" s="8" t="str">
        <f t="shared" si="1988"/>
        <v/>
      </c>
      <c r="AB112" s="8" t="str">
        <f t="shared" si="1989"/>
        <v/>
      </c>
      <c r="AC112" s="8" t="str">
        <f t="shared" si="1990"/>
        <v/>
      </c>
      <c r="AD112" s="8" t="str">
        <f t="shared" si="1991"/>
        <v/>
      </c>
      <c r="AE112" s="8" t="str">
        <f t="shared" si="1992"/>
        <v/>
      </c>
      <c r="AF112" s="8" t="str">
        <f t="shared" si="1993"/>
        <v/>
      </c>
      <c r="AG112" s="8" t="str">
        <f t="shared" si="1994"/>
        <v/>
      </c>
      <c r="AH112" s="8" t="str">
        <f t="shared" si="1995"/>
        <v/>
      </c>
      <c r="AI112" s="8" t="str">
        <f t="shared" si="1996"/>
        <v/>
      </c>
      <c r="AJ112" s="8" t="str">
        <f t="shared" si="1997"/>
        <v/>
      </c>
      <c r="AK112" s="8" t="str">
        <f t="shared" si="1998"/>
        <v/>
      </c>
      <c r="AL112" s="8" t="str">
        <f t="shared" si="1999"/>
        <v/>
      </c>
      <c r="AM112" s="8" t="str">
        <f t="shared" si="2000"/>
        <v/>
      </c>
      <c r="AN112" s="8" t="str">
        <f t="shared" si="2001"/>
        <v/>
      </c>
      <c r="AO112" s="8" t="str">
        <f t="shared" ref="AO112:AS112" si="2006">IF(AO$3="","",AN112)</f>
        <v/>
      </c>
      <c r="AP112" s="8" t="str">
        <f t="shared" si="2006"/>
        <v/>
      </c>
      <c r="AQ112" s="8" t="str">
        <f t="shared" si="2006"/>
        <v/>
      </c>
      <c r="AR112" s="8" t="str">
        <f t="shared" si="2006"/>
        <v/>
      </c>
      <c r="AS112" s="8" t="str">
        <f t="shared" si="2006"/>
        <v/>
      </c>
    </row>
    <row r="113" spans="1:45" s="1" customFormat="1" ht="11">
      <c r="A113" s="15">
        <v>2</v>
      </c>
      <c r="B113" s="9" t="s">
        <v>5</v>
      </c>
      <c r="C113" s="72">
        <v>7</v>
      </c>
      <c r="D113" s="8">
        <f t="shared" ref="D113" si="2007">IF(D$3="","",(C113+C114))</f>
        <v>7</v>
      </c>
      <c r="E113" s="8">
        <v>5</v>
      </c>
      <c r="F113" s="8">
        <f t="shared" ref="F113" si="2008">IF(F$3="","",(E113+E114))</f>
        <v>5</v>
      </c>
      <c r="G113" s="8">
        <f t="shared" ref="G113" si="2009">IF(G$3="","",(F113+F114))</f>
        <v>5</v>
      </c>
      <c r="H113" s="8">
        <v>4</v>
      </c>
      <c r="I113" s="8">
        <f t="shared" ref="I113" si="2010">IF(I$3="","",(H113+H114))</f>
        <v>4</v>
      </c>
      <c r="J113" s="8">
        <f t="shared" ref="J113" si="2011">IF(J$3="","",(I113+I114))</f>
        <v>4</v>
      </c>
      <c r="K113" s="8">
        <f t="shared" ref="K113" si="2012">IF(K$3="","",(J113+J114))</f>
        <v>4</v>
      </c>
      <c r="L113" s="8">
        <v>3</v>
      </c>
      <c r="M113" s="8">
        <f t="shared" ref="M113" si="2013">IF(M$3="","",(L113+L114))</f>
        <v>5</v>
      </c>
      <c r="N113" s="8">
        <f t="shared" ref="N113" si="2014">IF(N$3="","",(M113+M114))</f>
        <v>5</v>
      </c>
      <c r="O113" s="8">
        <f t="shared" ref="O113" si="2015">IF(O$3="","",(N113+N114))</f>
        <v>5</v>
      </c>
      <c r="P113" s="8">
        <f t="shared" ref="P113" si="2016">IF(P$3="","",(O113+O114))</f>
        <v>5</v>
      </c>
      <c r="Q113" s="8">
        <f t="shared" ref="Q113" si="2017">IF(Q$3="","",(P113+P114))</f>
        <v>5</v>
      </c>
      <c r="R113" s="8">
        <f t="shared" ref="R113" si="2018">IF(R$3="","",(Q113+Q114))</f>
        <v>5</v>
      </c>
      <c r="S113" s="8">
        <v>4</v>
      </c>
      <c r="T113" s="8">
        <f t="shared" ref="T113" si="2019">IF(T$3="","",(S113+S114))</f>
        <v>5</v>
      </c>
      <c r="U113" s="8">
        <f t="shared" ref="U113" si="2020">IF(U$3="","",(T113+T114))</f>
        <v>5</v>
      </c>
      <c r="V113" s="8">
        <f t="shared" ref="V113" si="2021">IF(V$3="","",(U113+U114))</f>
        <v>5</v>
      </c>
      <c r="W113" s="8">
        <f t="shared" ref="W113" si="2022">IF(W$3="","",(V113+V114))</f>
        <v>5</v>
      </c>
      <c r="X113" s="8">
        <f t="shared" ref="X113" si="2023">IF(X$3="","",(W113+W114))</f>
        <v>5</v>
      </c>
      <c r="Y113" s="8">
        <f t="shared" ref="Y113" si="2024">IF(Y$3="","",(X113+X114))</f>
        <v>5</v>
      </c>
      <c r="Z113" s="8">
        <f t="shared" ref="Z113" si="2025">IF(Z$3="","",(Y113+Y114))</f>
        <v>5</v>
      </c>
      <c r="AA113" s="8" t="str">
        <f t="shared" ref="AA113" si="2026">IF(AA$3="","",(Z113+Z114))</f>
        <v/>
      </c>
      <c r="AB113" s="8" t="str">
        <f t="shared" ref="AB113" si="2027">IF(AB$3="","",(AA113+AA114))</f>
        <v/>
      </c>
      <c r="AC113" s="8" t="str">
        <f t="shared" ref="AC113" si="2028">IF(AC$3="","",(AB113+AB114))</f>
        <v/>
      </c>
      <c r="AD113" s="8" t="str">
        <f t="shared" ref="AD113" si="2029">IF(AD$3="","",(AC113+AC114))</f>
        <v/>
      </c>
      <c r="AE113" s="8" t="str">
        <f t="shared" ref="AE113" si="2030">IF(AE$3="","",(AD113+AD114))</f>
        <v/>
      </c>
      <c r="AF113" s="8" t="str">
        <f t="shared" ref="AF113" si="2031">IF(AF$3="","",(AE113+AE114))</f>
        <v/>
      </c>
      <c r="AG113" s="8" t="str">
        <f t="shared" ref="AG113" si="2032">IF(AG$3="","",(AF113+AF114))</f>
        <v/>
      </c>
      <c r="AH113" s="8" t="str">
        <f t="shared" ref="AH113" si="2033">IF(AH$3="","",(AG113+AG114))</f>
        <v/>
      </c>
      <c r="AI113" s="8" t="str">
        <f t="shared" ref="AI113" si="2034">IF(AI$3="","",(AH113+AH114))</f>
        <v/>
      </c>
      <c r="AJ113" s="8" t="str">
        <f t="shared" ref="AJ113" si="2035">IF(AJ$3="","",(AI113+AI114))</f>
        <v/>
      </c>
      <c r="AK113" s="8" t="str">
        <f t="shared" ref="AK113" si="2036">IF(AK$3="","",(AJ113+AJ114))</f>
        <v/>
      </c>
      <c r="AL113" s="8" t="str">
        <f t="shared" ref="AL113" si="2037">IF(AL$3="","",(AK113+AK114))</f>
        <v/>
      </c>
      <c r="AM113" s="8" t="str">
        <f t="shared" ref="AM113" si="2038">IF(AM$3="","",(AL113+AL114))</f>
        <v/>
      </c>
      <c r="AN113" s="8" t="str">
        <f t="shared" ref="AN113" si="2039">IF(AN$3="","",(AM113+AM114))</f>
        <v/>
      </c>
      <c r="AO113" s="8" t="str">
        <f t="shared" ref="AO113:AS113" si="2040">IF(AO$3="","",(AN113+AN114))</f>
        <v/>
      </c>
      <c r="AP113" s="8" t="str">
        <f t="shared" si="2040"/>
        <v/>
      </c>
      <c r="AQ113" s="8" t="str">
        <f t="shared" si="2040"/>
        <v/>
      </c>
      <c r="AR113" s="8" t="str">
        <f t="shared" si="2040"/>
        <v/>
      </c>
      <c r="AS113" s="8" t="str">
        <f t="shared" si="2040"/>
        <v/>
      </c>
    </row>
    <row r="114" spans="1:45" s="1" customFormat="1" ht="11">
      <c r="A114" s="14"/>
      <c r="B114" s="9" t="s">
        <v>7</v>
      </c>
      <c r="C114" s="72"/>
      <c r="D114" s="8"/>
      <c r="E114" s="8"/>
      <c r="F114" s="8"/>
      <c r="G114" s="8"/>
      <c r="H114" s="8"/>
      <c r="I114" s="8"/>
      <c r="J114" s="8"/>
      <c r="K114" s="8"/>
      <c r="L114" s="8">
        <v>2</v>
      </c>
      <c r="M114" s="8"/>
      <c r="N114" s="8"/>
      <c r="O114" s="8"/>
      <c r="P114" s="8"/>
      <c r="Q114" s="8"/>
      <c r="R114" s="8"/>
      <c r="S114" s="8">
        <v>1</v>
      </c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</row>
    <row r="115" spans="1:45" s="1" customFormat="1" ht="11">
      <c r="A115" s="7"/>
      <c r="B115" s="9" t="s">
        <v>8</v>
      </c>
      <c r="C115" s="72">
        <v>700</v>
      </c>
      <c r="D115" s="8">
        <f t="shared" ref="D115:D116" si="2041">IF(D$3="","",C115)</f>
        <v>700</v>
      </c>
      <c r="E115" s="8">
        <f t="shared" ref="E115:E116" si="2042">IF(E$3="","",D115)</f>
        <v>700</v>
      </c>
      <c r="F115" s="8">
        <f t="shared" ref="F115:F116" si="2043">IF(F$3="","",E115)</f>
        <v>700</v>
      </c>
      <c r="G115" s="8">
        <f t="shared" ref="G115:G116" si="2044">IF(G$3="","",F115)</f>
        <v>700</v>
      </c>
      <c r="H115" s="8">
        <f t="shared" ref="H115:H116" si="2045">IF(H$3="","",G115)</f>
        <v>700</v>
      </c>
      <c r="I115" s="8">
        <f t="shared" ref="I115:I116" si="2046">IF(I$3="","",H115)</f>
        <v>700</v>
      </c>
      <c r="J115" s="8">
        <f t="shared" ref="J115:J116" si="2047">IF(J$3="","",I115)</f>
        <v>700</v>
      </c>
      <c r="K115" s="8">
        <f t="shared" ref="K115:K116" si="2048">IF(K$3="","",J115)</f>
        <v>700</v>
      </c>
      <c r="L115" s="8">
        <f t="shared" ref="L115:L116" si="2049">IF(L$3="","",K115)</f>
        <v>700</v>
      </c>
      <c r="M115" s="8">
        <f t="shared" ref="M115:M116" si="2050">IF(M$3="","",L115)</f>
        <v>700</v>
      </c>
      <c r="N115" s="8">
        <f t="shared" ref="N115:N116" si="2051">IF(N$3="","",M115)</f>
        <v>700</v>
      </c>
      <c r="O115" s="8">
        <f t="shared" ref="O115:O116" si="2052">IF(O$3="","",N115)</f>
        <v>700</v>
      </c>
      <c r="P115" s="8">
        <f t="shared" ref="P115:P116" si="2053">IF(P$3="","",O115)</f>
        <v>700</v>
      </c>
      <c r="Q115" s="8">
        <f t="shared" ref="Q115:Q116" si="2054">IF(Q$3="","",P115)</f>
        <v>700</v>
      </c>
      <c r="R115" s="8">
        <f t="shared" ref="R115:R116" si="2055">IF(R$3="","",Q115)</f>
        <v>700</v>
      </c>
      <c r="S115" s="8">
        <f t="shared" ref="S115:S116" si="2056">IF(S$3="","",R115)</f>
        <v>700</v>
      </c>
      <c r="T115" s="8">
        <f t="shared" ref="T115:T116" si="2057">IF(T$3="","",S115)</f>
        <v>700</v>
      </c>
      <c r="U115" s="8">
        <f t="shared" ref="U115:U116" si="2058">IF(U$3="","",T115)</f>
        <v>700</v>
      </c>
      <c r="V115" s="8">
        <f t="shared" ref="V115:V116" si="2059">IF(V$3="","",U115)</f>
        <v>700</v>
      </c>
      <c r="W115" s="8">
        <f t="shared" ref="W115:W116" si="2060">IF(W$3="","",V115)</f>
        <v>700</v>
      </c>
      <c r="X115" s="8">
        <f t="shared" ref="X115:X116" si="2061">IF(X$3="","",W115)</f>
        <v>700</v>
      </c>
      <c r="Y115" s="8">
        <f t="shared" ref="Y115:Y116" si="2062">IF(Y$3="","",X115)</f>
        <v>700</v>
      </c>
      <c r="Z115" s="8">
        <f t="shared" ref="Z115:Z116" si="2063">IF(Z$3="","",Y115)</f>
        <v>700</v>
      </c>
      <c r="AA115" s="8" t="str">
        <f t="shared" ref="AA115:AA116" si="2064">IF(AA$3="","",Z115)</f>
        <v/>
      </c>
      <c r="AB115" s="8" t="str">
        <f t="shared" ref="AB115:AB116" si="2065">IF(AB$3="","",AA115)</f>
        <v/>
      </c>
      <c r="AC115" s="8" t="str">
        <f t="shared" ref="AC115:AC116" si="2066">IF(AC$3="","",AB115)</f>
        <v/>
      </c>
      <c r="AD115" s="8" t="str">
        <f t="shared" ref="AD115:AD116" si="2067">IF(AD$3="","",AC115)</f>
        <v/>
      </c>
      <c r="AE115" s="8" t="str">
        <f t="shared" ref="AE115:AE116" si="2068">IF(AE$3="","",AD115)</f>
        <v/>
      </c>
      <c r="AF115" s="8" t="str">
        <f t="shared" ref="AF115:AF116" si="2069">IF(AF$3="","",AE115)</f>
        <v/>
      </c>
      <c r="AG115" s="8" t="str">
        <f t="shared" ref="AG115:AG116" si="2070">IF(AG$3="","",AF115)</f>
        <v/>
      </c>
      <c r="AH115" s="8" t="str">
        <f t="shared" ref="AH115:AH116" si="2071">IF(AH$3="","",AG115)</f>
        <v/>
      </c>
      <c r="AI115" s="8" t="str">
        <f t="shared" ref="AI115:AI116" si="2072">IF(AI$3="","",AH115)</f>
        <v/>
      </c>
      <c r="AJ115" s="8" t="str">
        <f t="shared" ref="AJ115:AJ116" si="2073">IF(AJ$3="","",AI115)</f>
        <v/>
      </c>
      <c r="AK115" s="8" t="str">
        <f t="shared" ref="AK115:AK116" si="2074">IF(AK$3="","",AJ115)</f>
        <v/>
      </c>
      <c r="AL115" s="8" t="str">
        <f t="shared" ref="AL115:AL116" si="2075">IF(AL$3="","",AK115)</f>
        <v/>
      </c>
      <c r="AM115" s="8" t="str">
        <f t="shared" ref="AM115:AM116" si="2076">IF(AM$3="","",AL115)</f>
        <v/>
      </c>
      <c r="AN115" s="8" t="str">
        <f t="shared" ref="AN115:AN116" si="2077">IF(AN$3="","",AM115)</f>
        <v/>
      </c>
      <c r="AO115" s="8" t="str">
        <f t="shared" ref="AO115:AS115" si="2078">IF(AO$3="","",AN115)</f>
        <v/>
      </c>
      <c r="AP115" s="8" t="str">
        <f t="shared" si="2078"/>
        <v/>
      </c>
      <c r="AQ115" s="8" t="str">
        <f t="shared" si="2078"/>
        <v/>
      </c>
      <c r="AR115" s="8" t="str">
        <f t="shared" si="2078"/>
        <v/>
      </c>
      <c r="AS115" s="8" t="str">
        <f t="shared" si="2078"/>
        <v/>
      </c>
    </row>
    <row r="116" spans="1:45" s="92" customFormat="1" ht="11">
      <c r="A116" s="14" t="s">
        <v>9</v>
      </c>
      <c r="B116" s="13" t="s">
        <v>10</v>
      </c>
      <c r="C116" s="73" t="s">
        <v>62</v>
      </c>
      <c r="D116" s="12" t="str">
        <f t="shared" si="2041"/>
        <v>キティバンスクリップ</v>
      </c>
      <c r="E116" s="12" t="str">
        <f t="shared" si="2042"/>
        <v>キティバンスクリップ</v>
      </c>
      <c r="F116" s="12" t="str">
        <f t="shared" si="2043"/>
        <v>キティバンスクリップ</v>
      </c>
      <c r="G116" s="12" t="str">
        <f t="shared" si="2044"/>
        <v>キティバンスクリップ</v>
      </c>
      <c r="H116" s="12" t="str">
        <f t="shared" si="2045"/>
        <v>キティバンスクリップ</v>
      </c>
      <c r="I116" s="12" t="str">
        <f t="shared" si="2046"/>
        <v>キティバンスクリップ</v>
      </c>
      <c r="J116" s="12" t="str">
        <f t="shared" si="2047"/>
        <v>キティバンスクリップ</v>
      </c>
      <c r="K116" s="12" t="str">
        <f t="shared" si="2048"/>
        <v>キティバンスクリップ</v>
      </c>
      <c r="L116" s="12" t="str">
        <f t="shared" si="2049"/>
        <v>キティバンスクリップ</v>
      </c>
      <c r="M116" s="12" t="str">
        <f t="shared" si="2050"/>
        <v>キティバンスクリップ</v>
      </c>
      <c r="N116" s="12" t="str">
        <f t="shared" si="2051"/>
        <v>キティバンスクリップ</v>
      </c>
      <c r="O116" s="12" t="str">
        <f t="shared" si="2052"/>
        <v>キティバンスクリップ</v>
      </c>
      <c r="P116" s="12" t="str">
        <f t="shared" si="2053"/>
        <v>キティバンスクリップ</v>
      </c>
      <c r="Q116" s="12" t="str">
        <f t="shared" si="2054"/>
        <v>キティバンスクリップ</v>
      </c>
      <c r="R116" s="12" t="str">
        <f t="shared" si="2055"/>
        <v>キティバンスクリップ</v>
      </c>
      <c r="S116" s="12" t="str">
        <f t="shared" si="2056"/>
        <v>キティバンスクリップ</v>
      </c>
      <c r="T116" s="12" t="str">
        <f t="shared" si="2057"/>
        <v>キティバンスクリップ</v>
      </c>
      <c r="U116" s="12" t="str">
        <f t="shared" si="2058"/>
        <v>キティバンスクリップ</v>
      </c>
      <c r="V116" s="12" t="str">
        <f t="shared" si="2059"/>
        <v>キティバンスクリップ</v>
      </c>
      <c r="W116" s="12" t="str">
        <f t="shared" si="2060"/>
        <v>キティバンスクリップ</v>
      </c>
      <c r="X116" s="12" t="str">
        <f t="shared" si="2061"/>
        <v>キティバンスクリップ</v>
      </c>
      <c r="Y116" s="12" t="str">
        <f t="shared" si="2062"/>
        <v>キティバンスクリップ</v>
      </c>
      <c r="Z116" s="12" t="str">
        <f t="shared" si="2063"/>
        <v>キティバンスクリップ</v>
      </c>
      <c r="AA116" s="12" t="str">
        <f t="shared" si="2064"/>
        <v/>
      </c>
      <c r="AB116" s="12" t="str">
        <f t="shared" si="2065"/>
        <v/>
      </c>
      <c r="AC116" s="12" t="str">
        <f t="shared" si="2066"/>
        <v/>
      </c>
      <c r="AD116" s="12" t="str">
        <f t="shared" si="2067"/>
        <v/>
      </c>
      <c r="AE116" s="12" t="str">
        <f t="shared" si="2068"/>
        <v/>
      </c>
      <c r="AF116" s="12" t="str">
        <f t="shared" si="2069"/>
        <v/>
      </c>
      <c r="AG116" s="12" t="str">
        <f t="shared" si="2070"/>
        <v/>
      </c>
      <c r="AH116" s="12" t="str">
        <f t="shared" si="2071"/>
        <v/>
      </c>
      <c r="AI116" s="12" t="str">
        <f t="shared" si="2072"/>
        <v/>
      </c>
      <c r="AJ116" s="12" t="str">
        <f t="shared" si="2073"/>
        <v/>
      </c>
      <c r="AK116" s="12" t="str">
        <f t="shared" si="2074"/>
        <v/>
      </c>
      <c r="AL116" s="12" t="str">
        <f t="shared" si="2075"/>
        <v/>
      </c>
      <c r="AM116" s="12" t="str">
        <f t="shared" si="2076"/>
        <v/>
      </c>
      <c r="AN116" s="12" t="str">
        <f t="shared" si="2077"/>
        <v/>
      </c>
      <c r="AO116" s="12" t="str">
        <f t="shared" ref="AO116:AS116" si="2079">IF(AO$3="","",AN116)</f>
        <v/>
      </c>
      <c r="AP116" s="12" t="str">
        <f t="shared" si="2079"/>
        <v/>
      </c>
      <c r="AQ116" s="12" t="str">
        <f t="shared" si="2079"/>
        <v/>
      </c>
      <c r="AR116" s="12" t="str">
        <f t="shared" si="2079"/>
        <v/>
      </c>
      <c r="AS116" s="12" t="str">
        <f t="shared" si="2079"/>
        <v/>
      </c>
    </row>
    <row r="117" spans="1:45" s="1" customFormat="1" ht="11">
      <c r="A117" s="7">
        <f>AVERAGE(C118:AS118)*30*100</f>
        <v>30250</v>
      </c>
      <c r="B117" s="9" t="s">
        <v>12</v>
      </c>
      <c r="C117" s="7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</row>
    <row r="118" spans="1:45" s="1" customFormat="1" ht="11">
      <c r="A118" s="7">
        <f>SUM(C118:AS118)</f>
        <v>242</v>
      </c>
      <c r="B118" s="6" t="s">
        <v>13</v>
      </c>
      <c r="C118" s="72">
        <v>0</v>
      </c>
      <c r="D118" s="5">
        <f t="shared" ref="D118:D119" si="2080">IF(D$3="","",D111-C111)</f>
        <v>0</v>
      </c>
      <c r="E118" s="5">
        <f t="shared" ref="E118:E119" si="2081">IF(E$3="","",E111-D111)</f>
        <v>22</v>
      </c>
      <c r="F118" s="5">
        <f t="shared" ref="F118:F119" si="2082">IF(F$3="","",F111-E111)</f>
        <v>0</v>
      </c>
      <c r="G118" s="5">
        <f t="shared" ref="G118:G119" si="2083">IF(G$3="","",G111-F111)</f>
        <v>0</v>
      </c>
      <c r="H118" s="5">
        <f t="shared" ref="H118:H119" si="2084">IF(H$3="","",H111-G111)</f>
        <v>32</v>
      </c>
      <c r="I118" s="5">
        <f t="shared" ref="I118:I119" si="2085">IF(I$3="","",I111-H111)</f>
        <v>0</v>
      </c>
      <c r="J118" s="5">
        <f t="shared" ref="J118:J119" si="2086">IF(J$3="","",J111-I111)</f>
        <v>0</v>
      </c>
      <c r="K118" s="5">
        <f t="shared" ref="K118:K119" si="2087">IF(K$3="","",K111-J111)</f>
        <v>0</v>
      </c>
      <c r="L118" s="5">
        <f t="shared" ref="L118:L119" si="2088">IF(L$3="","",L111-K111)</f>
        <v>82</v>
      </c>
      <c r="M118" s="5">
        <f t="shared" ref="M118:M119" si="2089">IF(M$3="","",M111-L111)</f>
        <v>0</v>
      </c>
      <c r="N118" s="5">
        <f t="shared" ref="N118:N119" si="2090">IF(N$3="","",N111-M111)</f>
        <v>0</v>
      </c>
      <c r="O118" s="5">
        <f t="shared" ref="O118:O119" si="2091">IF(O$3="","",O111-N111)</f>
        <v>0</v>
      </c>
      <c r="P118" s="5">
        <f t="shared" ref="P118:P119" si="2092">IF(P$3="","",P111-O111)</f>
        <v>32</v>
      </c>
      <c r="Q118" s="5">
        <f t="shared" ref="Q118:Q119" si="2093">IF(Q$3="","",Q111-P111)</f>
        <v>0</v>
      </c>
      <c r="R118" s="5">
        <f t="shared" ref="R118:R119" si="2094">IF(R$3="","",R111-Q111)</f>
        <v>0</v>
      </c>
      <c r="S118" s="5">
        <f t="shared" ref="S118:S119" si="2095">IF(S$3="","",S111-R111)</f>
        <v>39</v>
      </c>
      <c r="T118" s="5">
        <f t="shared" ref="T118:T119" si="2096">IF(T$3="","",T111-S111)</f>
        <v>0</v>
      </c>
      <c r="U118" s="5">
        <f t="shared" ref="U118:U119" si="2097">IF(U$3="","",U111-T111)</f>
        <v>0</v>
      </c>
      <c r="V118" s="5">
        <f t="shared" ref="V118:V119" si="2098">IF(V$3="","",V111-U111)</f>
        <v>0</v>
      </c>
      <c r="W118" s="5">
        <f t="shared" ref="W118:W119" si="2099">IF(W$3="","",W111-V111)</f>
        <v>13</v>
      </c>
      <c r="X118" s="5">
        <f t="shared" ref="X118:X119" si="2100">IF(X$3="","",X111-W111)</f>
        <v>0</v>
      </c>
      <c r="Y118" s="5">
        <f t="shared" ref="Y118:Y119" si="2101">IF(Y$3="","",Y111-X111)</f>
        <v>0</v>
      </c>
      <c r="Z118" s="5">
        <f t="shared" ref="Z118:Z119" si="2102">IF(Z$3="","",Z111-Y111)</f>
        <v>22</v>
      </c>
      <c r="AA118" s="5" t="str">
        <f t="shared" ref="AA118:AA119" si="2103">IF(AA$3="","",AA111-Z111)</f>
        <v/>
      </c>
      <c r="AB118" s="5" t="str">
        <f t="shared" ref="AB118:AB119" si="2104">IF(AB$3="","",AB111-AA111)</f>
        <v/>
      </c>
      <c r="AC118" s="5" t="str">
        <f t="shared" ref="AC118:AC119" si="2105">IF(AC$3="","",AC111-AB111)</f>
        <v/>
      </c>
      <c r="AD118" s="5" t="str">
        <f t="shared" ref="AD118:AD119" si="2106">IF(AD$3="","",AD111-AC111)</f>
        <v/>
      </c>
      <c r="AE118" s="5" t="str">
        <f t="shared" ref="AE118:AE119" si="2107">IF(AE$3="","",AE111-AD111)</f>
        <v/>
      </c>
      <c r="AF118" s="5" t="str">
        <f t="shared" ref="AF118:AF119" si="2108">IF(AF$3="","",AF111-AE111)</f>
        <v/>
      </c>
      <c r="AG118" s="5" t="str">
        <f t="shared" ref="AG118:AG119" si="2109">IF(AG$3="","",AG111-AF111)</f>
        <v/>
      </c>
      <c r="AH118" s="5" t="str">
        <f t="shared" ref="AH118:AH119" si="2110">IF(AH$3="","",AH111-AG111)</f>
        <v/>
      </c>
      <c r="AI118" s="5" t="str">
        <f t="shared" ref="AI118:AI119" si="2111">IF(AI$3="","",AI111-AH111)</f>
        <v/>
      </c>
      <c r="AJ118" s="5" t="str">
        <f t="shared" ref="AJ118:AJ119" si="2112">IF(AJ$3="","",AJ111-AI111)</f>
        <v/>
      </c>
      <c r="AK118" s="5" t="str">
        <f t="shared" ref="AK118:AK119" si="2113">IF(AK$3="","",AK111-AJ111)</f>
        <v/>
      </c>
      <c r="AL118" s="5" t="str">
        <f t="shared" ref="AL118:AL119" si="2114">IF(AL$3="","",AL111-AK111)</f>
        <v/>
      </c>
      <c r="AM118" s="5" t="str">
        <f t="shared" ref="AM118:AM119" si="2115">IF(AM$3="","",AM111-AL111)</f>
        <v/>
      </c>
      <c r="AN118" s="5" t="str">
        <f t="shared" ref="AN118:AN119" si="2116">IF(AN$3="","",AN111-AM111)</f>
        <v/>
      </c>
      <c r="AO118" s="5" t="str">
        <f t="shared" ref="AO118:AS118" si="2117">IF(AO$3="","",AO111-AN111)</f>
        <v/>
      </c>
      <c r="AP118" s="5" t="str">
        <f t="shared" si="2117"/>
        <v/>
      </c>
      <c r="AQ118" s="5" t="str">
        <f t="shared" si="2117"/>
        <v/>
      </c>
      <c r="AR118" s="5" t="str">
        <f t="shared" si="2117"/>
        <v/>
      </c>
      <c r="AS118" s="5" t="str">
        <f t="shared" si="2117"/>
        <v/>
      </c>
    </row>
    <row r="119" spans="1:45" s="1" customFormat="1" ht="11">
      <c r="A119" s="7">
        <f>SUM(C119:AS119)</f>
        <v>4</v>
      </c>
      <c r="B119" s="6" t="s">
        <v>14</v>
      </c>
      <c r="C119" s="72">
        <v>0</v>
      </c>
      <c r="D119" s="5">
        <f t="shared" si="2080"/>
        <v>0</v>
      </c>
      <c r="E119" s="5">
        <f t="shared" si="2081"/>
        <v>1</v>
      </c>
      <c r="F119" s="5">
        <f t="shared" si="2082"/>
        <v>0</v>
      </c>
      <c r="G119" s="5">
        <f t="shared" si="2083"/>
        <v>0</v>
      </c>
      <c r="H119" s="5">
        <f t="shared" si="2084"/>
        <v>1</v>
      </c>
      <c r="I119" s="5">
        <f t="shared" si="2085"/>
        <v>0</v>
      </c>
      <c r="J119" s="5">
        <f t="shared" si="2086"/>
        <v>0</v>
      </c>
      <c r="K119" s="5">
        <f t="shared" si="2087"/>
        <v>0</v>
      </c>
      <c r="L119" s="5">
        <f t="shared" si="2088"/>
        <v>1</v>
      </c>
      <c r="M119" s="5">
        <f t="shared" si="2089"/>
        <v>0</v>
      </c>
      <c r="N119" s="5">
        <f t="shared" si="2090"/>
        <v>0</v>
      </c>
      <c r="O119" s="5">
        <f t="shared" si="2091"/>
        <v>0</v>
      </c>
      <c r="P119" s="5">
        <f t="shared" si="2092"/>
        <v>0</v>
      </c>
      <c r="Q119" s="5">
        <f t="shared" si="2093"/>
        <v>0</v>
      </c>
      <c r="R119" s="5">
        <f t="shared" si="2094"/>
        <v>0</v>
      </c>
      <c r="S119" s="5">
        <f t="shared" si="2095"/>
        <v>1</v>
      </c>
      <c r="T119" s="5">
        <f t="shared" si="2096"/>
        <v>0</v>
      </c>
      <c r="U119" s="5">
        <f t="shared" si="2097"/>
        <v>0</v>
      </c>
      <c r="V119" s="5">
        <f t="shared" si="2098"/>
        <v>0</v>
      </c>
      <c r="W119" s="5">
        <f t="shared" si="2099"/>
        <v>0</v>
      </c>
      <c r="X119" s="5">
        <f t="shared" si="2100"/>
        <v>0</v>
      </c>
      <c r="Y119" s="5">
        <f t="shared" si="2101"/>
        <v>0</v>
      </c>
      <c r="Z119" s="5">
        <f t="shared" si="2102"/>
        <v>0</v>
      </c>
      <c r="AA119" s="5" t="str">
        <f t="shared" si="2103"/>
        <v/>
      </c>
      <c r="AB119" s="5" t="str">
        <f t="shared" si="2104"/>
        <v/>
      </c>
      <c r="AC119" s="5" t="str">
        <f t="shared" si="2105"/>
        <v/>
      </c>
      <c r="AD119" s="5" t="str">
        <f t="shared" si="2106"/>
        <v/>
      </c>
      <c r="AE119" s="5" t="str">
        <f t="shared" si="2107"/>
        <v/>
      </c>
      <c r="AF119" s="5" t="str">
        <f t="shared" si="2108"/>
        <v/>
      </c>
      <c r="AG119" s="5" t="str">
        <f t="shared" si="2109"/>
        <v/>
      </c>
      <c r="AH119" s="5" t="str">
        <f t="shared" si="2110"/>
        <v/>
      </c>
      <c r="AI119" s="5" t="str">
        <f t="shared" si="2111"/>
        <v/>
      </c>
      <c r="AJ119" s="5" t="str">
        <f t="shared" si="2112"/>
        <v/>
      </c>
      <c r="AK119" s="5" t="str">
        <f t="shared" si="2113"/>
        <v/>
      </c>
      <c r="AL119" s="5" t="str">
        <f t="shared" si="2114"/>
        <v/>
      </c>
      <c r="AM119" s="5" t="str">
        <f t="shared" si="2115"/>
        <v/>
      </c>
      <c r="AN119" s="5" t="str">
        <f t="shared" si="2116"/>
        <v/>
      </c>
      <c r="AO119" s="5" t="str">
        <f t="shared" ref="AO119:AS119" si="2118">IF(AO$3="","",AO112-AN112)</f>
        <v/>
      </c>
      <c r="AP119" s="5" t="str">
        <f t="shared" si="2118"/>
        <v/>
      </c>
      <c r="AQ119" s="5" t="str">
        <f t="shared" si="2118"/>
        <v/>
      </c>
      <c r="AR119" s="5" t="str">
        <f t="shared" si="2118"/>
        <v/>
      </c>
      <c r="AS119" s="5" t="str">
        <f t="shared" si="2118"/>
        <v/>
      </c>
    </row>
    <row r="120" spans="1:45" s="1" customFormat="1" ht="11">
      <c r="A120" s="7">
        <f>SUM(C120:AS120)</f>
        <v>5</v>
      </c>
      <c r="B120" s="6" t="s">
        <v>15</v>
      </c>
      <c r="C120" s="72">
        <v>0</v>
      </c>
      <c r="D120" s="5">
        <f t="shared" ref="D120" si="2119">IF(D$3="","",C113+C114-D113)</f>
        <v>0</v>
      </c>
      <c r="E120" s="5">
        <f t="shared" ref="E120" si="2120">IF(E$3="","",D113+D114-E113)</f>
        <v>2</v>
      </c>
      <c r="F120" s="5">
        <f t="shared" ref="F120" si="2121">IF(F$3="","",E113+E114-F113)</f>
        <v>0</v>
      </c>
      <c r="G120" s="5">
        <f t="shared" ref="G120" si="2122">IF(G$3="","",F113+F114-G113)</f>
        <v>0</v>
      </c>
      <c r="H120" s="5">
        <f t="shared" ref="H120" si="2123">IF(H$3="","",G113+G114-H113)</f>
        <v>1</v>
      </c>
      <c r="I120" s="5">
        <f t="shared" ref="I120" si="2124">IF(I$3="","",H113+H114-I113)</f>
        <v>0</v>
      </c>
      <c r="J120" s="5">
        <f t="shared" ref="J120" si="2125">IF(J$3="","",I113+I114-J113)</f>
        <v>0</v>
      </c>
      <c r="K120" s="5">
        <f t="shared" ref="K120" si="2126">IF(K$3="","",J113+J114-K113)</f>
        <v>0</v>
      </c>
      <c r="L120" s="5">
        <f t="shared" ref="L120" si="2127">IF(L$3="","",K113+K114-L113)</f>
        <v>1</v>
      </c>
      <c r="M120" s="5">
        <f t="shared" ref="M120" si="2128">IF(M$3="","",L113+L114-M113)</f>
        <v>0</v>
      </c>
      <c r="N120" s="5">
        <f t="shared" ref="N120" si="2129">IF(N$3="","",M113+M114-N113)</f>
        <v>0</v>
      </c>
      <c r="O120" s="5">
        <f t="shared" ref="O120" si="2130">IF(O$3="","",N113+N114-O113)</f>
        <v>0</v>
      </c>
      <c r="P120" s="5">
        <f t="shared" ref="P120" si="2131">IF(P$3="","",O113+O114-P113)</f>
        <v>0</v>
      </c>
      <c r="Q120" s="5">
        <f t="shared" ref="Q120" si="2132">IF(Q$3="","",P113+P114-Q113)</f>
        <v>0</v>
      </c>
      <c r="R120" s="5">
        <f t="shared" ref="R120" si="2133">IF(R$3="","",Q113+Q114-R113)</f>
        <v>0</v>
      </c>
      <c r="S120" s="5">
        <f t="shared" ref="S120" si="2134">IF(S$3="","",R113+R114-S113)</f>
        <v>1</v>
      </c>
      <c r="T120" s="5">
        <f t="shared" ref="T120" si="2135">IF(T$3="","",S113+S114-T113)</f>
        <v>0</v>
      </c>
      <c r="U120" s="5">
        <f t="shared" ref="U120" si="2136">IF(U$3="","",T113+T114-U113)</f>
        <v>0</v>
      </c>
      <c r="V120" s="5">
        <f t="shared" ref="V120" si="2137">IF(V$3="","",U113+U114-V113)</f>
        <v>0</v>
      </c>
      <c r="W120" s="5">
        <f t="shared" ref="W120" si="2138">IF(W$3="","",V113+V114-W113)</f>
        <v>0</v>
      </c>
      <c r="X120" s="5">
        <f t="shared" ref="X120" si="2139">IF(X$3="","",W113+W114-X113)</f>
        <v>0</v>
      </c>
      <c r="Y120" s="5">
        <f t="shared" ref="Y120" si="2140">IF(Y$3="","",X113+X114-Y113)</f>
        <v>0</v>
      </c>
      <c r="Z120" s="5">
        <f t="shared" ref="Z120" si="2141">IF(Z$3="","",Y113+Y114-Z113)</f>
        <v>0</v>
      </c>
      <c r="AA120" s="5" t="str">
        <f t="shared" ref="AA120" si="2142">IF(AA$3="","",Z113+Z114-AA113)</f>
        <v/>
      </c>
      <c r="AB120" s="5" t="str">
        <f t="shared" ref="AB120" si="2143">IF(AB$3="","",AA113+AA114-AB113)</f>
        <v/>
      </c>
      <c r="AC120" s="5" t="str">
        <f t="shared" ref="AC120" si="2144">IF(AC$3="","",AB113+AB114-AC113)</f>
        <v/>
      </c>
      <c r="AD120" s="5" t="str">
        <f t="shared" ref="AD120" si="2145">IF(AD$3="","",AC113+AC114-AD113)</f>
        <v/>
      </c>
      <c r="AE120" s="5" t="str">
        <f t="shared" ref="AE120" si="2146">IF(AE$3="","",AD113+AD114-AE113)</f>
        <v/>
      </c>
      <c r="AF120" s="5" t="str">
        <f t="shared" ref="AF120" si="2147">IF(AF$3="","",AE113+AE114-AF113)</f>
        <v/>
      </c>
      <c r="AG120" s="5" t="str">
        <f t="shared" ref="AG120" si="2148">IF(AG$3="","",AF113+AF114-AG113)</f>
        <v/>
      </c>
      <c r="AH120" s="5" t="str">
        <f t="shared" ref="AH120" si="2149">IF(AH$3="","",AG113+AG114-AH113)</f>
        <v/>
      </c>
      <c r="AI120" s="5" t="str">
        <f t="shared" ref="AI120" si="2150">IF(AI$3="","",AH113+AH114-AI113)</f>
        <v/>
      </c>
      <c r="AJ120" s="5" t="str">
        <f t="shared" ref="AJ120" si="2151">IF(AJ$3="","",AI113+AI114-AJ113)</f>
        <v/>
      </c>
      <c r="AK120" s="5" t="str">
        <f t="shared" ref="AK120" si="2152">IF(AK$3="","",AJ113+AJ114-AK113)</f>
        <v/>
      </c>
      <c r="AL120" s="5" t="str">
        <f t="shared" ref="AL120" si="2153">IF(AL$3="","",AK113+AK114-AL113)</f>
        <v/>
      </c>
      <c r="AM120" s="5" t="str">
        <f t="shared" ref="AM120" si="2154">IF(AM$3="","",AL113+AL114-AM113)</f>
        <v/>
      </c>
      <c r="AN120" s="5" t="str">
        <f t="shared" ref="AN120" si="2155">IF(AN$3="","",AM113+AM114-AN113)</f>
        <v/>
      </c>
      <c r="AO120" s="5" t="str">
        <f t="shared" ref="AO120:AS120" si="2156">IF(AO$3="","",AN113+AN114-AO113)</f>
        <v/>
      </c>
      <c r="AP120" s="5" t="str">
        <f t="shared" si="2156"/>
        <v/>
      </c>
      <c r="AQ120" s="5" t="str">
        <f t="shared" si="2156"/>
        <v/>
      </c>
      <c r="AR120" s="5" t="str">
        <f t="shared" si="2156"/>
        <v/>
      </c>
      <c r="AS120" s="5" t="str">
        <f t="shared" si="2156"/>
        <v/>
      </c>
    </row>
    <row r="121" spans="1:45" s="1" customFormat="1" ht="11">
      <c r="A121" s="7">
        <f>SUM(C121:AS121)</f>
        <v>3500</v>
      </c>
      <c r="B121" s="6" t="s">
        <v>16</v>
      </c>
      <c r="C121" s="72">
        <v>0</v>
      </c>
      <c r="D121" s="5">
        <f t="shared" ref="D121:AN121" si="2157">IF(D$3="","",D120*D115)</f>
        <v>0</v>
      </c>
      <c r="E121" s="5">
        <f t="shared" si="2157"/>
        <v>1400</v>
      </c>
      <c r="F121" s="5">
        <f t="shared" si="2157"/>
        <v>0</v>
      </c>
      <c r="G121" s="5">
        <f t="shared" si="2157"/>
        <v>0</v>
      </c>
      <c r="H121" s="5">
        <f t="shared" si="2157"/>
        <v>700</v>
      </c>
      <c r="I121" s="5">
        <f t="shared" si="2157"/>
        <v>0</v>
      </c>
      <c r="J121" s="5">
        <f t="shared" si="2157"/>
        <v>0</v>
      </c>
      <c r="K121" s="5">
        <f t="shared" si="2157"/>
        <v>0</v>
      </c>
      <c r="L121" s="5">
        <f t="shared" si="2157"/>
        <v>700</v>
      </c>
      <c r="M121" s="5">
        <f t="shared" si="2157"/>
        <v>0</v>
      </c>
      <c r="N121" s="5">
        <f t="shared" si="2157"/>
        <v>0</v>
      </c>
      <c r="O121" s="5">
        <f t="shared" si="2157"/>
        <v>0</v>
      </c>
      <c r="P121" s="5">
        <f t="shared" si="2157"/>
        <v>0</v>
      </c>
      <c r="Q121" s="5">
        <f t="shared" si="2157"/>
        <v>0</v>
      </c>
      <c r="R121" s="5">
        <f t="shared" si="2157"/>
        <v>0</v>
      </c>
      <c r="S121" s="5">
        <f t="shared" si="2157"/>
        <v>700</v>
      </c>
      <c r="T121" s="5">
        <f t="shared" si="2157"/>
        <v>0</v>
      </c>
      <c r="U121" s="5">
        <f t="shared" si="2157"/>
        <v>0</v>
      </c>
      <c r="V121" s="5">
        <f t="shared" si="2157"/>
        <v>0</v>
      </c>
      <c r="W121" s="5">
        <f t="shared" si="2157"/>
        <v>0</v>
      </c>
      <c r="X121" s="5">
        <f t="shared" si="2157"/>
        <v>0</v>
      </c>
      <c r="Y121" s="5">
        <f t="shared" si="2157"/>
        <v>0</v>
      </c>
      <c r="Z121" s="5">
        <f t="shared" si="2157"/>
        <v>0</v>
      </c>
      <c r="AA121" s="5" t="str">
        <f t="shared" si="2157"/>
        <v/>
      </c>
      <c r="AB121" s="5" t="str">
        <f t="shared" si="2157"/>
        <v/>
      </c>
      <c r="AC121" s="5" t="str">
        <f t="shared" si="2157"/>
        <v/>
      </c>
      <c r="AD121" s="5" t="str">
        <f t="shared" si="2157"/>
        <v/>
      </c>
      <c r="AE121" s="5" t="str">
        <f t="shared" si="2157"/>
        <v/>
      </c>
      <c r="AF121" s="5" t="str">
        <f t="shared" si="2157"/>
        <v/>
      </c>
      <c r="AG121" s="5" t="str">
        <f t="shared" si="2157"/>
        <v/>
      </c>
      <c r="AH121" s="5" t="str">
        <f t="shared" si="2157"/>
        <v/>
      </c>
      <c r="AI121" s="5" t="str">
        <f t="shared" si="2157"/>
        <v/>
      </c>
      <c r="AJ121" s="5" t="str">
        <f t="shared" si="2157"/>
        <v/>
      </c>
      <c r="AK121" s="5" t="str">
        <f t="shared" si="2157"/>
        <v/>
      </c>
      <c r="AL121" s="5" t="str">
        <f t="shared" si="2157"/>
        <v/>
      </c>
      <c r="AM121" s="5" t="str">
        <f t="shared" si="2157"/>
        <v/>
      </c>
      <c r="AN121" s="5" t="str">
        <f t="shared" si="2157"/>
        <v/>
      </c>
      <c r="AO121" s="5" t="str">
        <f t="shared" ref="AO121:AS121" si="2158">IF(AO$3="","",AO120*AO115)</f>
        <v/>
      </c>
      <c r="AP121" s="5" t="str">
        <f t="shared" si="2158"/>
        <v/>
      </c>
      <c r="AQ121" s="5" t="str">
        <f t="shared" si="2158"/>
        <v/>
      </c>
      <c r="AR121" s="5" t="str">
        <f t="shared" si="2158"/>
        <v/>
      </c>
      <c r="AS121" s="5" t="str">
        <f t="shared" si="2158"/>
        <v/>
      </c>
    </row>
    <row r="122" spans="1:45" s="1" customFormat="1" ht="12" thickBot="1">
      <c r="A122" s="4">
        <f>IF(A121="","",A121/(A118*100))</f>
        <v>0.14462809917355371</v>
      </c>
      <c r="B122" s="6" t="s">
        <v>18</v>
      </c>
      <c r="C122" s="74" t="s">
        <v>19</v>
      </c>
      <c r="D122" s="18" t="str">
        <f t="shared" ref="D122:AN122" si="2159">IF(D$3="","",IF(D121=0,"",D121/(D118*100)))</f>
        <v/>
      </c>
      <c r="E122" s="18">
        <f t="shared" si="2159"/>
        <v>0.63636363636363635</v>
      </c>
      <c r="F122" s="18" t="str">
        <f t="shared" si="2159"/>
        <v/>
      </c>
      <c r="G122" s="18" t="str">
        <f t="shared" si="2159"/>
        <v/>
      </c>
      <c r="H122" s="18">
        <f t="shared" si="2159"/>
        <v>0.21875</v>
      </c>
      <c r="I122" s="18" t="str">
        <f t="shared" si="2159"/>
        <v/>
      </c>
      <c r="J122" s="18" t="str">
        <f t="shared" si="2159"/>
        <v/>
      </c>
      <c r="K122" s="18" t="str">
        <f t="shared" si="2159"/>
        <v/>
      </c>
      <c r="L122" s="18">
        <f t="shared" si="2159"/>
        <v>8.5365853658536592E-2</v>
      </c>
      <c r="M122" s="18" t="str">
        <f t="shared" si="2159"/>
        <v/>
      </c>
      <c r="N122" s="18" t="str">
        <f t="shared" si="2159"/>
        <v/>
      </c>
      <c r="O122" s="18" t="str">
        <f t="shared" si="2159"/>
        <v/>
      </c>
      <c r="P122" s="18" t="str">
        <f t="shared" si="2159"/>
        <v/>
      </c>
      <c r="Q122" s="18" t="str">
        <f t="shared" si="2159"/>
        <v/>
      </c>
      <c r="R122" s="18" t="str">
        <f t="shared" si="2159"/>
        <v/>
      </c>
      <c r="S122" s="18">
        <f t="shared" si="2159"/>
        <v>0.17948717948717949</v>
      </c>
      <c r="T122" s="18" t="str">
        <f t="shared" si="2159"/>
        <v/>
      </c>
      <c r="U122" s="18" t="str">
        <f t="shared" si="2159"/>
        <v/>
      </c>
      <c r="V122" s="18" t="str">
        <f t="shared" si="2159"/>
        <v/>
      </c>
      <c r="W122" s="18" t="str">
        <f t="shared" si="2159"/>
        <v/>
      </c>
      <c r="X122" s="18" t="str">
        <f t="shared" si="2159"/>
        <v/>
      </c>
      <c r="Y122" s="18" t="str">
        <f t="shared" si="2159"/>
        <v/>
      </c>
      <c r="Z122" s="18" t="str">
        <f t="shared" si="2159"/>
        <v/>
      </c>
      <c r="AA122" s="18" t="str">
        <f t="shared" si="2159"/>
        <v/>
      </c>
      <c r="AB122" s="18" t="str">
        <f t="shared" si="2159"/>
        <v/>
      </c>
      <c r="AC122" s="18" t="str">
        <f t="shared" si="2159"/>
        <v/>
      </c>
      <c r="AD122" s="18" t="str">
        <f t="shared" si="2159"/>
        <v/>
      </c>
      <c r="AE122" s="18" t="str">
        <f t="shared" si="2159"/>
        <v/>
      </c>
      <c r="AF122" s="18" t="str">
        <f t="shared" si="2159"/>
        <v/>
      </c>
      <c r="AG122" s="18" t="str">
        <f t="shared" si="2159"/>
        <v/>
      </c>
      <c r="AH122" s="18" t="str">
        <f t="shared" si="2159"/>
        <v/>
      </c>
      <c r="AI122" s="18" t="str">
        <f t="shared" si="2159"/>
        <v/>
      </c>
      <c r="AJ122" s="18" t="str">
        <f t="shared" si="2159"/>
        <v/>
      </c>
      <c r="AK122" s="18" t="str">
        <f t="shared" si="2159"/>
        <v/>
      </c>
      <c r="AL122" s="18" t="str">
        <f t="shared" si="2159"/>
        <v/>
      </c>
      <c r="AM122" s="18" t="str">
        <f t="shared" si="2159"/>
        <v/>
      </c>
      <c r="AN122" s="18" t="str">
        <f t="shared" si="2159"/>
        <v/>
      </c>
      <c r="AO122" s="18" t="str">
        <f t="shared" ref="AO122:AS122" si="2160">IF(AO$3="","",IF(AO121=0,"",AO121/(AO118*100)))</f>
        <v/>
      </c>
      <c r="AP122" s="18" t="str">
        <f t="shared" si="2160"/>
        <v/>
      </c>
      <c r="AQ122" s="18" t="str">
        <f t="shared" si="2160"/>
        <v/>
      </c>
      <c r="AR122" s="18" t="str">
        <f t="shared" si="2160"/>
        <v/>
      </c>
      <c r="AS122" s="18" t="str">
        <f t="shared" si="2160"/>
        <v/>
      </c>
    </row>
    <row r="123" spans="1:45" s="1" customFormat="1" ht="11">
      <c r="A123" s="17" t="s">
        <v>53</v>
      </c>
      <c r="B123" s="9" t="s">
        <v>2</v>
      </c>
      <c r="C123" s="72">
        <v>5269</v>
      </c>
      <c r="D123" s="8">
        <f t="shared" ref="D123:D124" si="2161">IF(D$3="","",C123)</f>
        <v>5269</v>
      </c>
      <c r="E123" s="8">
        <v>5302</v>
      </c>
      <c r="F123" s="8">
        <f t="shared" ref="F123:F124" si="2162">IF(F$3="","",E123)</f>
        <v>5302</v>
      </c>
      <c r="G123" s="8">
        <f t="shared" ref="G123:G124" si="2163">IF(G$3="","",F123)</f>
        <v>5302</v>
      </c>
      <c r="H123" s="8">
        <v>5317</v>
      </c>
      <c r="I123" s="8">
        <f t="shared" ref="I123:I124" si="2164">IF(I$3="","",H123)</f>
        <v>5317</v>
      </c>
      <c r="J123" s="8">
        <f t="shared" ref="J123:J124" si="2165">IF(J$3="","",I123)</f>
        <v>5317</v>
      </c>
      <c r="K123" s="8">
        <f t="shared" ref="K123:K124" si="2166">IF(K$3="","",J123)</f>
        <v>5317</v>
      </c>
      <c r="L123" s="8">
        <v>5375</v>
      </c>
      <c r="M123" s="8">
        <f t="shared" ref="M123:M124" si="2167">IF(M$3="","",L123)</f>
        <v>5375</v>
      </c>
      <c r="N123" s="8">
        <f t="shared" ref="N123:N124" si="2168">IF(N$3="","",M123)</f>
        <v>5375</v>
      </c>
      <c r="O123" s="8">
        <f t="shared" ref="O123:O124" si="2169">IF(O$3="","",N123)</f>
        <v>5375</v>
      </c>
      <c r="P123" s="8">
        <v>5437</v>
      </c>
      <c r="Q123" s="8">
        <f t="shared" ref="Q123:Q124" si="2170">IF(Q$3="","",P123)</f>
        <v>5437</v>
      </c>
      <c r="R123" s="8">
        <f t="shared" ref="R123:R124" si="2171">IF(R$3="","",Q123)</f>
        <v>5437</v>
      </c>
      <c r="S123" s="8">
        <v>5463</v>
      </c>
      <c r="T123" s="8">
        <f t="shared" ref="T123:T124" si="2172">IF(T$3="","",S123)</f>
        <v>5463</v>
      </c>
      <c r="U123" s="8">
        <f t="shared" ref="U123:U124" si="2173">IF(U$3="","",T123)</f>
        <v>5463</v>
      </c>
      <c r="V123" s="8">
        <f t="shared" ref="V123:V124" si="2174">IF(V$3="","",U123)</f>
        <v>5463</v>
      </c>
      <c r="W123" s="8">
        <v>5482</v>
      </c>
      <c r="X123" s="8">
        <f t="shared" ref="X123:X124" si="2175">IF(X$3="","",W123)</f>
        <v>5482</v>
      </c>
      <c r="Y123" s="8">
        <f t="shared" ref="Y123:Y124" si="2176">IF(Y$3="","",X123)</f>
        <v>5482</v>
      </c>
      <c r="Z123" s="8">
        <v>5520</v>
      </c>
      <c r="AA123" s="8" t="str">
        <f t="shared" ref="AA123:AA124" si="2177">IF(AA$3="","",Z123)</f>
        <v/>
      </c>
      <c r="AB123" s="8" t="str">
        <f t="shared" ref="AB123:AB124" si="2178">IF(AB$3="","",AA123)</f>
        <v/>
      </c>
      <c r="AC123" s="8" t="str">
        <f t="shared" ref="AC123:AC124" si="2179">IF(AC$3="","",AB123)</f>
        <v/>
      </c>
      <c r="AD123" s="8" t="str">
        <f t="shared" ref="AD123:AD124" si="2180">IF(AD$3="","",AC123)</f>
        <v/>
      </c>
      <c r="AE123" s="8" t="str">
        <f t="shared" ref="AE123:AE124" si="2181">IF(AE$3="","",AD123)</f>
        <v/>
      </c>
      <c r="AF123" s="8" t="str">
        <f t="shared" ref="AF123:AF124" si="2182">IF(AF$3="","",AE123)</f>
        <v/>
      </c>
      <c r="AG123" s="8" t="str">
        <f t="shared" ref="AG123:AG124" si="2183">IF(AG$3="","",AF123)</f>
        <v/>
      </c>
      <c r="AH123" s="8" t="str">
        <f t="shared" ref="AH123:AH124" si="2184">IF(AH$3="","",AG123)</f>
        <v/>
      </c>
      <c r="AI123" s="8" t="str">
        <f t="shared" ref="AI123:AI124" si="2185">IF(AI$3="","",AH123)</f>
        <v/>
      </c>
      <c r="AJ123" s="8" t="str">
        <f t="shared" ref="AJ123:AJ124" si="2186">IF(AJ$3="","",AI123)</f>
        <v/>
      </c>
      <c r="AK123" s="8" t="str">
        <f t="shared" ref="AK123:AK124" si="2187">IF(AK$3="","",AJ123)</f>
        <v/>
      </c>
      <c r="AL123" s="8" t="str">
        <f t="shared" ref="AL123:AL124" si="2188">IF(AL$3="","",AK123)</f>
        <v/>
      </c>
      <c r="AM123" s="8" t="str">
        <f t="shared" ref="AM123:AM124" si="2189">IF(AM$3="","",AL123)</f>
        <v/>
      </c>
      <c r="AN123" s="8" t="str">
        <f t="shared" ref="AN123:AN124" si="2190">IF(AN$3="","",AM123)</f>
        <v/>
      </c>
      <c r="AO123" s="8" t="str">
        <f t="shared" ref="AO123:AS123" si="2191">IF(AO$3="","",AN123)</f>
        <v/>
      </c>
      <c r="AP123" s="8" t="str">
        <f t="shared" si="2191"/>
        <v/>
      </c>
      <c r="AQ123" s="8" t="str">
        <f t="shared" si="2191"/>
        <v/>
      </c>
      <c r="AR123" s="8" t="str">
        <f t="shared" si="2191"/>
        <v/>
      </c>
      <c r="AS123" s="8" t="str">
        <f t="shared" si="2191"/>
        <v/>
      </c>
    </row>
    <row r="124" spans="1:45" s="1" customFormat="1" ht="11">
      <c r="A124" s="16" t="s">
        <v>32</v>
      </c>
      <c r="B124" s="9" t="s">
        <v>4</v>
      </c>
      <c r="C124" s="72">
        <v>106</v>
      </c>
      <c r="D124" s="8">
        <f t="shared" si="2161"/>
        <v>106</v>
      </c>
      <c r="E124" s="8">
        <f t="shared" ref="E124" si="2192">IF(E$3="","",D124)</f>
        <v>106</v>
      </c>
      <c r="F124" s="8">
        <f t="shared" si="2162"/>
        <v>106</v>
      </c>
      <c r="G124" s="8">
        <f t="shared" si="2163"/>
        <v>106</v>
      </c>
      <c r="H124" s="8">
        <v>107</v>
      </c>
      <c r="I124" s="8">
        <f t="shared" si="2164"/>
        <v>107</v>
      </c>
      <c r="J124" s="8">
        <f t="shared" si="2165"/>
        <v>107</v>
      </c>
      <c r="K124" s="8">
        <f t="shared" si="2166"/>
        <v>107</v>
      </c>
      <c r="L124" s="8">
        <v>109</v>
      </c>
      <c r="M124" s="8">
        <f t="shared" si="2167"/>
        <v>109</v>
      </c>
      <c r="N124" s="8">
        <f t="shared" si="2168"/>
        <v>109</v>
      </c>
      <c r="O124" s="8">
        <f t="shared" si="2169"/>
        <v>109</v>
      </c>
      <c r="P124" s="8">
        <v>111</v>
      </c>
      <c r="Q124" s="8">
        <f t="shared" si="2170"/>
        <v>111</v>
      </c>
      <c r="R124" s="8">
        <f t="shared" si="2171"/>
        <v>111</v>
      </c>
      <c r="S124" s="8">
        <v>112</v>
      </c>
      <c r="T124" s="8">
        <f t="shared" si="2172"/>
        <v>112</v>
      </c>
      <c r="U124" s="8">
        <f t="shared" si="2173"/>
        <v>112</v>
      </c>
      <c r="V124" s="8">
        <f t="shared" si="2174"/>
        <v>112</v>
      </c>
      <c r="W124" s="8">
        <v>113</v>
      </c>
      <c r="X124" s="8">
        <f t="shared" si="2175"/>
        <v>113</v>
      </c>
      <c r="Y124" s="8">
        <f t="shared" si="2176"/>
        <v>113</v>
      </c>
      <c r="Z124" s="8">
        <f t="shared" ref="Z124" si="2193">IF(Z$3="","",Y124)</f>
        <v>113</v>
      </c>
      <c r="AA124" s="8" t="str">
        <f t="shared" si="2177"/>
        <v/>
      </c>
      <c r="AB124" s="8" t="str">
        <f t="shared" si="2178"/>
        <v/>
      </c>
      <c r="AC124" s="8" t="str">
        <f t="shared" si="2179"/>
        <v/>
      </c>
      <c r="AD124" s="8" t="str">
        <f t="shared" si="2180"/>
        <v/>
      </c>
      <c r="AE124" s="8" t="str">
        <f t="shared" si="2181"/>
        <v/>
      </c>
      <c r="AF124" s="8" t="str">
        <f t="shared" si="2182"/>
        <v/>
      </c>
      <c r="AG124" s="8" t="str">
        <f t="shared" si="2183"/>
        <v/>
      </c>
      <c r="AH124" s="8" t="str">
        <f t="shared" si="2184"/>
        <v/>
      </c>
      <c r="AI124" s="8" t="str">
        <f t="shared" si="2185"/>
        <v/>
      </c>
      <c r="AJ124" s="8" t="str">
        <f t="shared" si="2186"/>
        <v/>
      </c>
      <c r="AK124" s="8" t="str">
        <f t="shared" si="2187"/>
        <v/>
      </c>
      <c r="AL124" s="8" t="str">
        <f t="shared" si="2188"/>
        <v/>
      </c>
      <c r="AM124" s="8" t="str">
        <f t="shared" si="2189"/>
        <v/>
      </c>
      <c r="AN124" s="8" t="str">
        <f t="shared" si="2190"/>
        <v/>
      </c>
      <c r="AO124" s="8" t="str">
        <f t="shared" ref="AO124:AS124" si="2194">IF(AO$3="","",AN124)</f>
        <v/>
      </c>
      <c r="AP124" s="8" t="str">
        <f t="shared" si="2194"/>
        <v/>
      </c>
      <c r="AQ124" s="8" t="str">
        <f t="shared" si="2194"/>
        <v/>
      </c>
      <c r="AR124" s="8" t="str">
        <f t="shared" si="2194"/>
        <v/>
      </c>
      <c r="AS124" s="8" t="str">
        <f t="shared" si="2194"/>
        <v/>
      </c>
    </row>
    <row r="125" spans="1:45" s="1" customFormat="1" ht="11">
      <c r="A125" s="15">
        <v>3</v>
      </c>
      <c r="B125" s="9" t="s">
        <v>5</v>
      </c>
      <c r="C125" s="72">
        <v>14</v>
      </c>
      <c r="D125" s="8">
        <f t="shared" ref="D125" si="2195">IF(D$3="","",(C125+C126))</f>
        <v>14</v>
      </c>
      <c r="E125" s="8">
        <f t="shared" ref="E125" si="2196">IF(E$3="","",(D125+D126))</f>
        <v>14</v>
      </c>
      <c r="F125" s="8">
        <f t="shared" ref="F125" si="2197">IF(F$3="","",(E125+E126))</f>
        <v>14</v>
      </c>
      <c r="G125" s="8">
        <f t="shared" ref="G125" si="2198">IF(G$3="","",(F125+F126))</f>
        <v>14</v>
      </c>
      <c r="H125" s="8">
        <v>13</v>
      </c>
      <c r="I125" s="8">
        <f t="shared" ref="I125" si="2199">IF(I$3="","",(H125+H126))</f>
        <v>13</v>
      </c>
      <c r="J125" s="8">
        <f t="shared" ref="J125" si="2200">IF(J$3="","",(I125+I126))</f>
        <v>13</v>
      </c>
      <c r="K125" s="8">
        <f t="shared" ref="K125" si="2201">IF(K$3="","",(J125+J126))</f>
        <v>13</v>
      </c>
      <c r="L125" s="8">
        <v>11</v>
      </c>
      <c r="M125" s="8">
        <f t="shared" ref="M125" si="2202">IF(M$3="","",(L125+L126))</f>
        <v>22</v>
      </c>
      <c r="N125" s="8">
        <f t="shared" ref="N125" si="2203">IF(N$3="","",(M125+M126))</f>
        <v>22</v>
      </c>
      <c r="O125" s="8">
        <f t="shared" ref="O125" si="2204">IF(O$3="","",(N125+N126))</f>
        <v>22</v>
      </c>
      <c r="P125" s="8">
        <v>20</v>
      </c>
      <c r="Q125" s="8">
        <f t="shared" ref="Q125" si="2205">IF(Q$3="","",(P125+P126))</f>
        <v>20</v>
      </c>
      <c r="R125" s="8">
        <f t="shared" ref="R125" si="2206">IF(R$3="","",(Q125+Q126))</f>
        <v>20</v>
      </c>
      <c r="S125" s="8">
        <f t="shared" ref="S125" si="2207">IF(S$3="","",(R125+R126))</f>
        <v>20</v>
      </c>
      <c r="T125" s="8">
        <f t="shared" ref="T125" si="2208">IF(T$3="","",(S125+S126))</f>
        <v>20</v>
      </c>
      <c r="U125" s="8">
        <f t="shared" ref="U125" si="2209">IF(U$3="","",(T125+T126))</f>
        <v>20</v>
      </c>
      <c r="V125" s="8">
        <f t="shared" ref="V125" si="2210">IF(V$3="","",(U125+U126))</f>
        <v>20</v>
      </c>
      <c r="W125" s="8">
        <f t="shared" ref="W125" si="2211">IF(W$3="","",(V125+V126))</f>
        <v>20</v>
      </c>
      <c r="X125" s="8">
        <f t="shared" ref="X125" si="2212">IF(X$3="","",(W125+W126))</f>
        <v>20</v>
      </c>
      <c r="Y125" s="8">
        <f t="shared" ref="Y125" si="2213">IF(Y$3="","",(X125+X126))</f>
        <v>20</v>
      </c>
      <c r="Z125" s="8">
        <f t="shared" ref="Z125" si="2214">IF(Z$3="","",(Y125+Y126))</f>
        <v>20</v>
      </c>
      <c r="AA125" s="8" t="str">
        <f t="shared" ref="AA125" si="2215">IF(AA$3="","",(Z125+Z126))</f>
        <v/>
      </c>
      <c r="AB125" s="8" t="str">
        <f t="shared" ref="AB125" si="2216">IF(AB$3="","",(AA125+AA126))</f>
        <v/>
      </c>
      <c r="AC125" s="8" t="str">
        <f t="shared" ref="AC125" si="2217">IF(AC$3="","",(AB125+AB126))</f>
        <v/>
      </c>
      <c r="AD125" s="8" t="str">
        <f t="shared" ref="AD125" si="2218">IF(AD$3="","",(AC125+AC126))</f>
        <v/>
      </c>
      <c r="AE125" s="8" t="str">
        <f t="shared" ref="AE125" si="2219">IF(AE$3="","",(AD125+AD126))</f>
        <v/>
      </c>
      <c r="AF125" s="8" t="str">
        <f t="shared" ref="AF125" si="2220">IF(AF$3="","",(AE125+AE126))</f>
        <v/>
      </c>
      <c r="AG125" s="8" t="str">
        <f t="shared" ref="AG125" si="2221">IF(AG$3="","",(AF125+AF126))</f>
        <v/>
      </c>
      <c r="AH125" s="8" t="str">
        <f t="shared" ref="AH125" si="2222">IF(AH$3="","",(AG125+AG126))</f>
        <v/>
      </c>
      <c r="AI125" s="8" t="str">
        <f t="shared" ref="AI125" si="2223">IF(AI$3="","",(AH125+AH126))</f>
        <v/>
      </c>
      <c r="AJ125" s="8" t="str">
        <f t="shared" ref="AJ125" si="2224">IF(AJ$3="","",(AI125+AI126))</f>
        <v/>
      </c>
      <c r="AK125" s="8" t="str">
        <f t="shared" ref="AK125" si="2225">IF(AK$3="","",(AJ125+AJ126))</f>
        <v/>
      </c>
      <c r="AL125" s="8" t="str">
        <f t="shared" ref="AL125" si="2226">IF(AL$3="","",(AK125+AK126))</f>
        <v/>
      </c>
      <c r="AM125" s="8" t="str">
        <f t="shared" ref="AM125" si="2227">IF(AM$3="","",(AL125+AL126))</f>
        <v/>
      </c>
      <c r="AN125" s="8" t="str">
        <f t="shared" ref="AN125" si="2228">IF(AN$3="","",(AM125+AM126))</f>
        <v/>
      </c>
      <c r="AO125" s="8" t="str">
        <f t="shared" ref="AO125:AS125" si="2229">IF(AO$3="","",(AN125+AN126))</f>
        <v/>
      </c>
      <c r="AP125" s="8" t="str">
        <f t="shared" si="2229"/>
        <v/>
      </c>
      <c r="AQ125" s="8" t="str">
        <f t="shared" si="2229"/>
        <v/>
      </c>
      <c r="AR125" s="8" t="str">
        <f t="shared" si="2229"/>
        <v/>
      </c>
      <c r="AS125" s="8" t="str">
        <f t="shared" si="2229"/>
        <v/>
      </c>
    </row>
    <row r="126" spans="1:45" s="1" customFormat="1" ht="11">
      <c r="A126" s="14"/>
      <c r="B126" s="9" t="s">
        <v>7</v>
      </c>
      <c r="C126" s="72"/>
      <c r="D126" s="8"/>
      <c r="E126" s="8"/>
      <c r="F126" s="8"/>
      <c r="G126" s="8"/>
      <c r="H126" s="8"/>
      <c r="I126" s="8"/>
      <c r="J126" s="8"/>
      <c r="K126" s="8"/>
      <c r="L126" s="8">
        <v>11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</row>
    <row r="127" spans="1:45" s="1" customFormat="1" ht="11">
      <c r="A127" s="7"/>
      <c r="B127" s="9" t="s">
        <v>8</v>
      </c>
      <c r="C127" s="72">
        <v>400</v>
      </c>
      <c r="D127" s="8">
        <f t="shared" ref="D127:D128" si="2230">IF(D$3="","",C127)</f>
        <v>400</v>
      </c>
      <c r="E127" s="8">
        <f t="shared" ref="E127:E128" si="2231">IF(E$3="","",D127)</f>
        <v>400</v>
      </c>
      <c r="F127" s="8">
        <f t="shared" ref="F127:F128" si="2232">IF(F$3="","",E127)</f>
        <v>400</v>
      </c>
      <c r="G127" s="8">
        <f t="shared" ref="G127:G128" si="2233">IF(G$3="","",F127)</f>
        <v>400</v>
      </c>
      <c r="H127" s="8">
        <f t="shared" ref="H127:H128" si="2234">IF(H$3="","",G127)</f>
        <v>400</v>
      </c>
      <c r="I127" s="8">
        <f t="shared" ref="I127:I128" si="2235">IF(I$3="","",H127)</f>
        <v>400</v>
      </c>
      <c r="J127" s="8">
        <f t="shared" ref="J127:J128" si="2236">IF(J$3="","",I127)</f>
        <v>400</v>
      </c>
      <c r="K127" s="8">
        <f t="shared" ref="K127:K128" si="2237">IF(K$3="","",J127)</f>
        <v>400</v>
      </c>
      <c r="L127" s="8">
        <f t="shared" ref="L127:L128" si="2238">IF(L$3="","",K127)</f>
        <v>400</v>
      </c>
      <c r="M127" s="8">
        <f t="shared" ref="M127:M128" si="2239">IF(M$3="","",L127)</f>
        <v>400</v>
      </c>
      <c r="N127" s="8">
        <f t="shared" ref="N127:N128" si="2240">IF(N$3="","",M127)</f>
        <v>400</v>
      </c>
      <c r="O127" s="8">
        <f t="shared" ref="O127:O128" si="2241">IF(O$3="","",N127)</f>
        <v>400</v>
      </c>
      <c r="P127" s="8">
        <f t="shared" ref="P127:P128" si="2242">IF(P$3="","",O127)</f>
        <v>400</v>
      </c>
      <c r="Q127" s="8">
        <f t="shared" ref="Q127:Q128" si="2243">IF(Q$3="","",P127)</f>
        <v>400</v>
      </c>
      <c r="R127" s="8">
        <f t="shared" ref="R127:R128" si="2244">IF(R$3="","",Q127)</f>
        <v>400</v>
      </c>
      <c r="S127" s="8">
        <f t="shared" ref="S127:S128" si="2245">IF(S$3="","",R127)</f>
        <v>400</v>
      </c>
      <c r="T127" s="8">
        <f t="shared" ref="T127:T128" si="2246">IF(T$3="","",S127)</f>
        <v>400</v>
      </c>
      <c r="U127" s="8">
        <f t="shared" ref="U127:U128" si="2247">IF(U$3="","",T127)</f>
        <v>400</v>
      </c>
      <c r="V127" s="8">
        <f t="shared" ref="V127:V128" si="2248">IF(V$3="","",U127)</f>
        <v>400</v>
      </c>
      <c r="W127" s="8">
        <f t="shared" ref="W127:W128" si="2249">IF(W$3="","",V127)</f>
        <v>400</v>
      </c>
      <c r="X127" s="8">
        <f t="shared" ref="X127:X128" si="2250">IF(X$3="","",W127)</f>
        <v>400</v>
      </c>
      <c r="Y127" s="8">
        <f t="shared" ref="Y127:Y128" si="2251">IF(Y$3="","",X127)</f>
        <v>400</v>
      </c>
      <c r="Z127" s="8">
        <f t="shared" ref="Z127:Z128" si="2252">IF(Z$3="","",Y127)</f>
        <v>400</v>
      </c>
      <c r="AA127" s="8" t="str">
        <f t="shared" ref="AA127:AA128" si="2253">IF(AA$3="","",Z127)</f>
        <v/>
      </c>
      <c r="AB127" s="8" t="str">
        <f t="shared" ref="AB127:AB128" si="2254">IF(AB$3="","",AA127)</f>
        <v/>
      </c>
      <c r="AC127" s="8" t="str">
        <f t="shared" ref="AC127:AC128" si="2255">IF(AC$3="","",AB127)</f>
        <v/>
      </c>
      <c r="AD127" s="8" t="str">
        <f t="shared" ref="AD127:AD128" si="2256">IF(AD$3="","",AC127)</f>
        <v/>
      </c>
      <c r="AE127" s="8" t="str">
        <f t="shared" ref="AE127:AE128" si="2257">IF(AE$3="","",AD127)</f>
        <v/>
      </c>
      <c r="AF127" s="8" t="str">
        <f t="shared" ref="AF127:AF128" si="2258">IF(AF$3="","",AE127)</f>
        <v/>
      </c>
      <c r="AG127" s="8" t="str">
        <f t="shared" ref="AG127:AG128" si="2259">IF(AG$3="","",AF127)</f>
        <v/>
      </c>
      <c r="AH127" s="8" t="str">
        <f t="shared" ref="AH127:AH128" si="2260">IF(AH$3="","",AG127)</f>
        <v/>
      </c>
      <c r="AI127" s="8" t="str">
        <f t="shared" ref="AI127:AI128" si="2261">IF(AI$3="","",AH127)</f>
        <v/>
      </c>
      <c r="AJ127" s="8" t="str">
        <f t="shared" ref="AJ127:AJ128" si="2262">IF(AJ$3="","",AI127)</f>
        <v/>
      </c>
      <c r="AK127" s="8" t="str">
        <f t="shared" ref="AK127:AK128" si="2263">IF(AK$3="","",AJ127)</f>
        <v/>
      </c>
      <c r="AL127" s="8" t="str">
        <f t="shared" ref="AL127:AL128" si="2264">IF(AL$3="","",AK127)</f>
        <v/>
      </c>
      <c r="AM127" s="8" t="str">
        <f t="shared" ref="AM127:AM128" si="2265">IF(AM$3="","",AL127)</f>
        <v/>
      </c>
      <c r="AN127" s="8" t="str">
        <f t="shared" ref="AN127:AN128" si="2266">IF(AN$3="","",AM127)</f>
        <v/>
      </c>
      <c r="AO127" s="8" t="str">
        <f t="shared" ref="AO127:AS127" si="2267">IF(AO$3="","",AN127)</f>
        <v/>
      </c>
      <c r="AP127" s="8" t="str">
        <f t="shared" si="2267"/>
        <v/>
      </c>
      <c r="AQ127" s="8" t="str">
        <f t="shared" si="2267"/>
        <v/>
      </c>
      <c r="AR127" s="8" t="str">
        <f t="shared" si="2267"/>
        <v/>
      </c>
      <c r="AS127" s="8" t="str">
        <f t="shared" si="2267"/>
        <v/>
      </c>
    </row>
    <row r="128" spans="1:45" s="92" customFormat="1" ht="11">
      <c r="A128" s="14" t="s">
        <v>9</v>
      </c>
      <c r="B128" s="13" t="s">
        <v>10</v>
      </c>
      <c r="C128" s="73" t="s">
        <v>63</v>
      </c>
      <c r="D128" s="12" t="str">
        <f t="shared" si="2230"/>
        <v>ラブブマスコット</v>
      </c>
      <c r="E128" s="12" t="str">
        <f t="shared" si="2231"/>
        <v>ラブブマスコット</v>
      </c>
      <c r="F128" s="12" t="str">
        <f t="shared" si="2232"/>
        <v>ラブブマスコット</v>
      </c>
      <c r="G128" s="12" t="str">
        <f t="shared" si="2233"/>
        <v>ラブブマスコット</v>
      </c>
      <c r="H128" s="12" t="str">
        <f t="shared" si="2234"/>
        <v>ラブブマスコット</v>
      </c>
      <c r="I128" s="12" t="str">
        <f t="shared" si="2235"/>
        <v>ラブブマスコット</v>
      </c>
      <c r="J128" s="12" t="str">
        <f t="shared" si="2236"/>
        <v>ラブブマスコット</v>
      </c>
      <c r="K128" s="12" t="str">
        <f t="shared" si="2237"/>
        <v>ラブブマスコット</v>
      </c>
      <c r="L128" s="12" t="str">
        <f t="shared" si="2238"/>
        <v>ラブブマスコット</v>
      </c>
      <c r="M128" s="12" t="str">
        <f t="shared" si="2239"/>
        <v>ラブブマスコット</v>
      </c>
      <c r="N128" s="12" t="str">
        <f t="shared" si="2240"/>
        <v>ラブブマスコット</v>
      </c>
      <c r="O128" s="12" t="str">
        <f t="shared" si="2241"/>
        <v>ラブブマスコット</v>
      </c>
      <c r="P128" s="12" t="str">
        <f t="shared" si="2242"/>
        <v>ラブブマスコット</v>
      </c>
      <c r="Q128" s="12" t="str">
        <f t="shared" si="2243"/>
        <v>ラブブマスコット</v>
      </c>
      <c r="R128" s="12" t="str">
        <f t="shared" si="2244"/>
        <v>ラブブマスコット</v>
      </c>
      <c r="S128" s="12" t="str">
        <f t="shared" si="2245"/>
        <v>ラブブマスコット</v>
      </c>
      <c r="T128" s="12" t="str">
        <f t="shared" si="2246"/>
        <v>ラブブマスコット</v>
      </c>
      <c r="U128" s="12" t="str">
        <f t="shared" si="2247"/>
        <v>ラブブマスコット</v>
      </c>
      <c r="V128" s="12" t="str">
        <f t="shared" si="2248"/>
        <v>ラブブマスコット</v>
      </c>
      <c r="W128" s="12" t="str">
        <f t="shared" si="2249"/>
        <v>ラブブマスコット</v>
      </c>
      <c r="X128" s="12" t="str">
        <f t="shared" si="2250"/>
        <v>ラブブマスコット</v>
      </c>
      <c r="Y128" s="12" t="str">
        <f t="shared" si="2251"/>
        <v>ラブブマスコット</v>
      </c>
      <c r="Z128" s="12" t="str">
        <f t="shared" si="2252"/>
        <v>ラブブマスコット</v>
      </c>
      <c r="AA128" s="12" t="str">
        <f t="shared" si="2253"/>
        <v/>
      </c>
      <c r="AB128" s="12" t="str">
        <f t="shared" si="2254"/>
        <v/>
      </c>
      <c r="AC128" s="12" t="str">
        <f t="shared" si="2255"/>
        <v/>
      </c>
      <c r="AD128" s="12" t="str">
        <f t="shared" si="2256"/>
        <v/>
      </c>
      <c r="AE128" s="12" t="str">
        <f t="shared" si="2257"/>
        <v/>
      </c>
      <c r="AF128" s="12" t="str">
        <f t="shared" si="2258"/>
        <v/>
      </c>
      <c r="AG128" s="12" t="str">
        <f t="shared" si="2259"/>
        <v/>
      </c>
      <c r="AH128" s="12" t="str">
        <f t="shared" si="2260"/>
        <v/>
      </c>
      <c r="AI128" s="12" t="str">
        <f t="shared" si="2261"/>
        <v/>
      </c>
      <c r="AJ128" s="12" t="str">
        <f t="shared" si="2262"/>
        <v/>
      </c>
      <c r="AK128" s="12" t="str">
        <f t="shared" si="2263"/>
        <v/>
      </c>
      <c r="AL128" s="12" t="str">
        <f t="shared" si="2264"/>
        <v/>
      </c>
      <c r="AM128" s="12" t="str">
        <f t="shared" si="2265"/>
        <v/>
      </c>
      <c r="AN128" s="12" t="str">
        <f t="shared" si="2266"/>
        <v/>
      </c>
      <c r="AO128" s="12" t="str">
        <f t="shared" ref="AO128:AS128" si="2268">IF(AO$3="","",AN128)</f>
        <v/>
      </c>
      <c r="AP128" s="12" t="str">
        <f t="shared" si="2268"/>
        <v/>
      </c>
      <c r="AQ128" s="12" t="str">
        <f t="shared" si="2268"/>
        <v/>
      </c>
      <c r="AR128" s="12" t="str">
        <f t="shared" si="2268"/>
        <v/>
      </c>
      <c r="AS128" s="12" t="str">
        <f t="shared" si="2268"/>
        <v/>
      </c>
    </row>
    <row r="129" spans="1:45" s="1" customFormat="1" ht="11">
      <c r="A129" s="7">
        <f>AVERAGE(C130:AS130)*30*100</f>
        <v>31375</v>
      </c>
      <c r="B129" s="9" t="s">
        <v>12</v>
      </c>
      <c r="C129" s="7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</row>
    <row r="130" spans="1:45" s="1" customFormat="1" ht="11">
      <c r="A130" s="7">
        <f>SUM(C130:AS130)</f>
        <v>251</v>
      </c>
      <c r="B130" s="6" t="s">
        <v>13</v>
      </c>
      <c r="C130" s="72">
        <v>0</v>
      </c>
      <c r="D130" s="5">
        <f t="shared" ref="D130:D131" si="2269">IF(D$3="","",D123-C123)</f>
        <v>0</v>
      </c>
      <c r="E130" s="5">
        <f t="shared" ref="E130:E131" si="2270">IF(E$3="","",E123-D123)</f>
        <v>33</v>
      </c>
      <c r="F130" s="5">
        <f t="shared" ref="F130:F131" si="2271">IF(F$3="","",F123-E123)</f>
        <v>0</v>
      </c>
      <c r="G130" s="5">
        <f t="shared" ref="G130:G131" si="2272">IF(G$3="","",G123-F123)</f>
        <v>0</v>
      </c>
      <c r="H130" s="5">
        <f t="shared" ref="H130:H131" si="2273">IF(H$3="","",H123-G123)</f>
        <v>15</v>
      </c>
      <c r="I130" s="5">
        <f t="shared" ref="I130:I131" si="2274">IF(I$3="","",I123-H123)</f>
        <v>0</v>
      </c>
      <c r="J130" s="5">
        <f t="shared" ref="J130:J131" si="2275">IF(J$3="","",J123-I123)</f>
        <v>0</v>
      </c>
      <c r="K130" s="5">
        <f t="shared" ref="K130:K131" si="2276">IF(K$3="","",K123-J123)</f>
        <v>0</v>
      </c>
      <c r="L130" s="5">
        <f t="shared" ref="L130:L131" si="2277">IF(L$3="","",L123-K123)</f>
        <v>58</v>
      </c>
      <c r="M130" s="5">
        <f t="shared" ref="M130:M131" si="2278">IF(M$3="","",M123-L123)</f>
        <v>0</v>
      </c>
      <c r="N130" s="5">
        <f t="shared" ref="N130:N131" si="2279">IF(N$3="","",N123-M123)</f>
        <v>0</v>
      </c>
      <c r="O130" s="5">
        <f t="shared" ref="O130:O131" si="2280">IF(O$3="","",O123-N123)</f>
        <v>0</v>
      </c>
      <c r="P130" s="5">
        <f t="shared" ref="P130:P131" si="2281">IF(P$3="","",P123-O123)</f>
        <v>62</v>
      </c>
      <c r="Q130" s="5">
        <f t="shared" ref="Q130:Q131" si="2282">IF(Q$3="","",Q123-P123)</f>
        <v>0</v>
      </c>
      <c r="R130" s="5">
        <f t="shared" ref="R130:R131" si="2283">IF(R$3="","",R123-Q123)</f>
        <v>0</v>
      </c>
      <c r="S130" s="5">
        <f t="shared" ref="S130:S131" si="2284">IF(S$3="","",S123-R123)</f>
        <v>26</v>
      </c>
      <c r="T130" s="5">
        <f t="shared" ref="T130:T131" si="2285">IF(T$3="","",T123-S123)</f>
        <v>0</v>
      </c>
      <c r="U130" s="5">
        <f t="shared" ref="U130:U131" si="2286">IF(U$3="","",U123-T123)</f>
        <v>0</v>
      </c>
      <c r="V130" s="5">
        <f t="shared" ref="V130:V131" si="2287">IF(V$3="","",V123-U123)</f>
        <v>0</v>
      </c>
      <c r="W130" s="5">
        <f t="shared" ref="W130:W131" si="2288">IF(W$3="","",W123-V123)</f>
        <v>19</v>
      </c>
      <c r="X130" s="5">
        <f t="shared" ref="X130:X131" si="2289">IF(X$3="","",X123-W123)</f>
        <v>0</v>
      </c>
      <c r="Y130" s="5">
        <f t="shared" ref="Y130:Y131" si="2290">IF(Y$3="","",Y123-X123)</f>
        <v>0</v>
      </c>
      <c r="Z130" s="5">
        <f t="shared" ref="Z130:Z131" si="2291">IF(Z$3="","",Z123-Y123)</f>
        <v>38</v>
      </c>
      <c r="AA130" s="5" t="str">
        <f t="shared" ref="AA130:AA131" si="2292">IF(AA$3="","",AA123-Z123)</f>
        <v/>
      </c>
      <c r="AB130" s="5" t="str">
        <f t="shared" ref="AB130:AB131" si="2293">IF(AB$3="","",AB123-AA123)</f>
        <v/>
      </c>
      <c r="AC130" s="5" t="str">
        <f t="shared" ref="AC130:AC131" si="2294">IF(AC$3="","",AC123-AB123)</f>
        <v/>
      </c>
      <c r="AD130" s="5" t="str">
        <f t="shared" ref="AD130:AD131" si="2295">IF(AD$3="","",AD123-AC123)</f>
        <v/>
      </c>
      <c r="AE130" s="5" t="str">
        <f t="shared" ref="AE130:AE131" si="2296">IF(AE$3="","",AE123-AD123)</f>
        <v/>
      </c>
      <c r="AF130" s="5" t="str">
        <f t="shared" ref="AF130:AF131" si="2297">IF(AF$3="","",AF123-AE123)</f>
        <v/>
      </c>
      <c r="AG130" s="5" t="str">
        <f t="shared" ref="AG130:AG131" si="2298">IF(AG$3="","",AG123-AF123)</f>
        <v/>
      </c>
      <c r="AH130" s="5" t="str">
        <f t="shared" ref="AH130:AH131" si="2299">IF(AH$3="","",AH123-AG123)</f>
        <v/>
      </c>
      <c r="AI130" s="5" t="str">
        <f t="shared" ref="AI130:AI131" si="2300">IF(AI$3="","",AI123-AH123)</f>
        <v/>
      </c>
      <c r="AJ130" s="5" t="str">
        <f t="shared" ref="AJ130:AJ131" si="2301">IF(AJ$3="","",AJ123-AI123)</f>
        <v/>
      </c>
      <c r="AK130" s="5" t="str">
        <f t="shared" ref="AK130:AK131" si="2302">IF(AK$3="","",AK123-AJ123)</f>
        <v/>
      </c>
      <c r="AL130" s="5" t="str">
        <f t="shared" ref="AL130:AL131" si="2303">IF(AL$3="","",AL123-AK123)</f>
        <v/>
      </c>
      <c r="AM130" s="5" t="str">
        <f t="shared" ref="AM130:AM131" si="2304">IF(AM$3="","",AM123-AL123)</f>
        <v/>
      </c>
      <c r="AN130" s="5" t="str">
        <f t="shared" ref="AN130:AN131" si="2305">IF(AN$3="","",AN123-AM123)</f>
        <v/>
      </c>
      <c r="AO130" s="5" t="str">
        <f t="shared" ref="AO130:AS130" si="2306">IF(AO$3="","",AO123-AN123)</f>
        <v/>
      </c>
      <c r="AP130" s="5" t="str">
        <f t="shared" si="2306"/>
        <v/>
      </c>
      <c r="AQ130" s="5" t="str">
        <f t="shared" si="2306"/>
        <v/>
      </c>
      <c r="AR130" s="5" t="str">
        <f t="shared" si="2306"/>
        <v/>
      </c>
      <c r="AS130" s="5" t="str">
        <f t="shared" si="2306"/>
        <v/>
      </c>
    </row>
    <row r="131" spans="1:45" s="1" customFormat="1" ht="11">
      <c r="A131" s="7">
        <f>SUM(C131:AS131)</f>
        <v>7</v>
      </c>
      <c r="B131" s="6" t="s">
        <v>14</v>
      </c>
      <c r="C131" s="72">
        <v>0</v>
      </c>
      <c r="D131" s="5">
        <f t="shared" si="2269"/>
        <v>0</v>
      </c>
      <c r="E131" s="5">
        <f t="shared" si="2270"/>
        <v>0</v>
      </c>
      <c r="F131" s="5">
        <f t="shared" si="2271"/>
        <v>0</v>
      </c>
      <c r="G131" s="5">
        <f t="shared" si="2272"/>
        <v>0</v>
      </c>
      <c r="H131" s="5">
        <f t="shared" si="2273"/>
        <v>1</v>
      </c>
      <c r="I131" s="5">
        <f t="shared" si="2274"/>
        <v>0</v>
      </c>
      <c r="J131" s="5">
        <f t="shared" si="2275"/>
        <v>0</v>
      </c>
      <c r="K131" s="5">
        <f t="shared" si="2276"/>
        <v>0</v>
      </c>
      <c r="L131" s="5">
        <f t="shared" si="2277"/>
        <v>2</v>
      </c>
      <c r="M131" s="5">
        <f t="shared" si="2278"/>
        <v>0</v>
      </c>
      <c r="N131" s="5">
        <f t="shared" si="2279"/>
        <v>0</v>
      </c>
      <c r="O131" s="5">
        <f t="shared" si="2280"/>
        <v>0</v>
      </c>
      <c r="P131" s="5">
        <f t="shared" si="2281"/>
        <v>2</v>
      </c>
      <c r="Q131" s="5">
        <f t="shared" si="2282"/>
        <v>0</v>
      </c>
      <c r="R131" s="5">
        <f t="shared" si="2283"/>
        <v>0</v>
      </c>
      <c r="S131" s="5">
        <f t="shared" si="2284"/>
        <v>1</v>
      </c>
      <c r="T131" s="5">
        <f t="shared" si="2285"/>
        <v>0</v>
      </c>
      <c r="U131" s="5">
        <f t="shared" si="2286"/>
        <v>0</v>
      </c>
      <c r="V131" s="5">
        <f t="shared" si="2287"/>
        <v>0</v>
      </c>
      <c r="W131" s="5">
        <f t="shared" si="2288"/>
        <v>1</v>
      </c>
      <c r="X131" s="5">
        <f t="shared" si="2289"/>
        <v>0</v>
      </c>
      <c r="Y131" s="5">
        <f t="shared" si="2290"/>
        <v>0</v>
      </c>
      <c r="Z131" s="5">
        <f t="shared" si="2291"/>
        <v>0</v>
      </c>
      <c r="AA131" s="5" t="str">
        <f t="shared" si="2292"/>
        <v/>
      </c>
      <c r="AB131" s="5" t="str">
        <f t="shared" si="2293"/>
        <v/>
      </c>
      <c r="AC131" s="5" t="str">
        <f t="shared" si="2294"/>
        <v/>
      </c>
      <c r="AD131" s="5" t="str">
        <f t="shared" si="2295"/>
        <v/>
      </c>
      <c r="AE131" s="5" t="str">
        <f t="shared" si="2296"/>
        <v/>
      </c>
      <c r="AF131" s="5" t="str">
        <f t="shared" si="2297"/>
        <v/>
      </c>
      <c r="AG131" s="5" t="str">
        <f t="shared" si="2298"/>
        <v/>
      </c>
      <c r="AH131" s="5" t="str">
        <f t="shared" si="2299"/>
        <v/>
      </c>
      <c r="AI131" s="5" t="str">
        <f t="shared" si="2300"/>
        <v/>
      </c>
      <c r="AJ131" s="5" t="str">
        <f t="shared" si="2301"/>
        <v/>
      </c>
      <c r="AK131" s="5" t="str">
        <f t="shared" si="2302"/>
        <v/>
      </c>
      <c r="AL131" s="5" t="str">
        <f t="shared" si="2303"/>
        <v/>
      </c>
      <c r="AM131" s="5" t="str">
        <f t="shared" si="2304"/>
        <v/>
      </c>
      <c r="AN131" s="5" t="str">
        <f t="shared" si="2305"/>
        <v/>
      </c>
      <c r="AO131" s="5" t="str">
        <f t="shared" ref="AO131:AS131" si="2307">IF(AO$3="","",AO124-AN124)</f>
        <v/>
      </c>
      <c r="AP131" s="5" t="str">
        <f t="shared" si="2307"/>
        <v/>
      </c>
      <c r="AQ131" s="5" t="str">
        <f t="shared" si="2307"/>
        <v/>
      </c>
      <c r="AR131" s="5" t="str">
        <f t="shared" si="2307"/>
        <v/>
      </c>
      <c r="AS131" s="5" t="str">
        <f t="shared" si="2307"/>
        <v/>
      </c>
    </row>
    <row r="132" spans="1:45" s="1" customFormat="1" ht="11">
      <c r="A132" s="7">
        <f>SUM(C132:AS132)</f>
        <v>5</v>
      </c>
      <c r="B132" s="6" t="s">
        <v>15</v>
      </c>
      <c r="C132" s="72">
        <v>0</v>
      </c>
      <c r="D132" s="5">
        <f t="shared" ref="D132" si="2308">IF(D$3="","",C125+C126-D125)</f>
        <v>0</v>
      </c>
      <c r="E132" s="5">
        <f t="shared" ref="E132" si="2309">IF(E$3="","",D125+D126-E125)</f>
        <v>0</v>
      </c>
      <c r="F132" s="5">
        <f t="shared" ref="F132" si="2310">IF(F$3="","",E125+E126-F125)</f>
        <v>0</v>
      </c>
      <c r="G132" s="5">
        <f t="shared" ref="G132" si="2311">IF(G$3="","",F125+F126-G125)</f>
        <v>0</v>
      </c>
      <c r="H132" s="5">
        <f t="shared" ref="H132" si="2312">IF(H$3="","",G125+G126-H125)</f>
        <v>1</v>
      </c>
      <c r="I132" s="5">
        <f t="shared" ref="I132" si="2313">IF(I$3="","",H125+H126-I125)</f>
        <v>0</v>
      </c>
      <c r="J132" s="5">
        <f t="shared" ref="J132" si="2314">IF(J$3="","",I125+I126-J125)</f>
        <v>0</v>
      </c>
      <c r="K132" s="5">
        <f t="shared" ref="K132" si="2315">IF(K$3="","",J125+J126-K125)</f>
        <v>0</v>
      </c>
      <c r="L132" s="5">
        <f t="shared" ref="L132" si="2316">IF(L$3="","",K125+K126-L125)</f>
        <v>2</v>
      </c>
      <c r="M132" s="5">
        <f t="shared" ref="M132" si="2317">IF(M$3="","",L125+L126-M125)</f>
        <v>0</v>
      </c>
      <c r="N132" s="5">
        <f t="shared" ref="N132" si="2318">IF(N$3="","",M125+M126-N125)</f>
        <v>0</v>
      </c>
      <c r="O132" s="5">
        <f t="shared" ref="O132" si="2319">IF(O$3="","",N125+N126-O125)</f>
        <v>0</v>
      </c>
      <c r="P132" s="5">
        <f t="shared" ref="P132" si="2320">IF(P$3="","",O125+O126-P125)</f>
        <v>2</v>
      </c>
      <c r="Q132" s="5">
        <f t="shared" ref="Q132" si="2321">IF(Q$3="","",P125+P126-Q125)</f>
        <v>0</v>
      </c>
      <c r="R132" s="5">
        <f t="shared" ref="R132" si="2322">IF(R$3="","",Q125+Q126-R125)</f>
        <v>0</v>
      </c>
      <c r="S132" s="5">
        <f t="shared" ref="S132" si="2323">IF(S$3="","",R125+R126-S125)</f>
        <v>0</v>
      </c>
      <c r="T132" s="5">
        <f t="shared" ref="T132" si="2324">IF(T$3="","",S125+S126-T125)</f>
        <v>0</v>
      </c>
      <c r="U132" s="5">
        <f t="shared" ref="U132" si="2325">IF(U$3="","",T125+T126-U125)</f>
        <v>0</v>
      </c>
      <c r="V132" s="5">
        <f t="shared" ref="V132" si="2326">IF(V$3="","",U125+U126-V125)</f>
        <v>0</v>
      </c>
      <c r="W132" s="5">
        <f t="shared" ref="W132" si="2327">IF(W$3="","",V125+V126-W125)</f>
        <v>0</v>
      </c>
      <c r="X132" s="5">
        <f t="shared" ref="X132" si="2328">IF(X$3="","",W125+W126-X125)</f>
        <v>0</v>
      </c>
      <c r="Y132" s="5">
        <f t="shared" ref="Y132" si="2329">IF(Y$3="","",X125+X126-Y125)</f>
        <v>0</v>
      </c>
      <c r="Z132" s="5">
        <f t="shared" ref="Z132" si="2330">IF(Z$3="","",Y125+Y126-Z125)</f>
        <v>0</v>
      </c>
      <c r="AA132" s="5" t="str">
        <f t="shared" ref="AA132" si="2331">IF(AA$3="","",Z125+Z126-AA125)</f>
        <v/>
      </c>
      <c r="AB132" s="5" t="str">
        <f t="shared" ref="AB132" si="2332">IF(AB$3="","",AA125+AA126-AB125)</f>
        <v/>
      </c>
      <c r="AC132" s="5" t="str">
        <f t="shared" ref="AC132" si="2333">IF(AC$3="","",AB125+AB126-AC125)</f>
        <v/>
      </c>
      <c r="AD132" s="5" t="str">
        <f t="shared" ref="AD132" si="2334">IF(AD$3="","",AC125+AC126-AD125)</f>
        <v/>
      </c>
      <c r="AE132" s="5" t="str">
        <f t="shared" ref="AE132" si="2335">IF(AE$3="","",AD125+AD126-AE125)</f>
        <v/>
      </c>
      <c r="AF132" s="5" t="str">
        <f t="shared" ref="AF132" si="2336">IF(AF$3="","",AE125+AE126-AF125)</f>
        <v/>
      </c>
      <c r="AG132" s="5" t="str">
        <f t="shared" ref="AG132" si="2337">IF(AG$3="","",AF125+AF126-AG125)</f>
        <v/>
      </c>
      <c r="AH132" s="5" t="str">
        <f t="shared" ref="AH132" si="2338">IF(AH$3="","",AG125+AG126-AH125)</f>
        <v/>
      </c>
      <c r="AI132" s="5" t="str">
        <f t="shared" ref="AI132" si="2339">IF(AI$3="","",AH125+AH126-AI125)</f>
        <v/>
      </c>
      <c r="AJ132" s="5" t="str">
        <f t="shared" ref="AJ132" si="2340">IF(AJ$3="","",AI125+AI126-AJ125)</f>
        <v/>
      </c>
      <c r="AK132" s="5" t="str">
        <f t="shared" ref="AK132" si="2341">IF(AK$3="","",AJ125+AJ126-AK125)</f>
        <v/>
      </c>
      <c r="AL132" s="5" t="str">
        <f t="shared" ref="AL132" si="2342">IF(AL$3="","",AK125+AK126-AL125)</f>
        <v/>
      </c>
      <c r="AM132" s="5" t="str">
        <f t="shared" ref="AM132" si="2343">IF(AM$3="","",AL125+AL126-AM125)</f>
        <v/>
      </c>
      <c r="AN132" s="5" t="str">
        <f t="shared" ref="AN132" si="2344">IF(AN$3="","",AM125+AM126-AN125)</f>
        <v/>
      </c>
      <c r="AO132" s="5" t="str">
        <f t="shared" ref="AO132:AS132" si="2345">IF(AO$3="","",AN125+AN126-AO125)</f>
        <v/>
      </c>
      <c r="AP132" s="5" t="str">
        <f t="shared" si="2345"/>
        <v/>
      </c>
      <c r="AQ132" s="5" t="str">
        <f t="shared" si="2345"/>
        <v/>
      </c>
      <c r="AR132" s="5" t="str">
        <f t="shared" si="2345"/>
        <v/>
      </c>
      <c r="AS132" s="5" t="str">
        <f t="shared" si="2345"/>
        <v/>
      </c>
    </row>
    <row r="133" spans="1:45" s="1" customFormat="1" ht="11">
      <c r="A133" s="7">
        <f>SUM(C133:AS133)</f>
        <v>2000</v>
      </c>
      <c r="B133" s="6" t="s">
        <v>16</v>
      </c>
      <c r="C133" s="72">
        <v>0</v>
      </c>
      <c r="D133" s="5">
        <f t="shared" ref="D133:AN133" si="2346">IF(D$3="","",D132*D127)</f>
        <v>0</v>
      </c>
      <c r="E133" s="5">
        <f t="shared" si="2346"/>
        <v>0</v>
      </c>
      <c r="F133" s="5">
        <f t="shared" si="2346"/>
        <v>0</v>
      </c>
      <c r="G133" s="5">
        <f t="shared" si="2346"/>
        <v>0</v>
      </c>
      <c r="H133" s="5">
        <f t="shared" si="2346"/>
        <v>400</v>
      </c>
      <c r="I133" s="5">
        <f t="shared" si="2346"/>
        <v>0</v>
      </c>
      <c r="J133" s="5">
        <f t="shared" si="2346"/>
        <v>0</v>
      </c>
      <c r="K133" s="5">
        <f t="shared" si="2346"/>
        <v>0</v>
      </c>
      <c r="L133" s="5">
        <f t="shared" si="2346"/>
        <v>800</v>
      </c>
      <c r="M133" s="5">
        <f t="shared" si="2346"/>
        <v>0</v>
      </c>
      <c r="N133" s="5">
        <f t="shared" si="2346"/>
        <v>0</v>
      </c>
      <c r="O133" s="5">
        <f t="shared" si="2346"/>
        <v>0</v>
      </c>
      <c r="P133" s="5">
        <f t="shared" si="2346"/>
        <v>800</v>
      </c>
      <c r="Q133" s="5">
        <f t="shared" si="2346"/>
        <v>0</v>
      </c>
      <c r="R133" s="5">
        <f t="shared" si="2346"/>
        <v>0</v>
      </c>
      <c r="S133" s="5">
        <f t="shared" si="2346"/>
        <v>0</v>
      </c>
      <c r="T133" s="5">
        <f t="shared" si="2346"/>
        <v>0</v>
      </c>
      <c r="U133" s="5">
        <f t="shared" si="2346"/>
        <v>0</v>
      </c>
      <c r="V133" s="5">
        <f t="shared" si="2346"/>
        <v>0</v>
      </c>
      <c r="W133" s="5">
        <f t="shared" si="2346"/>
        <v>0</v>
      </c>
      <c r="X133" s="5">
        <f t="shared" si="2346"/>
        <v>0</v>
      </c>
      <c r="Y133" s="5">
        <f t="shared" si="2346"/>
        <v>0</v>
      </c>
      <c r="Z133" s="5">
        <f t="shared" si="2346"/>
        <v>0</v>
      </c>
      <c r="AA133" s="5" t="str">
        <f t="shared" si="2346"/>
        <v/>
      </c>
      <c r="AB133" s="5" t="str">
        <f t="shared" si="2346"/>
        <v/>
      </c>
      <c r="AC133" s="5" t="str">
        <f t="shared" si="2346"/>
        <v/>
      </c>
      <c r="AD133" s="5" t="str">
        <f t="shared" si="2346"/>
        <v/>
      </c>
      <c r="AE133" s="5" t="str">
        <f t="shared" si="2346"/>
        <v/>
      </c>
      <c r="AF133" s="5" t="str">
        <f t="shared" si="2346"/>
        <v/>
      </c>
      <c r="AG133" s="5" t="str">
        <f t="shared" si="2346"/>
        <v/>
      </c>
      <c r="AH133" s="5" t="str">
        <f t="shared" si="2346"/>
        <v/>
      </c>
      <c r="AI133" s="5" t="str">
        <f t="shared" si="2346"/>
        <v/>
      </c>
      <c r="AJ133" s="5" t="str">
        <f t="shared" si="2346"/>
        <v/>
      </c>
      <c r="AK133" s="5" t="str">
        <f t="shared" si="2346"/>
        <v/>
      </c>
      <c r="AL133" s="5" t="str">
        <f t="shared" si="2346"/>
        <v/>
      </c>
      <c r="AM133" s="5" t="str">
        <f t="shared" si="2346"/>
        <v/>
      </c>
      <c r="AN133" s="5" t="str">
        <f t="shared" si="2346"/>
        <v/>
      </c>
      <c r="AO133" s="5" t="str">
        <f t="shared" ref="AO133:AS133" si="2347">IF(AO$3="","",AO132*AO127)</f>
        <v/>
      </c>
      <c r="AP133" s="5" t="str">
        <f t="shared" si="2347"/>
        <v/>
      </c>
      <c r="AQ133" s="5" t="str">
        <f t="shared" si="2347"/>
        <v/>
      </c>
      <c r="AR133" s="5" t="str">
        <f t="shared" si="2347"/>
        <v/>
      </c>
      <c r="AS133" s="5" t="str">
        <f t="shared" si="2347"/>
        <v/>
      </c>
    </row>
    <row r="134" spans="1:45" s="1" customFormat="1" ht="12" thickBot="1">
      <c r="A134" s="4">
        <f>IF(A133="","",A133/(A130*100))</f>
        <v>7.9681274900398405E-2</v>
      </c>
      <c r="B134" s="6" t="s">
        <v>18</v>
      </c>
      <c r="C134" s="74" t="s">
        <v>19</v>
      </c>
      <c r="D134" s="18" t="str">
        <f t="shared" ref="D134:AN134" si="2348">IF(D$3="","",IF(D133=0,"",D133/(D130*100)))</f>
        <v/>
      </c>
      <c r="E134" s="18" t="str">
        <f t="shared" si="2348"/>
        <v/>
      </c>
      <c r="F134" s="18" t="str">
        <f t="shared" si="2348"/>
        <v/>
      </c>
      <c r="G134" s="18" t="str">
        <f t="shared" si="2348"/>
        <v/>
      </c>
      <c r="H134" s="18">
        <f t="shared" si="2348"/>
        <v>0.26666666666666666</v>
      </c>
      <c r="I134" s="18" t="str">
        <f t="shared" si="2348"/>
        <v/>
      </c>
      <c r="J134" s="18" t="str">
        <f t="shared" si="2348"/>
        <v/>
      </c>
      <c r="K134" s="18" t="str">
        <f t="shared" si="2348"/>
        <v/>
      </c>
      <c r="L134" s="18">
        <f t="shared" si="2348"/>
        <v>0.13793103448275862</v>
      </c>
      <c r="M134" s="18" t="str">
        <f t="shared" si="2348"/>
        <v/>
      </c>
      <c r="N134" s="18" t="str">
        <f t="shared" si="2348"/>
        <v/>
      </c>
      <c r="O134" s="18" t="str">
        <f t="shared" si="2348"/>
        <v/>
      </c>
      <c r="P134" s="18">
        <f t="shared" si="2348"/>
        <v>0.12903225806451613</v>
      </c>
      <c r="Q134" s="18" t="str">
        <f t="shared" si="2348"/>
        <v/>
      </c>
      <c r="R134" s="18" t="str">
        <f t="shared" si="2348"/>
        <v/>
      </c>
      <c r="S134" s="18" t="str">
        <f t="shared" si="2348"/>
        <v/>
      </c>
      <c r="T134" s="18" t="str">
        <f t="shared" si="2348"/>
        <v/>
      </c>
      <c r="U134" s="18" t="str">
        <f t="shared" si="2348"/>
        <v/>
      </c>
      <c r="V134" s="18" t="str">
        <f t="shared" si="2348"/>
        <v/>
      </c>
      <c r="W134" s="18" t="str">
        <f t="shared" si="2348"/>
        <v/>
      </c>
      <c r="X134" s="18" t="str">
        <f t="shared" si="2348"/>
        <v/>
      </c>
      <c r="Y134" s="18" t="str">
        <f t="shared" si="2348"/>
        <v/>
      </c>
      <c r="Z134" s="18" t="str">
        <f t="shared" si="2348"/>
        <v/>
      </c>
      <c r="AA134" s="18" t="str">
        <f t="shared" si="2348"/>
        <v/>
      </c>
      <c r="AB134" s="18" t="str">
        <f t="shared" si="2348"/>
        <v/>
      </c>
      <c r="AC134" s="18" t="str">
        <f t="shared" si="2348"/>
        <v/>
      </c>
      <c r="AD134" s="18" t="str">
        <f t="shared" si="2348"/>
        <v/>
      </c>
      <c r="AE134" s="18" t="str">
        <f t="shared" si="2348"/>
        <v/>
      </c>
      <c r="AF134" s="18" t="str">
        <f t="shared" si="2348"/>
        <v/>
      </c>
      <c r="AG134" s="18" t="str">
        <f t="shared" si="2348"/>
        <v/>
      </c>
      <c r="AH134" s="18" t="str">
        <f t="shared" si="2348"/>
        <v/>
      </c>
      <c r="AI134" s="18" t="str">
        <f t="shared" si="2348"/>
        <v/>
      </c>
      <c r="AJ134" s="18" t="str">
        <f t="shared" si="2348"/>
        <v/>
      </c>
      <c r="AK134" s="18" t="str">
        <f t="shared" si="2348"/>
        <v/>
      </c>
      <c r="AL134" s="18" t="str">
        <f t="shared" si="2348"/>
        <v/>
      </c>
      <c r="AM134" s="18" t="str">
        <f t="shared" si="2348"/>
        <v/>
      </c>
      <c r="AN134" s="18" t="str">
        <f t="shared" si="2348"/>
        <v/>
      </c>
      <c r="AO134" s="18" t="str">
        <f t="shared" ref="AO134:AS134" si="2349">IF(AO$3="","",IF(AO133=0,"",AO133/(AO130*100)))</f>
        <v/>
      </c>
      <c r="AP134" s="18" t="str">
        <f t="shared" si="2349"/>
        <v/>
      </c>
      <c r="AQ134" s="18" t="str">
        <f t="shared" si="2349"/>
        <v/>
      </c>
      <c r="AR134" s="18" t="str">
        <f t="shared" si="2349"/>
        <v/>
      </c>
      <c r="AS134" s="18" t="str">
        <f t="shared" si="2349"/>
        <v/>
      </c>
    </row>
    <row r="135" spans="1:45" s="1" customFormat="1" ht="11">
      <c r="A135" s="17" t="s">
        <v>53</v>
      </c>
      <c r="B135" s="9" t="s">
        <v>2</v>
      </c>
      <c r="C135" s="72">
        <v>3263</v>
      </c>
      <c r="D135" s="8">
        <f t="shared" ref="D135:D136" si="2350">IF(D$3="","",C135)</f>
        <v>3263</v>
      </c>
      <c r="E135" s="8">
        <v>3375</v>
      </c>
      <c r="F135" s="8">
        <f t="shared" ref="F135:F136" si="2351">IF(F$3="","",E135)</f>
        <v>3375</v>
      </c>
      <c r="G135" s="8">
        <f t="shared" ref="G135:G136" si="2352">IF(G$3="","",F135)</f>
        <v>3375</v>
      </c>
      <c r="H135" s="8">
        <v>3494</v>
      </c>
      <c r="I135" s="8">
        <f t="shared" ref="I135:I136" si="2353">IF(I$3="","",H135)</f>
        <v>3494</v>
      </c>
      <c r="J135" s="8">
        <f t="shared" ref="J135:J136" si="2354">IF(J$3="","",I135)</f>
        <v>3494</v>
      </c>
      <c r="K135" s="8">
        <f t="shared" ref="K135:K136" si="2355">IF(K$3="","",J135)</f>
        <v>3494</v>
      </c>
      <c r="L135" s="8">
        <v>3669</v>
      </c>
      <c r="M135" s="8">
        <f t="shared" ref="M135:M136" si="2356">IF(M$3="","",L135)</f>
        <v>3669</v>
      </c>
      <c r="N135" s="8">
        <f t="shared" ref="N135:N136" si="2357">IF(N$3="","",M135)</f>
        <v>3669</v>
      </c>
      <c r="O135" s="8">
        <f t="shared" ref="O135:O136" si="2358">IF(O$3="","",N135)</f>
        <v>3669</v>
      </c>
      <c r="P135" s="8">
        <v>3712</v>
      </c>
      <c r="Q135" s="8">
        <f t="shared" ref="Q135:Q136" si="2359">IF(Q$3="","",P135)</f>
        <v>3712</v>
      </c>
      <c r="R135" s="8">
        <f t="shared" ref="R135:R136" si="2360">IF(R$3="","",Q135)</f>
        <v>3712</v>
      </c>
      <c r="S135" s="8">
        <v>3776</v>
      </c>
      <c r="T135" s="8">
        <f t="shared" ref="T135:T136" si="2361">IF(T$3="","",S135)</f>
        <v>3776</v>
      </c>
      <c r="U135" s="8">
        <f t="shared" ref="U135:U136" si="2362">IF(U$3="","",T135)</f>
        <v>3776</v>
      </c>
      <c r="V135" s="8">
        <f t="shared" ref="V135:V136" si="2363">IF(V$3="","",U135)</f>
        <v>3776</v>
      </c>
      <c r="W135" s="8">
        <v>3824</v>
      </c>
      <c r="X135" s="8">
        <f t="shared" ref="X135:X136" si="2364">IF(X$3="","",W135)</f>
        <v>3824</v>
      </c>
      <c r="Y135" s="8">
        <f t="shared" ref="Y135:Y136" si="2365">IF(Y$3="","",X135)</f>
        <v>3824</v>
      </c>
      <c r="Z135" s="8">
        <v>3881</v>
      </c>
      <c r="AA135" s="8" t="str">
        <f t="shared" ref="AA135:AA136" si="2366">IF(AA$3="","",Z135)</f>
        <v/>
      </c>
      <c r="AB135" s="8" t="str">
        <f t="shared" ref="AB135:AB136" si="2367">IF(AB$3="","",AA135)</f>
        <v/>
      </c>
      <c r="AC135" s="8" t="str">
        <f t="shared" ref="AC135:AC136" si="2368">IF(AC$3="","",AB135)</f>
        <v/>
      </c>
      <c r="AD135" s="8" t="str">
        <f t="shared" ref="AD135:AD136" si="2369">IF(AD$3="","",AC135)</f>
        <v/>
      </c>
      <c r="AE135" s="8" t="str">
        <f t="shared" ref="AE135:AE136" si="2370">IF(AE$3="","",AD135)</f>
        <v/>
      </c>
      <c r="AF135" s="8" t="str">
        <f t="shared" ref="AF135:AF136" si="2371">IF(AF$3="","",AE135)</f>
        <v/>
      </c>
      <c r="AG135" s="8" t="str">
        <f t="shared" ref="AG135:AG136" si="2372">IF(AG$3="","",AF135)</f>
        <v/>
      </c>
      <c r="AH135" s="8" t="str">
        <f t="shared" ref="AH135:AH136" si="2373">IF(AH$3="","",AG135)</f>
        <v/>
      </c>
      <c r="AI135" s="8" t="str">
        <f t="shared" ref="AI135:AI136" si="2374">IF(AI$3="","",AH135)</f>
        <v/>
      </c>
      <c r="AJ135" s="8" t="str">
        <f t="shared" ref="AJ135:AJ136" si="2375">IF(AJ$3="","",AI135)</f>
        <v/>
      </c>
      <c r="AK135" s="8" t="str">
        <f t="shared" ref="AK135:AK136" si="2376">IF(AK$3="","",AJ135)</f>
        <v/>
      </c>
      <c r="AL135" s="8" t="str">
        <f t="shared" ref="AL135:AL136" si="2377">IF(AL$3="","",AK135)</f>
        <v/>
      </c>
      <c r="AM135" s="8" t="str">
        <f t="shared" ref="AM135:AM136" si="2378">IF(AM$3="","",AL135)</f>
        <v/>
      </c>
      <c r="AN135" s="8" t="str">
        <f t="shared" ref="AN135:AN136" si="2379">IF(AN$3="","",AM135)</f>
        <v/>
      </c>
      <c r="AO135" s="8" t="str">
        <f t="shared" ref="AO135:AS135" si="2380">IF(AO$3="","",AN135)</f>
        <v/>
      </c>
      <c r="AP135" s="8" t="str">
        <f t="shared" si="2380"/>
        <v/>
      </c>
      <c r="AQ135" s="8" t="str">
        <f t="shared" si="2380"/>
        <v/>
      </c>
      <c r="AR135" s="8" t="str">
        <f t="shared" si="2380"/>
        <v/>
      </c>
      <c r="AS135" s="8" t="str">
        <f t="shared" si="2380"/>
        <v/>
      </c>
    </row>
    <row r="136" spans="1:45" s="1" customFormat="1" ht="11">
      <c r="A136" s="16" t="s">
        <v>30</v>
      </c>
      <c r="B136" s="9" t="s">
        <v>4</v>
      </c>
      <c r="C136" s="72">
        <v>152</v>
      </c>
      <c r="D136" s="8">
        <f t="shared" si="2350"/>
        <v>152</v>
      </c>
      <c r="E136" s="8">
        <v>153</v>
      </c>
      <c r="F136" s="8">
        <f t="shared" si="2351"/>
        <v>153</v>
      </c>
      <c r="G136" s="8">
        <f t="shared" si="2352"/>
        <v>153</v>
      </c>
      <c r="H136" s="8">
        <v>154</v>
      </c>
      <c r="I136" s="8">
        <f t="shared" si="2353"/>
        <v>154</v>
      </c>
      <c r="J136" s="8">
        <f t="shared" si="2354"/>
        <v>154</v>
      </c>
      <c r="K136" s="8">
        <f t="shared" si="2355"/>
        <v>154</v>
      </c>
      <c r="L136" s="8">
        <v>156</v>
      </c>
      <c r="M136" s="8">
        <f t="shared" si="2356"/>
        <v>156</v>
      </c>
      <c r="N136" s="8">
        <f t="shared" si="2357"/>
        <v>156</v>
      </c>
      <c r="O136" s="8">
        <f t="shared" si="2358"/>
        <v>156</v>
      </c>
      <c r="P136" s="8">
        <f t="shared" ref="P136" si="2381">IF(P$3="","",O136)</f>
        <v>156</v>
      </c>
      <c r="Q136" s="8">
        <f t="shared" si="2359"/>
        <v>156</v>
      </c>
      <c r="R136" s="8">
        <f t="shared" si="2360"/>
        <v>156</v>
      </c>
      <c r="S136" s="8">
        <v>157</v>
      </c>
      <c r="T136" s="8">
        <f t="shared" si="2361"/>
        <v>157</v>
      </c>
      <c r="U136" s="8">
        <f t="shared" si="2362"/>
        <v>157</v>
      </c>
      <c r="V136" s="8">
        <f t="shared" si="2363"/>
        <v>157</v>
      </c>
      <c r="W136" s="8">
        <v>158</v>
      </c>
      <c r="X136" s="8">
        <f t="shared" si="2364"/>
        <v>158</v>
      </c>
      <c r="Y136" s="8">
        <f t="shared" si="2365"/>
        <v>158</v>
      </c>
      <c r="Z136" s="8">
        <f t="shared" ref="Z136" si="2382">IF(Z$3="","",Y136)</f>
        <v>158</v>
      </c>
      <c r="AA136" s="8" t="str">
        <f t="shared" si="2366"/>
        <v/>
      </c>
      <c r="AB136" s="8" t="str">
        <f t="shared" si="2367"/>
        <v/>
      </c>
      <c r="AC136" s="8" t="str">
        <f t="shared" si="2368"/>
        <v/>
      </c>
      <c r="AD136" s="8" t="str">
        <f t="shared" si="2369"/>
        <v/>
      </c>
      <c r="AE136" s="8" t="str">
        <f t="shared" si="2370"/>
        <v/>
      </c>
      <c r="AF136" s="8" t="str">
        <f t="shared" si="2371"/>
        <v/>
      </c>
      <c r="AG136" s="8" t="str">
        <f t="shared" si="2372"/>
        <v/>
      </c>
      <c r="AH136" s="8" t="str">
        <f t="shared" si="2373"/>
        <v/>
      </c>
      <c r="AI136" s="8" t="str">
        <f t="shared" si="2374"/>
        <v/>
      </c>
      <c r="AJ136" s="8" t="str">
        <f t="shared" si="2375"/>
        <v/>
      </c>
      <c r="AK136" s="8" t="str">
        <f t="shared" si="2376"/>
        <v/>
      </c>
      <c r="AL136" s="8" t="str">
        <f t="shared" si="2377"/>
        <v/>
      </c>
      <c r="AM136" s="8" t="str">
        <f t="shared" si="2378"/>
        <v/>
      </c>
      <c r="AN136" s="8" t="str">
        <f t="shared" si="2379"/>
        <v/>
      </c>
      <c r="AO136" s="8" t="str">
        <f t="shared" ref="AO136:AS136" si="2383">IF(AO$3="","",AN136)</f>
        <v/>
      </c>
      <c r="AP136" s="8" t="str">
        <f t="shared" si="2383"/>
        <v/>
      </c>
      <c r="AQ136" s="8" t="str">
        <f t="shared" si="2383"/>
        <v/>
      </c>
      <c r="AR136" s="8" t="str">
        <f t="shared" si="2383"/>
        <v/>
      </c>
      <c r="AS136" s="8" t="str">
        <f t="shared" si="2383"/>
        <v/>
      </c>
    </row>
    <row r="137" spans="1:45" s="1" customFormat="1" ht="11">
      <c r="A137" s="15">
        <v>4</v>
      </c>
      <c r="B137" s="9" t="s">
        <v>5</v>
      </c>
      <c r="C137" s="72">
        <v>8</v>
      </c>
      <c r="D137" s="8">
        <f t="shared" ref="D137" si="2384">IF(D$3="","",(C137+C138))</f>
        <v>8</v>
      </c>
      <c r="E137" s="8">
        <v>6</v>
      </c>
      <c r="F137" s="8">
        <f t="shared" ref="F137" si="2385">IF(F$3="","",(E137+E138))</f>
        <v>7</v>
      </c>
      <c r="G137" s="8">
        <f t="shared" ref="G137" si="2386">IF(G$3="","",(F137+F138))</f>
        <v>7</v>
      </c>
      <c r="H137" s="8">
        <v>6</v>
      </c>
      <c r="I137" s="8">
        <f t="shared" ref="I137" si="2387">IF(I$3="","",(H137+H138))</f>
        <v>8</v>
      </c>
      <c r="J137" s="8">
        <f t="shared" ref="J137" si="2388">IF(J$3="","",(I137+I138))</f>
        <v>8</v>
      </c>
      <c r="K137" s="8">
        <f t="shared" ref="K137" si="2389">IF(K$3="","",(J137+J138))</f>
        <v>8</v>
      </c>
      <c r="L137" s="8">
        <v>6</v>
      </c>
      <c r="M137" s="8">
        <f t="shared" ref="M137" si="2390">IF(M$3="","",(L137+L138))</f>
        <v>7</v>
      </c>
      <c r="N137" s="8">
        <f t="shared" ref="N137" si="2391">IF(N$3="","",(M137+M138))</f>
        <v>7</v>
      </c>
      <c r="O137" s="8">
        <f t="shared" ref="O137" si="2392">IF(O$3="","",(N137+N138))</f>
        <v>7</v>
      </c>
      <c r="P137" s="8">
        <f t="shared" ref="P137" si="2393">IF(P$3="","",(O137+O138))</f>
        <v>7</v>
      </c>
      <c r="Q137" s="8">
        <f t="shared" ref="Q137" si="2394">IF(Q$3="","",(P137+P138))</f>
        <v>7</v>
      </c>
      <c r="R137" s="8">
        <f t="shared" ref="R137" si="2395">IF(R$3="","",(Q137+Q138))</f>
        <v>7</v>
      </c>
      <c r="S137" s="8">
        <v>6</v>
      </c>
      <c r="T137" s="8">
        <f t="shared" ref="T137" si="2396">IF(T$3="","",(S137+S138))</f>
        <v>6</v>
      </c>
      <c r="U137" s="8">
        <f t="shared" ref="U137" si="2397">IF(U$3="","",(T137+T138))</f>
        <v>6</v>
      </c>
      <c r="V137" s="8">
        <f t="shared" ref="V137" si="2398">IF(V$3="","",(U137+U138))</f>
        <v>6</v>
      </c>
      <c r="W137" s="8">
        <v>5</v>
      </c>
      <c r="X137" s="8">
        <f t="shared" ref="X137" si="2399">IF(X$3="","",(W137+W138))</f>
        <v>12</v>
      </c>
      <c r="Y137" s="8">
        <f t="shared" ref="Y137" si="2400">IF(Y$3="","",(X137+X138))</f>
        <v>12</v>
      </c>
      <c r="Z137" s="8">
        <f t="shared" ref="Z137" si="2401">IF(Z$3="","",(Y137+Y138))</f>
        <v>12</v>
      </c>
      <c r="AA137" s="8" t="str">
        <f t="shared" ref="AA137" si="2402">IF(AA$3="","",(Z137+Z138))</f>
        <v/>
      </c>
      <c r="AB137" s="8" t="str">
        <f t="shared" ref="AB137" si="2403">IF(AB$3="","",(AA137+AA138))</f>
        <v/>
      </c>
      <c r="AC137" s="8" t="str">
        <f t="shared" ref="AC137" si="2404">IF(AC$3="","",(AB137+AB138))</f>
        <v/>
      </c>
      <c r="AD137" s="8" t="str">
        <f t="shared" ref="AD137" si="2405">IF(AD$3="","",(AC137+AC138))</f>
        <v/>
      </c>
      <c r="AE137" s="8" t="str">
        <f t="shared" ref="AE137" si="2406">IF(AE$3="","",(AD137+AD138))</f>
        <v/>
      </c>
      <c r="AF137" s="8" t="str">
        <f t="shared" ref="AF137" si="2407">IF(AF$3="","",(AE137+AE138))</f>
        <v/>
      </c>
      <c r="AG137" s="8" t="str">
        <f t="shared" ref="AG137" si="2408">IF(AG$3="","",(AF137+AF138))</f>
        <v/>
      </c>
      <c r="AH137" s="8" t="str">
        <f t="shared" ref="AH137" si="2409">IF(AH$3="","",(AG137+AG138))</f>
        <v/>
      </c>
      <c r="AI137" s="8" t="str">
        <f t="shared" ref="AI137" si="2410">IF(AI$3="","",(AH137+AH138))</f>
        <v/>
      </c>
      <c r="AJ137" s="8" t="str">
        <f t="shared" ref="AJ137" si="2411">IF(AJ$3="","",(AI137+AI138))</f>
        <v/>
      </c>
      <c r="AK137" s="8" t="str">
        <f t="shared" ref="AK137" si="2412">IF(AK$3="","",(AJ137+AJ138))</f>
        <v/>
      </c>
      <c r="AL137" s="8" t="str">
        <f t="shared" ref="AL137" si="2413">IF(AL$3="","",(AK137+AK138))</f>
        <v/>
      </c>
      <c r="AM137" s="8" t="str">
        <f t="shared" ref="AM137" si="2414">IF(AM$3="","",(AL137+AL138))</f>
        <v/>
      </c>
      <c r="AN137" s="8" t="str">
        <f t="shared" ref="AN137" si="2415">IF(AN$3="","",(AM137+AM138))</f>
        <v/>
      </c>
      <c r="AO137" s="8" t="str">
        <f t="shared" ref="AO137:AS137" si="2416">IF(AO$3="","",(AN137+AN138))</f>
        <v/>
      </c>
      <c r="AP137" s="8" t="str">
        <f t="shared" si="2416"/>
        <v/>
      </c>
      <c r="AQ137" s="8" t="str">
        <f t="shared" si="2416"/>
        <v/>
      </c>
      <c r="AR137" s="8" t="str">
        <f t="shared" si="2416"/>
        <v/>
      </c>
      <c r="AS137" s="8" t="str">
        <f t="shared" si="2416"/>
        <v/>
      </c>
    </row>
    <row r="138" spans="1:45" s="1" customFormat="1" ht="11">
      <c r="A138" s="14"/>
      <c r="B138" s="9" t="s">
        <v>7</v>
      </c>
      <c r="C138" s="72"/>
      <c r="D138" s="8"/>
      <c r="E138" s="8">
        <v>1</v>
      </c>
      <c r="F138" s="8"/>
      <c r="G138" s="8"/>
      <c r="H138" s="8">
        <v>2</v>
      </c>
      <c r="I138" s="8"/>
      <c r="J138" s="8"/>
      <c r="K138" s="8"/>
      <c r="L138" s="8">
        <v>1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>
        <v>7</v>
      </c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</row>
    <row r="139" spans="1:45" s="1" customFormat="1" ht="11">
      <c r="A139" s="7"/>
      <c r="B139" s="9" t="s">
        <v>8</v>
      </c>
      <c r="C139" s="72">
        <v>820</v>
      </c>
      <c r="D139" s="8">
        <f t="shared" ref="D139:D140" si="2417">IF(D$3="","",C139)</f>
        <v>820</v>
      </c>
      <c r="E139" s="8">
        <f t="shared" ref="E139:E140" si="2418">IF(E$3="","",D139)</f>
        <v>820</v>
      </c>
      <c r="F139" s="8">
        <f t="shared" ref="F139:F140" si="2419">IF(F$3="","",E139)</f>
        <v>820</v>
      </c>
      <c r="G139" s="8">
        <f t="shared" ref="G139:G140" si="2420">IF(G$3="","",F139)</f>
        <v>820</v>
      </c>
      <c r="H139" s="8">
        <f t="shared" ref="H139:H140" si="2421">IF(H$3="","",G139)</f>
        <v>820</v>
      </c>
      <c r="I139" s="8">
        <f t="shared" ref="I139:I140" si="2422">IF(I$3="","",H139)</f>
        <v>820</v>
      </c>
      <c r="J139" s="8">
        <f t="shared" ref="J139:J140" si="2423">IF(J$3="","",I139)</f>
        <v>820</v>
      </c>
      <c r="K139" s="8">
        <f t="shared" ref="K139:K140" si="2424">IF(K$3="","",J139)</f>
        <v>820</v>
      </c>
      <c r="L139" s="8">
        <f t="shared" ref="L139:L140" si="2425">IF(L$3="","",K139)</f>
        <v>820</v>
      </c>
      <c r="M139" s="8">
        <f t="shared" ref="M139:M140" si="2426">IF(M$3="","",L139)</f>
        <v>820</v>
      </c>
      <c r="N139" s="8">
        <f t="shared" ref="N139:N140" si="2427">IF(N$3="","",M139)</f>
        <v>820</v>
      </c>
      <c r="O139" s="8">
        <f t="shared" ref="O139:O140" si="2428">IF(O$3="","",N139)</f>
        <v>820</v>
      </c>
      <c r="P139" s="8">
        <f t="shared" ref="P139:P140" si="2429">IF(P$3="","",O139)</f>
        <v>820</v>
      </c>
      <c r="Q139" s="8">
        <f t="shared" ref="Q139:Q140" si="2430">IF(Q$3="","",P139)</f>
        <v>820</v>
      </c>
      <c r="R139" s="8">
        <f t="shared" ref="R139:R140" si="2431">IF(R$3="","",Q139)</f>
        <v>820</v>
      </c>
      <c r="S139" s="8">
        <f t="shared" ref="S139:S140" si="2432">IF(S$3="","",R139)</f>
        <v>820</v>
      </c>
      <c r="T139" s="8">
        <f t="shared" ref="T139:T140" si="2433">IF(T$3="","",S139)</f>
        <v>820</v>
      </c>
      <c r="U139" s="8">
        <f t="shared" ref="U139:U140" si="2434">IF(U$3="","",T139)</f>
        <v>820</v>
      </c>
      <c r="V139" s="8">
        <f t="shared" ref="V139:V140" si="2435">IF(V$3="","",U139)</f>
        <v>820</v>
      </c>
      <c r="W139" s="8">
        <f t="shared" ref="W139:W140" si="2436">IF(W$3="","",V139)</f>
        <v>820</v>
      </c>
      <c r="X139" s="8">
        <f t="shared" ref="X139:X140" si="2437">IF(X$3="","",W139)</f>
        <v>820</v>
      </c>
      <c r="Y139" s="8">
        <f t="shared" ref="Y139:Y140" si="2438">IF(Y$3="","",X139)</f>
        <v>820</v>
      </c>
      <c r="Z139" s="8">
        <f t="shared" ref="Z139:Z140" si="2439">IF(Z$3="","",Y139)</f>
        <v>820</v>
      </c>
      <c r="AA139" s="8" t="str">
        <f t="shared" ref="AA139:AA140" si="2440">IF(AA$3="","",Z139)</f>
        <v/>
      </c>
      <c r="AB139" s="8" t="str">
        <f t="shared" ref="AB139:AB140" si="2441">IF(AB$3="","",AA139)</f>
        <v/>
      </c>
      <c r="AC139" s="8" t="str">
        <f t="shared" ref="AC139:AC140" si="2442">IF(AC$3="","",AB139)</f>
        <v/>
      </c>
      <c r="AD139" s="8" t="str">
        <f t="shared" ref="AD139:AD140" si="2443">IF(AD$3="","",AC139)</f>
        <v/>
      </c>
      <c r="AE139" s="8" t="str">
        <f t="shared" ref="AE139:AE140" si="2444">IF(AE$3="","",AD139)</f>
        <v/>
      </c>
      <c r="AF139" s="8" t="str">
        <f t="shared" ref="AF139:AF140" si="2445">IF(AF$3="","",AE139)</f>
        <v/>
      </c>
      <c r="AG139" s="8" t="str">
        <f t="shared" ref="AG139:AG140" si="2446">IF(AG$3="","",AF139)</f>
        <v/>
      </c>
      <c r="AH139" s="8" t="str">
        <f t="shared" ref="AH139:AH140" si="2447">IF(AH$3="","",AG139)</f>
        <v/>
      </c>
      <c r="AI139" s="8" t="str">
        <f t="shared" ref="AI139:AI140" si="2448">IF(AI$3="","",AH139)</f>
        <v/>
      </c>
      <c r="AJ139" s="8" t="str">
        <f t="shared" ref="AJ139:AJ140" si="2449">IF(AJ$3="","",AI139)</f>
        <v/>
      </c>
      <c r="AK139" s="8" t="str">
        <f t="shared" ref="AK139:AK140" si="2450">IF(AK$3="","",AJ139)</f>
        <v/>
      </c>
      <c r="AL139" s="8" t="str">
        <f t="shared" ref="AL139:AL140" si="2451">IF(AL$3="","",AK139)</f>
        <v/>
      </c>
      <c r="AM139" s="8" t="str">
        <f t="shared" ref="AM139:AM140" si="2452">IF(AM$3="","",AL139)</f>
        <v/>
      </c>
      <c r="AN139" s="8" t="str">
        <f t="shared" ref="AN139:AN140" si="2453">IF(AN$3="","",AM139)</f>
        <v/>
      </c>
      <c r="AO139" s="8" t="str">
        <f t="shared" ref="AO139:AS139" si="2454">IF(AO$3="","",AN139)</f>
        <v/>
      </c>
      <c r="AP139" s="8" t="str">
        <f t="shared" si="2454"/>
        <v/>
      </c>
      <c r="AQ139" s="8" t="str">
        <f t="shared" si="2454"/>
        <v/>
      </c>
      <c r="AR139" s="8" t="str">
        <f t="shared" si="2454"/>
        <v/>
      </c>
      <c r="AS139" s="8" t="str">
        <f t="shared" si="2454"/>
        <v/>
      </c>
    </row>
    <row r="140" spans="1:45" s="92" customFormat="1" ht="11">
      <c r="A140" s="14" t="s">
        <v>9</v>
      </c>
      <c r="B140" s="13" t="s">
        <v>10</v>
      </c>
      <c r="C140" s="73" t="s">
        <v>21</v>
      </c>
      <c r="D140" s="12" t="str">
        <f t="shared" si="2417"/>
        <v>たまごっちマスコット</v>
      </c>
      <c r="E140" s="12" t="str">
        <f t="shared" si="2418"/>
        <v>たまごっちマスコット</v>
      </c>
      <c r="F140" s="12" t="str">
        <f t="shared" si="2419"/>
        <v>たまごっちマスコット</v>
      </c>
      <c r="G140" s="12" t="str">
        <f t="shared" si="2420"/>
        <v>たまごっちマスコット</v>
      </c>
      <c r="H140" s="12" t="str">
        <f t="shared" si="2421"/>
        <v>たまごっちマスコット</v>
      </c>
      <c r="I140" s="12" t="str">
        <f t="shared" si="2422"/>
        <v>たまごっちマスコット</v>
      </c>
      <c r="J140" s="12" t="str">
        <f t="shared" si="2423"/>
        <v>たまごっちマスコット</v>
      </c>
      <c r="K140" s="12" t="str">
        <f t="shared" si="2424"/>
        <v>たまごっちマスコット</v>
      </c>
      <c r="L140" s="12" t="str">
        <f t="shared" si="2425"/>
        <v>たまごっちマスコット</v>
      </c>
      <c r="M140" s="12" t="str">
        <f t="shared" si="2426"/>
        <v>たまごっちマスコット</v>
      </c>
      <c r="N140" s="12" t="str">
        <f t="shared" si="2427"/>
        <v>たまごっちマスコット</v>
      </c>
      <c r="O140" s="12" t="str">
        <f t="shared" si="2428"/>
        <v>たまごっちマスコット</v>
      </c>
      <c r="P140" s="12" t="str">
        <f t="shared" si="2429"/>
        <v>たまごっちマスコット</v>
      </c>
      <c r="Q140" s="12" t="str">
        <f t="shared" si="2430"/>
        <v>たまごっちマスコット</v>
      </c>
      <c r="R140" s="12" t="str">
        <f t="shared" si="2431"/>
        <v>たまごっちマスコット</v>
      </c>
      <c r="S140" s="12" t="str">
        <f t="shared" si="2432"/>
        <v>たまごっちマスコット</v>
      </c>
      <c r="T140" s="12" t="str">
        <f t="shared" si="2433"/>
        <v>たまごっちマスコット</v>
      </c>
      <c r="U140" s="12" t="str">
        <f t="shared" si="2434"/>
        <v>たまごっちマスコット</v>
      </c>
      <c r="V140" s="12" t="str">
        <f t="shared" si="2435"/>
        <v>たまごっちマスコット</v>
      </c>
      <c r="W140" s="12" t="str">
        <f t="shared" si="2436"/>
        <v>たまごっちマスコット</v>
      </c>
      <c r="X140" s="12" t="str">
        <f t="shared" si="2437"/>
        <v>たまごっちマスコット</v>
      </c>
      <c r="Y140" s="12" t="str">
        <f t="shared" si="2438"/>
        <v>たまごっちマスコット</v>
      </c>
      <c r="Z140" s="12" t="str">
        <f t="shared" si="2439"/>
        <v>たまごっちマスコット</v>
      </c>
      <c r="AA140" s="12" t="str">
        <f t="shared" si="2440"/>
        <v/>
      </c>
      <c r="AB140" s="12" t="str">
        <f t="shared" si="2441"/>
        <v/>
      </c>
      <c r="AC140" s="12" t="str">
        <f t="shared" si="2442"/>
        <v/>
      </c>
      <c r="AD140" s="12" t="str">
        <f t="shared" si="2443"/>
        <v/>
      </c>
      <c r="AE140" s="12" t="str">
        <f t="shared" si="2444"/>
        <v/>
      </c>
      <c r="AF140" s="12" t="str">
        <f t="shared" si="2445"/>
        <v/>
      </c>
      <c r="AG140" s="12" t="str">
        <f t="shared" si="2446"/>
        <v/>
      </c>
      <c r="AH140" s="12" t="str">
        <f t="shared" si="2447"/>
        <v/>
      </c>
      <c r="AI140" s="12" t="str">
        <f t="shared" si="2448"/>
        <v/>
      </c>
      <c r="AJ140" s="12" t="str">
        <f t="shared" si="2449"/>
        <v/>
      </c>
      <c r="AK140" s="12" t="str">
        <f t="shared" si="2450"/>
        <v/>
      </c>
      <c r="AL140" s="12" t="str">
        <f t="shared" si="2451"/>
        <v/>
      </c>
      <c r="AM140" s="12" t="str">
        <f t="shared" si="2452"/>
        <v/>
      </c>
      <c r="AN140" s="12" t="str">
        <f t="shared" si="2453"/>
        <v/>
      </c>
      <c r="AO140" s="12" t="str">
        <f t="shared" ref="AO140:AS140" si="2455">IF(AO$3="","",AN140)</f>
        <v/>
      </c>
      <c r="AP140" s="12" t="str">
        <f t="shared" si="2455"/>
        <v/>
      </c>
      <c r="AQ140" s="12" t="str">
        <f t="shared" si="2455"/>
        <v/>
      </c>
      <c r="AR140" s="12" t="str">
        <f t="shared" si="2455"/>
        <v/>
      </c>
      <c r="AS140" s="12" t="str">
        <f t="shared" si="2455"/>
        <v/>
      </c>
    </row>
    <row r="141" spans="1:45" s="1" customFormat="1" ht="11">
      <c r="A141" s="7">
        <f>AVERAGE(C142:AS142)*30*100</f>
        <v>77250</v>
      </c>
      <c r="B141" s="9" t="s">
        <v>12</v>
      </c>
      <c r="C141" s="7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</row>
    <row r="142" spans="1:45" s="1" customFormat="1" ht="11">
      <c r="A142" s="7">
        <f>SUM(C142:AS142)</f>
        <v>618</v>
      </c>
      <c r="B142" s="6" t="s">
        <v>13</v>
      </c>
      <c r="C142" s="72">
        <v>0</v>
      </c>
      <c r="D142" s="5">
        <f t="shared" ref="D142:D143" si="2456">IF(D$3="","",D135-C135)</f>
        <v>0</v>
      </c>
      <c r="E142" s="5">
        <f t="shared" ref="E142:E143" si="2457">IF(E$3="","",E135-D135)</f>
        <v>112</v>
      </c>
      <c r="F142" s="5">
        <f t="shared" ref="F142:F143" si="2458">IF(F$3="","",F135-E135)</f>
        <v>0</v>
      </c>
      <c r="G142" s="5">
        <f t="shared" ref="G142:G143" si="2459">IF(G$3="","",G135-F135)</f>
        <v>0</v>
      </c>
      <c r="H142" s="5">
        <f t="shared" ref="H142:H143" si="2460">IF(H$3="","",H135-G135)</f>
        <v>119</v>
      </c>
      <c r="I142" s="5">
        <f t="shared" ref="I142:I143" si="2461">IF(I$3="","",I135-H135)</f>
        <v>0</v>
      </c>
      <c r="J142" s="5">
        <f t="shared" ref="J142:J143" si="2462">IF(J$3="","",J135-I135)</f>
        <v>0</v>
      </c>
      <c r="K142" s="5">
        <f t="shared" ref="K142:K143" si="2463">IF(K$3="","",K135-J135)</f>
        <v>0</v>
      </c>
      <c r="L142" s="5">
        <f t="shared" ref="L142:L143" si="2464">IF(L$3="","",L135-K135)</f>
        <v>175</v>
      </c>
      <c r="M142" s="5">
        <f t="shared" ref="M142:M143" si="2465">IF(M$3="","",M135-L135)</f>
        <v>0</v>
      </c>
      <c r="N142" s="5">
        <f t="shared" ref="N142:N143" si="2466">IF(N$3="","",N135-M135)</f>
        <v>0</v>
      </c>
      <c r="O142" s="5">
        <f t="shared" ref="O142:O143" si="2467">IF(O$3="","",O135-N135)</f>
        <v>0</v>
      </c>
      <c r="P142" s="5">
        <f t="shared" ref="P142:P143" si="2468">IF(P$3="","",P135-O135)</f>
        <v>43</v>
      </c>
      <c r="Q142" s="5">
        <f t="shared" ref="Q142:Q143" si="2469">IF(Q$3="","",Q135-P135)</f>
        <v>0</v>
      </c>
      <c r="R142" s="5">
        <f t="shared" ref="R142:R143" si="2470">IF(R$3="","",R135-Q135)</f>
        <v>0</v>
      </c>
      <c r="S142" s="5">
        <f t="shared" ref="S142:S143" si="2471">IF(S$3="","",S135-R135)</f>
        <v>64</v>
      </c>
      <c r="T142" s="5">
        <f t="shared" ref="T142:T143" si="2472">IF(T$3="","",T135-S135)</f>
        <v>0</v>
      </c>
      <c r="U142" s="5">
        <f t="shared" ref="U142:U143" si="2473">IF(U$3="","",U135-T135)</f>
        <v>0</v>
      </c>
      <c r="V142" s="5">
        <f t="shared" ref="V142:V143" si="2474">IF(V$3="","",V135-U135)</f>
        <v>0</v>
      </c>
      <c r="W142" s="5">
        <f t="shared" ref="W142:W143" si="2475">IF(W$3="","",W135-V135)</f>
        <v>48</v>
      </c>
      <c r="X142" s="5">
        <f t="shared" ref="X142:X143" si="2476">IF(X$3="","",X135-W135)</f>
        <v>0</v>
      </c>
      <c r="Y142" s="5">
        <f t="shared" ref="Y142:Y143" si="2477">IF(Y$3="","",Y135-X135)</f>
        <v>0</v>
      </c>
      <c r="Z142" s="5">
        <f t="shared" ref="Z142:Z143" si="2478">IF(Z$3="","",Z135-Y135)</f>
        <v>57</v>
      </c>
      <c r="AA142" s="5" t="str">
        <f t="shared" ref="AA142:AA143" si="2479">IF(AA$3="","",AA135-Z135)</f>
        <v/>
      </c>
      <c r="AB142" s="5" t="str">
        <f t="shared" ref="AB142:AB143" si="2480">IF(AB$3="","",AB135-AA135)</f>
        <v/>
      </c>
      <c r="AC142" s="5" t="str">
        <f t="shared" ref="AC142:AC143" si="2481">IF(AC$3="","",AC135-AB135)</f>
        <v/>
      </c>
      <c r="AD142" s="5" t="str">
        <f t="shared" ref="AD142:AD143" si="2482">IF(AD$3="","",AD135-AC135)</f>
        <v/>
      </c>
      <c r="AE142" s="5" t="str">
        <f t="shared" ref="AE142:AE143" si="2483">IF(AE$3="","",AE135-AD135)</f>
        <v/>
      </c>
      <c r="AF142" s="5" t="str">
        <f t="shared" ref="AF142:AF143" si="2484">IF(AF$3="","",AF135-AE135)</f>
        <v/>
      </c>
      <c r="AG142" s="5" t="str">
        <f t="shared" ref="AG142:AG143" si="2485">IF(AG$3="","",AG135-AF135)</f>
        <v/>
      </c>
      <c r="AH142" s="5" t="str">
        <f t="shared" ref="AH142:AH143" si="2486">IF(AH$3="","",AH135-AG135)</f>
        <v/>
      </c>
      <c r="AI142" s="5" t="str">
        <f t="shared" ref="AI142:AI143" si="2487">IF(AI$3="","",AI135-AH135)</f>
        <v/>
      </c>
      <c r="AJ142" s="5" t="str">
        <f t="shared" ref="AJ142:AJ143" si="2488">IF(AJ$3="","",AJ135-AI135)</f>
        <v/>
      </c>
      <c r="AK142" s="5" t="str">
        <f t="shared" ref="AK142:AK143" si="2489">IF(AK$3="","",AK135-AJ135)</f>
        <v/>
      </c>
      <c r="AL142" s="5" t="str">
        <f t="shared" ref="AL142:AL143" si="2490">IF(AL$3="","",AL135-AK135)</f>
        <v/>
      </c>
      <c r="AM142" s="5" t="str">
        <f t="shared" ref="AM142:AM143" si="2491">IF(AM$3="","",AM135-AL135)</f>
        <v/>
      </c>
      <c r="AN142" s="5" t="str">
        <f t="shared" ref="AN142:AN143" si="2492">IF(AN$3="","",AN135-AM135)</f>
        <v/>
      </c>
      <c r="AO142" s="5" t="str">
        <f t="shared" ref="AO142:AS142" si="2493">IF(AO$3="","",AO135-AN135)</f>
        <v/>
      </c>
      <c r="AP142" s="5" t="str">
        <f t="shared" si="2493"/>
        <v/>
      </c>
      <c r="AQ142" s="5" t="str">
        <f t="shared" si="2493"/>
        <v/>
      </c>
      <c r="AR142" s="5" t="str">
        <f t="shared" si="2493"/>
        <v/>
      </c>
      <c r="AS142" s="5" t="str">
        <f t="shared" si="2493"/>
        <v/>
      </c>
    </row>
    <row r="143" spans="1:45" s="1" customFormat="1" ht="11">
      <c r="A143" s="7">
        <f>SUM(C143:AS143)</f>
        <v>6</v>
      </c>
      <c r="B143" s="6" t="s">
        <v>14</v>
      </c>
      <c r="C143" s="72">
        <v>0</v>
      </c>
      <c r="D143" s="5">
        <f t="shared" si="2456"/>
        <v>0</v>
      </c>
      <c r="E143" s="5">
        <f t="shared" si="2457"/>
        <v>1</v>
      </c>
      <c r="F143" s="5">
        <f t="shared" si="2458"/>
        <v>0</v>
      </c>
      <c r="G143" s="5">
        <f t="shared" si="2459"/>
        <v>0</v>
      </c>
      <c r="H143" s="5">
        <f t="shared" si="2460"/>
        <v>1</v>
      </c>
      <c r="I143" s="5">
        <f t="shared" si="2461"/>
        <v>0</v>
      </c>
      <c r="J143" s="5">
        <f t="shared" si="2462"/>
        <v>0</v>
      </c>
      <c r="K143" s="5">
        <f t="shared" si="2463"/>
        <v>0</v>
      </c>
      <c r="L143" s="5">
        <f t="shared" si="2464"/>
        <v>2</v>
      </c>
      <c r="M143" s="5">
        <f t="shared" si="2465"/>
        <v>0</v>
      </c>
      <c r="N143" s="5">
        <f t="shared" si="2466"/>
        <v>0</v>
      </c>
      <c r="O143" s="5">
        <f t="shared" si="2467"/>
        <v>0</v>
      </c>
      <c r="P143" s="5">
        <f t="shared" si="2468"/>
        <v>0</v>
      </c>
      <c r="Q143" s="5">
        <f t="shared" si="2469"/>
        <v>0</v>
      </c>
      <c r="R143" s="5">
        <f t="shared" si="2470"/>
        <v>0</v>
      </c>
      <c r="S143" s="5">
        <f t="shared" si="2471"/>
        <v>1</v>
      </c>
      <c r="T143" s="5">
        <f t="shared" si="2472"/>
        <v>0</v>
      </c>
      <c r="U143" s="5">
        <f t="shared" si="2473"/>
        <v>0</v>
      </c>
      <c r="V143" s="5">
        <f t="shared" si="2474"/>
        <v>0</v>
      </c>
      <c r="W143" s="5">
        <f t="shared" si="2475"/>
        <v>1</v>
      </c>
      <c r="X143" s="5">
        <f t="shared" si="2476"/>
        <v>0</v>
      </c>
      <c r="Y143" s="5">
        <f t="shared" si="2477"/>
        <v>0</v>
      </c>
      <c r="Z143" s="5">
        <f t="shared" si="2478"/>
        <v>0</v>
      </c>
      <c r="AA143" s="5" t="str">
        <f t="shared" si="2479"/>
        <v/>
      </c>
      <c r="AB143" s="5" t="str">
        <f t="shared" si="2480"/>
        <v/>
      </c>
      <c r="AC143" s="5" t="str">
        <f t="shared" si="2481"/>
        <v/>
      </c>
      <c r="AD143" s="5" t="str">
        <f t="shared" si="2482"/>
        <v/>
      </c>
      <c r="AE143" s="5" t="str">
        <f t="shared" si="2483"/>
        <v/>
      </c>
      <c r="AF143" s="5" t="str">
        <f t="shared" si="2484"/>
        <v/>
      </c>
      <c r="AG143" s="5" t="str">
        <f t="shared" si="2485"/>
        <v/>
      </c>
      <c r="AH143" s="5" t="str">
        <f t="shared" si="2486"/>
        <v/>
      </c>
      <c r="AI143" s="5" t="str">
        <f t="shared" si="2487"/>
        <v/>
      </c>
      <c r="AJ143" s="5" t="str">
        <f t="shared" si="2488"/>
        <v/>
      </c>
      <c r="AK143" s="5" t="str">
        <f t="shared" si="2489"/>
        <v/>
      </c>
      <c r="AL143" s="5" t="str">
        <f t="shared" si="2490"/>
        <v/>
      </c>
      <c r="AM143" s="5" t="str">
        <f t="shared" si="2491"/>
        <v/>
      </c>
      <c r="AN143" s="5" t="str">
        <f t="shared" si="2492"/>
        <v/>
      </c>
      <c r="AO143" s="5" t="str">
        <f t="shared" ref="AO143:AS143" si="2494">IF(AO$3="","",AO136-AN136)</f>
        <v/>
      </c>
      <c r="AP143" s="5" t="str">
        <f t="shared" si="2494"/>
        <v/>
      </c>
      <c r="AQ143" s="5" t="str">
        <f t="shared" si="2494"/>
        <v/>
      </c>
      <c r="AR143" s="5" t="str">
        <f t="shared" si="2494"/>
        <v/>
      </c>
      <c r="AS143" s="5" t="str">
        <f t="shared" si="2494"/>
        <v/>
      </c>
    </row>
    <row r="144" spans="1:45" s="1" customFormat="1" ht="11">
      <c r="A144" s="7">
        <f>SUM(C144:AS144)</f>
        <v>7</v>
      </c>
      <c r="B144" s="6" t="s">
        <v>15</v>
      </c>
      <c r="C144" s="72">
        <v>0</v>
      </c>
      <c r="D144" s="5">
        <f t="shared" ref="D144" si="2495">IF(D$3="","",C137+C138-D137)</f>
        <v>0</v>
      </c>
      <c r="E144" s="5">
        <f t="shared" ref="E144" si="2496">IF(E$3="","",D137+D138-E137)</f>
        <v>2</v>
      </c>
      <c r="F144" s="5">
        <f t="shared" ref="F144" si="2497">IF(F$3="","",E137+E138-F137)</f>
        <v>0</v>
      </c>
      <c r="G144" s="5">
        <f t="shared" ref="G144" si="2498">IF(G$3="","",F137+F138-G137)</f>
        <v>0</v>
      </c>
      <c r="H144" s="5">
        <f t="shared" ref="H144" si="2499">IF(H$3="","",G137+G138-H137)</f>
        <v>1</v>
      </c>
      <c r="I144" s="5">
        <f t="shared" ref="I144" si="2500">IF(I$3="","",H137+H138-I137)</f>
        <v>0</v>
      </c>
      <c r="J144" s="5">
        <f t="shared" ref="J144" si="2501">IF(J$3="","",I137+I138-J137)</f>
        <v>0</v>
      </c>
      <c r="K144" s="5">
        <f t="shared" ref="K144" si="2502">IF(K$3="","",J137+J138-K137)</f>
        <v>0</v>
      </c>
      <c r="L144" s="5">
        <f t="shared" ref="L144" si="2503">IF(L$3="","",K137+K138-L137)</f>
        <v>2</v>
      </c>
      <c r="M144" s="5">
        <f t="shared" ref="M144" si="2504">IF(M$3="","",L137+L138-M137)</f>
        <v>0</v>
      </c>
      <c r="N144" s="5">
        <f t="shared" ref="N144" si="2505">IF(N$3="","",M137+M138-N137)</f>
        <v>0</v>
      </c>
      <c r="O144" s="5">
        <f t="shared" ref="O144" si="2506">IF(O$3="","",N137+N138-O137)</f>
        <v>0</v>
      </c>
      <c r="P144" s="5">
        <f t="shared" ref="P144" si="2507">IF(P$3="","",O137+O138-P137)</f>
        <v>0</v>
      </c>
      <c r="Q144" s="5">
        <f t="shared" ref="Q144" si="2508">IF(Q$3="","",P137+P138-Q137)</f>
        <v>0</v>
      </c>
      <c r="R144" s="5">
        <f t="shared" ref="R144" si="2509">IF(R$3="","",Q137+Q138-R137)</f>
        <v>0</v>
      </c>
      <c r="S144" s="5">
        <f t="shared" ref="S144" si="2510">IF(S$3="","",R137+R138-S137)</f>
        <v>1</v>
      </c>
      <c r="T144" s="5">
        <f t="shared" ref="T144" si="2511">IF(T$3="","",S137+S138-T137)</f>
        <v>0</v>
      </c>
      <c r="U144" s="5">
        <f t="shared" ref="U144" si="2512">IF(U$3="","",T137+T138-U137)</f>
        <v>0</v>
      </c>
      <c r="V144" s="5">
        <f t="shared" ref="V144" si="2513">IF(V$3="","",U137+U138-V137)</f>
        <v>0</v>
      </c>
      <c r="W144" s="5">
        <f t="shared" ref="W144" si="2514">IF(W$3="","",V137+V138-W137)</f>
        <v>1</v>
      </c>
      <c r="X144" s="5">
        <f t="shared" ref="X144" si="2515">IF(X$3="","",W137+W138-X137)</f>
        <v>0</v>
      </c>
      <c r="Y144" s="5">
        <f t="shared" ref="Y144" si="2516">IF(Y$3="","",X137+X138-Y137)</f>
        <v>0</v>
      </c>
      <c r="Z144" s="5">
        <f t="shared" ref="Z144" si="2517">IF(Z$3="","",Y137+Y138-Z137)</f>
        <v>0</v>
      </c>
      <c r="AA144" s="5" t="str">
        <f t="shared" ref="AA144" si="2518">IF(AA$3="","",Z137+Z138-AA137)</f>
        <v/>
      </c>
      <c r="AB144" s="5" t="str">
        <f t="shared" ref="AB144" si="2519">IF(AB$3="","",AA137+AA138-AB137)</f>
        <v/>
      </c>
      <c r="AC144" s="5" t="str">
        <f t="shared" ref="AC144" si="2520">IF(AC$3="","",AB137+AB138-AC137)</f>
        <v/>
      </c>
      <c r="AD144" s="5" t="str">
        <f t="shared" ref="AD144" si="2521">IF(AD$3="","",AC137+AC138-AD137)</f>
        <v/>
      </c>
      <c r="AE144" s="5" t="str">
        <f t="shared" ref="AE144" si="2522">IF(AE$3="","",AD137+AD138-AE137)</f>
        <v/>
      </c>
      <c r="AF144" s="5" t="str">
        <f t="shared" ref="AF144" si="2523">IF(AF$3="","",AE137+AE138-AF137)</f>
        <v/>
      </c>
      <c r="AG144" s="5" t="str">
        <f t="shared" ref="AG144" si="2524">IF(AG$3="","",AF137+AF138-AG137)</f>
        <v/>
      </c>
      <c r="AH144" s="5" t="str">
        <f t="shared" ref="AH144" si="2525">IF(AH$3="","",AG137+AG138-AH137)</f>
        <v/>
      </c>
      <c r="AI144" s="5" t="str">
        <f t="shared" ref="AI144" si="2526">IF(AI$3="","",AH137+AH138-AI137)</f>
        <v/>
      </c>
      <c r="AJ144" s="5" t="str">
        <f t="shared" ref="AJ144" si="2527">IF(AJ$3="","",AI137+AI138-AJ137)</f>
        <v/>
      </c>
      <c r="AK144" s="5" t="str">
        <f t="shared" ref="AK144" si="2528">IF(AK$3="","",AJ137+AJ138-AK137)</f>
        <v/>
      </c>
      <c r="AL144" s="5" t="str">
        <f t="shared" ref="AL144" si="2529">IF(AL$3="","",AK137+AK138-AL137)</f>
        <v/>
      </c>
      <c r="AM144" s="5" t="str">
        <f t="shared" ref="AM144" si="2530">IF(AM$3="","",AL137+AL138-AM137)</f>
        <v/>
      </c>
      <c r="AN144" s="5" t="str">
        <f t="shared" ref="AN144" si="2531">IF(AN$3="","",AM137+AM138-AN137)</f>
        <v/>
      </c>
      <c r="AO144" s="5" t="str">
        <f t="shared" ref="AO144:AS144" si="2532">IF(AO$3="","",AN137+AN138-AO137)</f>
        <v/>
      </c>
      <c r="AP144" s="5" t="str">
        <f t="shared" si="2532"/>
        <v/>
      </c>
      <c r="AQ144" s="5" t="str">
        <f t="shared" si="2532"/>
        <v/>
      </c>
      <c r="AR144" s="5" t="str">
        <f t="shared" si="2532"/>
        <v/>
      </c>
      <c r="AS144" s="5" t="str">
        <f t="shared" si="2532"/>
        <v/>
      </c>
    </row>
    <row r="145" spans="1:45" s="1" customFormat="1" ht="11">
      <c r="A145" s="7">
        <f>SUM(C145:AS145)</f>
        <v>5740</v>
      </c>
      <c r="B145" s="6" t="s">
        <v>16</v>
      </c>
      <c r="C145" s="72">
        <v>0</v>
      </c>
      <c r="D145" s="5">
        <f t="shared" ref="D145:AN145" si="2533">IF(D$3="","",D144*D139)</f>
        <v>0</v>
      </c>
      <c r="E145" s="5">
        <f t="shared" si="2533"/>
        <v>1640</v>
      </c>
      <c r="F145" s="5">
        <f t="shared" si="2533"/>
        <v>0</v>
      </c>
      <c r="G145" s="5">
        <f t="shared" si="2533"/>
        <v>0</v>
      </c>
      <c r="H145" s="5">
        <f t="shared" si="2533"/>
        <v>820</v>
      </c>
      <c r="I145" s="5">
        <f t="shared" si="2533"/>
        <v>0</v>
      </c>
      <c r="J145" s="5">
        <f t="shared" si="2533"/>
        <v>0</v>
      </c>
      <c r="K145" s="5">
        <f t="shared" si="2533"/>
        <v>0</v>
      </c>
      <c r="L145" s="5">
        <f t="shared" si="2533"/>
        <v>1640</v>
      </c>
      <c r="M145" s="5">
        <f t="shared" si="2533"/>
        <v>0</v>
      </c>
      <c r="N145" s="5">
        <f t="shared" si="2533"/>
        <v>0</v>
      </c>
      <c r="O145" s="5">
        <f t="shared" si="2533"/>
        <v>0</v>
      </c>
      <c r="P145" s="5">
        <f t="shared" si="2533"/>
        <v>0</v>
      </c>
      <c r="Q145" s="5">
        <f t="shared" si="2533"/>
        <v>0</v>
      </c>
      <c r="R145" s="5">
        <f t="shared" si="2533"/>
        <v>0</v>
      </c>
      <c r="S145" s="5">
        <f t="shared" si="2533"/>
        <v>820</v>
      </c>
      <c r="T145" s="5">
        <f t="shared" si="2533"/>
        <v>0</v>
      </c>
      <c r="U145" s="5">
        <f t="shared" si="2533"/>
        <v>0</v>
      </c>
      <c r="V145" s="5">
        <f t="shared" si="2533"/>
        <v>0</v>
      </c>
      <c r="W145" s="5">
        <f t="shared" si="2533"/>
        <v>820</v>
      </c>
      <c r="X145" s="5">
        <f t="shared" si="2533"/>
        <v>0</v>
      </c>
      <c r="Y145" s="5">
        <f t="shared" si="2533"/>
        <v>0</v>
      </c>
      <c r="Z145" s="5">
        <f t="shared" si="2533"/>
        <v>0</v>
      </c>
      <c r="AA145" s="5" t="str">
        <f t="shared" si="2533"/>
        <v/>
      </c>
      <c r="AB145" s="5" t="str">
        <f t="shared" si="2533"/>
        <v/>
      </c>
      <c r="AC145" s="5" t="str">
        <f t="shared" si="2533"/>
        <v/>
      </c>
      <c r="AD145" s="5" t="str">
        <f t="shared" si="2533"/>
        <v/>
      </c>
      <c r="AE145" s="5" t="str">
        <f t="shared" si="2533"/>
        <v/>
      </c>
      <c r="AF145" s="5" t="str">
        <f t="shared" si="2533"/>
        <v/>
      </c>
      <c r="AG145" s="5" t="str">
        <f t="shared" si="2533"/>
        <v/>
      </c>
      <c r="AH145" s="5" t="str">
        <f t="shared" si="2533"/>
        <v/>
      </c>
      <c r="AI145" s="5" t="str">
        <f t="shared" si="2533"/>
        <v/>
      </c>
      <c r="AJ145" s="5" t="str">
        <f t="shared" si="2533"/>
        <v/>
      </c>
      <c r="AK145" s="5" t="str">
        <f t="shared" si="2533"/>
        <v/>
      </c>
      <c r="AL145" s="5" t="str">
        <f t="shared" si="2533"/>
        <v/>
      </c>
      <c r="AM145" s="5" t="str">
        <f t="shared" si="2533"/>
        <v/>
      </c>
      <c r="AN145" s="5" t="str">
        <f t="shared" si="2533"/>
        <v/>
      </c>
      <c r="AO145" s="5" t="str">
        <f t="shared" ref="AO145:AS145" si="2534">IF(AO$3="","",AO144*AO139)</f>
        <v/>
      </c>
      <c r="AP145" s="5" t="str">
        <f t="shared" si="2534"/>
        <v/>
      </c>
      <c r="AQ145" s="5" t="str">
        <f t="shared" si="2534"/>
        <v/>
      </c>
      <c r="AR145" s="5" t="str">
        <f t="shared" si="2534"/>
        <v/>
      </c>
      <c r="AS145" s="5" t="str">
        <f t="shared" si="2534"/>
        <v/>
      </c>
    </row>
    <row r="146" spans="1:45" s="1" customFormat="1" ht="12" thickBot="1">
      <c r="A146" s="4">
        <f>IF(A145="","",A145/(A142*100))</f>
        <v>9.2880258899676382E-2</v>
      </c>
      <c r="B146" s="3" t="s">
        <v>18</v>
      </c>
      <c r="C146" s="75" t="s">
        <v>19</v>
      </c>
      <c r="D146" s="2" t="str">
        <f t="shared" ref="D146:AN146" si="2535">IF(D$3="","",IF(D145=0,"",D145/(D142*100)))</f>
        <v/>
      </c>
      <c r="E146" s="2">
        <f t="shared" si="2535"/>
        <v>0.14642857142857144</v>
      </c>
      <c r="F146" s="2" t="str">
        <f t="shared" si="2535"/>
        <v/>
      </c>
      <c r="G146" s="2" t="str">
        <f t="shared" si="2535"/>
        <v/>
      </c>
      <c r="H146" s="2">
        <f t="shared" si="2535"/>
        <v>6.8907563025210089E-2</v>
      </c>
      <c r="I146" s="2" t="str">
        <f t="shared" si="2535"/>
        <v/>
      </c>
      <c r="J146" s="2" t="str">
        <f t="shared" si="2535"/>
        <v/>
      </c>
      <c r="K146" s="2" t="str">
        <f t="shared" si="2535"/>
        <v/>
      </c>
      <c r="L146" s="2">
        <f t="shared" si="2535"/>
        <v>9.3714285714285708E-2</v>
      </c>
      <c r="M146" s="2" t="str">
        <f t="shared" si="2535"/>
        <v/>
      </c>
      <c r="N146" s="2" t="str">
        <f t="shared" si="2535"/>
        <v/>
      </c>
      <c r="O146" s="2" t="str">
        <f t="shared" si="2535"/>
        <v/>
      </c>
      <c r="P146" s="2" t="str">
        <f t="shared" si="2535"/>
        <v/>
      </c>
      <c r="Q146" s="2" t="str">
        <f t="shared" si="2535"/>
        <v/>
      </c>
      <c r="R146" s="2" t="str">
        <f t="shared" si="2535"/>
        <v/>
      </c>
      <c r="S146" s="2">
        <f t="shared" si="2535"/>
        <v>0.12812499999999999</v>
      </c>
      <c r="T146" s="2" t="str">
        <f t="shared" si="2535"/>
        <v/>
      </c>
      <c r="U146" s="2" t="str">
        <f t="shared" si="2535"/>
        <v/>
      </c>
      <c r="V146" s="2" t="str">
        <f t="shared" si="2535"/>
        <v/>
      </c>
      <c r="W146" s="2">
        <f t="shared" si="2535"/>
        <v>0.17083333333333334</v>
      </c>
      <c r="X146" s="2" t="str">
        <f t="shared" si="2535"/>
        <v/>
      </c>
      <c r="Y146" s="2" t="str">
        <f t="shared" si="2535"/>
        <v/>
      </c>
      <c r="Z146" s="2" t="str">
        <f t="shared" si="2535"/>
        <v/>
      </c>
      <c r="AA146" s="2" t="str">
        <f t="shared" si="2535"/>
        <v/>
      </c>
      <c r="AB146" s="2" t="str">
        <f t="shared" si="2535"/>
        <v/>
      </c>
      <c r="AC146" s="2" t="str">
        <f t="shared" si="2535"/>
        <v/>
      </c>
      <c r="AD146" s="2" t="str">
        <f t="shared" si="2535"/>
        <v/>
      </c>
      <c r="AE146" s="2" t="str">
        <f t="shared" si="2535"/>
        <v/>
      </c>
      <c r="AF146" s="2" t="str">
        <f t="shared" si="2535"/>
        <v/>
      </c>
      <c r="AG146" s="2" t="str">
        <f t="shared" si="2535"/>
        <v/>
      </c>
      <c r="AH146" s="2" t="str">
        <f t="shared" si="2535"/>
        <v/>
      </c>
      <c r="AI146" s="2" t="str">
        <f t="shared" si="2535"/>
        <v/>
      </c>
      <c r="AJ146" s="2" t="str">
        <f t="shared" si="2535"/>
        <v/>
      </c>
      <c r="AK146" s="2" t="str">
        <f t="shared" si="2535"/>
        <v/>
      </c>
      <c r="AL146" s="2" t="str">
        <f t="shared" si="2535"/>
        <v/>
      </c>
      <c r="AM146" s="2" t="str">
        <f t="shared" si="2535"/>
        <v/>
      </c>
      <c r="AN146" s="2" t="str">
        <f t="shared" si="2535"/>
        <v/>
      </c>
      <c r="AO146" s="2" t="str">
        <f t="shared" ref="AO146:AS146" si="2536">IF(AO$3="","",IF(AO145=0,"",AO145/(AO142*100)))</f>
        <v/>
      </c>
      <c r="AP146" s="2" t="str">
        <f t="shared" si="2536"/>
        <v/>
      </c>
      <c r="AQ146" s="2" t="str">
        <f t="shared" si="2536"/>
        <v/>
      </c>
      <c r="AR146" s="2" t="str">
        <f t="shared" si="2536"/>
        <v/>
      </c>
      <c r="AS146" s="2" t="str">
        <f t="shared" si="2536"/>
        <v/>
      </c>
    </row>
    <row r="147" spans="1:45" s="1" customFormat="1" ht="11">
      <c r="A147" s="22" t="s">
        <v>53</v>
      </c>
      <c r="B147" s="21" t="s">
        <v>2</v>
      </c>
      <c r="C147" s="71">
        <v>3942</v>
      </c>
      <c r="D147" s="20">
        <f t="shared" ref="D147:D148" si="2537">IF(D$3="","",C147)</f>
        <v>3942</v>
      </c>
      <c r="E147" s="20">
        <v>3957</v>
      </c>
      <c r="F147" s="20">
        <f t="shared" ref="F147:F148" si="2538">IF(F$3="","",E147)</f>
        <v>3957</v>
      </c>
      <c r="G147" s="20">
        <f t="shared" ref="G147:G148" si="2539">IF(G$3="","",F147)</f>
        <v>3957</v>
      </c>
      <c r="H147" s="20">
        <v>3972</v>
      </c>
      <c r="I147" s="20">
        <f t="shared" ref="I147:I148" si="2540">IF(I$3="","",H147)</f>
        <v>3972</v>
      </c>
      <c r="J147" s="20">
        <f t="shared" ref="J147:J148" si="2541">IF(J$3="","",I147)</f>
        <v>3972</v>
      </c>
      <c r="K147" s="20">
        <f t="shared" ref="K147:K148" si="2542">IF(K$3="","",J147)</f>
        <v>3972</v>
      </c>
      <c r="L147" s="20">
        <v>4000</v>
      </c>
      <c r="M147" s="20">
        <f t="shared" ref="M147:M148" si="2543">IF(M$3="","",L147)</f>
        <v>4000</v>
      </c>
      <c r="N147" s="20">
        <f t="shared" ref="N147:N148" si="2544">IF(N$3="","",M147)</f>
        <v>4000</v>
      </c>
      <c r="O147" s="20">
        <f t="shared" ref="O147:O148" si="2545">IF(O$3="","",N147)</f>
        <v>4000</v>
      </c>
      <c r="P147" s="20">
        <v>4022</v>
      </c>
      <c r="Q147" s="20">
        <f t="shared" ref="Q147:Q148" si="2546">IF(Q$3="","",P147)</f>
        <v>4022</v>
      </c>
      <c r="R147" s="20">
        <f t="shared" ref="R147:R148" si="2547">IF(R$3="","",Q147)</f>
        <v>4022</v>
      </c>
      <c r="S147" s="20">
        <v>4097</v>
      </c>
      <c r="T147" s="20">
        <f t="shared" ref="T147:T148" si="2548">IF(T$3="","",S147)</f>
        <v>4097</v>
      </c>
      <c r="U147" s="20">
        <f t="shared" ref="U147:U148" si="2549">IF(U$3="","",T147)</f>
        <v>4097</v>
      </c>
      <c r="V147" s="20">
        <f t="shared" ref="V147:V148" si="2550">IF(V$3="","",U147)</f>
        <v>4097</v>
      </c>
      <c r="W147" s="20">
        <v>4147</v>
      </c>
      <c r="X147" s="20">
        <f t="shared" ref="X147:X148" si="2551">IF(X$3="","",W147)</f>
        <v>4147</v>
      </c>
      <c r="Y147" s="20">
        <f t="shared" ref="Y147:Y148" si="2552">IF(Y$3="","",X147)</f>
        <v>4147</v>
      </c>
      <c r="Z147" s="20">
        <v>4175</v>
      </c>
      <c r="AA147" s="20" t="str">
        <f t="shared" ref="AA147:AA148" si="2553">IF(AA$3="","",Z147)</f>
        <v/>
      </c>
      <c r="AB147" s="20" t="str">
        <f t="shared" ref="AB147:AB148" si="2554">IF(AB$3="","",AA147)</f>
        <v/>
      </c>
      <c r="AC147" s="20" t="str">
        <f t="shared" ref="AC147:AC148" si="2555">IF(AC$3="","",AB147)</f>
        <v/>
      </c>
      <c r="AD147" s="20" t="str">
        <f t="shared" ref="AD147:AD148" si="2556">IF(AD$3="","",AC147)</f>
        <v/>
      </c>
      <c r="AE147" s="20" t="str">
        <f t="shared" ref="AE147:AE148" si="2557">IF(AE$3="","",AD147)</f>
        <v/>
      </c>
      <c r="AF147" s="20" t="str">
        <f t="shared" ref="AF147:AF148" si="2558">IF(AF$3="","",AE147)</f>
        <v/>
      </c>
      <c r="AG147" s="20" t="str">
        <f t="shared" ref="AG147:AG148" si="2559">IF(AG$3="","",AF147)</f>
        <v/>
      </c>
      <c r="AH147" s="20" t="str">
        <f t="shared" ref="AH147:AH148" si="2560">IF(AH$3="","",AG147)</f>
        <v/>
      </c>
      <c r="AI147" s="20" t="str">
        <f t="shared" ref="AI147:AI148" si="2561">IF(AI$3="","",AH147)</f>
        <v/>
      </c>
      <c r="AJ147" s="20" t="str">
        <f t="shared" ref="AJ147:AJ148" si="2562">IF(AJ$3="","",AI147)</f>
        <v/>
      </c>
      <c r="AK147" s="20" t="str">
        <f t="shared" ref="AK147:AK148" si="2563">IF(AK$3="","",AJ147)</f>
        <v/>
      </c>
      <c r="AL147" s="20" t="str">
        <f t="shared" ref="AL147:AL148" si="2564">IF(AL$3="","",AK147)</f>
        <v/>
      </c>
      <c r="AM147" s="20" t="str">
        <f t="shared" ref="AM147:AM148" si="2565">IF(AM$3="","",AL147)</f>
        <v/>
      </c>
      <c r="AN147" s="20" t="str">
        <f t="shared" ref="AN147:AN148" si="2566">IF(AN$3="","",AM147)</f>
        <v/>
      </c>
      <c r="AO147" s="20" t="str">
        <f t="shared" ref="AO147:AS147" si="2567">IF(AO$3="","",AN147)</f>
        <v/>
      </c>
      <c r="AP147" s="20" t="str">
        <f t="shared" si="2567"/>
        <v/>
      </c>
      <c r="AQ147" s="20" t="str">
        <f t="shared" si="2567"/>
        <v/>
      </c>
      <c r="AR147" s="20" t="str">
        <f t="shared" si="2567"/>
        <v/>
      </c>
      <c r="AS147" s="20" t="str">
        <f t="shared" si="2567"/>
        <v/>
      </c>
    </row>
    <row r="148" spans="1:45" s="1" customFormat="1" ht="11">
      <c r="A148" s="16" t="s">
        <v>38</v>
      </c>
      <c r="B148" s="9" t="s">
        <v>4</v>
      </c>
      <c r="C148" s="72">
        <v>80</v>
      </c>
      <c r="D148" s="8">
        <f t="shared" si="2537"/>
        <v>80</v>
      </c>
      <c r="E148" s="8">
        <f t="shared" ref="E148" si="2568">IF(E$3="","",D148)</f>
        <v>80</v>
      </c>
      <c r="F148" s="8">
        <f t="shared" si="2538"/>
        <v>80</v>
      </c>
      <c r="G148" s="8">
        <f t="shared" si="2539"/>
        <v>80</v>
      </c>
      <c r="H148" s="8">
        <f t="shared" ref="H148" si="2569">IF(H$3="","",G148)</f>
        <v>80</v>
      </c>
      <c r="I148" s="8">
        <f t="shared" si="2540"/>
        <v>80</v>
      </c>
      <c r="J148" s="8">
        <f t="shared" si="2541"/>
        <v>80</v>
      </c>
      <c r="K148" s="8">
        <f t="shared" si="2542"/>
        <v>80</v>
      </c>
      <c r="L148" s="8">
        <f t="shared" ref="L148" si="2570">IF(L$3="","",K148)</f>
        <v>80</v>
      </c>
      <c r="M148" s="8">
        <f t="shared" si="2543"/>
        <v>80</v>
      </c>
      <c r="N148" s="8">
        <f t="shared" si="2544"/>
        <v>80</v>
      </c>
      <c r="O148" s="8">
        <f t="shared" si="2545"/>
        <v>80</v>
      </c>
      <c r="P148" s="8">
        <f t="shared" ref="P148" si="2571">IF(P$3="","",O148)</f>
        <v>80</v>
      </c>
      <c r="Q148" s="8">
        <f t="shared" si="2546"/>
        <v>80</v>
      </c>
      <c r="R148" s="8">
        <f t="shared" si="2547"/>
        <v>80</v>
      </c>
      <c r="S148" s="8">
        <v>82</v>
      </c>
      <c r="T148" s="8">
        <f t="shared" si="2548"/>
        <v>82</v>
      </c>
      <c r="U148" s="8">
        <f t="shared" si="2549"/>
        <v>82</v>
      </c>
      <c r="V148" s="8">
        <f t="shared" si="2550"/>
        <v>82</v>
      </c>
      <c r="W148" s="8">
        <v>85</v>
      </c>
      <c r="X148" s="8">
        <f t="shared" si="2551"/>
        <v>85</v>
      </c>
      <c r="Y148" s="8">
        <f t="shared" si="2552"/>
        <v>85</v>
      </c>
      <c r="Z148" s="8">
        <v>87</v>
      </c>
      <c r="AA148" s="8" t="str">
        <f t="shared" si="2553"/>
        <v/>
      </c>
      <c r="AB148" s="8" t="str">
        <f t="shared" si="2554"/>
        <v/>
      </c>
      <c r="AC148" s="8" t="str">
        <f t="shared" si="2555"/>
        <v/>
      </c>
      <c r="AD148" s="8" t="str">
        <f t="shared" si="2556"/>
        <v/>
      </c>
      <c r="AE148" s="8" t="str">
        <f t="shared" si="2557"/>
        <v/>
      </c>
      <c r="AF148" s="8" t="str">
        <f t="shared" si="2558"/>
        <v/>
      </c>
      <c r="AG148" s="8" t="str">
        <f t="shared" si="2559"/>
        <v/>
      </c>
      <c r="AH148" s="8" t="str">
        <f t="shared" si="2560"/>
        <v/>
      </c>
      <c r="AI148" s="8" t="str">
        <f t="shared" si="2561"/>
        <v/>
      </c>
      <c r="AJ148" s="8" t="str">
        <f t="shared" si="2562"/>
        <v/>
      </c>
      <c r="AK148" s="8" t="str">
        <f t="shared" si="2563"/>
        <v/>
      </c>
      <c r="AL148" s="8" t="str">
        <f t="shared" si="2564"/>
        <v/>
      </c>
      <c r="AM148" s="8" t="str">
        <f t="shared" si="2565"/>
        <v/>
      </c>
      <c r="AN148" s="8" t="str">
        <f t="shared" si="2566"/>
        <v/>
      </c>
      <c r="AO148" s="8" t="str">
        <f t="shared" ref="AO148:AS148" si="2572">IF(AO$3="","",AN148)</f>
        <v/>
      </c>
      <c r="AP148" s="8" t="str">
        <f t="shared" si="2572"/>
        <v/>
      </c>
      <c r="AQ148" s="8" t="str">
        <f t="shared" si="2572"/>
        <v/>
      </c>
      <c r="AR148" s="8" t="str">
        <f t="shared" si="2572"/>
        <v/>
      </c>
      <c r="AS148" s="8" t="str">
        <f t="shared" si="2572"/>
        <v/>
      </c>
    </row>
    <row r="149" spans="1:45" s="1" customFormat="1" ht="11">
      <c r="A149" s="15">
        <v>1</v>
      </c>
      <c r="B149" s="9" t="s">
        <v>5</v>
      </c>
      <c r="C149" s="72">
        <v>7</v>
      </c>
      <c r="D149" s="8">
        <f t="shared" ref="D149" si="2573">IF(D$3="","",(C149+C150))</f>
        <v>7</v>
      </c>
      <c r="E149" s="8">
        <f t="shared" ref="E149" si="2574">IF(E$3="","",(D149+D150))</f>
        <v>7</v>
      </c>
      <c r="F149" s="8">
        <f t="shared" ref="F149" si="2575">IF(F$3="","",(E149+E150))</f>
        <v>7</v>
      </c>
      <c r="G149" s="8">
        <f t="shared" ref="G149" si="2576">IF(G$3="","",(F149+F150))</f>
        <v>7</v>
      </c>
      <c r="H149" s="8">
        <f t="shared" ref="H149" si="2577">IF(H$3="","",(G149+G150))</f>
        <v>7</v>
      </c>
      <c r="I149" s="8">
        <f t="shared" ref="I149" si="2578">IF(I$3="","",(H149+H150))</f>
        <v>7</v>
      </c>
      <c r="J149" s="8">
        <f t="shared" ref="J149" si="2579">IF(J$3="","",(I149+I150))</f>
        <v>7</v>
      </c>
      <c r="K149" s="8">
        <f t="shared" ref="K149" si="2580">IF(K$3="","",(J149+J150))</f>
        <v>7</v>
      </c>
      <c r="L149" s="8">
        <f t="shared" ref="L149" si="2581">IF(L$3="","",(K149+K150))</f>
        <v>7</v>
      </c>
      <c r="M149" s="8">
        <f t="shared" ref="M149" si="2582">IF(M$3="","",(L149+L150))</f>
        <v>7</v>
      </c>
      <c r="N149" s="8">
        <f t="shared" ref="N149" si="2583">IF(N$3="","",(M149+M150))</f>
        <v>7</v>
      </c>
      <c r="O149" s="8">
        <f t="shared" ref="O149" si="2584">IF(O$3="","",(N149+N150))</f>
        <v>7</v>
      </c>
      <c r="P149" s="8">
        <f t="shared" ref="P149" si="2585">IF(P$3="","",(O149+O150))</f>
        <v>7</v>
      </c>
      <c r="Q149" s="8">
        <f t="shared" ref="Q149" si="2586">IF(Q$3="","",(P149+P150))</f>
        <v>7</v>
      </c>
      <c r="R149" s="8">
        <f t="shared" ref="R149" si="2587">IF(R$3="","",(Q149+Q150))</f>
        <v>7</v>
      </c>
      <c r="S149" s="8">
        <f t="shared" ref="S149" si="2588">IF(S$3="","",(R149+R150))</f>
        <v>7</v>
      </c>
      <c r="T149" s="8">
        <f t="shared" ref="T149" si="2589">IF(T$3="","",(S149+S150))</f>
        <v>7</v>
      </c>
      <c r="U149" s="8">
        <f t="shared" ref="U149" si="2590">IF(U$3="","",(T149+T150))</f>
        <v>7</v>
      </c>
      <c r="V149" s="8">
        <f t="shared" ref="V149" si="2591">IF(V$3="","",(U149+U150))</f>
        <v>7</v>
      </c>
      <c r="W149" s="8">
        <f t="shared" ref="W149" si="2592">IF(W$3="","",(V149+V150))</f>
        <v>7</v>
      </c>
      <c r="X149" s="8">
        <f t="shared" ref="X149" si="2593">IF(X$3="","",(W149+W150))</f>
        <v>7</v>
      </c>
      <c r="Y149" s="8">
        <f t="shared" ref="Y149" si="2594">IF(Y$3="","",(X149+X150))</f>
        <v>7</v>
      </c>
      <c r="Z149" s="8">
        <f t="shared" ref="Z149" si="2595">IF(Z$3="","",(Y149+Y150))</f>
        <v>7</v>
      </c>
      <c r="AA149" s="8" t="str">
        <f t="shared" ref="AA149" si="2596">IF(AA$3="","",(Z149+Z150))</f>
        <v/>
      </c>
      <c r="AB149" s="8" t="str">
        <f t="shared" ref="AB149" si="2597">IF(AB$3="","",(AA149+AA150))</f>
        <v/>
      </c>
      <c r="AC149" s="8" t="str">
        <f t="shared" ref="AC149" si="2598">IF(AC$3="","",(AB149+AB150))</f>
        <v/>
      </c>
      <c r="AD149" s="8" t="str">
        <f t="shared" ref="AD149" si="2599">IF(AD$3="","",(AC149+AC150))</f>
        <v/>
      </c>
      <c r="AE149" s="8" t="str">
        <f t="shared" ref="AE149" si="2600">IF(AE$3="","",(AD149+AD150))</f>
        <v/>
      </c>
      <c r="AF149" s="8" t="str">
        <f t="shared" ref="AF149" si="2601">IF(AF$3="","",(AE149+AE150))</f>
        <v/>
      </c>
      <c r="AG149" s="8" t="str">
        <f t="shared" ref="AG149" si="2602">IF(AG$3="","",(AF149+AF150))</f>
        <v/>
      </c>
      <c r="AH149" s="8" t="str">
        <f t="shared" ref="AH149" si="2603">IF(AH$3="","",(AG149+AG150))</f>
        <v/>
      </c>
      <c r="AI149" s="8" t="str">
        <f t="shared" ref="AI149" si="2604">IF(AI$3="","",(AH149+AH150))</f>
        <v/>
      </c>
      <c r="AJ149" s="8" t="str">
        <f t="shared" ref="AJ149" si="2605">IF(AJ$3="","",(AI149+AI150))</f>
        <v/>
      </c>
      <c r="AK149" s="8" t="str">
        <f t="shared" ref="AK149" si="2606">IF(AK$3="","",(AJ149+AJ150))</f>
        <v/>
      </c>
      <c r="AL149" s="8" t="str">
        <f t="shared" ref="AL149" si="2607">IF(AL$3="","",(AK149+AK150))</f>
        <v/>
      </c>
      <c r="AM149" s="8" t="str">
        <f t="shared" ref="AM149" si="2608">IF(AM$3="","",(AL149+AL150))</f>
        <v/>
      </c>
      <c r="AN149" s="8" t="str">
        <f t="shared" ref="AN149" si="2609">IF(AN$3="","",(AM149+AM150))</f>
        <v/>
      </c>
      <c r="AO149" s="8" t="str">
        <f t="shared" ref="AO149:AS149" si="2610">IF(AO$3="","",(AN149+AN150))</f>
        <v/>
      </c>
      <c r="AP149" s="8" t="str">
        <f t="shared" si="2610"/>
        <v/>
      </c>
      <c r="AQ149" s="8" t="str">
        <f t="shared" si="2610"/>
        <v/>
      </c>
      <c r="AR149" s="8" t="str">
        <f t="shared" si="2610"/>
        <v/>
      </c>
      <c r="AS149" s="8" t="str">
        <f t="shared" si="2610"/>
        <v/>
      </c>
    </row>
    <row r="150" spans="1:45" s="1" customFormat="1" ht="11">
      <c r="A150" s="99" t="s">
        <v>6</v>
      </c>
      <c r="B150" s="9" t="s">
        <v>7</v>
      </c>
      <c r="C150" s="7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</row>
    <row r="151" spans="1:45" s="1" customFormat="1" ht="11">
      <c r="A151" s="100">
        <f>+(A154+A166+A178+A190)*100</f>
        <v>104500</v>
      </c>
      <c r="B151" s="9" t="s">
        <v>8</v>
      </c>
      <c r="C151" s="72">
        <v>600</v>
      </c>
      <c r="D151" s="8">
        <f t="shared" ref="D151:D152" si="2611">IF(D$3="","",C151)</f>
        <v>600</v>
      </c>
      <c r="E151" s="8">
        <f t="shared" ref="E151:E152" si="2612">IF(E$3="","",D151)</f>
        <v>600</v>
      </c>
      <c r="F151" s="8">
        <f t="shared" ref="F151:F152" si="2613">IF(F$3="","",E151)</f>
        <v>600</v>
      </c>
      <c r="G151" s="8">
        <f t="shared" ref="G151:G152" si="2614">IF(G$3="","",F151)</f>
        <v>600</v>
      </c>
      <c r="H151" s="8">
        <f t="shared" ref="H151:H152" si="2615">IF(H$3="","",G151)</f>
        <v>600</v>
      </c>
      <c r="I151" s="8">
        <f t="shared" ref="I151:I152" si="2616">IF(I$3="","",H151)</f>
        <v>600</v>
      </c>
      <c r="J151" s="8">
        <f t="shared" ref="J151:J152" si="2617">IF(J$3="","",I151)</f>
        <v>600</v>
      </c>
      <c r="K151" s="8">
        <f t="shared" ref="K151:K152" si="2618">IF(K$3="","",J151)</f>
        <v>600</v>
      </c>
      <c r="L151" s="8">
        <f t="shared" ref="L151:L152" si="2619">IF(L$3="","",K151)</f>
        <v>600</v>
      </c>
      <c r="M151" s="8">
        <f t="shared" ref="M151:M152" si="2620">IF(M$3="","",L151)</f>
        <v>600</v>
      </c>
      <c r="N151" s="8">
        <f t="shared" ref="N151:N152" si="2621">IF(N$3="","",M151)</f>
        <v>600</v>
      </c>
      <c r="O151" s="8">
        <f t="shared" ref="O151:O152" si="2622">IF(O$3="","",N151)</f>
        <v>600</v>
      </c>
      <c r="P151" s="8">
        <f t="shared" ref="P151:P152" si="2623">IF(P$3="","",O151)</f>
        <v>600</v>
      </c>
      <c r="Q151" s="8">
        <f t="shared" ref="Q151:Q152" si="2624">IF(Q$3="","",P151)</f>
        <v>600</v>
      </c>
      <c r="R151" s="8">
        <f t="shared" ref="R151:R152" si="2625">IF(R$3="","",Q151)</f>
        <v>600</v>
      </c>
      <c r="S151" s="8">
        <f t="shared" ref="S151:S152" si="2626">IF(S$3="","",R151)</f>
        <v>600</v>
      </c>
      <c r="T151" s="8">
        <f t="shared" ref="T151:T152" si="2627">IF(T$3="","",S151)</f>
        <v>600</v>
      </c>
      <c r="U151" s="8">
        <f t="shared" ref="U151:U152" si="2628">IF(U$3="","",T151)</f>
        <v>600</v>
      </c>
      <c r="V151" s="8">
        <f t="shared" ref="V151:V152" si="2629">IF(V$3="","",U151)</f>
        <v>600</v>
      </c>
      <c r="W151" s="8">
        <f t="shared" ref="W151:W152" si="2630">IF(W$3="","",V151)</f>
        <v>600</v>
      </c>
      <c r="X151" s="8">
        <f t="shared" ref="X151:X152" si="2631">IF(X$3="","",W151)</f>
        <v>600</v>
      </c>
      <c r="Y151" s="8">
        <f t="shared" ref="Y151:Y152" si="2632">IF(Y$3="","",X151)</f>
        <v>600</v>
      </c>
      <c r="Z151" s="8">
        <f t="shared" ref="Z151:Z152" si="2633">IF(Z$3="","",Y151)</f>
        <v>600</v>
      </c>
      <c r="AA151" s="8" t="str">
        <f t="shared" ref="AA151:AA152" si="2634">IF(AA$3="","",Z151)</f>
        <v/>
      </c>
      <c r="AB151" s="8" t="str">
        <f t="shared" ref="AB151:AB152" si="2635">IF(AB$3="","",AA151)</f>
        <v/>
      </c>
      <c r="AC151" s="8" t="str">
        <f t="shared" ref="AC151:AC152" si="2636">IF(AC$3="","",AB151)</f>
        <v/>
      </c>
      <c r="AD151" s="8" t="str">
        <f t="shared" ref="AD151:AD152" si="2637">IF(AD$3="","",AC151)</f>
        <v/>
      </c>
      <c r="AE151" s="8" t="str">
        <f t="shared" ref="AE151:AE152" si="2638">IF(AE$3="","",AD151)</f>
        <v/>
      </c>
      <c r="AF151" s="8" t="str">
        <f t="shared" ref="AF151:AF152" si="2639">IF(AF$3="","",AE151)</f>
        <v/>
      </c>
      <c r="AG151" s="8" t="str">
        <f t="shared" ref="AG151:AG152" si="2640">IF(AG$3="","",AF151)</f>
        <v/>
      </c>
      <c r="AH151" s="8" t="str">
        <f t="shared" ref="AH151:AH152" si="2641">IF(AH$3="","",AG151)</f>
        <v/>
      </c>
      <c r="AI151" s="8" t="str">
        <f t="shared" ref="AI151:AI152" si="2642">IF(AI$3="","",AH151)</f>
        <v/>
      </c>
      <c r="AJ151" s="8" t="str">
        <f t="shared" ref="AJ151:AJ152" si="2643">IF(AJ$3="","",AI151)</f>
        <v/>
      </c>
      <c r="AK151" s="8" t="str">
        <f t="shared" ref="AK151:AK152" si="2644">IF(AK$3="","",AJ151)</f>
        <v/>
      </c>
      <c r="AL151" s="8" t="str">
        <f t="shared" ref="AL151:AL152" si="2645">IF(AL$3="","",AK151)</f>
        <v/>
      </c>
      <c r="AM151" s="8" t="str">
        <f t="shared" ref="AM151:AM152" si="2646">IF(AM$3="","",AL151)</f>
        <v/>
      </c>
      <c r="AN151" s="8" t="str">
        <f t="shared" ref="AN151:AN152" si="2647">IF(AN$3="","",AM151)</f>
        <v/>
      </c>
      <c r="AO151" s="8" t="str">
        <f t="shared" ref="AO151:AS151" si="2648">IF(AO$3="","",AN151)</f>
        <v/>
      </c>
      <c r="AP151" s="8" t="str">
        <f t="shared" si="2648"/>
        <v/>
      </c>
      <c r="AQ151" s="8" t="str">
        <f t="shared" si="2648"/>
        <v/>
      </c>
      <c r="AR151" s="8" t="str">
        <f t="shared" si="2648"/>
        <v/>
      </c>
      <c r="AS151" s="8" t="str">
        <f t="shared" si="2648"/>
        <v/>
      </c>
    </row>
    <row r="152" spans="1:45" s="92" customFormat="1" ht="11">
      <c r="A152" s="14" t="s">
        <v>9</v>
      </c>
      <c r="B152" s="13" t="s">
        <v>10</v>
      </c>
      <c r="C152" s="73" t="s">
        <v>64</v>
      </c>
      <c r="D152" s="12" t="str">
        <f t="shared" si="2611"/>
        <v>ジャグラーサウンドボタン</v>
      </c>
      <c r="E152" s="12" t="str">
        <f t="shared" si="2612"/>
        <v>ジャグラーサウンドボタン</v>
      </c>
      <c r="F152" s="12" t="str">
        <f t="shared" si="2613"/>
        <v>ジャグラーサウンドボタン</v>
      </c>
      <c r="G152" s="12" t="str">
        <f t="shared" si="2614"/>
        <v>ジャグラーサウンドボタン</v>
      </c>
      <c r="H152" s="12" t="str">
        <f t="shared" si="2615"/>
        <v>ジャグラーサウンドボタン</v>
      </c>
      <c r="I152" s="12" t="str">
        <f t="shared" si="2616"/>
        <v>ジャグラーサウンドボタン</v>
      </c>
      <c r="J152" s="12" t="str">
        <f t="shared" si="2617"/>
        <v>ジャグラーサウンドボタン</v>
      </c>
      <c r="K152" s="12" t="str">
        <f t="shared" si="2618"/>
        <v>ジャグラーサウンドボタン</v>
      </c>
      <c r="L152" s="12" t="str">
        <f t="shared" si="2619"/>
        <v>ジャグラーサウンドボタン</v>
      </c>
      <c r="M152" s="12" t="str">
        <f t="shared" si="2620"/>
        <v>ジャグラーサウンドボタン</v>
      </c>
      <c r="N152" s="12" t="str">
        <f t="shared" si="2621"/>
        <v>ジャグラーサウンドボタン</v>
      </c>
      <c r="O152" s="12" t="str">
        <f t="shared" si="2622"/>
        <v>ジャグラーサウンドボタン</v>
      </c>
      <c r="P152" s="12" t="str">
        <f t="shared" si="2623"/>
        <v>ジャグラーサウンドボタン</v>
      </c>
      <c r="Q152" s="12" t="str">
        <f t="shared" si="2624"/>
        <v>ジャグラーサウンドボタン</v>
      </c>
      <c r="R152" s="12" t="str">
        <f t="shared" si="2625"/>
        <v>ジャグラーサウンドボタン</v>
      </c>
      <c r="S152" s="12" t="str">
        <f t="shared" si="2626"/>
        <v>ジャグラーサウンドボタン</v>
      </c>
      <c r="T152" s="12" t="str">
        <f t="shared" si="2627"/>
        <v>ジャグラーサウンドボタン</v>
      </c>
      <c r="U152" s="12" t="str">
        <f t="shared" si="2628"/>
        <v>ジャグラーサウンドボタン</v>
      </c>
      <c r="V152" s="12" t="str">
        <f t="shared" si="2629"/>
        <v>ジャグラーサウンドボタン</v>
      </c>
      <c r="W152" s="12" t="str">
        <f t="shared" si="2630"/>
        <v>ジャグラーサウンドボタン</v>
      </c>
      <c r="X152" s="12" t="str">
        <f t="shared" si="2631"/>
        <v>ジャグラーサウンドボタン</v>
      </c>
      <c r="Y152" s="12" t="str">
        <f t="shared" si="2632"/>
        <v>ジャグラーサウンドボタン</v>
      </c>
      <c r="Z152" s="12" t="str">
        <f t="shared" si="2633"/>
        <v>ジャグラーサウンドボタン</v>
      </c>
      <c r="AA152" s="12" t="str">
        <f t="shared" si="2634"/>
        <v/>
      </c>
      <c r="AB152" s="12" t="str">
        <f t="shared" si="2635"/>
        <v/>
      </c>
      <c r="AC152" s="12" t="str">
        <f t="shared" si="2636"/>
        <v/>
      </c>
      <c r="AD152" s="12" t="str">
        <f t="shared" si="2637"/>
        <v/>
      </c>
      <c r="AE152" s="12" t="str">
        <f t="shared" si="2638"/>
        <v/>
      </c>
      <c r="AF152" s="12" t="str">
        <f t="shared" si="2639"/>
        <v/>
      </c>
      <c r="AG152" s="12" t="str">
        <f t="shared" si="2640"/>
        <v/>
      </c>
      <c r="AH152" s="12" t="str">
        <f t="shared" si="2641"/>
        <v/>
      </c>
      <c r="AI152" s="12" t="str">
        <f t="shared" si="2642"/>
        <v/>
      </c>
      <c r="AJ152" s="12" t="str">
        <f t="shared" si="2643"/>
        <v/>
      </c>
      <c r="AK152" s="12" t="str">
        <f t="shared" si="2644"/>
        <v/>
      </c>
      <c r="AL152" s="12" t="str">
        <f t="shared" si="2645"/>
        <v/>
      </c>
      <c r="AM152" s="12" t="str">
        <f t="shared" si="2646"/>
        <v/>
      </c>
      <c r="AN152" s="12" t="str">
        <f t="shared" si="2647"/>
        <v/>
      </c>
      <c r="AO152" s="12" t="str">
        <f t="shared" ref="AO152:AS152" si="2649">IF(AO$3="","",AN152)</f>
        <v/>
      </c>
      <c r="AP152" s="12" t="str">
        <f t="shared" si="2649"/>
        <v/>
      </c>
      <c r="AQ152" s="12" t="str">
        <f t="shared" si="2649"/>
        <v/>
      </c>
      <c r="AR152" s="12" t="str">
        <f t="shared" si="2649"/>
        <v/>
      </c>
      <c r="AS152" s="12" t="str">
        <f t="shared" si="2649"/>
        <v/>
      </c>
    </row>
    <row r="153" spans="1:45" s="1" customFormat="1" ht="11">
      <c r="A153" s="7">
        <f>AVERAGE(C154:AS154)*30*100</f>
        <v>29125</v>
      </c>
      <c r="B153" s="9" t="s">
        <v>12</v>
      </c>
      <c r="C153" s="7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</row>
    <row r="154" spans="1:45" s="1" customFormat="1" ht="11">
      <c r="A154" s="7">
        <f>SUM(C154:AS154)</f>
        <v>233</v>
      </c>
      <c r="B154" s="6" t="s">
        <v>13</v>
      </c>
      <c r="C154" s="72">
        <v>0</v>
      </c>
      <c r="D154" s="5">
        <f t="shared" ref="D154:D155" si="2650">IF(D$3="","",D147-C147)</f>
        <v>0</v>
      </c>
      <c r="E154" s="5">
        <f t="shared" ref="E154:E155" si="2651">IF(E$3="","",E147-D147)</f>
        <v>15</v>
      </c>
      <c r="F154" s="5">
        <f t="shared" ref="F154:F155" si="2652">IF(F$3="","",F147-E147)</f>
        <v>0</v>
      </c>
      <c r="G154" s="5">
        <f t="shared" ref="G154:G155" si="2653">IF(G$3="","",G147-F147)</f>
        <v>0</v>
      </c>
      <c r="H154" s="5">
        <f t="shared" ref="H154:H155" si="2654">IF(H$3="","",H147-G147)</f>
        <v>15</v>
      </c>
      <c r="I154" s="5">
        <f t="shared" ref="I154:I155" si="2655">IF(I$3="","",I147-H147)</f>
        <v>0</v>
      </c>
      <c r="J154" s="5">
        <f t="shared" ref="J154:J155" si="2656">IF(J$3="","",J147-I147)</f>
        <v>0</v>
      </c>
      <c r="K154" s="5">
        <f t="shared" ref="K154:K155" si="2657">IF(K$3="","",K147-J147)</f>
        <v>0</v>
      </c>
      <c r="L154" s="5">
        <f t="shared" ref="L154:L155" si="2658">IF(L$3="","",L147-K147)</f>
        <v>28</v>
      </c>
      <c r="M154" s="5">
        <f t="shared" ref="M154:M155" si="2659">IF(M$3="","",M147-L147)</f>
        <v>0</v>
      </c>
      <c r="N154" s="5">
        <f t="shared" ref="N154:N155" si="2660">IF(N$3="","",N147-M147)</f>
        <v>0</v>
      </c>
      <c r="O154" s="5">
        <f t="shared" ref="O154:O155" si="2661">IF(O$3="","",O147-N147)</f>
        <v>0</v>
      </c>
      <c r="P154" s="5">
        <f t="shared" ref="P154:P155" si="2662">IF(P$3="","",P147-O147)</f>
        <v>22</v>
      </c>
      <c r="Q154" s="5">
        <f t="shared" ref="Q154:Q155" si="2663">IF(Q$3="","",Q147-P147)</f>
        <v>0</v>
      </c>
      <c r="R154" s="5">
        <f t="shared" ref="R154:R155" si="2664">IF(R$3="","",R147-Q147)</f>
        <v>0</v>
      </c>
      <c r="S154" s="5">
        <f t="shared" ref="S154:S155" si="2665">IF(S$3="","",S147-R147)</f>
        <v>75</v>
      </c>
      <c r="T154" s="5">
        <f t="shared" ref="T154:T155" si="2666">IF(T$3="","",T147-S147)</f>
        <v>0</v>
      </c>
      <c r="U154" s="5">
        <f t="shared" ref="U154:U155" si="2667">IF(U$3="","",U147-T147)</f>
        <v>0</v>
      </c>
      <c r="V154" s="5">
        <f t="shared" ref="V154:V155" si="2668">IF(V$3="","",V147-U147)</f>
        <v>0</v>
      </c>
      <c r="W154" s="5">
        <f t="shared" ref="W154:W155" si="2669">IF(W$3="","",W147-V147)</f>
        <v>50</v>
      </c>
      <c r="X154" s="5">
        <f t="shared" ref="X154:X155" si="2670">IF(X$3="","",X147-W147)</f>
        <v>0</v>
      </c>
      <c r="Y154" s="5">
        <f t="shared" ref="Y154:Y155" si="2671">IF(Y$3="","",Y147-X147)</f>
        <v>0</v>
      </c>
      <c r="Z154" s="5">
        <f t="shared" ref="Z154:Z155" si="2672">IF(Z$3="","",Z147-Y147)</f>
        <v>28</v>
      </c>
      <c r="AA154" s="5" t="str">
        <f t="shared" ref="AA154:AA155" si="2673">IF(AA$3="","",AA147-Z147)</f>
        <v/>
      </c>
      <c r="AB154" s="5" t="str">
        <f t="shared" ref="AB154:AB155" si="2674">IF(AB$3="","",AB147-AA147)</f>
        <v/>
      </c>
      <c r="AC154" s="5" t="str">
        <f t="shared" ref="AC154:AC155" si="2675">IF(AC$3="","",AC147-AB147)</f>
        <v/>
      </c>
      <c r="AD154" s="5" t="str">
        <f t="shared" ref="AD154:AD155" si="2676">IF(AD$3="","",AD147-AC147)</f>
        <v/>
      </c>
      <c r="AE154" s="5" t="str">
        <f t="shared" ref="AE154:AE155" si="2677">IF(AE$3="","",AE147-AD147)</f>
        <v/>
      </c>
      <c r="AF154" s="5" t="str">
        <f t="shared" ref="AF154:AF155" si="2678">IF(AF$3="","",AF147-AE147)</f>
        <v/>
      </c>
      <c r="AG154" s="5" t="str">
        <f t="shared" ref="AG154:AG155" si="2679">IF(AG$3="","",AG147-AF147)</f>
        <v/>
      </c>
      <c r="AH154" s="5" t="str">
        <f t="shared" ref="AH154:AH155" si="2680">IF(AH$3="","",AH147-AG147)</f>
        <v/>
      </c>
      <c r="AI154" s="5" t="str">
        <f t="shared" ref="AI154:AI155" si="2681">IF(AI$3="","",AI147-AH147)</f>
        <v/>
      </c>
      <c r="AJ154" s="5" t="str">
        <f t="shared" ref="AJ154:AJ155" si="2682">IF(AJ$3="","",AJ147-AI147)</f>
        <v/>
      </c>
      <c r="AK154" s="5" t="str">
        <f t="shared" ref="AK154:AK155" si="2683">IF(AK$3="","",AK147-AJ147)</f>
        <v/>
      </c>
      <c r="AL154" s="5" t="str">
        <f t="shared" ref="AL154:AL155" si="2684">IF(AL$3="","",AL147-AK147)</f>
        <v/>
      </c>
      <c r="AM154" s="5" t="str">
        <f t="shared" ref="AM154:AM155" si="2685">IF(AM$3="","",AM147-AL147)</f>
        <v/>
      </c>
      <c r="AN154" s="5" t="str">
        <f t="shared" ref="AN154:AN155" si="2686">IF(AN$3="","",AN147-AM147)</f>
        <v/>
      </c>
      <c r="AO154" s="5" t="str">
        <f t="shared" ref="AO154:AS154" si="2687">IF(AO$3="","",AO147-AN147)</f>
        <v/>
      </c>
      <c r="AP154" s="5" t="str">
        <f t="shared" si="2687"/>
        <v/>
      </c>
      <c r="AQ154" s="5" t="str">
        <f t="shared" si="2687"/>
        <v/>
      </c>
      <c r="AR154" s="5" t="str">
        <f t="shared" si="2687"/>
        <v/>
      </c>
      <c r="AS154" s="5" t="str">
        <f t="shared" si="2687"/>
        <v/>
      </c>
    </row>
    <row r="155" spans="1:45" s="1" customFormat="1" ht="11">
      <c r="A155" s="7">
        <f>SUM(C155:AS155)</f>
        <v>7</v>
      </c>
      <c r="B155" s="6" t="s">
        <v>14</v>
      </c>
      <c r="C155" s="72">
        <v>0</v>
      </c>
      <c r="D155" s="5">
        <f t="shared" si="2650"/>
        <v>0</v>
      </c>
      <c r="E155" s="5">
        <f t="shared" si="2651"/>
        <v>0</v>
      </c>
      <c r="F155" s="5">
        <f t="shared" si="2652"/>
        <v>0</v>
      </c>
      <c r="G155" s="5">
        <f t="shared" si="2653"/>
        <v>0</v>
      </c>
      <c r="H155" s="5">
        <f t="shared" si="2654"/>
        <v>0</v>
      </c>
      <c r="I155" s="5">
        <f t="shared" si="2655"/>
        <v>0</v>
      </c>
      <c r="J155" s="5">
        <f t="shared" si="2656"/>
        <v>0</v>
      </c>
      <c r="K155" s="5">
        <f t="shared" si="2657"/>
        <v>0</v>
      </c>
      <c r="L155" s="5">
        <f t="shared" si="2658"/>
        <v>0</v>
      </c>
      <c r="M155" s="5">
        <f t="shared" si="2659"/>
        <v>0</v>
      </c>
      <c r="N155" s="5">
        <f t="shared" si="2660"/>
        <v>0</v>
      </c>
      <c r="O155" s="5">
        <f t="shared" si="2661"/>
        <v>0</v>
      </c>
      <c r="P155" s="5">
        <f t="shared" si="2662"/>
        <v>0</v>
      </c>
      <c r="Q155" s="5">
        <f t="shared" si="2663"/>
        <v>0</v>
      </c>
      <c r="R155" s="5">
        <f t="shared" si="2664"/>
        <v>0</v>
      </c>
      <c r="S155" s="5">
        <f t="shared" si="2665"/>
        <v>2</v>
      </c>
      <c r="T155" s="5">
        <f t="shared" si="2666"/>
        <v>0</v>
      </c>
      <c r="U155" s="5">
        <f t="shared" si="2667"/>
        <v>0</v>
      </c>
      <c r="V155" s="5">
        <f t="shared" si="2668"/>
        <v>0</v>
      </c>
      <c r="W155" s="5">
        <f t="shared" si="2669"/>
        <v>3</v>
      </c>
      <c r="X155" s="5">
        <f t="shared" si="2670"/>
        <v>0</v>
      </c>
      <c r="Y155" s="5">
        <f t="shared" si="2671"/>
        <v>0</v>
      </c>
      <c r="Z155" s="5">
        <f t="shared" si="2672"/>
        <v>2</v>
      </c>
      <c r="AA155" s="5" t="str">
        <f t="shared" si="2673"/>
        <v/>
      </c>
      <c r="AB155" s="5" t="str">
        <f t="shared" si="2674"/>
        <v/>
      </c>
      <c r="AC155" s="5" t="str">
        <f t="shared" si="2675"/>
        <v/>
      </c>
      <c r="AD155" s="5" t="str">
        <f t="shared" si="2676"/>
        <v/>
      </c>
      <c r="AE155" s="5" t="str">
        <f t="shared" si="2677"/>
        <v/>
      </c>
      <c r="AF155" s="5" t="str">
        <f t="shared" si="2678"/>
        <v/>
      </c>
      <c r="AG155" s="5" t="str">
        <f t="shared" si="2679"/>
        <v/>
      </c>
      <c r="AH155" s="5" t="str">
        <f t="shared" si="2680"/>
        <v/>
      </c>
      <c r="AI155" s="5" t="str">
        <f t="shared" si="2681"/>
        <v/>
      </c>
      <c r="AJ155" s="5" t="str">
        <f t="shared" si="2682"/>
        <v/>
      </c>
      <c r="AK155" s="5" t="str">
        <f t="shared" si="2683"/>
        <v/>
      </c>
      <c r="AL155" s="5" t="str">
        <f t="shared" si="2684"/>
        <v/>
      </c>
      <c r="AM155" s="5" t="str">
        <f t="shared" si="2685"/>
        <v/>
      </c>
      <c r="AN155" s="5" t="str">
        <f t="shared" si="2686"/>
        <v/>
      </c>
      <c r="AO155" s="5" t="str">
        <f t="shared" ref="AO155:AS155" si="2688">IF(AO$3="","",AO148-AN148)</f>
        <v/>
      </c>
      <c r="AP155" s="5" t="str">
        <f t="shared" si="2688"/>
        <v/>
      </c>
      <c r="AQ155" s="5" t="str">
        <f t="shared" si="2688"/>
        <v/>
      </c>
      <c r="AR155" s="5" t="str">
        <f t="shared" si="2688"/>
        <v/>
      </c>
      <c r="AS155" s="5" t="str">
        <f t="shared" si="2688"/>
        <v/>
      </c>
    </row>
    <row r="156" spans="1:45" s="1" customFormat="1" ht="11">
      <c r="A156" s="7">
        <f>SUM(C156:AS156)</f>
        <v>0</v>
      </c>
      <c r="B156" s="6" t="s">
        <v>15</v>
      </c>
      <c r="C156" s="72">
        <v>0</v>
      </c>
      <c r="D156" s="5">
        <f t="shared" ref="D156" si="2689">IF(D$3="","",C149+C150-D149)</f>
        <v>0</v>
      </c>
      <c r="E156" s="5">
        <f t="shared" ref="E156" si="2690">IF(E$3="","",D149+D150-E149)</f>
        <v>0</v>
      </c>
      <c r="F156" s="5">
        <f t="shared" ref="F156" si="2691">IF(F$3="","",E149+E150-F149)</f>
        <v>0</v>
      </c>
      <c r="G156" s="5">
        <f t="shared" ref="G156" si="2692">IF(G$3="","",F149+F150-G149)</f>
        <v>0</v>
      </c>
      <c r="H156" s="5">
        <f t="shared" ref="H156" si="2693">IF(H$3="","",G149+G150-H149)</f>
        <v>0</v>
      </c>
      <c r="I156" s="5">
        <f t="shared" ref="I156" si="2694">IF(I$3="","",H149+H150-I149)</f>
        <v>0</v>
      </c>
      <c r="J156" s="5">
        <f t="shared" ref="J156" si="2695">IF(J$3="","",I149+I150-J149)</f>
        <v>0</v>
      </c>
      <c r="K156" s="5">
        <f t="shared" ref="K156" si="2696">IF(K$3="","",J149+J150-K149)</f>
        <v>0</v>
      </c>
      <c r="L156" s="5">
        <f t="shared" ref="L156" si="2697">IF(L$3="","",K149+K150-L149)</f>
        <v>0</v>
      </c>
      <c r="M156" s="5">
        <f t="shared" ref="M156" si="2698">IF(M$3="","",L149+L150-M149)</f>
        <v>0</v>
      </c>
      <c r="N156" s="5">
        <f t="shared" ref="N156" si="2699">IF(N$3="","",M149+M150-N149)</f>
        <v>0</v>
      </c>
      <c r="O156" s="5">
        <f t="shared" ref="O156" si="2700">IF(O$3="","",N149+N150-O149)</f>
        <v>0</v>
      </c>
      <c r="P156" s="5">
        <f t="shared" ref="P156" si="2701">IF(P$3="","",O149+O150-P149)</f>
        <v>0</v>
      </c>
      <c r="Q156" s="5">
        <f t="shared" ref="Q156" si="2702">IF(Q$3="","",P149+P150-Q149)</f>
        <v>0</v>
      </c>
      <c r="R156" s="5">
        <f t="shared" ref="R156" si="2703">IF(R$3="","",Q149+Q150-R149)</f>
        <v>0</v>
      </c>
      <c r="S156" s="5">
        <f t="shared" ref="S156" si="2704">IF(S$3="","",R149+R150-S149)</f>
        <v>0</v>
      </c>
      <c r="T156" s="5">
        <f t="shared" ref="T156" si="2705">IF(T$3="","",S149+S150-T149)</f>
        <v>0</v>
      </c>
      <c r="U156" s="5">
        <f t="shared" ref="U156" si="2706">IF(U$3="","",T149+T150-U149)</f>
        <v>0</v>
      </c>
      <c r="V156" s="5">
        <f t="shared" ref="V156" si="2707">IF(V$3="","",U149+U150-V149)</f>
        <v>0</v>
      </c>
      <c r="W156" s="5">
        <f t="shared" ref="W156" si="2708">IF(W$3="","",V149+V150-W149)</f>
        <v>0</v>
      </c>
      <c r="X156" s="5">
        <f t="shared" ref="X156" si="2709">IF(X$3="","",W149+W150-X149)</f>
        <v>0</v>
      </c>
      <c r="Y156" s="5">
        <f t="shared" ref="Y156" si="2710">IF(Y$3="","",X149+X150-Y149)</f>
        <v>0</v>
      </c>
      <c r="Z156" s="5">
        <f t="shared" ref="Z156" si="2711">IF(Z$3="","",Y149+Y150-Z149)</f>
        <v>0</v>
      </c>
      <c r="AA156" s="5" t="str">
        <f t="shared" ref="AA156" si="2712">IF(AA$3="","",Z149+Z150-AA149)</f>
        <v/>
      </c>
      <c r="AB156" s="5" t="str">
        <f t="shared" ref="AB156" si="2713">IF(AB$3="","",AA149+AA150-AB149)</f>
        <v/>
      </c>
      <c r="AC156" s="5" t="str">
        <f t="shared" ref="AC156" si="2714">IF(AC$3="","",AB149+AB150-AC149)</f>
        <v/>
      </c>
      <c r="AD156" s="5" t="str">
        <f t="shared" ref="AD156" si="2715">IF(AD$3="","",AC149+AC150-AD149)</f>
        <v/>
      </c>
      <c r="AE156" s="5" t="str">
        <f t="shared" ref="AE156" si="2716">IF(AE$3="","",AD149+AD150-AE149)</f>
        <v/>
      </c>
      <c r="AF156" s="5" t="str">
        <f t="shared" ref="AF156" si="2717">IF(AF$3="","",AE149+AE150-AF149)</f>
        <v/>
      </c>
      <c r="AG156" s="5" t="str">
        <f t="shared" ref="AG156" si="2718">IF(AG$3="","",AF149+AF150-AG149)</f>
        <v/>
      </c>
      <c r="AH156" s="5" t="str">
        <f t="shared" ref="AH156" si="2719">IF(AH$3="","",AG149+AG150-AH149)</f>
        <v/>
      </c>
      <c r="AI156" s="5" t="str">
        <f t="shared" ref="AI156" si="2720">IF(AI$3="","",AH149+AH150-AI149)</f>
        <v/>
      </c>
      <c r="AJ156" s="5" t="str">
        <f t="shared" ref="AJ156" si="2721">IF(AJ$3="","",AI149+AI150-AJ149)</f>
        <v/>
      </c>
      <c r="AK156" s="5" t="str">
        <f t="shared" ref="AK156" si="2722">IF(AK$3="","",AJ149+AJ150-AK149)</f>
        <v/>
      </c>
      <c r="AL156" s="5" t="str">
        <f t="shared" ref="AL156" si="2723">IF(AL$3="","",AK149+AK150-AL149)</f>
        <v/>
      </c>
      <c r="AM156" s="5" t="str">
        <f t="shared" ref="AM156" si="2724">IF(AM$3="","",AL149+AL150-AM149)</f>
        <v/>
      </c>
      <c r="AN156" s="5" t="str">
        <f t="shared" ref="AN156" si="2725">IF(AN$3="","",AM149+AM150-AN149)</f>
        <v/>
      </c>
      <c r="AO156" s="5" t="str">
        <f t="shared" ref="AO156:AS156" si="2726">IF(AO$3="","",AN149+AN150-AO149)</f>
        <v/>
      </c>
      <c r="AP156" s="5" t="str">
        <f t="shared" si="2726"/>
        <v/>
      </c>
      <c r="AQ156" s="5" t="str">
        <f t="shared" si="2726"/>
        <v/>
      </c>
      <c r="AR156" s="5" t="str">
        <f t="shared" si="2726"/>
        <v/>
      </c>
      <c r="AS156" s="5" t="str">
        <f t="shared" si="2726"/>
        <v/>
      </c>
    </row>
    <row r="157" spans="1:45" s="1" customFormat="1" ht="11">
      <c r="A157" s="7">
        <f>SUM(C157:AS157)</f>
        <v>0</v>
      </c>
      <c r="B157" s="6" t="s">
        <v>16</v>
      </c>
      <c r="C157" s="72">
        <v>0</v>
      </c>
      <c r="D157" s="5">
        <f t="shared" ref="D157:AN157" si="2727">IF(D$3="","",D156*D151)</f>
        <v>0</v>
      </c>
      <c r="E157" s="5">
        <f t="shared" si="2727"/>
        <v>0</v>
      </c>
      <c r="F157" s="5">
        <f t="shared" si="2727"/>
        <v>0</v>
      </c>
      <c r="G157" s="5">
        <f t="shared" si="2727"/>
        <v>0</v>
      </c>
      <c r="H157" s="5">
        <f t="shared" si="2727"/>
        <v>0</v>
      </c>
      <c r="I157" s="5">
        <f t="shared" si="2727"/>
        <v>0</v>
      </c>
      <c r="J157" s="5">
        <f t="shared" si="2727"/>
        <v>0</v>
      </c>
      <c r="K157" s="5">
        <f t="shared" si="2727"/>
        <v>0</v>
      </c>
      <c r="L157" s="5">
        <f t="shared" si="2727"/>
        <v>0</v>
      </c>
      <c r="M157" s="5">
        <f t="shared" si="2727"/>
        <v>0</v>
      </c>
      <c r="N157" s="5">
        <f t="shared" si="2727"/>
        <v>0</v>
      </c>
      <c r="O157" s="5">
        <f t="shared" si="2727"/>
        <v>0</v>
      </c>
      <c r="P157" s="5">
        <f t="shared" si="2727"/>
        <v>0</v>
      </c>
      <c r="Q157" s="5">
        <f t="shared" si="2727"/>
        <v>0</v>
      </c>
      <c r="R157" s="5">
        <f t="shared" si="2727"/>
        <v>0</v>
      </c>
      <c r="S157" s="5">
        <f t="shared" si="2727"/>
        <v>0</v>
      </c>
      <c r="T157" s="5">
        <f t="shared" si="2727"/>
        <v>0</v>
      </c>
      <c r="U157" s="5">
        <f t="shared" si="2727"/>
        <v>0</v>
      </c>
      <c r="V157" s="5">
        <f t="shared" si="2727"/>
        <v>0</v>
      </c>
      <c r="W157" s="5">
        <f t="shared" si="2727"/>
        <v>0</v>
      </c>
      <c r="X157" s="5">
        <f t="shared" si="2727"/>
        <v>0</v>
      </c>
      <c r="Y157" s="5">
        <f t="shared" si="2727"/>
        <v>0</v>
      </c>
      <c r="Z157" s="5">
        <f t="shared" si="2727"/>
        <v>0</v>
      </c>
      <c r="AA157" s="5" t="str">
        <f t="shared" si="2727"/>
        <v/>
      </c>
      <c r="AB157" s="5" t="str">
        <f t="shared" si="2727"/>
        <v/>
      </c>
      <c r="AC157" s="5" t="str">
        <f t="shared" si="2727"/>
        <v/>
      </c>
      <c r="AD157" s="5" t="str">
        <f t="shared" si="2727"/>
        <v/>
      </c>
      <c r="AE157" s="5" t="str">
        <f t="shared" si="2727"/>
        <v/>
      </c>
      <c r="AF157" s="5" t="str">
        <f t="shared" si="2727"/>
        <v/>
      </c>
      <c r="AG157" s="5" t="str">
        <f t="shared" si="2727"/>
        <v/>
      </c>
      <c r="AH157" s="5" t="str">
        <f t="shared" si="2727"/>
        <v/>
      </c>
      <c r="AI157" s="5" t="str">
        <f t="shared" si="2727"/>
        <v/>
      </c>
      <c r="AJ157" s="5" t="str">
        <f t="shared" si="2727"/>
        <v/>
      </c>
      <c r="AK157" s="5" t="str">
        <f t="shared" si="2727"/>
        <v/>
      </c>
      <c r="AL157" s="5" t="str">
        <f t="shared" si="2727"/>
        <v/>
      </c>
      <c r="AM157" s="5" t="str">
        <f t="shared" si="2727"/>
        <v/>
      </c>
      <c r="AN157" s="5" t="str">
        <f t="shared" si="2727"/>
        <v/>
      </c>
      <c r="AO157" s="5" t="str">
        <f t="shared" ref="AO157:AS157" si="2728">IF(AO$3="","",AO156*AO151)</f>
        <v/>
      </c>
      <c r="AP157" s="5" t="str">
        <f t="shared" si="2728"/>
        <v/>
      </c>
      <c r="AQ157" s="5" t="str">
        <f t="shared" si="2728"/>
        <v/>
      </c>
      <c r="AR157" s="5" t="str">
        <f t="shared" si="2728"/>
        <v/>
      </c>
      <c r="AS157" s="5" t="str">
        <f t="shared" si="2728"/>
        <v/>
      </c>
    </row>
    <row r="158" spans="1:45" s="1" customFormat="1" ht="12" thickBot="1">
      <c r="A158" s="4">
        <f>IF(A157="","",A157/(A154*100))</f>
        <v>0</v>
      </c>
      <c r="B158" s="6" t="s">
        <v>18</v>
      </c>
      <c r="C158" s="74" t="s">
        <v>19</v>
      </c>
      <c r="D158" s="18" t="str">
        <f t="shared" ref="D158:AN158" si="2729">IF(D$3="","",IF(D157=0,"",D157/(D154*100)))</f>
        <v/>
      </c>
      <c r="E158" s="18" t="str">
        <f t="shared" si="2729"/>
        <v/>
      </c>
      <c r="F158" s="18" t="str">
        <f t="shared" si="2729"/>
        <v/>
      </c>
      <c r="G158" s="18" t="str">
        <f t="shared" si="2729"/>
        <v/>
      </c>
      <c r="H158" s="18" t="str">
        <f t="shared" si="2729"/>
        <v/>
      </c>
      <c r="I158" s="18" t="str">
        <f t="shared" si="2729"/>
        <v/>
      </c>
      <c r="J158" s="18" t="str">
        <f t="shared" si="2729"/>
        <v/>
      </c>
      <c r="K158" s="18" t="str">
        <f t="shared" si="2729"/>
        <v/>
      </c>
      <c r="L158" s="18" t="str">
        <f t="shared" si="2729"/>
        <v/>
      </c>
      <c r="M158" s="18" t="str">
        <f t="shared" si="2729"/>
        <v/>
      </c>
      <c r="N158" s="18" t="str">
        <f t="shared" si="2729"/>
        <v/>
      </c>
      <c r="O158" s="18" t="str">
        <f t="shared" si="2729"/>
        <v/>
      </c>
      <c r="P158" s="18" t="str">
        <f t="shared" si="2729"/>
        <v/>
      </c>
      <c r="Q158" s="18" t="str">
        <f t="shared" si="2729"/>
        <v/>
      </c>
      <c r="R158" s="18" t="str">
        <f t="shared" si="2729"/>
        <v/>
      </c>
      <c r="S158" s="18" t="str">
        <f t="shared" si="2729"/>
        <v/>
      </c>
      <c r="T158" s="18" t="str">
        <f t="shared" si="2729"/>
        <v/>
      </c>
      <c r="U158" s="18" t="str">
        <f t="shared" si="2729"/>
        <v/>
      </c>
      <c r="V158" s="18" t="str">
        <f t="shared" si="2729"/>
        <v/>
      </c>
      <c r="W158" s="18" t="str">
        <f t="shared" si="2729"/>
        <v/>
      </c>
      <c r="X158" s="18" t="str">
        <f t="shared" si="2729"/>
        <v/>
      </c>
      <c r="Y158" s="18" t="str">
        <f t="shared" si="2729"/>
        <v/>
      </c>
      <c r="Z158" s="18" t="str">
        <f t="shared" si="2729"/>
        <v/>
      </c>
      <c r="AA158" s="18" t="str">
        <f t="shared" si="2729"/>
        <v/>
      </c>
      <c r="AB158" s="18" t="str">
        <f t="shared" si="2729"/>
        <v/>
      </c>
      <c r="AC158" s="18" t="str">
        <f t="shared" si="2729"/>
        <v/>
      </c>
      <c r="AD158" s="18" t="str">
        <f t="shared" si="2729"/>
        <v/>
      </c>
      <c r="AE158" s="18" t="str">
        <f t="shared" si="2729"/>
        <v/>
      </c>
      <c r="AF158" s="18" t="str">
        <f t="shared" si="2729"/>
        <v/>
      </c>
      <c r="AG158" s="18" t="str">
        <f t="shared" si="2729"/>
        <v/>
      </c>
      <c r="AH158" s="18" t="str">
        <f t="shared" si="2729"/>
        <v/>
      </c>
      <c r="AI158" s="18" t="str">
        <f t="shared" si="2729"/>
        <v/>
      </c>
      <c r="AJ158" s="18" t="str">
        <f t="shared" si="2729"/>
        <v/>
      </c>
      <c r="AK158" s="18" t="str">
        <f t="shared" si="2729"/>
        <v/>
      </c>
      <c r="AL158" s="18" t="str">
        <f t="shared" si="2729"/>
        <v/>
      </c>
      <c r="AM158" s="18" t="str">
        <f t="shared" si="2729"/>
        <v/>
      </c>
      <c r="AN158" s="18" t="str">
        <f t="shared" si="2729"/>
        <v/>
      </c>
      <c r="AO158" s="18" t="str">
        <f t="shared" ref="AO158:AS158" si="2730">IF(AO$3="","",IF(AO157=0,"",AO157/(AO154*100)))</f>
        <v/>
      </c>
      <c r="AP158" s="18" t="str">
        <f t="shared" si="2730"/>
        <v/>
      </c>
      <c r="AQ158" s="18" t="str">
        <f t="shared" si="2730"/>
        <v/>
      </c>
      <c r="AR158" s="18" t="str">
        <f t="shared" si="2730"/>
        <v/>
      </c>
      <c r="AS158" s="18" t="str">
        <f t="shared" si="2730"/>
        <v/>
      </c>
    </row>
    <row r="159" spans="1:45" s="1" customFormat="1" ht="11">
      <c r="A159" s="17" t="s">
        <v>53</v>
      </c>
      <c r="B159" s="9" t="s">
        <v>2</v>
      </c>
      <c r="C159" s="72">
        <v>3714</v>
      </c>
      <c r="D159" s="8">
        <f t="shared" ref="D159:D160" si="2731">IF(D$3="","",C159)</f>
        <v>3714</v>
      </c>
      <c r="E159" s="8">
        <v>3719</v>
      </c>
      <c r="F159" s="8">
        <f t="shared" ref="F159:F160" si="2732">IF(F$3="","",E159)</f>
        <v>3719</v>
      </c>
      <c r="G159" s="8">
        <f t="shared" ref="G159:G160" si="2733">IF(G$3="","",F159)</f>
        <v>3719</v>
      </c>
      <c r="H159" s="8">
        <v>3782</v>
      </c>
      <c r="I159" s="8">
        <f t="shared" ref="I159:I160" si="2734">IF(I$3="","",H159)</f>
        <v>3782</v>
      </c>
      <c r="J159" s="8">
        <f t="shared" ref="J159:J160" si="2735">IF(J$3="","",I159)</f>
        <v>3782</v>
      </c>
      <c r="K159" s="8">
        <f t="shared" ref="K159:K160" si="2736">IF(K$3="","",J159)</f>
        <v>3782</v>
      </c>
      <c r="L159" s="8">
        <v>3819</v>
      </c>
      <c r="M159" s="8">
        <f t="shared" ref="M159:M160" si="2737">IF(M$3="","",L159)</f>
        <v>3819</v>
      </c>
      <c r="N159" s="8">
        <f t="shared" ref="N159:N160" si="2738">IF(N$3="","",M159)</f>
        <v>3819</v>
      </c>
      <c r="O159" s="8">
        <f t="shared" ref="O159:O160" si="2739">IF(O$3="","",N159)</f>
        <v>3819</v>
      </c>
      <c r="P159" s="8">
        <v>3844</v>
      </c>
      <c r="Q159" s="8">
        <f t="shared" ref="Q159:Q160" si="2740">IF(Q$3="","",P159)</f>
        <v>3844</v>
      </c>
      <c r="R159" s="8">
        <f t="shared" ref="R159:R160" si="2741">IF(R$3="","",Q159)</f>
        <v>3844</v>
      </c>
      <c r="S159" s="8">
        <v>3885</v>
      </c>
      <c r="T159" s="8">
        <f t="shared" ref="T159:T160" si="2742">IF(T$3="","",S159)</f>
        <v>3885</v>
      </c>
      <c r="U159" s="8">
        <f t="shared" ref="U159:U160" si="2743">IF(U$3="","",T159)</f>
        <v>3885</v>
      </c>
      <c r="V159" s="8">
        <f t="shared" ref="V159:V160" si="2744">IF(V$3="","",U159)</f>
        <v>3885</v>
      </c>
      <c r="W159" s="8">
        <v>3932</v>
      </c>
      <c r="X159" s="8">
        <f t="shared" ref="X159:X160" si="2745">IF(X$3="","",W159)</f>
        <v>3932</v>
      </c>
      <c r="Y159" s="8">
        <f t="shared" ref="Y159:Y160" si="2746">IF(Y$3="","",X159)</f>
        <v>3932</v>
      </c>
      <c r="Z159" s="8">
        <v>3940</v>
      </c>
      <c r="AA159" s="8" t="str">
        <f t="shared" ref="AA159:AA160" si="2747">IF(AA$3="","",Z159)</f>
        <v/>
      </c>
      <c r="AB159" s="8" t="str">
        <f t="shared" ref="AB159:AB160" si="2748">IF(AB$3="","",AA159)</f>
        <v/>
      </c>
      <c r="AC159" s="8" t="str">
        <f t="shared" ref="AC159:AC160" si="2749">IF(AC$3="","",AB159)</f>
        <v/>
      </c>
      <c r="AD159" s="8" t="str">
        <f t="shared" ref="AD159:AD160" si="2750">IF(AD$3="","",AC159)</f>
        <v/>
      </c>
      <c r="AE159" s="8" t="str">
        <f t="shared" ref="AE159:AE160" si="2751">IF(AE$3="","",AD159)</f>
        <v/>
      </c>
      <c r="AF159" s="8" t="str">
        <f t="shared" ref="AF159:AF160" si="2752">IF(AF$3="","",AE159)</f>
        <v/>
      </c>
      <c r="AG159" s="8" t="str">
        <f t="shared" ref="AG159:AG160" si="2753">IF(AG$3="","",AF159)</f>
        <v/>
      </c>
      <c r="AH159" s="8" t="str">
        <f t="shared" ref="AH159:AH160" si="2754">IF(AH$3="","",AG159)</f>
        <v/>
      </c>
      <c r="AI159" s="8" t="str">
        <f t="shared" ref="AI159:AI160" si="2755">IF(AI$3="","",AH159)</f>
        <v/>
      </c>
      <c r="AJ159" s="8" t="str">
        <f t="shared" ref="AJ159:AJ160" si="2756">IF(AJ$3="","",AI159)</f>
        <v/>
      </c>
      <c r="AK159" s="8" t="str">
        <f t="shared" ref="AK159:AK160" si="2757">IF(AK$3="","",AJ159)</f>
        <v/>
      </c>
      <c r="AL159" s="8" t="str">
        <f t="shared" ref="AL159:AL160" si="2758">IF(AL$3="","",AK159)</f>
        <v/>
      </c>
      <c r="AM159" s="8" t="str">
        <f t="shared" ref="AM159:AM160" si="2759">IF(AM$3="","",AL159)</f>
        <v/>
      </c>
      <c r="AN159" s="8" t="str">
        <f t="shared" ref="AN159:AN160" si="2760">IF(AN$3="","",AM159)</f>
        <v/>
      </c>
      <c r="AO159" s="8" t="str">
        <f t="shared" ref="AO159:AS159" si="2761">IF(AO$3="","",AN159)</f>
        <v/>
      </c>
      <c r="AP159" s="8" t="str">
        <f t="shared" si="2761"/>
        <v/>
      </c>
      <c r="AQ159" s="8" t="str">
        <f t="shared" si="2761"/>
        <v/>
      </c>
      <c r="AR159" s="8" t="str">
        <f t="shared" si="2761"/>
        <v/>
      </c>
      <c r="AS159" s="8" t="str">
        <f t="shared" si="2761"/>
        <v/>
      </c>
    </row>
    <row r="160" spans="1:45" s="1" customFormat="1" ht="11">
      <c r="A160" s="16" t="s">
        <v>36</v>
      </c>
      <c r="B160" s="9" t="s">
        <v>4</v>
      </c>
      <c r="C160" s="72">
        <v>100</v>
      </c>
      <c r="D160" s="8">
        <f t="shared" si="2731"/>
        <v>100</v>
      </c>
      <c r="E160" s="8">
        <f t="shared" ref="E160" si="2762">IF(E$3="","",D160)</f>
        <v>100</v>
      </c>
      <c r="F160" s="8">
        <f t="shared" si="2732"/>
        <v>100</v>
      </c>
      <c r="G160" s="8">
        <f t="shared" si="2733"/>
        <v>100</v>
      </c>
      <c r="H160" s="8">
        <f t="shared" ref="H160" si="2763">IF(H$3="","",G160)</f>
        <v>100</v>
      </c>
      <c r="I160" s="8">
        <f t="shared" si="2734"/>
        <v>100</v>
      </c>
      <c r="J160" s="8">
        <f t="shared" si="2735"/>
        <v>100</v>
      </c>
      <c r="K160" s="8">
        <f t="shared" si="2736"/>
        <v>100</v>
      </c>
      <c r="L160" s="8">
        <f t="shared" ref="L160" si="2764">IF(L$3="","",K160)</f>
        <v>100</v>
      </c>
      <c r="M160" s="8">
        <f t="shared" si="2737"/>
        <v>100</v>
      </c>
      <c r="N160" s="8">
        <f t="shared" si="2738"/>
        <v>100</v>
      </c>
      <c r="O160" s="8">
        <f t="shared" si="2739"/>
        <v>100</v>
      </c>
      <c r="P160" s="8">
        <v>101</v>
      </c>
      <c r="Q160" s="8">
        <f t="shared" si="2740"/>
        <v>101</v>
      </c>
      <c r="R160" s="8">
        <f t="shared" si="2741"/>
        <v>101</v>
      </c>
      <c r="S160" s="8">
        <f t="shared" ref="S160" si="2765">IF(S$3="","",R160)</f>
        <v>101</v>
      </c>
      <c r="T160" s="8">
        <f t="shared" si="2742"/>
        <v>101</v>
      </c>
      <c r="U160" s="8">
        <f t="shared" si="2743"/>
        <v>101</v>
      </c>
      <c r="V160" s="8">
        <f t="shared" si="2744"/>
        <v>101</v>
      </c>
      <c r="W160" s="8">
        <v>102</v>
      </c>
      <c r="X160" s="8">
        <f t="shared" si="2745"/>
        <v>102</v>
      </c>
      <c r="Y160" s="8">
        <f t="shared" si="2746"/>
        <v>102</v>
      </c>
      <c r="Z160" s="8">
        <f t="shared" ref="Z160" si="2766">IF(Z$3="","",Y160)</f>
        <v>102</v>
      </c>
      <c r="AA160" s="8" t="str">
        <f t="shared" si="2747"/>
        <v/>
      </c>
      <c r="AB160" s="8" t="str">
        <f t="shared" si="2748"/>
        <v/>
      </c>
      <c r="AC160" s="8" t="str">
        <f t="shared" si="2749"/>
        <v/>
      </c>
      <c r="AD160" s="8" t="str">
        <f t="shared" si="2750"/>
        <v/>
      </c>
      <c r="AE160" s="8" t="str">
        <f t="shared" si="2751"/>
        <v/>
      </c>
      <c r="AF160" s="8" t="str">
        <f t="shared" si="2752"/>
        <v/>
      </c>
      <c r="AG160" s="8" t="str">
        <f t="shared" si="2753"/>
        <v/>
      </c>
      <c r="AH160" s="8" t="str">
        <f t="shared" si="2754"/>
        <v/>
      </c>
      <c r="AI160" s="8" t="str">
        <f t="shared" si="2755"/>
        <v/>
      </c>
      <c r="AJ160" s="8" t="str">
        <f t="shared" si="2756"/>
        <v/>
      </c>
      <c r="AK160" s="8" t="str">
        <f t="shared" si="2757"/>
        <v/>
      </c>
      <c r="AL160" s="8" t="str">
        <f t="shared" si="2758"/>
        <v/>
      </c>
      <c r="AM160" s="8" t="str">
        <f t="shared" si="2759"/>
        <v/>
      </c>
      <c r="AN160" s="8" t="str">
        <f t="shared" si="2760"/>
        <v/>
      </c>
      <c r="AO160" s="8" t="str">
        <f t="shared" ref="AO160:AS160" si="2767">IF(AO$3="","",AN160)</f>
        <v/>
      </c>
      <c r="AP160" s="8" t="str">
        <f t="shared" si="2767"/>
        <v/>
      </c>
      <c r="AQ160" s="8" t="str">
        <f t="shared" si="2767"/>
        <v/>
      </c>
      <c r="AR160" s="8" t="str">
        <f t="shared" si="2767"/>
        <v/>
      </c>
      <c r="AS160" s="8" t="str">
        <f t="shared" si="2767"/>
        <v/>
      </c>
    </row>
    <row r="161" spans="1:45" s="1" customFormat="1" ht="11">
      <c r="A161" s="15">
        <v>2</v>
      </c>
      <c r="B161" s="9" t="s">
        <v>5</v>
      </c>
      <c r="C161" s="72">
        <v>7</v>
      </c>
      <c r="D161" s="8">
        <f t="shared" ref="D161" si="2768">IF(D$3="","",(C161+C162))</f>
        <v>7</v>
      </c>
      <c r="E161" s="8">
        <f t="shared" ref="E161" si="2769">IF(E$3="","",(D161+D162))</f>
        <v>7</v>
      </c>
      <c r="F161" s="8">
        <f t="shared" ref="F161" si="2770">IF(F$3="","",(E161+E162))</f>
        <v>7</v>
      </c>
      <c r="G161" s="8">
        <f t="shared" ref="G161" si="2771">IF(G$3="","",(F161+F162))</f>
        <v>7</v>
      </c>
      <c r="H161" s="8">
        <f t="shared" ref="H161" si="2772">IF(H$3="","",(G161+G162))</f>
        <v>7</v>
      </c>
      <c r="I161" s="8">
        <f t="shared" ref="I161" si="2773">IF(I$3="","",(H161+H162))</f>
        <v>7</v>
      </c>
      <c r="J161" s="8">
        <f t="shared" ref="J161" si="2774">IF(J$3="","",(I161+I162))</f>
        <v>7</v>
      </c>
      <c r="K161" s="8">
        <f t="shared" ref="K161" si="2775">IF(K$3="","",(J161+J162))</f>
        <v>7</v>
      </c>
      <c r="L161" s="8">
        <f t="shared" ref="L161" si="2776">IF(L$3="","",(K161+K162))</f>
        <v>7</v>
      </c>
      <c r="M161" s="8">
        <f t="shared" ref="M161" si="2777">IF(M$3="","",(L161+L162))</f>
        <v>7</v>
      </c>
      <c r="N161" s="8">
        <f t="shared" ref="N161" si="2778">IF(N$3="","",(M161+M162))</f>
        <v>7</v>
      </c>
      <c r="O161" s="8">
        <f t="shared" ref="O161" si="2779">IF(O$3="","",(N161+N162))</f>
        <v>7</v>
      </c>
      <c r="P161" s="8">
        <v>6</v>
      </c>
      <c r="Q161" s="8">
        <f t="shared" ref="Q161" si="2780">IF(Q$3="","",(P161+P162))</f>
        <v>6</v>
      </c>
      <c r="R161" s="8">
        <f t="shared" ref="R161" si="2781">IF(R$3="","",(Q161+Q162))</f>
        <v>6</v>
      </c>
      <c r="S161" s="8">
        <f t="shared" ref="S161" si="2782">IF(S$3="","",(R161+R162))</f>
        <v>6</v>
      </c>
      <c r="T161" s="8">
        <f t="shared" ref="T161" si="2783">IF(T$3="","",(S161+S162))</f>
        <v>6</v>
      </c>
      <c r="U161" s="8">
        <f t="shared" ref="U161" si="2784">IF(U$3="","",(T161+T162))</f>
        <v>6</v>
      </c>
      <c r="V161" s="8">
        <f t="shared" ref="V161" si="2785">IF(V$3="","",(U161+U162))</f>
        <v>6</v>
      </c>
      <c r="W161" s="8">
        <v>5</v>
      </c>
      <c r="X161" s="8">
        <f t="shared" ref="X161" si="2786">IF(X$3="","",(W161+W162))</f>
        <v>5</v>
      </c>
      <c r="Y161" s="8">
        <f t="shared" ref="Y161" si="2787">IF(Y$3="","",(X161+X162))</f>
        <v>5</v>
      </c>
      <c r="Z161" s="8">
        <f t="shared" ref="Z161" si="2788">IF(Z$3="","",(Y161+Y162))</f>
        <v>5</v>
      </c>
      <c r="AA161" s="8" t="str">
        <f t="shared" ref="AA161" si="2789">IF(AA$3="","",(Z161+Z162))</f>
        <v/>
      </c>
      <c r="AB161" s="8" t="str">
        <f t="shared" ref="AB161" si="2790">IF(AB$3="","",(AA161+AA162))</f>
        <v/>
      </c>
      <c r="AC161" s="8" t="str">
        <f t="shared" ref="AC161" si="2791">IF(AC$3="","",(AB161+AB162))</f>
        <v/>
      </c>
      <c r="AD161" s="8" t="str">
        <f t="shared" ref="AD161" si="2792">IF(AD$3="","",(AC161+AC162))</f>
        <v/>
      </c>
      <c r="AE161" s="8" t="str">
        <f t="shared" ref="AE161" si="2793">IF(AE$3="","",(AD161+AD162))</f>
        <v/>
      </c>
      <c r="AF161" s="8" t="str">
        <f t="shared" ref="AF161" si="2794">IF(AF$3="","",(AE161+AE162))</f>
        <v/>
      </c>
      <c r="AG161" s="8" t="str">
        <f t="shared" ref="AG161" si="2795">IF(AG$3="","",(AF161+AF162))</f>
        <v/>
      </c>
      <c r="AH161" s="8" t="str">
        <f t="shared" ref="AH161" si="2796">IF(AH$3="","",(AG161+AG162))</f>
        <v/>
      </c>
      <c r="AI161" s="8" t="str">
        <f t="shared" ref="AI161" si="2797">IF(AI$3="","",(AH161+AH162))</f>
        <v/>
      </c>
      <c r="AJ161" s="8" t="str">
        <f t="shared" ref="AJ161" si="2798">IF(AJ$3="","",(AI161+AI162))</f>
        <v/>
      </c>
      <c r="AK161" s="8" t="str">
        <f t="shared" ref="AK161" si="2799">IF(AK$3="","",(AJ161+AJ162))</f>
        <v/>
      </c>
      <c r="AL161" s="8" t="str">
        <f t="shared" ref="AL161" si="2800">IF(AL$3="","",(AK161+AK162))</f>
        <v/>
      </c>
      <c r="AM161" s="8" t="str">
        <f t="shared" ref="AM161" si="2801">IF(AM$3="","",(AL161+AL162))</f>
        <v/>
      </c>
      <c r="AN161" s="8" t="str">
        <f t="shared" ref="AN161" si="2802">IF(AN$3="","",(AM161+AM162))</f>
        <v/>
      </c>
      <c r="AO161" s="8" t="str">
        <f t="shared" ref="AO161:AS161" si="2803">IF(AO$3="","",(AN161+AN162))</f>
        <v/>
      </c>
      <c r="AP161" s="8" t="str">
        <f t="shared" si="2803"/>
        <v/>
      </c>
      <c r="AQ161" s="8" t="str">
        <f t="shared" si="2803"/>
        <v/>
      </c>
      <c r="AR161" s="8" t="str">
        <f t="shared" si="2803"/>
        <v/>
      </c>
      <c r="AS161" s="8" t="str">
        <f t="shared" si="2803"/>
        <v/>
      </c>
    </row>
    <row r="162" spans="1:45" s="1" customFormat="1" ht="11">
      <c r="A162" s="14"/>
      <c r="B162" s="9" t="s">
        <v>7</v>
      </c>
      <c r="C162" s="7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>
        <v>5</v>
      </c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</row>
    <row r="163" spans="1:45" s="1" customFormat="1" ht="11">
      <c r="A163" s="7"/>
      <c r="B163" s="9" t="s">
        <v>8</v>
      </c>
      <c r="C163" s="72">
        <v>750</v>
      </c>
      <c r="D163" s="8">
        <f t="shared" ref="D163:D164" si="2804">IF(D$3="","",C163)</f>
        <v>750</v>
      </c>
      <c r="E163" s="8">
        <f t="shared" ref="E163:E164" si="2805">IF(E$3="","",D163)</f>
        <v>750</v>
      </c>
      <c r="F163" s="8">
        <f t="shared" ref="F163:F164" si="2806">IF(F$3="","",E163)</f>
        <v>750</v>
      </c>
      <c r="G163" s="8">
        <f t="shared" ref="G163:G164" si="2807">IF(G$3="","",F163)</f>
        <v>750</v>
      </c>
      <c r="H163" s="8">
        <f t="shared" ref="H163:H164" si="2808">IF(H$3="","",G163)</f>
        <v>750</v>
      </c>
      <c r="I163" s="8">
        <f t="shared" ref="I163:I164" si="2809">IF(I$3="","",H163)</f>
        <v>750</v>
      </c>
      <c r="J163" s="8">
        <f t="shared" ref="J163:J164" si="2810">IF(J$3="","",I163)</f>
        <v>750</v>
      </c>
      <c r="K163" s="8">
        <f t="shared" ref="K163:K164" si="2811">IF(K$3="","",J163)</f>
        <v>750</v>
      </c>
      <c r="L163" s="8">
        <f t="shared" ref="L163:L164" si="2812">IF(L$3="","",K163)</f>
        <v>750</v>
      </c>
      <c r="M163" s="8">
        <f t="shared" ref="M163:M164" si="2813">IF(M$3="","",L163)</f>
        <v>750</v>
      </c>
      <c r="N163" s="8">
        <f t="shared" ref="N163:N164" si="2814">IF(N$3="","",M163)</f>
        <v>750</v>
      </c>
      <c r="O163" s="8">
        <f t="shared" ref="O163:O164" si="2815">IF(O$3="","",N163)</f>
        <v>750</v>
      </c>
      <c r="P163" s="8">
        <f t="shared" ref="P163:P164" si="2816">IF(P$3="","",O163)</f>
        <v>750</v>
      </c>
      <c r="Q163" s="8">
        <f t="shared" ref="Q163:Q164" si="2817">IF(Q$3="","",P163)</f>
        <v>750</v>
      </c>
      <c r="R163" s="8">
        <f t="shared" ref="R163:R164" si="2818">IF(R$3="","",Q163)</f>
        <v>750</v>
      </c>
      <c r="S163" s="8">
        <f t="shared" ref="S163:S164" si="2819">IF(S$3="","",R163)</f>
        <v>750</v>
      </c>
      <c r="T163" s="8">
        <f t="shared" ref="T163:T164" si="2820">IF(T$3="","",S163)</f>
        <v>750</v>
      </c>
      <c r="U163" s="8">
        <f t="shared" ref="U163:U164" si="2821">IF(U$3="","",T163)</f>
        <v>750</v>
      </c>
      <c r="V163" s="8">
        <f t="shared" ref="V163:V164" si="2822">IF(V$3="","",U163)</f>
        <v>750</v>
      </c>
      <c r="W163" s="8">
        <f t="shared" ref="W163:W164" si="2823">IF(W$3="","",V163)</f>
        <v>750</v>
      </c>
      <c r="X163" s="8">
        <f t="shared" ref="X163:X164" si="2824">IF(X$3="","",W163)</f>
        <v>750</v>
      </c>
      <c r="Y163" s="8">
        <f t="shared" ref="Y163:Y164" si="2825">IF(Y$3="","",X163)</f>
        <v>750</v>
      </c>
      <c r="Z163" s="8">
        <f t="shared" ref="Z163" si="2826">IF(Z$3="","",Y163)</f>
        <v>750</v>
      </c>
      <c r="AA163" s="8" t="str">
        <f t="shared" ref="AA163:AA164" si="2827">IF(AA$3="","",Z163)</f>
        <v/>
      </c>
      <c r="AB163" s="8" t="str">
        <f t="shared" ref="AB163:AB164" si="2828">IF(AB$3="","",AA163)</f>
        <v/>
      </c>
      <c r="AC163" s="8" t="str">
        <f t="shared" ref="AC163:AC164" si="2829">IF(AC$3="","",AB163)</f>
        <v/>
      </c>
      <c r="AD163" s="8" t="str">
        <f t="shared" ref="AD163:AD164" si="2830">IF(AD$3="","",AC163)</f>
        <v/>
      </c>
      <c r="AE163" s="8" t="str">
        <f t="shared" ref="AE163:AE164" si="2831">IF(AE$3="","",AD163)</f>
        <v/>
      </c>
      <c r="AF163" s="8" t="str">
        <f t="shared" ref="AF163:AF164" si="2832">IF(AF$3="","",AE163)</f>
        <v/>
      </c>
      <c r="AG163" s="8" t="str">
        <f t="shared" ref="AG163:AG164" si="2833">IF(AG$3="","",AF163)</f>
        <v/>
      </c>
      <c r="AH163" s="8" t="str">
        <f t="shared" ref="AH163:AH164" si="2834">IF(AH$3="","",AG163)</f>
        <v/>
      </c>
      <c r="AI163" s="8" t="str">
        <f t="shared" ref="AI163:AI164" si="2835">IF(AI$3="","",AH163)</f>
        <v/>
      </c>
      <c r="AJ163" s="8" t="str">
        <f t="shared" ref="AJ163:AJ164" si="2836">IF(AJ$3="","",AI163)</f>
        <v/>
      </c>
      <c r="AK163" s="8" t="str">
        <f t="shared" ref="AK163:AK164" si="2837">IF(AK$3="","",AJ163)</f>
        <v/>
      </c>
      <c r="AL163" s="8" t="str">
        <f t="shared" ref="AL163:AL164" si="2838">IF(AL$3="","",AK163)</f>
        <v/>
      </c>
      <c r="AM163" s="8" t="str">
        <f t="shared" ref="AM163:AM164" si="2839">IF(AM$3="","",AL163)</f>
        <v/>
      </c>
      <c r="AN163" s="8" t="str">
        <f t="shared" ref="AN163:AN164" si="2840">IF(AN$3="","",AM163)</f>
        <v/>
      </c>
      <c r="AO163" s="8" t="str">
        <f t="shared" ref="AO163:AS163" si="2841">IF(AO$3="","",AN163)</f>
        <v/>
      </c>
      <c r="AP163" s="8" t="str">
        <f t="shared" si="2841"/>
        <v/>
      </c>
      <c r="AQ163" s="8" t="str">
        <f t="shared" si="2841"/>
        <v/>
      </c>
      <c r="AR163" s="8" t="str">
        <f t="shared" si="2841"/>
        <v/>
      </c>
      <c r="AS163" s="8" t="str">
        <f t="shared" si="2841"/>
        <v/>
      </c>
    </row>
    <row r="164" spans="1:45" s="92" customFormat="1" ht="11">
      <c r="A164" s="14" t="s">
        <v>9</v>
      </c>
      <c r="B164" s="13" t="s">
        <v>10</v>
      </c>
      <c r="C164" s="73" t="s">
        <v>65</v>
      </c>
      <c r="D164" s="12" t="str">
        <f t="shared" si="2804"/>
        <v>ジャグラーボタン</v>
      </c>
      <c r="E164" s="12" t="str">
        <f t="shared" si="2805"/>
        <v>ジャグラーボタン</v>
      </c>
      <c r="F164" s="12" t="str">
        <f t="shared" si="2806"/>
        <v>ジャグラーボタン</v>
      </c>
      <c r="G164" s="12" t="str">
        <f t="shared" si="2807"/>
        <v>ジャグラーボタン</v>
      </c>
      <c r="H164" s="12" t="str">
        <f t="shared" si="2808"/>
        <v>ジャグラーボタン</v>
      </c>
      <c r="I164" s="12" t="str">
        <f t="shared" si="2809"/>
        <v>ジャグラーボタン</v>
      </c>
      <c r="J164" s="12" t="str">
        <f t="shared" si="2810"/>
        <v>ジャグラーボタン</v>
      </c>
      <c r="K164" s="12" t="str">
        <f t="shared" si="2811"/>
        <v>ジャグラーボタン</v>
      </c>
      <c r="L164" s="12" t="str">
        <f t="shared" si="2812"/>
        <v>ジャグラーボタン</v>
      </c>
      <c r="M164" s="12" t="str">
        <f t="shared" si="2813"/>
        <v>ジャグラーボタン</v>
      </c>
      <c r="N164" s="12" t="str">
        <f t="shared" si="2814"/>
        <v>ジャグラーボタン</v>
      </c>
      <c r="O164" s="12" t="str">
        <f t="shared" si="2815"/>
        <v>ジャグラーボタン</v>
      </c>
      <c r="P164" s="12" t="str">
        <f t="shared" si="2816"/>
        <v>ジャグラーボタン</v>
      </c>
      <c r="Q164" s="12" t="str">
        <f t="shared" si="2817"/>
        <v>ジャグラーボタン</v>
      </c>
      <c r="R164" s="12" t="str">
        <f t="shared" si="2818"/>
        <v>ジャグラーボタン</v>
      </c>
      <c r="S164" s="12" t="str">
        <f t="shared" si="2819"/>
        <v>ジャグラーボタン</v>
      </c>
      <c r="T164" s="12" t="str">
        <f t="shared" si="2820"/>
        <v>ジャグラーボタン</v>
      </c>
      <c r="U164" s="12" t="str">
        <f t="shared" si="2821"/>
        <v>ジャグラーボタン</v>
      </c>
      <c r="V164" s="12" t="str">
        <f t="shared" si="2822"/>
        <v>ジャグラーボタン</v>
      </c>
      <c r="W164" s="12" t="str">
        <f t="shared" si="2823"/>
        <v>ジャグラーボタン</v>
      </c>
      <c r="X164" s="12" t="str">
        <f t="shared" si="2824"/>
        <v>ジャグラーボタン</v>
      </c>
      <c r="Y164" s="12" t="str">
        <f t="shared" si="2825"/>
        <v>ジャグラーボタン</v>
      </c>
      <c r="Z164" s="12" t="s">
        <v>427</v>
      </c>
      <c r="AA164" s="12" t="str">
        <f t="shared" si="2827"/>
        <v/>
      </c>
      <c r="AB164" s="12" t="str">
        <f t="shared" si="2828"/>
        <v/>
      </c>
      <c r="AC164" s="12" t="str">
        <f t="shared" si="2829"/>
        <v/>
      </c>
      <c r="AD164" s="12" t="str">
        <f t="shared" si="2830"/>
        <v/>
      </c>
      <c r="AE164" s="12" t="str">
        <f t="shared" si="2831"/>
        <v/>
      </c>
      <c r="AF164" s="12" t="str">
        <f t="shared" si="2832"/>
        <v/>
      </c>
      <c r="AG164" s="12" t="str">
        <f t="shared" si="2833"/>
        <v/>
      </c>
      <c r="AH164" s="12" t="str">
        <f t="shared" si="2834"/>
        <v/>
      </c>
      <c r="AI164" s="12" t="str">
        <f t="shared" si="2835"/>
        <v/>
      </c>
      <c r="AJ164" s="12" t="str">
        <f t="shared" si="2836"/>
        <v/>
      </c>
      <c r="AK164" s="12" t="str">
        <f t="shared" si="2837"/>
        <v/>
      </c>
      <c r="AL164" s="12" t="str">
        <f t="shared" si="2838"/>
        <v/>
      </c>
      <c r="AM164" s="12" t="str">
        <f t="shared" si="2839"/>
        <v/>
      </c>
      <c r="AN164" s="12" t="str">
        <f t="shared" si="2840"/>
        <v/>
      </c>
      <c r="AO164" s="12" t="str">
        <f t="shared" ref="AO164:AS164" si="2842">IF(AO$3="","",AN164)</f>
        <v/>
      </c>
      <c r="AP164" s="12" t="str">
        <f t="shared" si="2842"/>
        <v/>
      </c>
      <c r="AQ164" s="12" t="str">
        <f t="shared" si="2842"/>
        <v/>
      </c>
      <c r="AR164" s="12" t="str">
        <f t="shared" si="2842"/>
        <v/>
      </c>
      <c r="AS164" s="12" t="str">
        <f t="shared" si="2842"/>
        <v/>
      </c>
    </row>
    <row r="165" spans="1:45" s="1" customFormat="1" ht="11">
      <c r="A165" s="7">
        <f>AVERAGE(C166:AS166)*30*100</f>
        <v>28250</v>
      </c>
      <c r="B165" s="9" t="s">
        <v>12</v>
      </c>
      <c r="C165" s="7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</row>
    <row r="166" spans="1:45" s="1" customFormat="1" ht="11">
      <c r="A166" s="7">
        <f>SUM(C166:AS166)</f>
        <v>226</v>
      </c>
      <c r="B166" s="6" t="s">
        <v>13</v>
      </c>
      <c r="C166" s="72">
        <v>0</v>
      </c>
      <c r="D166" s="5">
        <f t="shared" ref="D166:D167" si="2843">IF(D$3="","",D159-C159)</f>
        <v>0</v>
      </c>
      <c r="E166" s="5">
        <f t="shared" ref="E166:E167" si="2844">IF(E$3="","",E159-D159)</f>
        <v>5</v>
      </c>
      <c r="F166" s="5">
        <f t="shared" ref="F166:F167" si="2845">IF(F$3="","",F159-E159)</f>
        <v>0</v>
      </c>
      <c r="G166" s="5">
        <f t="shared" ref="G166:G167" si="2846">IF(G$3="","",G159-F159)</f>
        <v>0</v>
      </c>
      <c r="H166" s="5">
        <f t="shared" ref="H166:H167" si="2847">IF(H$3="","",H159-G159)</f>
        <v>63</v>
      </c>
      <c r="I166" s="5">
        <f t="shared" ref="I166:I167" si="2848">IF(I$3="","",I159-H159)</f>
        <v>0</v>
      </c>
      <c r="J166" s="5">
        <f t="shared" ref="J166:J167" si="2849">IF(J$3="","",J159-I159)</f>
        <v>0</v>
      </c>
      <c r="K166" s="5">
        <f t="shared" ref="K166:K167" si="2850">IF(K$3="","",K159-J159)</f>
        <v>0</v>
      </c>
      <c r="L166" s="5">
        <f t="shared" ref="L166:L167" si="2851">IF(L$3="","",L159-K159)</f>
        <v>37</v>
      </c>
      <c r="M166" s="5">
        <f t="shared" ref="M166:M167" si="2852">IF(M$3="","",M159-L159)</f>
        <v>0</v>
      </c>
      <c r="N166" s="5">
        <f t="shared" ref="N166:N167" si="2853">IF(N$3="","",N159-M159)</f>
        <v>0</v>
      </c>
      <c r="O166" s="5">
        <f t="shared" ref="O166:O167" si="2854">IF(O$3="","",O159-N159)</f>
        <v>0</v>
      </c>
      <c r="P166" s="5">
        <f t="shared" ref="P166:P167" si="2855">IF(P$3="","",P159-O159)</f>
        <v>25</v>
      </c>
      <c r="Q166" s="5">
        <f t="shared" ref="Q166:Q167" si="2856">IF(Q$3="","",Q159-P159)</f>
        <v>0</v>
      </c>
      <c r="R166" s="5">
        <f t="shared" ref="R166:R167" si="2857">IF(R$3="","",R159-Q159)</f>
        <v>0</v>
      </c>
      <c r="S166" s="5">
        <f t="shared" ref="S166:S167" si="2858">IF(S$3="","",S159-R159)</f>
        <v>41</v>
      </c>
      <c r="T166" s="5">
        <f t="shared" ref="T166:T167" si="2859">IF(T$3="","",T159-S159)</f>
        <v>0</v>
      </c>
      <c r="U166" s="5">
        <f t="shared" ref="U166:U167" si="2860">IF(U$3="","",U159-T159)</f>
        <v>0</v>
      </c>
      <c r="V166" s="5">
        <f t="shared" ref="V166:V167" si="2861">IF(V$3="","",V159-U159)</f>
        <v>0</v>
      </c>
      <c r="W166" s="5">
        <f t="shared" ref="W166:W167" si="2862">IF(W$3="","",W159-V159)</f>
        <v>47</v>
      </c>
      <c r="X166" s="5">
        <f t="shared" ref="X166:X167" si="2863">IF(X$3="","",X159-W159)</f>
        <v>0</v>
      </c>
      <c r="Y166" s="5">
        <f t="shared" ref="Y166:Y167" si="2864">IF(Y$3="","",Y159-X159)</f>
        <v>0</v>
      </c>
      <c r="Z166" s="5">
        <f t="shared" ref="Z166:Z167" si="2865">IF(Z$3="","",Z159-Y159)</f>
        <v>8</v>
      </c>
      <c r="AA166" s="5" t="str">
        <f t="shared" ref="AA166:AA167" si="2866">IF(AA$3="","",AA159-Z159)</f>
        <v/>
      </c>
      <c r="AB166" s="5" t="str">
        <f t="shared" ref="AB166:AB167" si="2867">IF(AB$3="","",AB159-AA159)</f>
        <v/>
      </c>
      <c r="AC166" s="5" t="str">
        <f t="shared" ref="AC166:AC167" si="2868">IF(AC$3="","",AC159-AB159)</f>
        <v/>
      </c>
      <c r="AD166" s="5" t="str">
        <f t="shared" ref="AD166:AD167" si="2869">IF(AD$3="","",AD159-AC159)</f>
        <v/>
      </c>
      <c r="AE166" s="5" t="str">
        <f t="shared" ref="AE166:AE167" si="2870">IF(AE$3="","",AE159-AD159)</f>
        <v/>
      </c>
      <c r="AF166" s="5" t="str">
        <f t="shared" ref="AF166:AF167" si="2871">IF(AF$3="","",AF159-AE159)</f>
        <v/>
      </c>
      <c r="AG166" s="5" t="str">
        <f t="shared" ref="AG166:AG167" si="2872">IF(AG$3="","",AG159-AF159)</f>
        <v/>
      </c>
      <c r="AH166" s="5" t="str">
        <f t="shared" ref="AH166:AH167" si="2873">IF(AH$3="","",AH159-AG159)</f>
        <v/>
      </c>
      <c r="AI166" s="5" t="str">
        <f t="shared" ref="AI166:AI167" si="2874">IF(AI$3="","",AI159-AH159)</f>
        <v/>
      </c>
      <c r="AJ166" s="5" t="str">
        <f t="shared" ref="AJ166:AJ167" si="2875">IF(AJ$3="","",AJ159-AI159)</f>
        <v/>
      </c>
      <c r="AK166" s="5" t="str">
        <f t="shared" ref="AK166:AK167" si="2876">IF(AK$3="","",AK159-AJ159)</f>
        <v/>
      </c>
      <c r="AL166" s="5" t="str">
        <f t="shared" ref="AL166:AL167" si="2877">IF(AL$3="","",AL159-AK159)</f>
        <v/>
      </c>
      <c r="AM166" s="5" t="str">
        <f t="shared" ref="AM166:AM167" si="2878">IF(AM$3="","",AM159-AL159)</f>
        <v/>
      </c>
      <c r="AN166" s="5" t="str">
        <f t="shared" ref="AN166:AN167" si="2879">IF(AN$3="","",AN159-AM159)</f>
        <v/>
      </c>
      <c r="AO166" s="5" t="str">
        <f t="shared" ref="AO166:AS166" si="2880">IF(AO$3="","",AO159-AN159)</f>
        <v/>
      </c>
      <c r="AP166" s="5" t="str">
        <f t="shared" si="2880"/>
        <v/>
      </c>
      <c r="AQ166" s="5" t="str">
        <f t="shared" si="2880"/>
        <v/>
      </c>
      <c r="AR166" s="5" t="str">
        <f t="shared" si="2880"/>
        <v/>
      </c>
      <c r="AS166" s="5" t="str">
        <f t="shared" si="2880"/>
        <v/>
      </c>
    </row>
    <row r="167" spans="1:45" s="1" customFormat="1" ht="11">
      <c r="A167" s="7">
        <f>SUM(C167:AS167)</f>
        <v>2</v>
      </c>
      <c r="B167" s="6" t="s">
        <v>14</v>
      </c>
      <c r="C167" s="72">
        <v>0</v>
      </c>
      <c r="D167" s="5">
        <f t="shared" si="2843"/>
        <v>0</v>
      </c>
      <c r="E167" s="5">
        <f t="shared" si="2844"/>
        <v>0</v>
      </c>
      <c r="F167" s="5">
        <f t="shared" si="2845"/>
        <v>0</v>
      </c>
      <c r="G167" s="5">
        <f t="shared" si="2846"/>
        <v>0</v>
      </c>
      <c r="H167" s="5">
        <f t="shared" si="2847"/>
        <v>0</v>
      </c>
      <c r="I167" s="5">
        <f t="shared" si="2848"/>
        <v>0</v>
      </c>
      <c r="J167" s="5">
        <f t="shared" si="2849"/>
        <v>0</v>
      </c>
      <c r="K167" s="5">
        <f t="shared" si="2850"/>
        <v>0</v>
      </c>
      <c r="L167" s="5">
        <f t="shared" si="2851"/>
        <v>0</v>
      </c>
      <c r="M167" s="5">
        <f t="shared" si="2852"/>
        <v>0</v>
      </c>
      <c r="N167" s="5">
        <f t="shared" si="2853"/>
        <v>0</v>
      </c>
      <c r="O167" s="5">
        <f t="shared" si="2854"/>
        <v>0</v>
      </c>
      <c r="P167" s="5">
        <f t="shared" si="2855"/>
        <v>1</v>
      </c>
      <c r="Q167" s="5">
        <f t="shared" si="2856"/>
        <v>0</v>
      </c>
      <c r="R167" s="5">
        <f t="shared" si="2857"/>
        <v>0</v>
      </c>
      <c r="S167" s="5">
        <f t="shared" si="2858"/>
        <v>0</v>
      </c>
      <c r="T167" s="5">
        <f t="shared" si="2859"/>
        <v>0</v>
      </c>
      <c r="U167" s="5">
        <f t="shared" si="2860"/>
        <v>0</v>
      </c>
      <c r="V167" s="5">
        <f t="shared" si="2861"/>
        <v>0</v>
      </c>
      <c r="W167" s="5">
        <f t="shared" si="2862"/>
        <v>1</v>
      </c>
      <c r="X167" s="5">
        <f t="shared" si="2863"/>
        <v>0</v>
      </c>
      <c r="Y167" s="5">
        <f t="shared" si="2864"/>
        <v>0</v>
      </c>
      <c r="Z167" s="5">
        <f t="shared" si="2865"/>
        <v>0</v>
      </c>
      <c r="AA167" s="5" t="str">
        <f t="shared" si="2866"/>
        <v/>
      </c>
      <c r="AB167" s="5" t="str">
        <f t="shared" si="2867"/>
        <v/>
      </c>
      <c r="AC167" s="5" t="str">
        <f t="shared" si="2868"/>
        <v/>
      </c>
      <c r="AD167" s="5" t="str">
        <f t="shared" si="2869"/>
        <v/>
      </c>
      <c r="AE167" s="5" t="str">
        <f t="shared" si="2870"/>
        <v/>
      </c>
      <c r="AF167" s="5" t="str">
        <f t="shared" si="2871"/>
        <v/>
      </c>
      <c r="AG167" s="5" t="str">
        <f t="shared" si="2872"/>
        <v/>
      </c>
      <c r="AH167" s="5" t="str">
        <f t="shared" si="2873"/>
        <v/>
      </c>
      <c r="AI167" s="5" t="str">
        <f t="shared" si="2874"/>
        <v/>
      </c>
      <c r="AJ167" s="5" t="str">
        <f t="shared" si="2875"/>
        <v/>
      </c>
      <c r="AK167" s="5" t="str">
        <f t="shared" si="2876"/>
        <v/>
      </c>
      <c r="AL167" s="5" t="str">
        <f t="shared" si="2877"/>
        <v/>
      </c>
      <c r="AM167" s="5" t="str">
        <f t="shared" si="2878"/>
        <v/>
      </c>
      <c r="AN167" s="5" t="str">
        <f t="shared" si="2879"/>
        <v/>
      </c>
      <c r="AO167" s="5" t="str">
        <f t="shared" ref="AO167:AS167" si="2881">IF(AO$3="","",AO160-AN160)</f>
        <v/>
      </c>
      <c r="AP167" s="5" t="str">
        <f t="shared" si="2881"/>
        <v/>
      </c>
      <c r="AQ167" s="5" t="str">
        <f t="shared" si="2881"/>
        <v/>
      </c>
      <c r="AR167" s="5" t="str">
        <f t="shared" si="2881"/>
        <v/>
      </c>
      <c r="AS167" s="5" t="str">
        <f t="shared" si="2881"/>
        <v/>
      </c>
    </row>
    <row r="168" spans="1:45" s="1" customFormat="1" ht="11">
      <c r="A168" s="7">
        <f>SUM(C168:AS168)</f>
        <v>2</v>
      </c>
      <c r="B168" s="6" t="s">
        <v>15</v>
      </c>
      <c r="C168" s="72">
        <v>0</v>
      </c>
      <c r="D168" s="5">
        <f t="shared" ref="D168" si="2882">IF(D$3="","",C161+C162-D161)</f>
        <v>0</v>
      </c>
      <c r="E168" s="5">
        <f t="shared" ref="E168" si="2883">IF(E$3="","",D161+D162-E161)</f>
        <v>0</v>
      </c>
      <c r="F168" s="5">
        <f t="shared" ref="F168" si="2884">IF(F$3="","",E161+E162-F161)</f>
        <v>0</v>
      </c>
      <c r="G168" s="5">
        <f t="shared" ref="G168" si="2885">IF(G$3="","",F161+F162-G161)</f>
        <v>0</v>
      </c>
      <c r="H168" s="5">
        <f t="shared" ref="H168" si="2886">IF(H$3="","",G161+G162-H161)</f>
        <v>0</v>
      </c>
      <c r="I168" s="5">
        <f t="shared" ref="I168" si="2887">IF(I$3="","",H161+H162-I161)</f>
        <v>0</v>
      </c>
      <c r="J168" s="5">
        <f t="shared" ref="J168" si="2888">IF(J$3="","",I161+I162-J161)</f>
        <v>0</v>
      </c>
      <c r="K168" s="5">
        <f t="shared" ref="K168" si="2889">IF(K$3="","",J161+J162-K161)</f>
        <v>0</v>
      </c>
      <c r="L168" s="5">
        <f t="shared" ref="L168" si="2890">IF(L$3="","",K161+K162-L161)</f>
        <v>0</v>
      </c>
      <c r="M168" s="5">
        <f t="shared" ref="M168" si="2891">IF(M$3="","",L161+L162-M161)</f>
        <v>0</v>
      </c>
      <c r="N168" s="5">
        <f t="shared" ref="N168" si="2892">IF(N$3="","",M161+M162-N161)</f>
        <v>0</v>
      </c>
      <c r="O168" s="5">
        <f t="shared" ref="O168" si="2893">IF(O$3="","",N161+N162-O161)</f>
        <v>0</v>
      </c>
      <c r="P168" s="5">
        <f t="shared" ref="P168" si="2894">IF(P$3="","",O161+O162-P161)</f>
        <v>1</v>
      </c>
      <c r="Q168" s="5">
        <f t="shared" ref="Q168" si="2895">IF(Q$3="","",P161+P162-Q161)</f>
        <v>0</v>
      </c>
      <c r="R168" s="5">
        <f t="shared" ref="R168" si="2896">IF(R$3="","",Q161+Q162-R161)</f>
        <v>0</v>
      </c>
      <c r="S168" s="5">
        <f t="shared" ref="S168" si="2897">IF(S$3="","",R161+R162-S161)</f>
        <v>0</v>
      </c>
      <c r="T168" s="5">
        <f t="shared" ref="T168" si="2898">IF(T$3="","",S161+S162-T161)</f>
        <v>0</v>
      </c>
      <c r="U168" s="5">
        <f t="shared" ref="U168" si="2899">IF(U$3="","",T161+T162-U161)</f>
        <v>0</v>
      </c>
      <c r="V168" s="5">
        <f t="shared" ref="V168" si="2900">IF(V$3="","",U161+U162-V161)</f>
        <v>0</v>
      </c>
      <c r="W168" s="5">
        <f t="shared" ref="W168" si="2901">IF(W$3="","",V161+V162-W161)</f>
        <v>1</v>
      </c>
      <c r="X168" s="5">
        <f t="shared" ref="X168" si="2902">IF(X$3="","",W161+W162-X161)</f>
        <v>0</v>
      </c>
      <c r="Y168" s="5">
        <f t="shared" ref="Y168" si="2903">IF(Y$3="","",X161+X162-Y161)</f>
        <v>0</v>
      </c>
      <c r="Z168" s="5">
        <f t="shared" ref="Z168" si="2904">IF(Z$3="","",Y161+Y162-Z161)</f>
        <v>0</v>
      </c>
      <c r="AA168" s="5" t="str">
        <f t="shared" ref="AA168" si="2905">IF(AA$3="","",Z161+Z162-AA161)</f>
        <v/>
      </c>
      <c r="AB168" s="5" t="str">
        <f t="shared" ref="AB168" si="2906">IF(AB$3="","",AA161+AA162-AB161)</f>
        <v/>
      </c>
      <c r="AC168" s="5" t="str">
        <f t="shared" ref="AC168" si="2907">IF(AC$3="","",AB161+AB162-AC161)</f>
        <v/>
      </c>
      <c r="AD168" s="5" t="str">
        <f t="shared" ref="AD168" si="2908">IF(AD$3="","",AC161+AC162-AD161)</f>
        <v/>
      </c>
      <c r="AE168" s="5" t="str">
        <f t="shared" ref="AE168" si="2909">IF(AE$3="","",AD161+AD162-AE161)</f>
        <v/>
      </c>
      <c r="AF168" s="5" t="str">
        <f t="shared" ref="AF168" si="2910">IF(AF$3="","",AE161+AE162-AF161)</f>
        <v/>
      </c>
      <c r="AG168" s="5" t="str">
        <f t="shared" ref="AG168" si="2911">IF(AG$3="","",AF161+AF162-AG161)</f>
        <v/>
      </c>
      <c r="AH168" s="5" t="str">
        <f t="shared" ref="AH168" si="2912">IF(AH$3="","",AG161+AG162-AH161)</f>
        <v/>
      </c>
      <c r="AI168" s="5" t="str">
        <f t="shared" ref="AI168" si="2913">IF(AI$3="","",AH161+AH162-AI161)</f>
        <v/>
      </c>
      <c r="AJ168" s="5" t="str">
        <f t="shared" ref="AJ168" si="2914">IF(AJ$3="","",AI161+AI162-AJ161)</f>
        <v/>
      </c>
      <c r="AK168" s="5" t="str">
        <f t="shared" ref="AK168" si="2915">IF(AK$3="","",AJ161+AJ162-AK161)</f>
        <v/>
      </c>
      <c r="AL168" s="5" t="str">
        <f t="shared" ref="AL168" si="2916">IF(AL$3="","",AK161+AK162-AL161)</f>
        <v/>
      </c>
      <c r="AM168" s="5" t="str">
        <f t="shared" ref="AM168" si="2917">IF(AM$3="","",AL161+AL162-AM161)</f>
        <v/>
      </c>
      <c r="AN168" s="5" t="str">
        <f t="shared" ref="AN168" si="2918">IF(AN$3="","",AM161+AM162-AN161)</f>
        <v/>
      </c>
      <c r="AO168" s="5" t="str">
        <f t="shared" ref="AO168:AS168" si="2919">IF(AO$3="","",AN161+AN162-AO161)</f>
        <v/>
      </c>
      <c r="AP168" s="5" t="str">
        <f t="shared" si="2919"/>
        <v/>
      </c>
      <c r="AQ168" s="5" t="str">
        <f t="shared" si="2919"/>
        <v/>
      </c>
      <c r="AR168" s="5" t="str">
        <f t="shared" si="2919"/>
        <v/>
      </c>
      <c r="AS168" s="5" t="str">
        <f t="shared" si="2919"/>
        <v/>
      </c>
    </row>
    <row r="169" spans="1:45" s="1" customFormat="1" ht="11">
      <c r="A169" s="7">
        <f>SUM(C169:AS169)</f>
        <v>1500</v>
      </c>
      <c r="B169" s="6" t="s">
        <v>16</v>
      </c>
      <c r="C169" s="72">
        <v>0</v>
      </c>
      <c r="D169" s="5">
        <f t="shared" ref="D169:AN169" si="2920">IF(D$3="","",D168*D163)</f>
        <v>0</v>
      </c>
      <c r="E169" s="5">
        <f t="shared" si="2920"/>
        <v>0</v>
      </c>
      <c r="F169" s="5">
        <f t="shared" si="2920"/>
        <v>0</v>
      </c>
      <c r="G169" s="5">
        <f t="shared" si="2920"/>
        <v>0</v>
      </c>
      <c r="H169" s="5">
        <f t="shared" si="2920"/>
        <v>0</v>
      </c>
      <c r="I169" s="5">
        <f t="shared" si="2920"/>
        <v>0</v>
      </c>
      <c r="J169" s="5">
        <f t="shared" si="2920"/>
        <v>0</v>
      </c>
      <c r="K169" s="5">
        <f t="shared" si="2920"/>
        <v>0</v>
      </c>
      <c r="L169" s="5">
        <f t="shared" si="2920"/>
        <v>0</v>
      </c>
      <c r="M169" s="5">
        <f t="shared" si="2920"/>
        <v>0</v>
      </c>
      <c r="N169" s="5">
        <f t="shared" si="2920"/>
        <v>0</v>
      </c>
      <c r="O169" s="5">
        <f t="shared" si="2920"/>
        <v>0</v>
      </c>
      <c r="P169" s="5">
        <f t="shared" si="2920"/>
        <v>750</v>
      </c>
      <c r="Q169" s="5">
        <f t="shared" si="2920"/>
        <v>0</v>
      </c>
      <c r="R169" s="5">
        <f t="shared" si="2920"/>
        <v>0</v>
      </c>
      <c r="S169" s="5">
        <f t="shared" si="2920"/>
        <v>0</v>
      </c>
      <c r="T169" s="5">
        <f t="shared" si="2920"/>
        <v>0</v>
      </c>
      <c r="U169" s="5">
        <f t="shared" si="2920"/>
        <v>0</v>
      </c>
      <c r="V169" s="5">
        <f t="shared" si="2920"/>
        <v>0</v>
      </c>
      <c r="W169" s="5">
        <f t="shared" si="2920"/>
        <v>750</v>
      </c>
      <c r="X169" s="5">
        <f t="shared" si="2920"/>
        <v>0</v>
      </c>
      <c r="Y169" s="5">
        <f t="shared" si="2920"/>
        <v>0</v>
      </c>
      <c r="Z169" s="5">
        <f t="shared" si="2920"/>
        <v>0</v>
      </c>
      <c r="AA169" s="5" t="str">
        <f t="shared" si="2920"/>
        <v/>
      </c>
      <c r="AB169" s="5" t="str">
        <f t="shared" si="2920"/>
        <v/>
      </c>
      <c r="AC169" s="5" t="str">
        <f t="shared" si="2920"/>
        <v/>
      </c>
      <c r="AD169" s="5" t="str">
        <f t="shared" si="2920"/>
        <v/>
      </c>
      <c r="AE169" s="5" t="str">
        <f t="shared" si="2920"/>
        <v/>
      </c>
      <c r="AF169" s="5" t="str">
        <f t="shared" si="2920"/>
        <v/>
      </c>
      <c r="AG169" s="5" t="str">
        <f t="shared" si="2920"/>
        <v/>
      </c>
      <c r="AH169" s="5" t="str">
        <f t="shared" si="2920"/>
        <v/>
      </c>
      <c r="AI169" s="5" t="str">
        <f t="shared" si="2920"/>
        <v/>
      </c>
      <c r="AJ169" s="5" t="str">
        <f t="shared" si="2920"/>
        <v/>
      </c>
      <c r="AK169" s="5" t="str">
        <f t="shared" si="2920"/>
        <v/>
      </c>
      <c r="AL169" s="5" t="str">
        <f t="shared" si="2920"/>
        <v/>
      </c>
      <c r="AM169" s="5" t="str">
        <f t="shared" si="2920"/>
        <v/>
      </c>
      <c r="AN169" s="5" t="str">
        <f t="shared" si="2920"/>
        <v/>
      </c>
      <c r="AO169" s="5" t="str">
        <f t="shared" ref="AO169:AS169" si="2921">IF(AO$3="","",AO168*AO163)</f>
        <v/>
      </c>
      <c r="AP169" s="5" t="str">
        <f t="shared" si="2921"/>
        <v/>
      </c>
      <c r="AQ169" s="5" t="str">
        <f t="shared" si="2921"/>
        <v/>
      </c>
      <c r="AR169" s="5" t="str">
        <f t="shared" si="2921"/>
        <v/>
      </c>
      <c r="AS169" s="5" t="str">
        <f t="shared" si="2921"/>
        <v/>
      </c>
    </row>
    <row r="170" spans="1:45" s="1" customFormat="1" ht="12" thickBot="1">
      <c r="A170" s="4">
        <f>IF(A169="","",A169/(A166*100))</f>
        <v>6.637168141592921E-2</v>
      </c>
      <c r="B170" s="6" t="s">
        <v>18</v>
      </c>
      <c r="C170" s="74" t="s">
        <v>19</v>
      </c>
      <c r="D170" s="18" t="str">
        <f t="shared" ref="D170:AN170" si="2922">IF(D$3="","",IF(D169=0,"",D169/(D166*100)))</f>
        <v/>
      </c>
      <c r="E170" s="18" t="str">
        <f t="shared" si="2922"/>
        <v/>
      </c>
      <c r="F170" s="18" t="str">
        <f t="shared" si="2922"/>
        <v/>
      </c>
      <c r="G170" s="18" t="str">
        <f t="shared" si="2922"/>
        <v/>
      </c>
      <c r="H170" s="18" t="str">
        <f t="shared" si="2922"/>
        <v/>
      </c>
      <c r="I170" s="18" t="str">
        <f t="shared" si="2922"/>
        <v/>
      </c>
      <c r="J170" s="18" t="str">
        <f t="shared" si="2922"/>
        <v/>
      </c>
      <c r="K170" s="18" t="str">
        <f t="shared" si="2922"/>
        <v/>
      </c>
      <c r="L170" s="18" t="str">
        <f t="shared" si="2922"/>
        <v/>
      </c>
      <c r="M170" s="18" t="str">
        <f t="shared" si="2922"/>
        <v/>
      </c>
      <c r="N170" s="18" t="str">
        <f t="shared" si="2922"/>
        <v/>
      </c>
      <c r="O170" s="18" t="str">
        <f t="shared" si="2922"/>
        <v/>
      </c>
      <c r="P170" s="18">
        <f t="shared" si="2922"/>
        <v>0.3</v>
      </c>
      <c r="Q170" s="18" t="str">
        <f t="shared" si="2922"/>
        <v/>
      </c>
      <c r="R170" s="18" t="str">
        <f t="shared" si="2922"/>
        <v/>
      </c>
      <c r="S170" s="18" t="str">
        <f t="shared" si="2922"/>
        <v/>
      </c>
      <c r="T170" s="18" t="str">
        <f t="shared" si="2922"/>
        <v/>
      </c>
      <c r="U170" s="18" t="str">
        <f t="shared" si="2922"/>
        <v/>
      </c>
      <c r="V170" s="18" t="str">
        <f t="shared" si="2922"/>
        <v/>
      </c>
      <c r="W170" s="18">
        <f t="shared" si="2922"/>
        <v>0.15957446808510639</v>
      </c>
      <c r="X170" s="18" t="str">
        <f t="shared" si="2922"/>
        <v/>
      </c>
      <c r="Y170" s="18" t="str">
        <f t="shared" si="2922"/>
        <v/>
      </c>
      <c r="Z170" s="18" t="str">
        <f t="shared" si="2922"/>
        <v/>
      </c>
      <c r="AA170" s="18" t="str">
        <f t="shared" si="2922"/>
        <v/>
      </c>
      <c r="AB170" s="18" t="str">
        <f t="shared" si="2922"/>
        <v/>
      </c>
      <c r="AC170" s="18" t="str">
        <f t="shared" si="2922"/>
        <v/>
      </c>
      <c r="AD170" s="18" t="str">
        <f t="shared" si="2922"/>
        <v/>
      </c>
      <c r="AE170" s="18" t="str">
        <f t="shared" si="2922"/>
        <v/>
      </c>
      <c r="AF170" s="18" t="str">
        <f t="shared" si="2922"/>
        <v/>
      </c>
      <c r="AG170" s="18" t="str">
        <f t="shared" si="2922"/>
        <v/>
      </c>
      <c r="AH170" s="18" t="str">
        <f t="shared" si="2922"/>
        <v/>
      </c>
      <c r="AI170" s="18" t="str">
        <f t="shared" si="2922"/>
        <v/>
      </c>
      <c r="AJ170" s="18" t="str">
        <f t="shared" si="2922"/>
        <v/>
      </c>
      <c r="AK170" s="18" t="str">
        <f t="shared" si="2922"/>
        <v/>
      </c>
      <c r="AL170" s="18" t="str">
        <f t="shared" si="2922"/>
        <v/>
      </c>
      <c r="AM170" s="18" t="str">
        <f t="shared" si="2922"/>
        <v/>
      </c>
      <c r="AN170" s="18" t="str">
        <f t="shared" si="2922"/>
        <v/>
      </c>
      <c r="AO170" s="18" t="str">
        <f t="shared" ref="AO170:AS170" si="2923">IF(AO$3="","",IF(AO169=0,"",AO169/(AO166*100)))</f>
        <v/>
      </c>
      <c r="AP170" s="18" t="str">
        <f t="shared" si="2923"/>
        <v/>
      </c>
      <c r="AQ170" s="18" t="str">
        <f t="shared" si="2923"/>
        <v/>
      </c>
      <c r="AR170" s="18" t="str">
        <f t="shared" si="2923"/>
        <v/>
      </c>
      <c r="AS170" s="18" t="str">
        <f t="shared" si="2923"/>
        <v/>
      </c>
    </row>
    <row r="171" spans="1:45" s="1" customFormat="1" ht="11">
      <c r="A171" s="17" t="s">
        <v>53</v>
      </c>
      <c r="B171" s="9" t="s">
        <v>2</v>
      </c>
      <c r="C171" s="72">
        <v>5981</v>
      </c>
      <c r="D171" s="8">
        <f t="shared" ref="D171:D172" si="2924">IF(D$3="","",C171)</f>
        <v>5981</v>
      </c>
      <c r="E171" s="8">
        <v>6018</v>
      </c>
      <c r="F171" s="8">
        <f t="shared" ref="F171:F172" si="2925">IF(F$3="","",E171)</f>
        <v>6018</v>
      </c>
      <c r="G171" s="8">
        <f t="shared" ref="G171:G172" si="2926">IF(G$3="","",F171)</f>
        <v>6018</v>
      </c>
      <c r="H171" s="8">
        <v>6063</v>
      </c>
      <c r="I171" s="8">
        <f t="shared" ref="I171:I172" si="2927">IF(I$3="","",H171)</f>
        <v>6063</v>
      </c>
      <c r="J171" s="8">
        <f t="shared" ref="J171:J172" si="2928">IF(J$3="","",I171)</f>
        <v>6063</v>
      </c>
      <c r="K171" s="8">
        <f t="shared" ref="K171:K172" si="2929">IF(K$3="","",J171)</f>
        <v>6063</v>
      </c>
      <c r="L171" s="8">
        <v>6102</v>
      </c>
      <c r="M171" s="8">
        <f t="shared" ref="M171:M172" si="2930">IF(M$3="","",L171)</f>
        <v>6102</v>
      </c>
      <c r="N171" s="8">
        <f t="shared" ref="N171:N172" si="2931">IF(N$3="","",M171)</f>
        <v>6102</v>
      </c>
      <c r="O171" s="8">
        <f t="shared" ref="O171:O172" si="2932">IF(O$3="","",N171)</f>
        <v>6102</v>
      </c>
      <c r="P171" s="8">
        <v>6134</v>
      </c>
      <c r="Q171" s="8">
        <f t="shared" ref="Q171:Q172" si="2933">IF(Q$3="","",P171)</f>
        <v>6134</v>
      </c>
      <c r="R171" s="8">
        <f t="shared" ref="R171:R172" si="2934">IF(R$3="","",Q171)</f>
        <v>6134</v>
      </c>
      <c r="S171" s="8">
        <v>6174</v>
      </c>
      <c r="T171" s="8">
        <f t="shared" ref="T171:T172" si="2935">IF(T$3="","",S171)</f>
        <v>6174</v>
      </c>
      <c r="U171" s="8">
        <f t="shared" ref="U171:U172" si="2936">IF(U$3="","",T171)</f>
        <v>6174</v>
      </c>
      <c r="V171" s="8">
        <f t="shared" ref="V171:V172" si="2937">IF(V$3="","",U171)</f>
        <v>6174</v>
      </c>
      <c r="W171" s="8">
        <v>6202</v>
      </c>
      <c r="X171" s="8">
        <f t="shared" ref="X171:X172" si="2938">IF(X$3="","",W171)</f>
        <v>6202</v>
      </c>
      <c r="Y171" s="8">
        <f t="shared" ref="Y171:Y172" si="2939">IF(Y$3="","",X171)</f>
        <v>6202</v>
      </c>
      <c r="Z171" s="8">
        <v>6234</v>
      </c>
      <c r="AA171" s="8" t="str">
        <f t="shared" ref="AA171:AA172" si="2940">IF(AA$3="","",Z171)</f>
        <v/>
      </c>
      <c r="AB171" s="8" t="str">
        <f t="shared" ref="AB171:AB172" si="2941">IF(AB$3="","",AA171)</f>
        <v/>
      </c>
      <c r="AC171" s="8" t="str">
        <f t="shared" ref="AC171:AC172" si="2942">IF(AC$3="","",AB171)</f>
        <v/>
      </c>
      <c r="AD171" s="8" t="str">
        <f t="shared" ref="AD171:AD172" si="2943">IF(AD$3="","",AC171)</f>
        <v/>
      </c>
      <c r="AE171" s="8" t="str">
        <f t="shared" ref="AE171:AE172" si="2944">IF(AE$3="","",AD171)</f>
        <v/>
      </c>
      <c r="AF171" s="8" t="str">
        <f t="shared" ref="AF171:AF172" si="2945">IF(AF$3="","",AE171)</f>
        <v/>
      </c>
      <c r="AG171" s="8" t="str">
        <f t="shared" ref="AG171:AG172" si="2946">IF(AG$3="","",AF171)</f>
        <v/>
      </c>
      <c r="AH171" s="8" t="str">
        <f t="shared" ref="AH171:AH172" si="2947">IF(AH$3="","",AG171)</f>
        <v/>
      </c>
      <c r="AI171" s="8" t="str">
        <f t="shared" ref="AI171:AI172" si="2948">IF(AI$3="","",AH171)</f>
        <v/>
      </c>
      <c r="AJ171" s="8" t="str">
        <f t="shared" ref="AJ171:AJ172" si="2949">IF(AJ$3="","",AI171)</f>
        <v/>
      </c>
      <c r="AK171" s="8" t="str">
        <f t="shared" ref="AK171:AK172" si="2950">IF(AK$3="","",AJ171)</f>
        <v/>
      </c>
      <c r="AL171" s="8" t="str">
        <f t="shared" ref="AL171:AL172" si="2951">IF(AL$3="","",AK171)</f>
        <v/>
      </c>
      <c r="AM171" s="8" t="str">
        <f t="shared" ref="AM171:AM172" si="2952">IF(AM$3="","",AL171)</f>
        <v/>
      </c>
      <c r="AN171" s="8" t="str">
        <f t="shared" ref="AN171:AN172" si="2953">IF(AN$3="","",AM171)</f>
        <v/>
      </c>
      <c r="AO171" s="8" t="str">
        <f t="shared" ref="AO171:AS171" si="2954">IF(AO$3="","",AN171)</f>
        <v/>
      </c>
      <c r="AP171" s="8" t="str">
        <f t="shared" si="2954"/>
        <v/>
      </c>
      <c r="AQ171" s="8" t="str">
        <f t="shared" si="2954"/>
        <v/>
      </c>
      <c r="AR171" s="8" t="str">
        <f t="shared" si="2954"/>
        <v/>
      </c>
      <c r="AS171" s="8" t="str">
        <f t="shared" si="2954"/>
        <v/>
      </c>
    </row>
    <row r="172" spans="1:45" s="1" customFormat="1" ht="11">
      <c r="A172" s="16" t="s">
        <v>36</v>
      </c>
      <c r="B172" s="9" t="s">
        <v>4</v>
      </c>
      <c r="C172" s="72">
        <v>137</v>
      </c>
      <c r="D172" s="8">
        <f t="shared" si="2924"/>
        <v>137</v>
      </c>
      <c r="E172" s="8">
        <f t="shared" ref="E172" si="2955">IF(E$3="","",D172)</f>
        <v>137</v>
      </c>
      <c r="F172" s="8">
        <f t="shared" si="2925"/>
        <v>137</v>
      </c>
      <c r="G172" s="8">
        <f t="shared" si="2926"/>
        <v>137</v>
      </c>
      <c r="H172" s="8">
        <f t="shared" ref="H172" si="2956">IF(H$3="","",G172)</f>
        <v>137</v>
      </c>
      <c r="I172" s="8">
        <f t="shared" si="2927"/>
        <v>137</v>
      </c>
      <c r="J172" s="8">
        <f t="shared" si="2928"/>
        <v>137</v>
      </c>
      <c r="K172" s="8">
        <f t="shared" si="2929"/>
        <v>137</v>
      </c>
      <c r="L172" s="8">
        <v>138</v>
      </c>
      <c r="M172" s="8">
        <f t="shared" si="2930"/>
        <v>138</v>
      </c>
      <c r="N172" s="8">
        <f t="shared" si="2931"/>
        <v>138</v>
      </c>
      <c r="O172" s="8">
        <f t="shared" si="2932"/>
        <v>138</v>
      </c>
      <c r="P172" s="8">
        <f t="shared" ref="P172" si="2957">IF(P$3="","",O172)</f>
        <v>138</v>
      </c>
      <c r="Q172" s="8">
        <f t="shared" si="2933"/>
        <v>138</v>
      </c>
      <c r="R172" s="8">
        <f t="shared" si="2934"/>
        <v>138</v>
      </c>
      <c r="S172" s="8">
        <v>139</v>
      </c>
      <c r="T172" s="8">
        <f t="shared" si="2935"/>
        <v>139</v>
      </c>
      <c r="U172" s="8">
        <f t="shared" si="2936"/>
        <v>139</v>
      </c>
      <c r="V172" s="8">
        <f t="shared" si="2937"/>
        <v>139</v>
      </c>
      <c r="W172" s="8">
        <f t="shared" ref="W172" si="2958">IF(W$3="","",V172)</f>
        <v>139</v>
      </c>
      <c r="X172" s="8">
        <f t="shared" si="2938"/>
        <v>139</v>
      </c>
      <c r="Y172" s="8">
        <f t="shared" si="2939"/>
        <v>139</v>
      </c>
      <c r="Z172" s="8">
        <f t="shared" ref="Z172" si="2959">IF(Z$3="","",Y172)</f>
        <v>139</v>
      </c>
      <c r="AA172" s="8" t="str">
        <f t="shared" si="2940"/>
        <v/>
      </c>
      <c r="AB172" s="8" t="str">
        <f t="shared" si="2941"/>
        <v/>
      </c>
      <c r="AC172" s="8" t="str">
        <f t="shared" si="2942"/>
        <v/>
      </c>
      <c r="AD172" s="8" t="str">
        <f t="shared" si="2943"/>
        <v/>
      </c>
      <c r="AE172" s="8" t="str">
        <f t="shared" si="2944"/>
        <v/>
      </c>
      <c r="AF172" s="8" t="str">
        <f t="shared" si="2945"/>
        <v/>
      </c>
      <c r="AG172" s="8" t="str">
        <f t="shared" si="2946"/>
        <v/>
      </c>
      <c r="AH172" s="8" t="str">
        <f t="shared" si="2947"/>
        <v/>
      </c>
      <c r="AI172" s="8" t="str">
        <f t="shared" si="2948"/>
        <v/>
      </c>
      <c r="AJ172" s="8" t="str">
        <f t="shared" si="2949"/>
        <v/>
      </c>
      <c r="AK172" s="8" t="str">
        <f t="shared" si="2950"/>
        <v/>
      </c>
      <c r="AL172" s="8" t="str">
        <f t="shared" si="2951"/>
        <v/>
      </c>
      <c r="AM172" s="8" t="str">
        <f t="shared" si="2952"/>
        <v/>
      </c>
      <c r="AN172" s="8" t="str">
        <f t="shared" si="2953"/>
        <v/>
      </c>
      <c r="AO172" s="8" t="str">
        <f t="shared" ref="AO172:AS172" si="2960">IF(AO$3="","",AN172)</f>
        <v/>
      </c>
      <c r="AP172" s="8" t="str">
        <f t="shared" si="2960"/>
        <v/>
      </c>
      <c r="AQ172" s="8" t="str">
        <f t="shared" si="2960"/>
        <v/>
      </c>
      <c r="AR172" s="8" t="str">
        <f t="shared" si="2960"/>
        <v/>
      </c>
      <c r="AS172" s="8" t="str">
        <f t="shared" si="2960"/>
        <v/>
      </c>
    </row>
    <row r="173" spans="1:45" s="1" customFormat="1" ht="11">
      <c r="A173" s="15">
        <v>3</v>
      </c>
      <c r="B173" s="9" t="s">
        <v>5</v>
      </c>
      <c r="C173" s="72">
        <v>42</v>
      </c>
      <c r="D173" s="8">
        <f t="shared" ref="D173" si="2961">IF(D$3="","",(C173+C174))</f>
        <v>42</v>
      </c>
      <c r="E173" s="8">
        <f t="shared" ref="E173" si="2962">IF(E$3="","",(D173+D174))</f>
        <v>42</v>
      </c>
      <c r="F173" s="8">
        <f t="shared" ref="F173" si="2963">IF(F$3="","",(E173+E174))</f>
        <v>42</v>
      </c>
      <c r="G173" s="8">
        <f t="shared" ref="G173" si="2964">IF(G$3="","",(F173+F174))</f>
        <v>42</v>
      </c>
      <c r="H173" s="8">
        <f t="shared" ref="H173" si="2965">IF(H$3="","",(G173+G174))</f>
        <v>42</v>
      </c>
      <c r="I173" s="8">
        <f t="shared" ref="I173" si="2966">IF(I$3="","",(H173+H174))</f>
        <v>42</v>
      </c>
      <c r="J173" s="8">
        <f t="shared" ref="J173" si="2967">IF(J$3="","",(I173+I174))</f>
        <v>42</v>
      </c>
      <c r="K173" s="8">
        <f t="shared" ref="K173" si="2968">IF(K$3="","",(J173+J174))</f>
        <v>42</v>
      </c>
      <c r="L173" s="8">
        <v>41</v>
      </c>
      <c r="M173" s="8">
        <f t="shared" ref="M173" si="2969">IF(M$3="","",(L173+L174))</f>
        <v>41</v>
      </c>
      <c r="N173" s="8">
        <f t="shared" ref="N173" si="2970">IF(N$3="","",(M173+M174))</f>
        <v>41</v>
      </c>
      <c r="O173" s="8">
        <f t="shared" ref="O173" si="2971">IF(O$3="","",(N173+N174))</f>
        <v>41</v>
      </c>
      <c r="P173" s="8">
        <f t="shared" ref="P173" si="2972">IF(P$3="","",(O173+O174))</f>
        <v>41</v>
      </c>
      <c r="Q173" s="8">
        <f t="shared" ref="Q173" si="2973">IF(Q$3="","",(P173+P174))</f>
        <v>41</v>
      </c>
      <c r="R173" s="8">
        <f t="shared" ref="R173" si="2974">IF(R$3="","",(Q173+Q174))</f>
        <v>41</v>
      </c>
      <c r="S173" s="8">
        <v>40</v>
      </c>
      <c r="T173" s="8">
        <f t="shared" ref="T173" si="2975">IF(T$3="","",(S173+S174))</f>
        <v>40</v>
      </c>
      <c r="U173" s="8">
        <f t="shared" ref="U173" si="2976">IF(U$3="","",(T173+T174))</f>
        <v>40</v>
      </c>
      <c r="V173" s="8">
        <f t="shared" ref="V173" si="2977">IF(V$3="","",(U173+U174))</f>
        <v>40</v>
      </c>
      <c r="W173" s="8">
        <f t="shared" ref="W173" si="2978">IF(W$3="","",(V173+V174))</f>
        <v>40</v>
      </c>
      <c r="X173" s="8">
        <f t="shared" ref="X173" si="2979">IF(X$3="","",(W173+W174))</f>
        <v>40</v>
      </c>
      <c r="Y173" s="8">
        <f t="shared" ref="Y173" si="2980">IF(Y$3="","",(X173+X174))</f>
        <v>40</v>
      </c>
      <c r="Z173" s="8">
        <f t="shared" ref="Z173" si="2981">IF(Z$3="","",(Y173+Y174))</f>
        <v>40</v>
      </c>
      <c r="AA173" s="8" t="str">
        <f t="shared" ref="AA173" si="2982">IF(AA$3="","",(Z173+Z174))</f>
        <v/>
      </c>
      <c r="AB173" s="8" t="str">
        <f t="shared" ref="AB173" si="2983">IF(AB$3="","",(AA173+AA174))</f>
        <v/>
      </c>
      <c r="AC173" s="8" t="str">
        <f t="shared" ref="AC173" si="2984">IF(AC$3="","",(AB173+AB174))</f>
        <v/>
      </c>
      <c r="AD173" s="8" t="str">
        <f t="shared" ref="AD173" si="2985">IF(AD$3="","",(AC173+AC174))</f>
        <v/>
      </c>
      <c r="AE173" s="8" t="str">
        <f t="shared" ref="AE173" si="2986">IF(AE$3="","",(AD173+AD174))</f>
        <v/>
      </c>
      <c r="AF173" s="8" t="str">
        <f t="shared" ref="AF173" si="2987">IF(AF$3="","",(AE173+AE174))</f>
        <v/>
      </c>
      <c r="AG173" s="8" t="str">
        <f t="shared" ref="AG173" si="2988">IF(AG$3="","",(AF173+AF174))</f>
        <v/>
      </c>
      <c r="AH173" s="8" t="str">
        <f t="shared" ref="AH173" si="2989">IF(AH$3="","",(AG173+AG174))</f>
        <v/>
      </c>
      <c r="AI173" s="8" t="str">
        <f t="shared" ref="AI173" si="2990">IF(AI$3="","",(AH173+AH174))</f>
        <v/>
      </c>
      <c r="AJ173" s="8" t="str">
        <f t="shared" ref="AJ173" si="2991">IF(AJ$3="","",(AI173+AI174))</f>
        <v/>
      </c>
      <c r="AK173" s="8" t="str">
        <f t="shared" ref="AK173" si="2992">IF(AK$3="","",(AJ173+AJ174))</f>
        <v/>
      </c>
      <c r="AL173" s="8" t="str">
        <f t="shared" ref="AL173" si="2993">IF(AL$3="","",(AK173+AK174))</f>
        <v/>
      </c>
      <c r="AM173" s="8" t="str">
        <f t="shared" ref="AM173" si="2994">IF(AM$3="","",(AL173+AL174))</f>
        <v/>
      </c>
      <c r="AN173" s="8" t="str">
        <f t="shared" ref="AN173" si="2995">IF(AN$3="","",(AM173+AM174))</f>
        <v/>
      </c>
      <c r="AO173" s="8" t="str">
        <f t="shared" ref="AO173:AS173" si="2996">IF(AO$3="","",(AN173+AN174))</f>
        <v/>
      </c>
      <c r="AP173" s="8" t="str">
        <f t="shared" si="2996"/>
        <v/>
      </c>
      <c r="AQ173" s="8" t="str">
        <f t="shared" si="2996"/>
        <v/>
      </c>
      <c r="AR173" s="8" t="str">
        <f t="shared" si="2996"/>
        <v/>
      </c>
      <c r="AS173" s="8" t="str">
        <f t="shared" si="2996"/>
        <v/>
      </c>
    </row>
    <row r="174" spans="1:45" s="1" customFormat="1" ht="11">
      <c r="A174" s="14"/>
      <c r="B174" s="9" t="s">
        <v>7</v>
      </c>
      <c r="C174" s="7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</row>
    <row r="175" spans="1:45" s="1" customFormat="1" ht="11">
      <c r="A175" s="7"/>
      <c r="B175" s="9" t="s">
        <v>8</v>
      </c>
      <c r="C175" s="72">
        <v>400</v>
      </c>
      <c r="D175" s="8">
        <f t="shared" ref="D175:D176" si="2997">IF(D$3="","",C175)</f>
        <v>400</v>
      </c>
      <c r="E175" s="8">
        <f t="shared" ref="E175:E176" si="2998">IF(E$3="","",D175)</f>
        <v>400</v>
      </c>
      <c r="F175" s="8">
        <f t="shared" ref="F175:F176" si="2999">IF(F$3="","",E175)</f>
        <v>400</v>
      </c>
      <c r="G175" s="8">
        <f t="shared" ref="G175:G176" si="3000">IF(G$3="","",F175)</f>
        <v>400</v>
      </c>
      <c r="H175" s="8">
        <f t="shared" ref="H175:H176" si="3001">IF(H$3="","",G175)</f>
        <v>400</v>
      </c>
      <c r="I175" s="8">
        <f t="shared" ref="I175:I176" si="3002">IF(I$3="","",H175)</f>
        <v>400</v>
      </c>
      <c r="J175" s="8">
        <f t="shared" ref="J175:J176" si="3003">IF(J$3="","",I175)</f>
        <v>400</v>
      </c>
      <c r="K175" s="8">
        <f t="shared" ref="K175:K176" si="3004">IF(K$3="","",J175)</f>
        <v>400</v>
      </c>
      <c r="L175" s="8">
        <f t="shared" ref="L175:L176" si="3005">IF(L$3="","",K175)</f>
        <v>400</v>
      </c>
      <c r="M175" s="8">
        <f t="shared" ref="M175:M176" si="3006">IF(M$3="","",L175)</f>
        <v>400</v>
      </c>
      <c r="N175" s="8">
        <f t="shared" ref="N175:N176" si="3007">IF(N$3="","",M175)</f>
        <v>400</v>
      </c>
      <c r="O175" s="8">
        <f t="shared" ref="O175:O176" si="3008">IF(O$3="","",N175)</f>
        <v>400</v>
      </c>
      <c r="P175" s="8">
        <f t="shared" ref="P175:P176" si="3009">IF(P$3="","",O175)</f>
        <v>400</v>
      </c>
      <c r="Q175" s="8">
        <f t="shared" ref="Q175:Q176" si="3010">IF(Q$3="","",P175)</f>
        <v>400</v>
      </c>
      <c r="R175" s="8">
        <f t="shared" ref="R175:R176" si="3011">IF(R$3="","",Q175)</f>
        <v>400</v>
      </c>
      <c r="S175" s="8">
        <f t="shared" ref="S175:S176" si="3012">IF(S$3="","",R175)</f>
        <v>400</v>
      </c>
      <c r="T175" s="8">
        <f t="shared" ref="T175:T176" si="3013">IF(T$3="","",S175)</f>
        <v>400</v>
      </c>
      <c r="U175" s="8">
        <f t="shared" ref="U175:U176" si="3014">IF(U$3="","",T175)</f>
        <v>400</v>
      </c>
      <c r="V175" s="8">
        <f t="shared" ref="V175:V176" si="3015">IF(V$3="","",U175)</f>
        <v>400</v>
      </c>
      <c r="W175" s="8">
        <f t="shared" ref="W175:W176" si="3016">IF(W$3="","",V175)</f>
        <v>400</v>
      </c>
      <c r="X175" s="8">
        <f t="shared" ref="X175:X176" si="3017">IF(X$3="","",W175)</f>
        <v>400</v>
      </c>
      <c r="Y175" s="8">
        <f t="shared" ref="Y175:Y176" si="3018">IF(Y$3="","",X175)</f>
        <v>400</v>
      </c>
      <c r="Z175" s="8">
        <f t="shared" ref="Z175:Z176" si="3019">IF(Z$3="","",Y175)</f>
        <v>400</v>
      </c>
      <c r="AA175" s="8" t="str">
        <f t="shared" ref="AA175:AA176" si="3020">IF(AA$3="","",Z175)</f>
        <v/>
      </c>
      <c r="AB175" s="8" t="str">
        <f t="shared" ref="AB175:AB176" si="3021">IF(AB$3="","",AA175)</f>
        <v/>
      </c>
      <c r="AC175" s="8" t="str">
        <f t="shared" ref="AC175:AC176" si="3022">IF(AC$3="","",AB175)</f>
        <v/>
      </c>
      <c r="AD175" s="8" t="str">
        <f t="shared" ref="AD175:AD176" si="3023">IF(AD$3="","",AC175)</f>
        <v/>
      </c>
      <c r="AE175" s="8" t="str">
        <f t="shared" ref="AE175:AE176" si="3024">IF(AE$3="","",AD175)</f>
        <v/>
      </c>
      <c r="AF175" s="8" t="str">
        <f t="shared" ref="AF175:AF176" si="3025">IF(AF$3="","",AE175)</f>
        <v/>
      </c>
      <c r="AG175" s="8" t="str">
        <f t="shared" ref="AG175:AG176" si="3026">IF(AG$3="","",AF175)</f>
        <v/>
      </c>
      <c r="AH175" s="8" t="str">
        <f t="shared" ref="AH175:AH176" si="3027">IF(AH$3="","",AG175)</f>
        <v/>
      </c>
      <c r="AI175" s="8" t="str">
        <f t="shared" ref="AI175:AI176" si="3028">IF(AI$3="","",AH175)</f>
        <v/>
      </c>
      <c r="AJ175" s="8" t="str">
        <f t="shared" ref="AJ175:AJ176" si="3029">IF(AJ$3="","",AI175)</f>
        <v/>
      </c>
      <c r="AK175" s="8" t="str">
        <f t="shared" ref="AK175:AK176" si="3030">IF(AK$3="","",AJ175)</f>
        <v/>
      </c>
      <c r="AL175" s="8" t="str">
        <f t="shared" ref="AL175:AL176" si="3031">IF(AL$3="","",AK175)</f>
        <v/>
      </c>
      <c r="AM175" s="8" t="str">
        <f t="shared" ref="AM175:AM176" si="3032">IF(AM$3="","",AL175)</f>
        <v/>
      </c>
      <c r="AN175" s="8" t="str">
        <f t="shared" ref="AN175:AN176" si="3033">IF(AN$3="","",AM175)</f>
        <v/>
      </c>
      <c r="AO175" s="8" t="str">
        <f t="shared" ref="AO175:AS175" si="3034">IF(AO$3="","",AN175)</f>
        <v/>
      </c>
      <c r="AP175" s="8" t="str">
        <f t="shared" si="3034"/>
        <v/>
      </c>
      <c r="AQ175" s="8" t="str">
        <f t="shared" si="3034"/>
        <v/>
      </c>
      <c r="AR175" s="8" t="str">
        <f t="shared" si="3034"/>
        <v/>
      </c>
      <c r="AS175" s="8" t="str">
        <f t="shared" si="3034"/>
        <v/>
      </c>
    </row>
    <row r="176" spans="1:45" s="92" customFormat="1" ht="11">
      <c r="A176" s="14" t="s">
        <v>9</v>
      </c>
      <c r="B176" s="13" t="s">
        <v>10</v>
      </c>
      <c r="C176" s="73" t="s">
        <v>66</v>
      </c>
      <c r="D176" s="12" t="str">
        <f t="shared" si="2997"/>
        <v>サンリオスイーツ</v>
      </c>
      <c r="E176" s="12" t="str">
        <f t="shared" si="2998"/>
        <v>サンリオスイーツ</v>
      </c>
      <c r="F176" s="12" t="str">
        <f t="shared" si="2999"/>
        <v>サンリオスイーツ</v>
      </c>
      <c r="G176" s="12" t="str">
        <f t="shared" si="3000"/>
        <v>サンリオスイーツ</v>
      </c>
      <c r="H176" s="12" t="str">
        <f t="shared" si="3001"/>
        <v>サンリオスイーツ</v>
      </c>
      <c r="I176" s="12" t="str">
        <f t="shared" si="3002"/>
        <v>サンリオスイーツ</v>
      </c>
      <c r="J176" s="12" t="str">
        <f t="shared" si="3003"/>
        <v>サンリオスイーツ</v>
      </c>
      <c r="K176" s="12" t="str">
        <f t="shared" si="3004"/>
        <v>サンリオスイーツ</v>
      </c>
      <c r="L176" s="12" t="str">
        <f t="shared" si="3005"/>
        <v>サンリオスイーツ</v>
      </c>
      <c r="M176" s="12" t="str">
        <f t="shared" si="3006"/>
        <v>サンリオスイーツ</v>
      </c>
      <c r="N176" s="12" t="str">
        <f t="shared" si="3007"/>
        <v>サンリオスイーツ</v>
      </c>
      <c r="O176" s="12" t="str">
        <f t="shared" si="3008"/>
        <v>サンリオスイーツ</v>
      </c>
      <c r="P176" s="12" t="str">
        <f t="shared" si="3009"/>
        <v>サンリオスイーツ</v>
      </c>
      <c r="Q176" s="12" t="str">
        <f t="shared" si="3010"/>
        <v>サンリオスイーツ</v>
      </c>
      <c r="R176" s="12" t="str">
        <f t="shared" si="3011"/>
        <v>サンリオスイーツ</v>
      </c>
      <c r="S176" s="12" t="str">
        <f t="shared" si="3012"/>
        <v>サンリオスイーツ</v>
      </c>
      <c r="T176" s="12" t="str">
        <f t="shared" si="3013"/>
        <v>サンリオスイーツ</v>
      </c>
      <c r="U176" s="12" t="str">
        <f t="shared" si="3014"/>
        <v>サンリオスイーツ</v>
      </c>
      <c r="V176" s="12" t="str">
        <f t="shared" si="3015"/>
        <v>サンリオスイーツ</v>
      </c>
      <c r="W176" s="12" t="str">
        <f t="shared" si="3016"/>
        <v>サンリオスイーツ</v>
      </c>
      <c r="X176" s="12" t="str">
        <f t="shared" si="3017"/>
        <v>サンリオスイーツ</v>
      </c>
      <c r="Y176" s="12" t="str">
        <f t="shared" si="3018"/>
        <v>サンリオスイーツ</v>
      </c>
      <c r="Z176" s="12" t="str">
        <f t="shared" si="3019"/>
        <v>サンリオスイーツ</v>
      </c>
      <c r="AA176" s="12" t="str">
        <f t="shared" si="3020"/>
        <v/>
      </c>
      <c r="AB176" s="12" t="str">
        <f t="shared" si="3021"/>
        <v/>
      </c>
      <c r="AC176" s="12" t="str">
        <f t="shared" si="3022"/>
        <v/>
      </c>
      <c r="AD176" s="12" t="str">
        <f t="shared" si="3023"/>
        <v/>
      </c>
      <c r="AE176" s="12" t="str">
        <f t="shared" si="3024"/>
        <v/>
      </c>
      <c r="AF176" s="12" t="str">
        <f t="shared" si="3025"/>
        <v/>
      </c>
      <c r="AG176" s="12" t="str">
        <f t="shared" si="3026"/>
        <v/>
      </c>
      <c r="AH176" s="12" t="str">
        <f t="shared" si="3027"/>
        <v/>
      </c>
      <c r="AI176" s="12" t="str">
        <f t="shared" si="3028"/>
        <v/>
      </c>
      <c r="AJ176" s="12" t="str">
        <f t="shared" si="3029"/>
        <v/>
      </c>
      <c r="AK176" s="12" t="str">
        <f t="shared" si="3030"/>
        <v/>
      </c>
      <c r="AL176" s="12" t="str">
        <f t="shared" si="3031"/>
        <v/>
      </c>
      <c r="AM176" s="12" t="str">
        <f t="shared" si="3032"/>
        <v/>
      </c>
      <c r="AN176" s="12" t="str">
        <f t="shared" si="3033"/>
        <v/>
      </c>
      <c r="AO176" s="12" t="str">
        <f t="shared" ref="AO176:AS176" si="3035">IF(AO$3="","",AN176)</f>
        <v/>
      </c>
      <c r="AP176" s="12" t="str">
        <f t="shared" si="3035"/>
        <v/>
      </c>
      <c r="AQ176" s="12" t="str">
        <f t="shared" si="3035"/>
        <v/>
      </c>
      <c r="AR176" s="12" t="str">
        <f t="shared" si="3035"/>
        <v/>
      </c>
      <c r="AS176" s="12" t="str">
        <f t="shared" si="3035"/>
        <v/>
      </c>
    </row>
    <row r="177" spans="1:45" s="1" customFormat="1" ht="11">
      <c r="A177" s="7">
        <f>AVERAGE(C178:AS178)*30*100</f>
        <v>31625</v>
      </c>
      <c r="B177" s="9" t="s">
        <v>12</v>
      </c>
      <c r="C177" s="7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</row>
    <row r="178" spans="1:45" s="1" customFormat="1" ht="11">
      <c r="A178" s="7">
        <f>SUM(C178:AS178)</f>
        <v>253</v>
      </c>
      <c r="B178" s="6" t="s">
        <v>13</v>
      </c>
      <c r="C178" s="72">
        <v>0</v>
      </c>
      <c r="D178" s="5">
        <f t="shared" ref="D178:D179" si="3036">IF(D$3="","",D171-C171)</f>
        <v>0</v>
      </c>
      <c r="E178" s="5">
        <f t="shared" ref="E178:E179" si="3037">IF(E$3="","",E171-D171)</f>
        <v>37</v>
      </c>
      <c r="F178" s="5">
        <f t="shared" ref="F178:F179" si="3038">IF(F$3="","",F171-E171)</f>
        <v>0</v>
      </c>
      <c r="G178" s="5">
        <f t="shared" ref="G178:G179" si="3039">IF(G$3="","",G171-F171)</f>
        <v>0</v>
      </c>
      <c r="H178" s="5">
        <f t="shared" ref="H178:H179" si="3040">IF(H$3="","",H171-G171)</f>
        <v>45</v>
      </c>
      <c r="I178" s="5">
        <f t="shared" ref="I178:I179" si="3041">IF(I$3="","",I171-H171)</f>
        <v>0</v>
      </c>
      <c r="J178" s="5">
        <f t="shared" ref="J178:J179" si="3042">IF(J$3="","",J171-I171)</f>
        <v>0</v>
      </c>
      <c r="K178" s="5">
        <f t="shared" ref="K178:K179" si="3043">IF(K$3="","",K171-J171)</f>
        <v>0</v>
      </c>
      <c r="L178" s="5">
        <f t="shared" ref="L178:L179" si="3044">IF(L$3="","",L171-K171)</f>
        <v>39</v>
      </c>
      <c r="M178" s="5">
        <f t="shared" ref="M178:M179" si="3045">IF(M$3="","",M171-L171)</f>
        <v>0</v>
      </c>
      <c r="N178" s="5">
        <f t="shared" ref="N178:N179" si="3046">IF(N$3="","",N171-M171)</f>
        <v>0</v>
      </c>
      <c r="O178" s="5">
        <f t="shared" ref="O178:O179" si="3047">IF(O$3="","",O171-N171)</f>
        <v>0</v>
      </c>
      <c r="P178" s="5">
        <f t="shared" ref="P178:P179" si="3048">IF(P$3="","",P171-O171)</f>
        <v>32</v>
      </c>
      <c r="Q178" s="5">
        <f t="shared" ref="Q178:Q179" si="3049">IF(Q$3="","",Q171-P171)</f>
        <v>0</v>
      </c>
      <c r="R178" s="5">
        <f t="shared" ref="R178:R179" si="3050">IF(R$3="","",R171-Q171)</f>
        <v>0</v>
      </c>
      <c r="S178" s="5">
        <f t="shared" ref="S178:S179" si="3051">IF(S$3="","",S171-R171)</f>
        <v>40</v>
      </c>
      <c r="T178" s="5">
        <f t="shared" ref="T178:T179" si="3052">IF(T$3="","",T171-S171)</f>
        <v>0</v>
      </c>
      <c r="U178" s="5">
        <f t="shared" ref="U178:U179" si="3053">IF(U$3="","",U171-T171)</f>
        <v>0</v>
      </c>
      <c r="V178" s="5">
        <f t="shared" ref="V178:V179" si="3054">IF(V$3="","",V171-U171)</f>
        <v>0</v>
      </c>
      <c r="W178" s="5">
        <f t="shared" ref="W178:W179" si="3055">IF(W$3="","",W171-V171)</f>
        <v>28</v>
      </c>
      <c r="X178" s="5">
        <f t="shared" ref="X178:X179" si="3056">IF(X$3="","",X171-W171)</f>
        <v>0</v>
      </c>
      <c r="Y178" s="5">
        <f t="shared" ref="Y178:Y179" si="3057">IF(Y$3="","",Y171-X171)</f>
        <v>0</v>
      </c>
      <c r="Z178" s="5">
        <f t="shared" ref="Z178:Z179" si="3058">IF(Z$3="","",Z171-Y171)</f>
        <v>32</v>
      </c>
      <c r="AA178" s="5" t="str">
        <f t="shared" ref="AA178:AA179" si="3059">IF(AA$3="","",AA171-Z171)</f>
        <v/>
      </c>
      <c r="AB178" s="5" t="str">
        <f t="shared" ref="AB178:AB179" si="3060">IF(AB$3="","",AB171-AA171)</f>
        <v/>
      </c>
      <c r="AC178" s="5" t="str">
        <f t="shared" ref="AC178:AC179" si="3061">IF(AC$3="","",AC171-AB171)</f>
        <v/>
      </c>
      <c r="AD178" s="5" t="str">
        <f t="shared" ref="AD178:AD179" si="3062">IF(AD$3="","",AD171-AC171)</f>
        <v/>
      </c>
      <c r="AE178" s="5" t="str">
        <f t="shared" ref="AE178:AE179" si="3063">IF(AE$3="","",AE171-AD171)</f>
        <v/>
      </c>
      <c r="AF178" s="5" t="str">
        <f t="shared" ref="AF178:AF179" si="3064">IF(AF$3="","",AF171-AE171)</f>
        <v/>
      </c>
      <c r="AG178" s="5" t="str">
        <f t="shared" ref="AG178:AG179" si="3065">IF(AG$3="","",AG171-AF171)</f>
        <v/>
      </c>
      <c r="AH178" s="5" t="str">
        <f t="shared" ref="AH178:AH179" si="3066">IF(AH$3="","",AH171-AG171)</f>
        <v/>
      </c>
      <c r="AI178" s="5" t="str">
        <f t="shared" ref="AI178:AI179" si="3067">IF(AI$3="","",AI171-AH171)</f>
        <v/>
      </c>
      <c r="AJ178" s="5" t="str">
        <f t="shared" ref="AJ178:AJ179" si="3068">IF(AJ$3="","",AJ171-AI171)</f>
        <v/>
      </c>
      <c r="AK178" s="5" t="str">
        <f t="shared" ref="AK178:AK179" si="3069">IF(AK$3="","",AK171-AJ171)</f>
        <v/>
      </c>
      <c r="AL178" s="5" t="str">
        <f t="shared" ref="AL178:AL179" si="3070">IF(AL$3="","",AL171-AK171)</f>
        <v/>
      </c>
      <c r="AM178" s="5" t="str">
        <f t="shared" ref="AM178:AM179" si="3071">IF(AM$3="","",AM171-AL171)</f>
        <v/>
      </c>
      <c r="AN178" s="5" t="str">
        <f t="shared" ref="AN178:AN179" si="3072">IF(AN$3="","",AN171-AM171)</f>
        <v/>
      </c>
      <c r="AO178" s="5" t="str">
        <f t="shared" ref="AO178:AS178" si="3073">IF(AO$3="","",AO171-AN171)</f>
        <v/>
      </c>
      <c r="AP178" s="5" t="str">
        <f t="shared" si="3073"/>
        <v/>
      </c>
      <c r="AQ178" s="5" t="str">
        <f t="shared" si="3073"/>
        <v/>
      </c>
      <c r="AR178" s="5" t="str">
        <f t="shared" si="3073"/>
        <v/>
      </c>
      <c r="AS178" s="5" t="str">
        <f t="shared" si="3073"/>
        <v/>
      </c>
    </row>
    <row r="179" spans="1:45" s="1" customFormat="1" ht="11">
      <c r="A179" s="7">
        <f>SUM(C179:AS179)</f>
        <v>2</v>
      </c>
      <c r="B179" s="6" t="s">
        <v>14</v>
      </c>
      <c r="C179" s="72">
        <v>0</v>
      </c>
      <c r="D179" s="5">
        <f t="shared" si="3036"/>
        <v>0</v>
      </c>
      <c r="E179" s="5">
        <f t="shared" si="3037"/>
        <v>0</v>
      </c>
      <c r="F179" s="5">
        <f t="shared" si="3038"/>
        <v>0</v>
      </c>
      <c r="G179" s="5">
        <f t="shared" si="3039"/>
        <v>0</v>
      </c>
      <c r="H179" s="5">
        <f t="shared" si="3040"/>
        <v>0</v>
      </c>
      <c r="I179" s="5">
        <f t="shared" si="3041"/>
        <v>0</v>
      </c>
      <c r="J179" s="5">
        <f t="shared" si="3042"/>
        <v>0</v>
      </c>
      <c r="K179" s="5">
        <f t="shared" si="3043"/>
        <v>0</v>
      </c>
      <c r="L179" s="5">
        <f t="shared" si="3044"/>
        <v>1</v>
      </c>
      <c r="M179" s="5">
        <f t="shared" si="3045"/>
        <v>0</v>
      </c>
      <c r="N179" s="5">
        <f t="shared" si="3046"/>
        <v>0</v>
      </c>
      <c r="O179" s="5">
        <f t="shared" si="3047"/>
        <v>0</v>
      </c>
      <c r="P179" s="5">
        <f t="shared" si="3048"/>
        <v>0</v>
      </c>
      <c r="Q179" s="5">
        <f t="shared" si="3049"/>
        <v>0</v>
      </c>
      <c r="R179" s="5">
        <f t="shared" si="3050"/>
        <v>0</v>
      </c>
      <c r="S179" s="5">
        <f t="shared" si="3051"/>
        <v>1</v>
      </c>
      <c r="T179" s="5">
        <f t="shared" si="3052"/>
        <v>0</v>
      </c>
      <c r="U179" s="5">
        <f t="shared" si="3053"/>
        <v>0</v>
      </c>
      <c r="V179" s="5">
        <f t="shared" si="3054"/>
        <v>0</v>
      </c>
      <c r="W179" s="5">
        <f t="shared" si="3055"/>
        <v>0</v>
      </c>
      <c r="X179" s="5">
        <f t="shared" si="3056"/>
        <v>0</v>
      </c>
      <c r="Y179" s="5">
        <f t="shared" si="3057"/>
        <v>0</v>
      </c>
      <c r="Z179" s="5">
        <f t="shared" si="3058"/>
        <v>0</v>
      </c>
      <c r="AA179" s="5" t="str">
        <f t="shared" si="3059"/>
        <v/>
      </c>
      <c r="AB179" s="5" t="str">
        <f t="shared" si="3060"/>
        <v/>
      </c>
      <c r="AC179" s="5" t="str">
        <f t="shared" si="3061"/>
        <v/>
      </c>
      <c r="AD179" s="5" t="str">
        <f t="shared" si="3062"/>
        <v/>
      </c>
      <c r="AE179" s="5" t="str">
        <f t="shared" si="3063"/>
        <v/>
      </c>
      <c r="AF179" s="5" t="str">
        <f t="shared" si="3064"/>
        <v/>
      </c>
      <c r="AG179" s="5" t="str">
        <f t="shared" si="3065"/>
        <v/>
      </c>
      <c r="AH179" s="5" t="str">
        <f t="shared" si="3066"/>
        <v/>
      </c>
      <c r="AI179" s="5" t="str">
        <f t="shared" si="3067"/>
        <v/>
      </c>
      <c r="AJ179" s="5" t="str">
        <f t="shared" si="3068"/>
        <v/>
      </c>
      <c r="AK179" s="5" t="str">
        <f t="shared" si="3069"/>
        <v/>
      </c>
      <c r="AL179" s="5" t="str">
        <f t="shared" si="3070"/>
        <v/>
      </c>
      <c r="AM179" s="5" t="str">
        <f t="shared" si="3071"/>
        <v/>
      </c>
      <c r="AN179" s="5" t="str">
        <f t="shared" si="3072"/>
        <v/>
      </c>
      <c r="AO179" s="5" t="str">
        <f t="shared" ref="AO179:AS179" si="3074">IF(AO$3="","",AO172-AN172)</f>
        <v/>
      </c>
      <c r="AP179" s="5" t="str">
        <f t="shared" si="3074"/>
        <v/>
      </c>
      <c r="AQ179" s="5" t="str">
        <f t="shared" si="3074"/>
        <v/>
      </c>
      <c r="AR179" s="5" t="str">
        <f t="shared" si="3074"/>
        <v/>
      </c>
      <c r="AS179" s="5" t="str">
        <f t="shared" si="3074"/>
        <v/>
      </c>
    </row>
    <row r="180" spans="1:45" s="1" customFormat="1" ht="11">
      <c r="A180" s="7">
        <f>SUM(C180:AS180)</f>
        <v>2</v>
      </c>
      <c r="B180" s="6" t="s">
        <v>15</v>
      </c>
      <c r="C180" s="72">
        <v>0</v>
      </c>
      <c r="D180" s="5">
        <f t="shared" ref="D180" si="3075">IF(D$3="","",C173+C174-D173)</f>
        <v>0</v>
      </c>
      <c r="E180" s="5">
        <f t="shared" ref="E180" si="3076">IF(E$3="","",D173+D174-E173)</f>
        <v>0</v>
      </c>
      <c r="F180" s="5">
        <f t="shared" ref="F180" si="3077">IF(F$3="","",E173+E174-F173)</f>
        <v>0</v>
      </c>
      <c r="G180" s="5">
        <f t="shared" ref="G180" si="3078">IF(G$3="","",F173+F174-G173)</f>
        <v>0</v>
      </c>
      <c r="H180" s="5">
        <f t="shared" ref="H180" si="3079">IF(H$3="","",G173+G174-H173)</f>
        <v>0</v>
      </c>
      <c r="I180" s="5">
        <f t="shared" ref="I180" si="3080">IF(I$3="","",H173+H174-I173)</f>
        <v>0</v>
      </c>
      <c r="J180" s="5">
        <f t="shared" ref="J180" si="3081">IF(J$3="","",I173+I174-J173)</f>
        <v>0</v>
      </c>
      <c r="K180" s="5">
        <f t="shared" ref="K180" si="3082">IF(K$3="","",J173+J174-K173)</f>
        <v>0</v>
      </c>
      <c r="L180" s="5">
        <f t="shared" ref="L180" si="3083">IF(L$3="","",K173+K174-L173)</f>
        <v>1</v>
      </c>
      <c r="M180" s="5">
        <f t="shared" ref="M180" si="3084">IF(M$3="","",L173+L174-M173)</f>
        <v>0</v>
      </c>
      <c r="N180" s="5">
        <f t="shared" ref="N180" si="3085">IF(N$3="","",M173+M174-N173)</f>
        <v>0</v>
      </c>
      <c r="O180" s="5">
        <f t="shared" ref="O180" si="3086">IF(O$3="","",N173+N174-O173)</f>
        <v>0</v>
      </c>
      <c r="P180" s="5">
        <f t="shared" ref="P180" si="3087">IF(P$3="","",O173+O174-P173)</f>
        <v>0</v>
      </c>
      <c r="Q180" s="5">
        <f t="shared" ref="Q180" si="3088">IF(Q$3="","",P173+P174-Q173)</f>
        <v>0</v>
      </c>
      <c r="R180" s="5">
        <f t="shared" ref="R180" si="3089">IF(R$3="","",Q173+Q174-R173)</f>
        <v>0</v>
      </c>
      <c r="S180" s="5">
        <f t="shared" ref="S180" si="3090">IF(S$3="","",R173+R174-S173)</f>
        <v>1</v>
      </c>
      <c r="T180" s="5">
        <f t="shared" ref="T180" si="3091">IF(T$3="","",S173+S174-T173)</f>
        <v>0</v>
      </c>
      <c r="U180" s="5">
        <f t="shared" ref="U180" si="3092">IF(U$3="","",T173+T174-U173)</f>
        <v>0</v>
      </c>
      <c r="V180" s="5">
        <f t="shared" ref="V180" si="3093">IF(V$3="","",U173+U174-V173)</f>
        <v>0</v>
      </c>
      <c r="W180" s="5">
        <f t="shared" ref="W180" si="3094">IF(W$3="","",V173+V174-W173)</f>
        <v>0</v>
      </c>
      <c r="X180" s="5">
        <f t="shared" ref="X180" si="3095">IF(X$3="","",W173+W174-X173)</f>
        <v>0</v>
      </c>
      <c r="Y180" s="5">
        <f t="shared" ref="Y180" si="3096">IF(Y$3="","",X173+X174-Y173)</f>
        <v>0</v>
      </c>
      <c r="Z180" s="5">
        <f t="shared" ref="Z180" si="3097">IF(Z$3="","",Y173+Y174-Z173)</f>
        <v>0</v>
      </c>
      <c r="AA180" s="5" t="str">
        <f t="shared" ref="AA180" si="3098">IF(AA$3="","",Z173+Z174-AA173)</f>
        <v/>
      </c>
      <c r="AB180" s="5" t="str">
        <f t="shared" ref="AB180" si="3099">IF(AB$3="","",AA173+AA174-AB173)</f>
        <v/>
      </c>
      <c r="AC180" s="5" t="str">
        <f t="shared" ref="AC180" si="3100">IF(AC$3="","",AB173+AB174-AC173)</f>
        <v/>
      </c>
      <c r="AD180" s="5" t="str">
        <f t="shared" ref="AD180" si="3101">IF(AD$3="","",AC173+AC174-AD173)</f>
        <v/>
      </c>
      <c r="AE180" s="5" t="str">
        <f t="shared" ref="AE180" si="3102">IF(AE$3="","",AD173+AD174-AE173)</f>
        <v/>
      </c>
      <c r="AF180" s="5" t="str">
        <f t="shared" ref="AF180" si="3103">IF(AF$3="","",AE173+AE174-AF173)</f>
        <v/>
      </c>
      <c r="AG180" s="5" t="str">
        <f t="shared" ref="AG180" si="3104">IF(AG$3="","",AF173+AF174-AG173)</f>
        <v/>
      </c>
      <c r="AH180" s="5" t="str">
        <f t="shared" ref="AH180" si="3105">IF(AH$3="","",AG173+AG174-AH173)</f>
        <v/>
      </c>
      <c r="AI180" s="5" t="str">
        <f t="shared" ref="AI180" si="3106">IF(AI$3="","",AH173+AH174-AI173)</f>
        <v/>
      </c>
      <c r="AJ180" s="5" t="str">
        <f t="shared" ref="AJ180" si="3107">IF(AJ$3="","",AI173+AI174-AJ173)</f>
        <v/>
      </c>
      <c r="AK180" s="5" t="str">
        <f t="shared" ref="AK180" si="3108">IF(AK$3="","",AJ173+AJ174-AK173)</f>
        <v/>
      </c>
      <c r="AL180" s="5" t="str">
        <f t="shared" ref="AL180" si="3109">IF(AL$3="","",AK173+AK174-AL173)</f>
        <v/>
      </c>
      <c r="AM180" s="5" t="str">
        <f t="shared" ref="AM180" si="3110">IF(AM$3="","",AL173+AL174-AM173)</f>
        <v/>
      </c>
      <c r="AN180" s="5" t="str">
        <f t="shared" ref="AN180" si="3111">IF(AN$3="","",AM173+AM174-AN173)</f>
        <v/>
      </c>
      <c r="AO180" s="5" t="str">
        <f t="shared" ref="AO180:AS180" si="3112">IF(AO$3="","",AN173+AN174-AO173)</f>
        <v/>
      </c>
      <c r="AP180" s="5" t="str">
        <f t="shared" si="3112"/>
        <v/>
      </c>
      <c r="AQ180" s="5" t="str">
        <f t="shared" si="3112"/>
        <v/>
      </c>
      <c r="AR180" s="5" t="str">
        <f t="shared" si="3112"/>
        <v/>
      </c>
      <c r="AS180" s="5" t="str">
        <f t="shared" si="3112"/>
        <v/>
      </c>
    </row>
    <row r="181" spans="1:45" s="1" customFormat="1" ht="11">
      <c r="A181" s="7">
        <f>SUM(C181:AS181)</f>
        <v>800</v>
      </c>
      <c r="B181" s="6" t="s">
        <v>16</v>
      </c>
      <c r="C181" s="72">
        <v>0</v>
      </c>
      <c r="D181" s="5">
        <f t="shared" ref="D181:AN181" si="3113">IF(D$3="","",D180*D175)</f>
        <v>0</v>
      </c>
      <c r="E181" s="5">
        <f t="shared" si="3113"/>
        <v>0</v>
      </c>
      <c r="F181" s="5">
        <f t="shared" si="3113"/>
        <v>0</v>
      </c>
      <c r="G181" s="5">
        <f t="shared" si="3113"/>
        <v>0</v>
      </c>
      <c r="H181" s="5">
        <f t="shared" si="3113"/>
        <v>0</v>
      </c>
      <c r="I181" s="5">
        <f t="shared" si="3113"/>
        <v>0</v>
      </c>
      <c r="J181" s="5">
        <f t="shared" si="3113"/>
        <v>0</v>
      </c>
      <c r="K181" s="5">
        <f t="shared" si="3113"/>
        <v>0</v>
      </c>
      <c r="L181" s="5">
        <f t="shared" si="3113"/>
        <v>400</v>
      </c>
      <c r="M181" s="5">
        <f t="shared" si="3113"/>
        <v>0</v>
      </c>
      <c r="N181" s="5">
        <f t="shared" si="3113"/>
        <v>0</v>
      </c>
      <c r="O181" s="5">
        <f t="shared" si="3113"/>
        <v>0</v>
      </c>
      <c r="P181" s="5">
        <f t="shared" si="3113"/>
        <v>0</v>
      </c>
      <c r="Q181" s="5">
        <f t="shared" si="3113"/>
        <v>0</v>
      </c>
      <c r="R181" s="5">
        <f t="shared" si="3113"/>
        <v>0</v>
      </c>
      <c r="S181" s="5">
        <f t="shared" si="3113"/>
        <v>400</v>
      </c>
      <c r="T181" s="5">
        <f t="shared" si="3113"/>
        <v>0</v>
      </c>
      <c r="U181" s="5">
        <f t="shared" si="3113"/>
        <v>0</v>
      </c>
      <c r="V181" s="5">
        <f t="shared" si="3113"/>
        <v>0</v>
      </c>
      <c r="W181" s="5">
        <f t="shared" si="3113"/>
        <v>0</v>
      </c>
      <c r="X181" s="5">
        <f t="shared" si="3113"/>
        <v>0</v>
      </c>
      <c r="Y181" s="5">
        <f t="shared" si="3113"/>
        <v>0</v>
      </c>
      <c r="Z181" s="5">
        <f t="shared" si="3113"/>
        <v>0</v>
      </c>
      <c r="AA181" s="5" t="str">
        <f t="shared" si="3113"/>
        <v/>
      </c>
      <c r="AB181" s="5" t="str">
        <f t="shared" si="3113"/>
        <v/>
      </c>
      <c r="AC181" s="5" t="str">
        <f t="shared" si="3113"/>
        <v/>
      </c>
      <c r="AD181" s="5" t="str">
        <f t="shared" si="3113"/>
        <v/>
      </c>
      <c r="AE181" s="5" t="str">
        <f t="shared" si="3113"/>
        <v/>
      </c>
      <c r="AF181" s="5" t="str">
        <f t="shared" si="3113"/>
        <v/>
      </c>
      <c r="AG181" s="5" t="str">
        <f t="shared" si="3113"/>
        <v/>
      </c>
      <c r="AH181" s="5" t="str">
        <f t="shared" si="3113"/>
        <v/>
      </c>
      <c r="AI181" s="5" t="str">
        <f t="shared" si="3113"/>
        <v/>
      </c>
      <c r="AJ181" s="5" t="str">
        <f t="shared" si="3113"/>
        <v/>
      </c>
      <c r="AK181" s="5" t="str">
        <f t="shared" si="3113"/>
        <v/>
      </c>
      <c r="AL181" s="5" t="str">
        <f t="shared" si="3113"/>
        <v/>
      </c>
      <c r="AM181" s="5" t="str">
        <f t="shared" si="3113"/>
        <v/>
      </c>
      <c r="AN181" s="5" t="str">
        <f t="shared" si="3113"/>
        <v/>
      </c>
      <c r="AO181" s="5" t="str">
        <f t="shared" ref="AO181:AS181" si="3114">IF(AO$3="","",AO180*AO175)</f>
        <v/>
      </c>
      <c r="AP181" s="5" t="str">
        <f t="shared" si="3114"/>
        <v/>
      </c>
      <c r="AQ181" s="5" t="str">
        <f t="shared" si="3114"/>
        <v/>
      </c>
      <c r="AR181" s="5" t="str">
        <f t="shared" si="3114"/>
        <v/>
      </c>
      <c r="AS181" s="5" t="str">
        <f t="shared" si="3114"/>
        <v/>
      </c>
    </row>
    <row r="182" spans="1:45" s="1" customFormat="1" ht="12" thickBot="1">
      <c r="A182" s="4">
        <f>IF(A181="","",A181/(A178*100))</f>
        <v>3.1620553359683792E-2</v>
      </c>
      <c r="B182" s="6" t="s">
        <v>18</v>
      </c>
      <c r="C182" s="74" t="s">
        <v>19</v>
      </c>
      <c r="D182" s="18" t="str">
        <f t="shared" ref="D182:AN182" si="3115">IF(D$3="","",IF(D181=0,"",D181/(D178*100)))</f>
        <v/>
      </c>
      <c r="E182" s="18" t="str">
        <f t="shared" si="3115"/>
        <v/>
      </c>
      <c r="F182" s="18" t="str">
        <f t="shared" si="3115"/>
        <v/>
      </c>
      <c r="G182" s="18" t="str">
        <f t="shared" si="3115"/>
        <v/>
      </c>
      <c r="H182" s="18" t="str">
        <f t="shared" si="3115"/>
        <v/>
      </c>
      <c r="I182" s="18" t="str">
        <f t="shared" si="3115"/>
        <v/>
      </c>
      <c r="J182" s="18" t="str">
        <f t="shared" si="3115"/>
        <v/>
      </c>
      <c r="K182" s="18" t="str">
        <f t="shared" si="3115"/>
        <v/>
      </c>
      <c r="L182" s="18">
        <f t="shared" si="3115"/>
        <v>0.10256410256410256</v>
      </c>
      <c r="M182" s="18" t="str">
        <f t="shared" si="3115"/>
        <v/>
      </c>
      <c r="N182" s="18" t="str">
        <f t="shared" si="3115"/>
        <v/>
      </c>
      <c r="O182" s="18" t="str">
        <f t="shared" si="3115"/>
        <v/>
      </c>
      <c r="P182" s="18" t="str">
        <f t="shared" si="3115"/>
        <v/>
      </c>
      <c r="Q182" s="18" t="str">
        <f t="shared" si="3115"/>
        <v/>
      </c>
      <c r="R182" s="18" t="str">
        <f t="shared" si="3115"/>
        <v/>
      </c>
      <c r="S182" s="18">
        <f t="shared" si="3115"/>
        <v>0.1</v>
      </c>
      <c r="T182" s="18" t="str">
        <f t="shared" si="3115"/>
        <v/>
      </c>
      <c r="U182" s="18" t="str">
        <f t="shared" si="3115"/>
        <v/>
      </c>
      <c r="V182" s="18" t="str">
        <f t="shared" si="3115"/>
        <v/>
      </c>
      <c r="W182" s="18" t="str">
        <f t="shared" si="3115"/>
        <v/>
      </c>
      <c r="X182" s="18" t="str">
        <f t="shared" si="3115"/>
        <v/>
      </c>
      <c r="Y182" s="18" t="str">
        <f t="shared" si="3115"/>
        <v/>
      </c>
      <c r="Z182" s="18" t="str">
        <f t="shared" si="3115"/>
        <v/>
      </c>
      <c r="AA182" s="18" t="str">
        <f t="shared" si="3115"/>
        <v/>
      </c>
      <c r="AB182" s="18" t="str">
        <f t="shared" si="3115"/>
        <v/>
      </c>
      <c r="AC182" s="18" t="str">
        <f t="shared" si="3115"/>
        <v/>
      </c>
      <c r="AD182" s="18" t="str">
        <f t="shared" si="3115"/>
        <v/>
      </c>
      <c r="AE182" s="18" t="str">
        <f t="shared" si="3115"/>
        <v/>
      </c>
      <c r="AF182" s="18" t="str">
        <f t="shared" si="3115"/>
        <v/>
      </c>
      <c r="AG182" s="18" t="str">
        <f t="shared" si="3115"/>
        <v/>
      </c>
      <c r="AH182" s="18" t="str">
        <f t="shared" si="3115"/>
        <v/>
      </c>
      <c r="AI182" s="18" t="str">
        <f t="shared" si="3115"/>
        <v/>
      </c>
      <c r="AJ182" s="18" t="str">
        <f t="shared" si="3115"/>
        <v/>
      </c>
      <c r="AK182" s="18" t="str">
        <f t="shared" si="3115"/>
        <v/>
      </c>
      <c r="AL182" s="18" t="str">
        <f t="shared" si="3115"/>
        <v/>
      </c>
      <c r="AM182" s="18" t="str">
        <f t="shared" si="3115"/>
        <v/>
      </c>
      <c r="AN182" s="18" t="str">
        <f t="shared" si="3115"/>
        <v/>
      </c>
      <c r="AO182" s="18" t="str">
        <f t="shared" ref="AO182:AS182" si="3116">IF(AO$3="","",IF(AO181=0,"",AO181/(AO178*100)))</f>
        <v/>
      </c>
      <c r="AP182" s="18" t="str">
        <f t="shared" si="3116"/>
        <v/>
      </c>
      <c r="AQ182" s="18" t="str">
        <f t="shared" si="3116"/>
        <v/>
      </c>
      <c r="AR182" s="18" t="str">
        <f t="shared" si="3116"/>
        <v/>
      </c>
      <c r="AS182" s="18" t="str">
        <f t="shared" si="3116"/>
        <v/>
      </c>
    </row>
    <row r="183" spans="1:45" s="1" customFormat="1" ht="11">
      <c r="A183" s="17" t="s">
        <v>53</v>
      </c>
      <c r="B183" s="9" t="s">
        <v>2</v>
      </c>
      <c r="C183" s="72">
        <v>4436</v>
      </c>
      <c r="D183" s="8">
        <f t="shared" ref="D183:D184" si="3117">IF(D$3="","",C183)</f>
        <v>4436</v>
      </c>
      <c r="E183" s="8">
        <v>4470</v>
      </c>
      <c r="F183" s="8">
        <f t="shared" ref="F183:F184" si="3118">IF(F$3="","",E183)</f>
        <v>4470</v>
      </c>
      <c r="G183" s="8">
        <f t="shared" ref="G183:G184" si="3119">IF(G$3="","",F183)</f>
        <v>4470</v>
      </c>
      <c r="H183" s="8">
        <v>4504</v>
      </c>
      <c r="I183" s="8">
        <f t="shared" ref="I183:I184" si="3120">IF(I$3="","",H183)</f>
        <v>4504</v>
      </c>
      <c r="J183" s="8">
        <f t="shared" ref="J183:J184" si="3121">IF(J$3="","",I183)</f>
        <v>4504</v>
      </c>
      <c r="K183" s="8">
        <f t="shared" ref="K183:K184" si="3122">IF(K$3="","",J183)</f>
        <v>4504</v>
      </c>
      <c r="L183" s="8">
        <v>4546</v>
      </c>
      <c r="M183" s="8">
        <f t="shared" ref="M183:M184" si="3123">IF(M$3="","",L183)</f>
        <v>4546</v>
      </c>
      <c r="N183" s="8">
        <f t="shared" ref="N183:N184" si="3124">IF(N$3="","",M183)</f>
        <v>4546</v>
      </c>
      <c r="O183" s="8">
        <f t="shared" ref="O183:O184" si="3125">IF(O$3="","",N183)</f>
        <v>4546</v>
      </c>
      <c r="P183" s="8">
        <v>4591</v>
      </c>
      <c r="Q183" s="8">
        <f t="shared" ref="Q183:Q184" si="3126">IF(Q$3="","",P183)</f>
        <v>4591</v>
      </c>
      <c r="R183" s="8">
        <f t="shared" ref="R183:R184" si="3127">IF(R$3="","",Q183)</f>
        <v>4591</v>
      </c>
      <c r="S183" s="8">
        <v>4672</v>
      </c>
      <c r="T183" s="8">
        <f t="shared" ref="T183:T184" si="3128">IF(T$3="","",S183)</f>
        <v>4672</v>
      </c>
      <c r="U183" s="8">
        <f t="shared" ref="U183:U184" si="3129">IF(U$3="","",T183)</f>
        <v>4672</v>
      </c>
      <c r="V183" s="8">
        <f t="shared" ref="V183:V184" si="3130">IF(V$3="","",U183)</f>
        <v>4672</v>
      </c>
      <c r="W183" s="8">
        <v>4730</v>
      </c>
      <c r="X183" s="8">
        <f t="shared" ref="X183:X184" si="3131">IF(X$3="","",W183)</f>
        <v>4730</v>
      </c>
      <c r="Y183" s="8">
        <f t="shared" ref="Y183:Y184" si="3132">IF(Y$3="","",X183)</f>
        <v>4730</v>
      </c>
      <c r="Z183" s="8">
        <v>4769</v>
      </c>
      <c r="AA183" s="8" t="str">
        <f t="shared" ref="AA183:AA184" si="3133">IF(AA$3="","",Z183)</f>
        <v/>
      </c>
      <c r="AB183" s="8" t="str">
        <f t="shared" ref="AB183:AB184" si="3134">IF(AB$3="","",AA183)</f>
        <v/>
      </c>
      <c r="AC183" s="8" t="str">
        <f t="shared" ref="AC183:AC184" si="3135">IF(AC$3="","",AB183)</f>
        <v/>
      </c>
      <c r="AD183" s="8" t="str">
        <f t="shared" ref="AD183:AD184" si="3136">IF(AD$3="","",AC183)</f>
        <v/>
      </c>
      <c r="AE183" s="8" t="str">
        <f t="shared" ref="AE183:AE184" si="3137">IF(AE$3="","",AD183)</f>
        <v/>
      </c>
      <c r="AF183" s="8" t="str">
        <f t="shared" ref="AF183:AF184" si="3138">IF(AF$3="","",AE183)</f>
        <v/>
      </c>
      <c r="AG183" s="8" t="str">
        <f t="shared" ref="AG183:AG184" si="3139">IF(AG$3="","",AF183)</f>
        <v/>
      </c>
      <c r="AH183" s="8" t="str">
        <f t="shared" ref="AH183:AH184" si="3140">IF(AH$3="","",AG183)</f>
        <v/>
      </c>
      <c r="AI183" s="8" t="str">
        <f t="shared" ref="AI183:AI184" si="3141">IF(AI$3="","",AH183)</f>
        <v/>
      </c>
      <c r="AJ183" s="8" t="str">
        <f t="shared" ref="AJ183:AJ184" si="3142">IF(AJ$3="","",AI183)</f>
        <v/>
      </c>
      <c r="AK183" s="8" t="str">
        <f t="shared" ref="AK183:AK184" si="3143">IF(AK$3="","",AJ183)</f>
        <v/>
      </c>
      <c r="AL183" s="8" t="str">
        <f t="shared" ref="AL183:AL184" si="3144">IF(AL$3="","",AK183)</f>
        <v/>
      </c>
      <c r="AM183" s="8" t="str">
        <f t="shared" ref="AM183:AM184" si="3145">IF(AM$3="","",AL183)</f>
        <v/>
      </c>
      <c r="AN183" s="8" t="str">
        <f t="shared" ref="AN183:AN184" si="3146">IF(AN$3="","",AM183)</f>
        <v/>
      </c>
      <c r="AO183" s="8" t="str">
        <f t="shared" ref="AO183:AS183" si="3147">IF(AO$3="","",AN183)</f>
        <v/>
      </c>
      <c r="AP183" s="8" t="str">
        <f t="shared" si="3147"/>
        <v/>
      </c>
      <c r="AQ183" s="8" t="str">
        <f t="shared" si="3147"/>
        <v/>
      </c>
      <c r="AR183" s="8" t="str">
        <f t="shared" si="3147"/>
        <v/>
      </c>
      <c r="AS183" s="8" t="str">
        <f t="shared" si="3147"/>
        <v/>
      </c>
    </row>
    <row r="184" spans="1:45" s="1" customFormat="1" ht="11">
      <c r="A184" s="16" t="s">
        <v>36</v>
      </c>
      <c r="B184" s="9" t="s">
        <v>4</v>
      </c>
      <c r="C184" s="72">
        <v>69</v>
      </c>
      <c r="D184" s="8">
        <f t="shared" si="3117"/>
        <v>69</v>
      </c>
      <c r="E184" s="8">
        <v>72</v>
      </c>
      <c r="F184" s="8">
        <f t="shared" si="3118"/>
        <v>72</v>
      </c>
      <c r="G184" s="8">
        <f t="shared" si="3119"/>
        <v>72</v>
      </c>
      <c r="H184" s="8">
        <f t="shared" ref="H184" si="3148">IF(H$3="","",G184)</f>
        <v>72</v>
      </c>
      <c r="I184" s="8">
        <f t="shared" si="3120"/>
        <v>72</v>
      </c>
      <c r="J184" s="8">
        <f t="shared" si="3121"/>
        <v>72</v>
      </c>
      <c r="K184" s="8">
        <f t="shared" si="3122"/>
        <v>72</v>
      </c>
      <c r="L184" s="8">
        <f t="shared" ref="L184" si="3149">IF(L$3="","",K184)</f>
        <v>72</v>
      </c>
      <c r="M184" s="8">
        <f t="shared" si="3123"/>
        <v>72</v>
      </c>
      <c r="N184" s="8">
        <f t="shared" si="3124"/>
        <v>72</v>
      </c>
      <c r="O184" s="8">
        <f t="shared" si="3125"/>
        <v>72</v>
      </c>
      <c r="P184" s="8">
        <v>73</v>
      </c>
      <c r="Q184" s="8">
        <f t="shared" si="3126"/>
        <v>73</v>
      </c>
      <c r="R184" s="8">
        <f t="shared" si="3127"/>
        <v>73</v>
      </c>
      <c r="S184" s="8">
        <f t="shared" ref="S184" si="3150">IF(S$3="","",R184)</f>
        <v>73</v>
      </c>
      <c r="T184" s="8">
        <f t="shared" si="3128"/>
        <v>73</v>
      </c>
      <c r="U184" s="8">
        <f t="shared" si="3129"/>
        <v>73</v>
      </c>
      <c r="V184" s="8">
        <f t="shared" si="3130"/>
        <v>73</v>
      </c>
      <c r="W184" s="8">
        <v>74</v>
      </c>
      <c r="X184" s="8">
        <f t="shared" si="3131"/>
        <v>74</v>
      </c>
      <c r="Y184" s="8">
        <f t="shared" si="3132"/>
        <v>74</v>
      </c>
      <c r="Z184" s="8">
        <f t="shared" ref="Z184" si="3151">IF(Z$3="","",Y184)</f>
        <v>74</v>
      </c>
      <c r="AA184" s="8" t="str">
        <f t="shared" si="3133"/>
        <v/>
      </c>
      <c r="AB184" s="8" t="str">
        <f t="shared" si="3134"/>
        <v/>
      </c>
      <c r="AC184" s="8" t="str">
        <f t="shared" si="3135"/>
        <v/>
      </c>
      <c r="AD184" s="8" t="str">
        <f t="shared" si="3136"/>
        <v/>
      </c>
      <c r="AE184" s="8" t="str">
        <f t="shared" si="3137"/>
        <v/>
      </c>
      <c r="AF184" s="8" t="str">
        <f t="shared" si="3138"/>
        <v/>
      </c>
      <c r="AG184" s="8" t="str">
        <f t="shared" si="3139"/>
        <v/>
      </c>
      <c r="AH184" s="8" t="str">
        <f t="shared" si="3140"/>
        <v/>
      </c>
      <c r="AI184" s="8" t="str">
        <f t="shared" si="3141"/>
        <v/>
      </c>
      <c r="AJ184" s="8" t="str">
        <f t="shared" si="3142"/>
        <v/>
      </c>
      <c r="AK184" s="8" t="str">
        <f t="shared" si="3143"/>
        <v/>
      </c>
      <c r="AL184" s="8" t="str">
        <f t="shared" si="3144"/>
        <v/>
      </c>
      <c r="AM184" s="8" t="str">
        <f t="shared" si="3145"/>
        <v/>
      </c>
      <c r="AN184" s="8" t="str">
        <f t="shared" si="3146"/>
        <v/>
      </c>
      <c r="AO184" s="8" t="str">
        <f t="shared" ref="AO184:AS184" si="3152">IF(AO$3="","",AN184)</f>
        <v/>
      </c>
      <c r="AP184" s="8" t="str">
        <f t="shared" si="3152"/>
        <v/>
      </c>
      <c r="AQ184" s="8" t="str">
        <f t="shared" si="3152"/>
        <v/>
      </c>
      <c r="AR184" s="8" t="str">
        <f t="shared" si="3152"/>
        <v/>
      </c>
      <c r="AS184" s="8" t="str">
        <f t="shared" si="3152"/>
        <v/>
      </c>
    </row>
    <row r="185" spans="1:45" s="1" customFormat="1" ht="11">
      <c r="A185" s="15">
        <v>4</v>
      </c>
      <c r="B185" s="9" t="s">
        <v>5</v>
      </c>
      <c r="C185" s="72">
        <v>3</v>
      </c>
      <c r="D185" s="8">
        <f t="shared" ref="D185" si="3153">IF(D$3="","",(C185+C186))</f>
        <v>3</v>
      </c>
      <c r="E185" s="8">
        <v>1</v>
      </c>
      <c r="F185" s="8">
        <f t="shared" ref="F185" si="3154">IF(F$3="","",(E185+E186))</f>
        <v>5</v>
      </c>
      <c r="G185" s="8">
        <f t="shared" ref="G185" si="3155">IF(G$3="","",(F185+F186))</f>
        <v>5</v>
      </c>
      <c r="H185" s="8">
        <f t="shared" ref="H185" si="3156">IF(H$3="","",(G185+G186))</f>
        <v>5</v>
      </c>
      <c r="I185" s="8">
        <f t="shared" ref="I185" si="3157">IF(I$3="","",(H185+H186))</f>
        <v>5</v>
      </c>
      <c r="J185" s="8">
        <f t="shared" ref="J185" si="3158">IF(J$3="","",(I185+I186))</f>
        <v>5</v>
      </c>
      <c r="K185" s="8">
        <f t="shared" ref="K185" si="3159">IF(K$3="","",(J185+J186))</f>
        <v>5</v>
      </c>
      <c r="L185" s="8">
        <f t="shared" ref="L185" si="3160">IF(L$3="","",(K185+K186))</f>
        <v>5</v>
      </c>
      <c r="M185" s="8">
        <f t="shared" ref="M185" si="3161">IF(M$3="","",(L185+L186))</f>
        <v>5</v>
      </c>
      <c r="N185" s="8">
        <f t="shared" ref="N185" si="3162">IF(N$3="","",(M185+M186))</f>
        <v>5</v>
      </c>
      <c r="O185" s="8">
        <f t="shared" ref="O185" si="3163">IF(O$3="","",(N185+N186))</f>
        <v>5</v>
      </c>
      <c r="P185" s="8">
        <v>4</v>
      </c>
      <c r="Q185" s="8">
        <f t="shared" ref="Q185" si="3164">IF(Q$3="","",(P185+P186))</f>
        <v>4</v>
      </c>
      <c r="R185" s="8">
        <f t="shared" ref="R185" si="3165">IF(R$3="","",(Q185+Q186))</f>
        <v>4</v>
      </c>
      <c r="S185" s="8">
        <f t="shared" ref="S185" si="3166">IF(S$3="","",(R185+R186))</f>
        <v>4</v>
      </c>
      <c r="T185" s="8">
        <f t="shared" ref="T185" si="3167">IF(T$3="","",(S185+S186))</f>
        <v>4</v>
      </c>
      <c r="U185" s="8">
        <f t="shared" ref="U185" si="3168">IF(U$3="","",(T185+T186))</f>
        <v>4</v>
      </c>
      <c r="V185" s="8">
        <f t="shared" ref="V185" si="3169">IF(V$3="","",(U185+U186))</f>
        <v>4</v>
      </c>
      <c r="W185" s="8">
        <v>3</v>
      </c>
      <c r="X185" s="8">
        <f t="shared" ref="X185" si="3170">IF(X$3="","",(W185+W186))</f>
        <v>5</v>
      </c>
      <c r="Y185" s="8">
        <f t="shared" ref="Y185" si="3171">IF(Y$3="","",(X185+X186))</f>
        <v>5</v>
      </c>
      <c r="Z185" s="8">
        <f t="shared" ref="Z185" si="3172">IF(Z$3="","",(Y185+Y186))</f>
        <v>5</v>
      </c>
      <c r="AA185" s="8" t="str">
        <f t="shared" ref="AA185" si="3173">IF(AA$3="","",(Z185+Z186))</f>
        <v/>
      </c>
      <c r="AB185" s="8" t="str">
        <f t="shared" ref="AB185" si="3174">IF(AB$3="","",(AA185+AA186))</f>
        <v/>
      </c>
      <c r="AC185" s="8" t="str">
        <f t="shared" ref="AC185" si="3175">IF(AC$3="","",(AB185+AB186))</f>
        <v/>
      </c>
      <c r="AD185" s="8" t="str">
        <f t="shared" ref="AD185" si="3176">IF(AD$3="","",(AC185+AC186))</f>
        <v/>
      </c>
      <c r="AE185" s="8" t="str">
        <f t="shared" ref="AE185" si="3177">IF(AE$3="","",(AD185+AD186))</f>
        <v/>
      </c>
      <c r="AF185" s="8" t="str">
        <f t="shared" ref="AF185" si="3178">IF(AF$3="","",(AE185+AE186))</f>
        <v/>
      </c>
      <c r="AG185" s="8" t="str">
        <f t="shared" ref="AG185" si="3179">IF(AG$3="","",(AF185+AF186))</f>
        <v/>
      </c>
      <c r="AH185" s="8" t="str">
        <f t="shared" ref="AH185" si="3180">IF(AH$3="","",(AG185+AG186))</f>
        <v/>
      </c>
      <c r="AI185" s="8" t="str">
        <f t="shared" ref="AI185" si="3181">IF(AI$3="","",(AH185+AH186))</f>
        <v/>
      </c>
      <c r="AJ185" s="8" t="str">
        <f t="shared" ref="AJ185" si="3182">IF(AJ$3="","",(AI185+AI186))</f>
        <v/>
      </c>
      <c r="AK185" s="8" t="str">
        <f t="shared" ref="AK185" si="3183">IF(AK$3="","",(AJ185+AJ186))</f>
        <v/>
      </c>
      <c r="AL185" s="8" t="str">
        <f t="shared" ref="AL185" si="3184">IF(AL$3="","",(AK185+AK186))</f>
        <v/>
      </c>
      <c r="AM185" s="8" t="str">
        <f t="shared" ref="AM185" si="3185">IF(AM$3="","",(AL185+AL186))</f>
        <v/>
      </c>
      <c r="AN185" s="8" t="str">
        <f t="shared" ref="AN185" si="3186">IF(AN$3="","",(AM185+AM186))</f>
        <v/>
      </c>
      <c r="AO185" s="8" t="str">
        <f t="shared" ref="AO185:AS185" si="3187">IF(AO$3="","",(AN185+AN186))</f>
        <v/>
      </c>
      <c r="AP185" s="8" t="str">
        <f t="shared" si="3187"/>
        <v/>
      </c>
      <c r="AQ185" s="8" t="str">
        <f t="shared" si="3187"/>
        <v/>
      </c>
      <c r="AR185" s="8" t="str">
        <f t="shared" si="3187"/>
        <v/>
      </c>
      <c r="AS185" s="8" t="str">
        <f t="shared" si="3187"/>
        <v/>
      </c>
    </row>
    <row r="186" spans="1:45" s="1" customFormat="1" ht="11">
      <c r="A186" s="14"/>
      <c r="B186" s="9" t="s">
        <v>7</v>
      </c>
      <c r="C186" s="72"/>
      <c r="D186" s="8"/>
      <c r="E186" s="8">
        <v>4</v>
      </c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>
        <v>2</v>
      </c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</row>
    <row r="187" spans="1:45" s="1" customFormat="1" ht="11">
      <c r="A187" s="7"/>
      <c r="B187" s="9" t="s">
        <v>8</v>
      </c>
      <c r="C187" s="72">
        <v>400</v>
      </c>
      <c r="D187" s="8">
        <f t="shared" ref="D187:D188" si="3188">IF(D$3="","",C187)</f>
        <v>400</v>
      </c>
      <c r="E187" s="8">
        <f t="shared" ref="E187:E188" si="3189">IF(E$3="","",D187)</f>
        <v>400</v>
      </c>
      <c r="F187" s="8">
        <f t="shared" ref="F187:F188" si="3190">IF(F$3="","",E187)</f>
        <v>400</v>
      </c>
      <c r="G187" s="8">
        <f t="shared" ref="G187:G188" si="3191">IF(G$3="","",F187)</f>
        <v>400</v>
      </c>
      <c r="H187" s="8">
        <f t="shared" ref="H187:H188" si="3192">IF(H$3="","",G187)</f>
        <v>400</v>
      </c>
      <c r="I187" s="8">
        <f t="shared" ref="I187:I188" si="3193">IF(I$3="","",H187)</f>
        <v>400</v>
      </c>
      <c r="J187" s="8">
        <f t="shared" ref="J187:J188" si="3194">IF(J$3="","",I187)</f>
        <v>400</v>
      </c>
      <c r="K187" s="8">
        <f t="shared" ref="K187:K188" si="3195">IF(K$3="","",J187)</f>
        <v>400</v>
      </c>
      <c r="L187" s="8">
        <f t="shared" ref="L187:L188" si="3196">IF(L$3="","",K187)</f>
        <v>400</v>
      </c>
      <c r="M187" s="8">
        <f t="shared" ref="M187:M188" si="3197">IF(M$3="","",L187)</f>
        <v>400</v>
      </c>
      <c r="N187" s="8">
        <f t="shared" ref="N187:N188" si="3198">IF(N$3="","",M187)</f>
        <v>400</v>
      </c>
      <c r="O187" s="8">
        <f t="shared" ref="O187:O188" si="3199">IF(O$3="","",N187)</f>
        <v>400</v>
      </c>
      <c r="P187" s="8">
        <f t="shared" ref="P187:P188" si="3200">IF(P$3="","",O187)</f>
        <v>400</v>
      </c>
      <c r="Q187" s="8">
        <f t="shared" ref="Q187:Q188" si="3201">IF(Q$3="","",P187)</f>
        <v>400</v>
      </c>
      <c r="R187" s="8">
        <f t="shared" ref="R187:R188" si="3202">IF(R$3="","",Q187)</f>
        <v>400</v>
      </c>
      <c r="S187" s="8">
        <f t="shared" ref="S187:S188" si="3203">IF(S$3="","",R187)</f>
        <v>400</v>
      </c>
      <c r="T187" s="8">
        <f t="shared" ref="T187:T188" si="3204">IF(T$3="","",S187)</f>
        <v>400</v>
      </c>
      <c r="U187" s="8">
        <f t="shared" ref="U187:U188" si="3205">IF(U$3="","",T187)</f>
        <v>400</v>
      </c>
      <c r="V187" s="8">
        <f t="shared" ref="V187:V188" si="3206">IF(V$3="","",U187)</f>
        <v>400</v>
      </c>
      <c r="W187" s="8">
        <f t="shared" ref="W187:W188" si="3207">IF(W$3="","",V187)</f>
        <v>400</v>
      </c>
      <c r="X187" s="8">
        <f t="shared" ref="X187:X188" si="3208">IF(X$3="","",W187)</f>
        <v>400</v>
      </c>
      <c r="Y187" s="8">
        <f t="shared" ref="Y187:Y188" si="3209">IF(Y$3="","",X187)</f>
        <v>400</v>
      </c>
      <c r="Z187" s="8">
        <f t="shared" ref="Z187:Z188" si="3210">IF(Z$3="","",Y187)</f>
        <v>400</v>
      </c>
      <c r="AA187" s="8" t="str">
        <f t="shared" ref="AA187:AA188" si="3211">IF(AA$3="","",Z187)</f>
        <v/>
      </c>
      <c r="AB187" s="8" t="str">
        <f t="shared" ref="AB187:AB188" si="3212">IF(AB$3="","",AA187)</f>
        <v/>
      </c>
      <c r="AC187" s="8" t="str">
        <f t="shared" ref="AC187:AC188" si="3213">IF(AC$3="","",AB187)</f>
        <v/>
      </c>
      <c r="AD187" s="8" t="str">
        <f t="shared" ref="AD187:AD188" si="3214">IF(AD$3="","",AC187)</f>
        <v/>
      </c>
      <c r="AE187" s="8" t="str">
        <f t="shared" ref="AE187:AE188" si="3215">IF(AE$3="","",AD187)</f>
        <v/>
      </c>
      <c r="AF187" s="8" t="str">
        <f t="shared" ref="AF187:AF188" si="3216">IF(AF$3="","",AE187)</f>
        <v/>
      </c>
      <c r="AG187" s="8" t="str">
        <f t="shared" ref="AG187:AG188" si="3217">IF(AG$3="","",AF187)</f>
        <v/>
      </c>
      <c r="AH187" s="8" t="str">
        <f t="shared" ref="AH187:AH188" si="3218">IF(AH$3="","",AG187)</f>
        <v/>
      </c>
      <c r="AI187" s="8" t="str">
        <f t="shared" ref="AI187:AI188" si="3219">IF(AI$3="","",AH187)</f>
        <v/>
      </c>
      <c r="AJ187" s="8" t="str">
        <f t="shared" ref="AJ187:AJ188" si="3220">IF(AJ$3="","",AI187)</f>
        <v/>
      </c>
      <c r="AK187" s="8" t="str">
        <f t="shared" ref="AK187:AK188" si="3221">IF(AK$3="","",AJ187)</f>
        <v/>
      </c>
      <c r="AL187" s="8" t="str">
        <f t="shared" ref="AL187:AL188" si="3222">IF(AL$3="","",AK187)</f>
        <v/>
      </c>
      <c r="AM187" s="8" t="str">
        <f t="shared" ref="AM187:AM188" si="3223">IF(AM$3="","",AL187)</f>
        <v/>
      </c>
      <c r="AN187" s="8" t="str">
        <f t="shared" ref="AN187:AN188" si="3224">IF(AN$3="","",AM187)</f>
        <v/>
      </c>
      <c r="AO187" s="8" t="str">
        <f t="shared" ref="AO187:AS187" si="3225">IF(AO$3="","",AN187)</f>
        <v/>
      </c>
      <c r="AP187" s="8" t="str">
        <f t="shared" si="3225"/>
        <v/>
      </c>
      <c r="AQ187" s="8" t="str">
        <f t="shared" si="3225"/>
        <v/>
      </c>
      <c r="AR187" s="8" t="str">
        <f t="shared" si="3225"/>
        <v/>
      </c>
      <c r="AS187" s="8" t="str">
        <f t="shared" si="3225"/>
        <v/>
      </c>
    </row>
    <row r="188" spans="1:45" s="92" customFormat="1" ht="11">
      <c r="A188" s="14" t="s">
        <v>9</v>
      </c>
      <c r="B188" s="13" t="s">
        <v>10</v>
      </c>
      <c r="C188" s="73" t="s">
        <v>67</v>
      </c>
      <c r="D188" s="12" t="str">
        <f t="shared" si="3188"/>
        <v>ギャルキティフェイスポーチ</v>
      </c>
      <c r="E188" s="12" t="str">
        <f t="shared" si="3189"/>
        <v>ギャルキティフェイスポーチ</v>
      </c>
      <c r="F188" s="12" t="str">
        <f t="shared" si="3190"/>
        <v>ギャルキティフェイスポーチ</v>
      </c>
      <c r="G188" s="12" t="str">
        <f t="shared" si="3191"/>
        <v>ギャルキティフェイスポーチ</v>
      </c>
      <c r="H188" s="12" t="str">
        <f t="shared" si="3192"/>
        <v>ギャルキティフェイスポーチ</v>
      </c>
      <c r="I188" s="12" t="str">
        <f t="shared" si="3193"/>
        <v>ギャルキティフェイスポーチ</v>
      </c>
      <c r="J188" s="12" t="str">
        <f t="shared" si="3194"/>
        <v>ギャルキティフェイスポーチ</v>
      </c>
      <c r="K188" s="12" t="str">
        <f t="shared" si="3195"/>
        <v>ギャルキティフェイスポーチ</v>
      </c>
      <c r="L188" s="12" t="str">
        <f t="shared" si="3196"/>
        <v>ギャルキティフェイスポーチ</v>
      </c>
      <c r="M188" s="12" t="str">
        <f t="shared" si="3197"/>
        <v>ギャルキティフェイスポーチ</v>
      </c>
      <c r="N188" s="12" t="str">
        <f t="shared" si="3198"/>
        <v>ギャルキティフェイスポーチ</v>
      </c>
      <c r="O188" s="12" t="str">
        <f t="shared" si="3199"/>
        <v>ギャルキティフェイスポーチ</v>
      </c>
      <c r="P188" s="12" t="str">
        <f t="shared" si="3200"/>
        <v>ギャルキティフェイスポーチ</v>
      </c>
      <c r="Q188" s="12" t="str">
        <f t="shared" si="3201"/>
        <v>ギャルキティフェイスポーチ</v>
      </c>
      <c r="R188" s="12" t="str">
        <f t="shared" si="3202"/>
        <v>ギャルキティフェイスポーチ</v>
      </c>
      <c r="S188" s="12" t="str">
        <f t="shared" si="3203"/>
        <v>ギャルキティフェイスポーチ</v>
      </c>
      <c r="T188" s="12" t="str">
        <f t="shared" si="3204"/>
        <v>ギャルキティフェイスポーチ</v>
      </c>
      <c r="U188" s="12" t="str">
        <f t="shared" si="3205"/>
        <v>ギャルキティフェイスポーチ</v>
      </c>
      <c r="V188" s="12" t="str">
        <f t="shared" si="3206"/>
        <v>ギャルキティフェイスポーチ</v>
      </c>
      <c r="W188" s="12" t="str">
        <f t="shared" si="3207"/>
        <v>ギャルキティフェイスポーチ</v>
      </c>
      <c r="X188" s="12" t="str">
        <f t="shared" si="3208"/>
        <v>ギャルキティフェイスポーチ</v>
      </c>
      <c r="Y188" s="12" t="str">
        <f t="shared" si="3209"/>
        <v>ギャルキティフェイスポーチ</v>
      </c>
      <c r="Z188" s="12" t="str">
        <f t="shared" si="3210"/>
        <v>ギャルキティフェイスポーチ</v>
      </c>
      <c r="AA188" s="12" t="str">
        <f t="shared" si="3211"/>
        <v/>
      </c>
      <c r="AB188" s="12" t="str">
        <f t="shared" si="3212"/>
        <v/>
      </c>
      <c r="AC188" s="12" t="str">
        <f t="shared" si="3213"/>
        <v/>
      </c>
      <c r="AD188" s="12" t="str">
        <f t="shared" si="3214"/>
        <v/>
      </c>
      <c r="AE188" s="12" t="str">
        <f t="shared" si="3215"/>
        <v/>
      </c>
      <c r="AF188" s="12" t="str">
        <f t="shared" si="3216"/>
        <v/>
      </c>
      <c r="AG188" s="12" t="str">
        <f t="shared" si="3217"/>
        <v/>
      </c>
      <c r="AH188" s="12" t="str">
        <f t="shared" si="3218"/>
        <v/>
      </c>
      <c r="AI188" s="12" t="str">
        <f t="shared" si="3219"/>
        <v/>
      </c>
      <c r="AJ188" s="12" t="str">
        <f t="shared" si="3220"/>
        <v/>
      </c>
      <c r="AK188" s="12" t="str">
        <f t="shared" si="3221"/>
        <v/>
      </c>
      <c r="AL188" s="12" t="str">
        <f t="shared" si="3222"/>
        <v/>
      </c>
      <c r="AM188" s="12" t="str">
        <f t="shared" si="3223"/>
        <v/>
      </c>
      <c r="AN188" s="12" t="str">
        <f t="shared" si="3224"/>
        <v/>
      </c>
      <c r="AO188" s="12" t="str">
        <f t="shared" ref="AO188:AS188" si="3226">IF(AO$3="","",AN188)</f>
        <v/>
      </c>
      <c r="AP188" s="12" t="str">
        <f t="shared" si="3226"/>
        <v/>
      </c>
      <c r="AQ188" s="12" t="str">
        <f t="shared" si="3226"/>
        <v/>
      </c>
      <c r="AR188" s="12" t="str">
        <f t="shared" si="3226"/>
        <v/>
      </c>
      <c r="AS188" s="12" t="str">
        <f t="shared" si="3226"/>
        <v/>
      </c>
    </row>
    <row r="189" spans="1:45" s="1" customFormat="1" ht="11">
      <c r="A189" s="7">
        <f>AVERAGE(C190:AS190)*30*100</f>
        <v>41625</v>
      </c>
      <c r="B189" s="9" t="s">
        <v>12</v>
      </c>
      <c r="C189" s="7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</row>
    <row r="190" spans="1:45" s="1" customFormat="1" ht="11">
      <c r="A190" s="7">
        <f>SUM(C190:AS190)</f>
        <v>333</v>
      </c>
      <c r="B190" s="6" t="s">
        <v>13</v>
      </c>
      <c r="C190" s="72">
        <v>0</v>
      </c>
      <c r="D190" s="5">
        <f t="shared" ref="D190:D191" si="3227">IF(D$3="","",D183-C183)</f>
        <v>0</v>
      </c>
      <c r="E190" s="5">
        <f t="shared" ref="E190:E191" si="3228">IF(E$3="","",E183-D183)</f>
        <v>34</v>
      </c>
      <c r="F190" s="5">
        <f t="shared" ref="F190:F191" si="3229">IF(F$3="","",F183-E183)</f>
        <v>0</v>
      </c>
      <c r="G190" s="5">
        <f t="shared" ref="G190:G191" si="3230">IF(G$3="","",G183-F183)</f>
        <v>0</v>
      </c>
      <c r="H190" s="5">
        <f t="shared" ref="H190:H191" si="3231">IF(H$3="","",H183-G183)</f>
        <v>34</v>
      </c>
      <c r="I190" s="5">
        <f t="shared" ref="I190:I191" si="3232">IF(I$3="","",I183-H183)</f>
        <v>0</v>
      </c>
      <c r="J190" s="5">
        <f t="shared" ref="J190:J191" si="3233">IF(J$3="","",J183-I183)</f>
        <v>0</v>
      </c>
      <c r="K190" s="5">
        <f t="shared" ref="K190:K191" si="3234">IF(K$3="","",K183-J183)</f>
        <v>0</v>
      </c>
      <c r="L190" s="5">
        <f t="shared" ref="L190:L191" si="3235">IF(L$3="","",L183-K183)</f>
        <v>42</v>
      </c>
      <c r="M190" s="5">
        <f t="shared" ref="M190:M191" si="3236">IF(M$3="","",M183-L183)</f>
        <v>0</v>
      </c>
      <c r="N190" s="5">
        <f t="shared" ref="N190:N191" si="3237">IF(N$3="","",N183-M183)</f>
        <v>0</v>
      </c>
      <c r="O190" s="5">
        <f t="shared" ref="O190:O191" si="3238">IF(O$3="","",O183-N183)</f>
        <v>0</v>
      </c>
      <c r="P190" s="5">
        <f t="shared" ref="P190:P191" si="3239">IF(P$3="","",P183-O183)</f>
        <v>45</v>
      </c>
      <c r="Q190" s="5">
        <f t="shared" ref="Q190:Q191" si="3240">IF(Q$3="","",Q183-P183)</f>
        <v>0</v>
      </c>
      <c r="R190" s="5">
        <f t="shared" ref="R190:R191" si="3241">IF(R$3="","",R183-Q183)</f>
        <v>0</v>
      </c>
      <c r="S190" s="5">
        <f t="shared" ref="S190:S191" si="3242">IF(S$3="","",S183-R183)</f>
        <v>81</v>
      </c>
      <c r="T190" s="5">
        <f t="shared" ref="T190:T191" si="3243">IF(T$3="","",T183-S183)</f>
        <v>0</v>
      </c>
      <c r="U190" s="5">
        <f t="shared" ref="U190:U191" si="3244">IF(U$3="","",U183-T183)</f>
        <v>0</v>
      </c>
      <c r="V190" s="5">
        <f t="shared" ref="V190:V191" si="3245">IF(V$3="","",V183-U183)</f>
        <v>0</v>
      </c>
      <c r="W190" s="5">
        <f t="shared" ref="W190:W191" si="3246">IF(W$3="","",W183-V183)</f>
        <v>58</v>
      </c>
      <c r="X190" s="5">
        <f t="shared" ref="X190:X191" si="3247">IF(X$3="","",X183-W183)</f>
        <v>0</v>
      </c>
      <c r="Y190" s="5">
        <f t="shared" ref="Y190:Y191" si="3248">IF(Y$3="","",Y183-X183)</f>
        <v>0</v>
      </c>
      <c r="Z190" s="5">
        <f t="shared" ref="Z190:Z191" si="3249">IF(Z$3="","",Z183-Y183)</f>
        <v>39</v>
      </c>
      <c r="AA190" s="5" t="str">
        <f t="shared" ref="AA190:AA191" si="3250">IF(AA$3="","",AA183-Z183)</f>
        <v/>
      </c>
      <c r="AB190" s="5" t="str">
        <f t="shared" ref="AB190:AB191" si="3251">IF(AB$3="","",AB183-AA183)</f>
        <v/>
      </c>
      <c r="AC190" s="5" t="str">
        <f t="shared" ref="AC190:AC191" si="3252">IF(AC$3="","",AC183-AB183)</f>
        <v/>
      </c>
      <c r="AD190" s="5" t="str">
        <f t="shared" ref="AD190:AD191" si="3253">IF(AD$3="","",AD183-AC183)</f>
        <v/>
      </c>
      <c r="AE190" s="5" t="str">
        <f t="shared" ref="AE190:AE191" si="3254">IF(AE$3="","",AE183-AD183)</f>
        <v/>
      </c>
      <c r="AF190" s="5" t="str">
        <f t="shared" ref="AF190:AF191" si="3255">IF(AF$3="","",AF183-AE183)</f>
        <v/>
      </c>
      <c r="AG190" s="5" t="str">
        <f t="shared" ref="AG190:AG191" si="3256">IF(AG$3="","",AG183-AF183)</f>
        <v/>
      </c>
      <c r="AH190" s="5" t="str">
        <f t="shared" ref="AH190:AH191" si="3257">IF(AH$3="","",AH183-AG183)</f>
        <v/>
      </c>
      <c r="AI190" s="5" t="str">
        <f t="shared" ref="AI190:AI191" si="3258">IF(AI$3="","",AI183-AH183)</f>
        <v/>
      </c>
      <c r="AJ190" s="5" t="str">
        <f t="shared" ref="AJ190:AJ191" si="3259">IF(AJ$3="","",AJ183-AI183)</f>
        <v/>
      </c>
      <c r="AK190" s="5" t="str">
        <f t="shared" ref="AK190:AK191" si="3260">IF(AK$3="","",AK183-AJ183)</f>
        <v/>
      </c>
      <c r="AL190" s="5" t="str">
        <f t="shared" ref="AL190:AL191" si="3261">IF(AL$3="","",AL183-AK183)</f>
        <v/>
      </c>
      <c r="AM190" s="5" t="str">
        <f t="shared" ref="AM190:AM191" si="3262">IF(AM$3="","",AM183-AL183)</f>
        <v/>
      </c>
      <c r="AN190" s="5" t="str">
        <f t="shared" ref="AN190:AN191" si="3263">IF(AN$3="","",AN183-AM183)</f>
        <v/>
      </c>
      <c r="AO190" s="5" t="str">
        <f t="shared" ref="AO190:AS190" si="3264">IF(AO$3="","",AO183-AN183)</f>
        <v/>
      </c>
      <c r="AP190" s="5" t="str">
        <f t="shared" si="3264"/>
        <v/>
      </c>
      <c r="AQ190" s="5" t="str">
        <f t="shared" si="3264"/>
        <v/>
      </c>
      <c r="AR190" s="5" t="str">
        <f t="shared" si="3264"/>
        <v/>
      </c>
      <c r="AS190" s="5" t="str">
        <f t="shared" si="3264"/>
        <v/>
      </c>
    </row>
    <row r="191" spans="1:45" s="1" customFormat="1" ht="11">
      <c r="A191" s="7">
        <f>SUM(C191:AS191)</f>
        <v>5</v>
      </c>
      <c r="B191" s="6" t="s">
        <v>14</v>
      </c>
      <c r="C191" s="72">
        <v>0</v>
      </c>
      <c r="D191" s="5">
        <f t="shared" si="3227"/>
        <v>0</v>
      </c>
      <c r="E191" s="5">
        <f t="shared" si="3228"/>
        <v>3</v>
      </c>
      <c r="F191" s="5">
        <f t="shared" si="3229"/>
        <v>0</v>
      </c>
      <c r="G191" s="5">
        <f t="shared" si="3230"/>
        <v>0</v>
      </c>
      <c r="H191" s="5">
        <f t="shared" si="3231"/>
        <v>0</v>
      </c>
      <c r="I191" s="5">
        <f t="shared" si="3232"/>
        <v>0</v>
      </c>
      <c r="J191" s="5">
        <f t="shared" si="3233"/>
        <v>0</v>
      </c>
      <c r="K191" s="5">
        <f t="shared" si="3234"/>
        <v>0</v>
      </c>
      <c r="L191" s="5">
        <f t="shared" si="3235"/>
        <v>0</v>
      </c>
      <c r="M191" s="5">
        <f t="shared" si="3236"/>
        <v>0</v>
      </c>
      <c r="N191" s="5">
        <f t="shared" si="3237"/>
        <v>0</v>
      </c>
      <c r="O191" s="5">
        <f t="shared" si="3238"/>
        <v>0</v>
      </c>
      <c r="P191" s="5">
        <f t="shared" si="3239"/>
        <v>1</v>
      </c>
      <c r="Q191" s="5">
        <f t="shared" si="3240"/>
        <v>0</v>
      </c>
      <c r="R191" s="5">
        <f t="shared" si="3241"/>
        <v>0</v>
      </c>
      <c r="S191" s="5">
        <f t="shared" si="3242"/>
        <v>0</v>
      </c>
      <c r="T191" s="5">
        <f t="shared" si="3243"/>
        <v>0</v>
      </c>
      <c r="U191" s="5">
        <f t="shared" si="3244"/>
        <v>0</v>
      </c>
      <c r="V191" s="5">
        <f t="shared" si="3245"/>
        <v>0</v>
      </c>
      <c r="W191" s="5">
        <f t="shared" si="3246"/>
        <v>1</v>
      </c>
      <c r="X191" s="5">
        <f t="shared" si="3247"/>
        <v>0</v>
      </c>
      <c r="Y191" s="5">
        <f t="shared" si="3248"/>
        <v>0</v>
      </c>
      <c r="Z191" s="5">
        <f t="shared" si="3249"/>
        <v>0</v>
      </c>
      <c r="AA191" s="5" t="str">
        <f t="shared" si="3250"/>
        <v/>
      </c>
      <c r="AB191" s="5" t="str">
        <f t="shared" si="3251"/>
        <v/>
      </c>
      <c r="AC191" s="5" t="str">
        <f t="shared" si="3252"/>
        <v/>
      </c>
      <c r="AD191" s="5" t="str">
        <f t="shared" si="3253"/>
        <v/>
      </c>
      <c r="AE191" s="5" t="str">
        <f t="shared" si="3254"/>
        <v/>
      </c>
      <c r="AF191" s="5" t="str">
        <f t="shared" si="3255"/>
        <v/>
      </c>
      <c r="AG191" s="5" t="str">
        <f t="shared" si="3256"/>
        <v/>
      </c>
      <c r="AH191" s="5" t="str">
        <f t="shared" si="3257"/>
        <v/>
      </c>
      <c r="AI191" s="5" t="str">
        <f t="shared" si="3258"/>
        <v/>
      </c>
      <c r="AJ191" s="5" t="str">
        <f t="shared" si="3259"/>
        <v/>
      </c>
      <c r="AK191" s="5" t="str">
        <f t="shared" si="3260"/>
        <v/>
      </c>
      <c r="AL191" s="5" t="str">
        <f t="shared" si="3261"/>
        <v/>
      </c>
      <c r="AM191" s="5" t="str">
        <f t="shared" si="3262"/>
        <v/>
      </c>
      <c r="AN191" s="5" t="str">
        <f t="shared" si="3263"/>
        <v/>
      </c>
      <c r="AO191" s="5" t="str">
        <f t="shared" ref="AO191:AS191" si="3265">IF(AO$3="","",AO184-AN184)</f>
        <v/>
      </c>
      <c r="AP191" s="5" t="str">
        <f t="shared" si="3265"/>
        <v/>
      </c>
      <c r="AQ191" s="5" t="str">
        <f t="shared" si="3265"/>
        <v/>
      </c>
      <c r="AR191" s="5" t="str">
        <f t="shared" si="3265"/>
        <v/>
      </c>
      <c r="AS191" s="5" t="str">
        <f t="shared" si="3265"/>
        <v/>
      </c>
    </row>
    <row r="192" spans="1:45" s="1" customFormat="1" ht="11">
      <c r="A192" s="7">
        <f>SUM(C192:AS192)</f>
        <v>4</v>
      </c>
      <c r="B192" s="6" t="s">
        <v>15</v>
      </c>
      <c r="C192" s="72">
        <v>0</v>
      </c>
      <c r="D192" s="5">
        <f t="shared" ref="D192" si="3266">IF(D$3="","",C185+C186-D185)</f>
        <v>0</v>
      </c>
      <c r="E192" s="5">
        <f t="shared" ref="E192" si="3267">IF(E$3="","",D185+D186-E185)</f>
        <v>2</v>
      </c>
      <c r="F192" s="5">
        <f t="shared" ref="F192" si="3268">IF(F$3="","",E185+E186-F185)</f>
        <v>0</v>
      </c>
      <c r="G192" s="5">
        <f t="shared" ref="G192" si="3269">IF(G$3="","",F185+F186-G185)</f>
        <v>0</v>
      </c>
      <c r="H192" s="5">
        <f t="shared" ref="H192" si="3270">IF(H$3="","",G185+G186-H185)</f>
        <v>0</v>
      </c>
      <c r="I192" s="5">
        <f t="shared" ref="I192" si="3271">IF(I$3="","",H185+H186-I185)</f>
        <v>0</v>
      </c>
      <c r="J192" s="5">
        <f t="shared" ref="J192" si="3272">IF(J$3="","",I185+I186-J185)</f>
        <v>0</v>
      </c>
      <c r="K192" s="5">
        <f t="shared" ref="K192" si="3273">IF(K$3="","",J185+J186-K185)</f>
        <v>0</v>
      </c>
      <c r="L192" s="5">
        <f t="shared" ref="L192" si="3274">IF(L$3="","",K185+K186-L185)</f>
        <v>0</v>
      </c>
      <c r="M192" s="5">
        <f t="shared" ref="M192" si="3275">IF(M$3="","",L185+L186-M185)</f>
        <v>0</v>
      </c>
      <c r="N192" s="5">
        <f t="shared" ref="N192" si="3276">IF(N$3="","",M185+M186-N185)</f>
        <v>0</v>
      </c>
      <c r="O192" s="5">
        <f t="shared" ref="O192" si="3277">IF(O$3="","",N185+N186-O185)</f>
        <v>0</v>
      </c>
      <c r="P192" s="5">
        <f t="shared" ref="P192" si="3278">IF(P$3="","",O185+O186-P185)</f>
        <v>1</v>
      </c>
      <c r="Q192" s="5">
        <f t="shared" ref="Q192" si="3279">IF(Q$3="","",P185+P186-Q185)</f>
        <v>0</v>
      </c>
      <c r="R192" s="5">
        <f t="shared" ref="R192" si="3280">IF(R$3="","",Q185+Q186-R185)</f>
        <v>0</v>
      </c>
      <c r="S192" s="5">
        <f t="shared" ref="S192" si="3281">IF(S$3="","",R185+R186-S185)</f>
        <v>0</v>
      </c>
      <c r="T192" s="5">
        <f t="shared" ref="T192" si="3282">IF(T$3="","",S185+S186-T185)</f>
        <v>0</v>
      </c>
      <c r="U192" s="5">
        <f t="shared" ref="U192" si="3283">IF(U$3="","",T185+T186-U185)</f>
        <v>0</v>
      </c>
      <c r="V192" s="5">
        <f t="shared" ref="V192" si="3284">IF(V$3="","",U185+U186-V185)</f>
        <v>0</v>
      </c>
      <c r="W192" s="5">
        <f t="shared" ref="W192" si="3285">IF(W$3="","",V185+V186-W185)</f>
        <v>1</v>
      </c>
      <c r="X192" s="5">
        <f t="shared" ref="X192" si="3286">IF(X$3="","",W185+W186-X185)</f>
        <v>0</v>
      </c>
      <c r="Y192" s="5">
        <f t="shared" ref="Y192" si="3287">IF(Y$3="","",X185+X186-Y185)</f>
        <v>0</v>
      </c>
      <c r="Z192" s="5">
        <f t="shared" ref="Z192" si="3288">IF(Z$3="","",Y185+Y186-Z185)</f>
        <v>0</v>
      </c>
      <c r="AA192" s="5" t="str">
        <f t="shared" ref="AA192" si="3289">IF(AA$3="","",Z185+Z186-AA185)</f>
        <v/>
      </c>
      <c r="AB192" s="5" t="str">
        <f t="shared" ref="AB192" si="3290">IF(AB$3="","",AA185+AA186-AB185)</f>
        <v/>
      </c>
      <c r="AC192" s="5" t="str">
        <f t="shared" ref="AC192" si="3291">IF(AC$3="","",AB185+AB186-AC185)</f>
        <v/>
      </c>
      <c r="AD192" s="5" t="str">
        <f t="shared" ref="AD192" si="3292">IF(AD$3="","",AC185+AC186-AD185)</f>
        <v/>
      </c>
      <c r="AE192" s="5" t="str">
        <f t="shared" ref="AE192" si="3293">IF(AE$3="","",AD185+AD186-AE185)</f>
        <v/>
      </c>
      <c r="AF192" s="5" t="str">
        <f t="shared" ref="AF192" si="3294">IF(AF$3="","",AE185+AE186-AF185)</f>
        <v/>
      </c>
      <c r="AG192" s="5" t="str">
        <f t="shared" ref="AG192" si="3295">IF(AG$3="","",AF185+AF186-AG185)</f>
        <v/>
      </c>
      <c r="AH192" s="5" t="str">
        <f t="shared" ref="AH192" si="3296">IF(AH$3="","",AG185+AG186-AH185)</f>
        <v/>
      </c>
      <c r="AI192" s="5" t="str">
        <f t="shared" ref="AI192" si="3297">IF(AI$3="","",AH185+AH186-AI185)</f>
        <v/>
      </c>
      <c r="AJ192" s="5" t="str">
        <f t="shared" ref="AJ192" si="3298">IF(AJ$3="","",AI185+AI186-AJ185)</f>
        <v/>
      </c>
      <c r="AK192" s="5" t="str">
        <f t="shared" ref="AK192" si="3299">IF(AK$3="","",AJ185+AJ186-AK185)</f>
        <v/>
      </c>
      <c r="AL192" s="5" t="str">
        <f t="shared" ref="AL192" si="3300">IF(AL$3="","",AK185+AK186-AL185)</f>
        <v/>
      </c>
      <c r="AM192" s="5" t="str">
        <f t="shared" ref="AM192" si="3301">IF(AM$3="","",AL185+AL186-AM185)</f>
        <v/>
      </c>
      <c r="AN192" s="5" t="str">
        <f t="shared" ref="AN192" si="3302">IF(AN$3="","",AM185+AM186-AN185)</f>
        <v/>
      </c>
      <c r="AO192" s="5" t="str">
        <f t="shared" ref="AO192:AS192" si="3303">IF(AO$3="","",AN185+AN186-AO185)</f>
        <v/>
      </c>
      <c r="AP192" s="5" t="str">
        <f t="shared" si="3303"/>
        <v/>
      </c>
      <c r="AQ192" s="5" t="str">
        <f t="shared" si="3303"/>
        <v/>
      </c>
      <c r="AR192" s="5" t="str">
        <f t="shared" si="3303"/>
        <v/>
      </c>
      <c r="AS192" s="5" t="str">
        <f t="shared" si="3303"/>
        <v/>
      </c>
    </row>
    <row r="193" spans="1:45" s="1" customFormat="1" ht="11">
      <c r="A193" s="7">
        <f>SUM(C193:AS193)</f>
        <v>1600</v>
      </c>
      <c r="B193" s="6" t="s">
        <v>16</v>
      </c>
      <c r="C193" s="72">
        <v>0</v>
      </c>
      <c r="D193" s="5">
        <f t="shared" ref="D193:AN193" si="3304">IF(D$3="","",D192*D187)</f>
        <v>0</v>
      </c>
      <c r="E193" s="5">
        <f t="shared" si="3304"/>
        <v>800</v>
      </c>
      <c r="F193" s="5">
        <f t="shared" si="3304"/>
        <v>0</v>
      </c>
      <c r="G193" s="5">
        <f t="shared" si="3304"/>
        <v>0</v>
      </c>
      <c r="H193" s="5">
        <f t="shared" si="3304"/>
        <v>0</v>
      </c>
      <c r="I193" s="5">
        <f t="shared" si="3304"/>
        <v>0</v>
      </c>
      <c r="J193" s="5">
        <f t="shared" si="3304"/>
        <v>0</v>
      </c>
      <c r="K193" s="5">
        <f t="shared" si="3304"/>
        <v>0</v>
      </c>
      <c r="L193" s="5">
        <f t="shared" si="3304"/>
        <v>0</v>
      </c>
      <c r="M193" s="5">
        <f t="shared" si="3304"/>
        <v>0</v>
      </c>
      <c r="N193" s="5">
        <f t="shared" si="3304"/>
        <v>0</v>
      </c>
      <c r="O193" s="5">
        <f t="shared" si="3304"/>
        <v>0</v>
      </c>
      <c r="P193" s="5">
        <f t="shared" si="3304"/>
        <v>400</v>
      </c>
      <c r="Q193" s="5">
        <f t="shared" si="3304"/>
        <v>0</v>
      </c>
      <c r="R193" s="5">
        <f t="shared" si="3304"/>
        <v>0</v>
      </c>
      <c r="S193" s="5">
        <f t="shared" si="3304"/>
        <v>0</v>
      </c>
      <c r="T193" s="5">
        <f t="shared" si="3304"/>
        <v>0</v>
      </c>
      <c r="U193" s="5">
        <f t="shared" si="3304"/>
        <v>0</v>
      </c>
      <c r="V193" s="5">
        <f t="shared" si="3304"/>
        <v>0</v>
      </c>
      <c r="W193" s="5">
        <f t="shared" si="3304"/>
        <v>400</v>
      </c>
      <c r="X193" s="5">
        <f t="shared" si="3304"/>
        <v>0</v>
      </c>
      <c r="Y193" s="5">
        <f t="shared" si="3304"/>
        <v>0</v>
      </c>
      <c r="Z193" s="5">
        <f t="shared" si="3304"/>
        <v>0</v>
      </c>
      <c r="AA193" s="5" t="str">
        <f t="shared" si="3304"/>
        <v/>
      </c>
      <c r="AB193" s="5" t="str">
        <f t="shared" si="3304"/>
        <v/>
      </c>
      <c r="AC193" s="5" t="str">
        <f t="shared" si="3304"/>
        <v/>
      </c>
      <c r="AD193" s="5" t="str">
        <f t="shared" si="3304"/>
        <v/>
      </c>
      <c r="AE193" s="5" t="str">
        <f t="shared" si="3304"/>
        <v/>
      </c>
      <c r="AF193" s="5" t="str">
        <f t="shared" si="3304"/>
        <v/>
      </c>
      <c r="AG193" s="5" t="str">
        <f t="shared" si="3304"/>
        <v/>
      </c>
      <c r="AH193" s="5" t="str">
        <f t="shared" si="3304"/>
        <v/>
      </c>
      <c r="AI193" s="5" t="str">
        <f t="shared" si="3304"/>
        <v/>
      </c>
      <c r="AJ193" s="5" t="str">
        <f t="shared" si="3304"/>
        <v/>
      </c>
      <c r="AK193" s="5" t="str">
        <f t="shared" si="3304"/>
        <v/>
      </c>
      <c r="AL193" s="5" t="str">
        <f t="shared" si="3304"/>
        <v/>
      </c>
      <c r="AM193" s="5" t="str">
        <f t="shared" si="3304"/>
        <v/>
      </c>
      <c r="AN193" s="5" t="str">
        <f t="shared" si="3304"/>
        <v/>
      </c>
      <c r="AO193" s="5" t="str">
        <f t="shared" ref="AO193:AS193" si="3305">IF(AO$3="","",AO192*AO187)</f>
        <v/>
      </c>
      <c r="AP193" s="5" t="str">
        <f t="shared" si="3305"/>
        <v/>
      </c>
      <c r="AQ193" s="5" t="str">
        <f t="shared" si="3305"/>
        <v/>
      </c>
      <c r="AR193" s="5" t="str">
        <f t="shared" si="3305"/>
        <v/>
      </c>
      <c r="AS193" s="5" t="str">
        <f t="shared" si="3305"/>
        <v/>
      </c>
    </row>
    <row r="194" spans="1:45" s="1" customFormat="1" ht="12" thickBot="1">
      <c r="A194" s="4">
        <f>IF(A193="","",A193/(A190*100))</f>
        <v>4.8048048048048048E-2</v>
      </c>
      <c r="B194" s="3" t="s">
        <v>18</v>
      </c>
      <c r="C194" s="75" t="s">
        <v>19</v>
      </c>
      <c r="D194" s="2" t="str">
        <f t="shared" ref="D194:AN194" si="3306">IF(D$3="","",IF(D193=0,"",D193/(D190*100)))</f>
        <v/>
      </c>
      <c r="E194" s="2">
        <f t="shared" si="3306"/>
        <v>0.23529411764705882</v>
      </c>
      <c r="F194" s="2" t="str">
        <f t="shared" si="3306"/>
        <v/>
      </c>
      <c r="G194" s="2" t="str">
        <f t="shared" si="3306"/>
        <v/>
      </c>
      <c r="H194" s="2" t="str">
        <f t="shared" si="3306"/>
        <v/>
      </c>
      <c r="I194" s="2" t="str">
        <f t="shared" si="3306"/>
        <v/>
      </c>
      <c r="J194" s="2" t="str">
        <f t="shared" si="3306"/>
        <v/>
      </c>
      <c r="K194" s="2" t="str">
        <f t="shared" si="3306"/>
        <v/>
      </c>
      <c r="L194" s="2" t="str">
        <f t="shared" si="3306"/>
        <v/>
      </c>
      <c r="M194" s="2" t="str">
        <f t="shared" si="3306"/>
        <v/>
      </c>
      <c r="N194" s="2" t="str">
        <f t="shared" si="3306"/>
        <v/>
      </c>
      <c r="O194" s="2" t="str">
        <f t="shared" si="3306"/>
        <v/>
      </c>
      <c r="P194" s="2">
        <f t="shared" si="3306"/>
        <v>8.8888888888888892E-2</v>
      </c>
      <c r="Q194" s="2" t="str">
        <f t="shared" si="3306"/>
        <v/>
      </c>
      <c r="R194" s="2" t="str">
        <f t="shared" si="3306"/>
        <v/>
      </c>
      <c r="S194" s="2" t="str">
        <f t="shared" si="3306"/>
        <v/>
      </c>
      <c r="T194" s="2" t="str">
        <f t="shared" si="3306"/>
        <v/>
      </c>
      <c r="U194" s="2" t="str">
        <f t="shared" si="3306"/>
        <v/>
      </c>
      <c r="V194" s="2" t="str">
        <f t="shared" si="3306"/>
        <v/>
      </c>
      <c r="W194" s="2">
        <f t="shared" si="3306"/>
        <v>6.8965517241379309E-2</v>
      </c>
      <c r="X194" s="2" t="str">
        <f t="shared" si="3306"/>
        <v/>
      </c>
      <c r="Y194" s="2" t="str">
        <f t="shared" si="3306"/>
        <v/>
      </c>
      <c r="Z194" s="2" t="str">
        <f t="shared" si="3306"/>
        <v/>
      </c>
      <c r="AA194" s="2" t="str">
        <f t="shared" si="3306"/>
        <v/>
      </c>
      <c r="AB194" s="2" t="str">
        <f t="shared" si="3306"/>
        <v/>
      </c>
      <c r="AC194" s="2" t="str">
        <f t="shared" si="3306"/>
        <v/>
      </c>
      <c r="AD194" s="2" t="str">
        <f t="shared" si="3306"/>
        <v/>
      </c>
      <c r="AE194" s="2" t="str">
        <f t="shared" si="3306"/>
        <v/>
      </c>
      <c r="AF194" s="2" t="str">
        <f t="shared" si="3306"/>
        <v/>
      </c>
      <c r="AG194" s="2" t="str">
        <f t="shared" si="3306"/>
        <v/>
      </c>
      <c r="AH194" s="2" t="str">
        <f t="shared" si="3306"/>
        <v/>
      </c>
      <c r="AI194" s="2" t="str">
        <f t="shared" si="3306"/>
        <v/>
      </c>
      <c r="AJ194" s="2" t="str">
        <f t="shared" si="3306"/>
        <v/>
      </c>
      <c r="AK194" s="2" t="str">
        <f t="shared" si="3306"/>
        <v/>
      </c>
      <c r="AL194" s="2" t="str">
        <f t="shared" si="3306"/>
        <v/>
      </c>
      <c r="AM194" s="2" t="str">
        <f t="shared" si="3306"/>
        <v/>
      </c>
      <c r="AN194" s="2" t="str">
        <f t="shared" si="3306"/>
        <v/>
      </c>
      <c r="AO194" s="2" t="str">
        <f t="shared" ref="AO194:AS194" si="3307">IF(AO$3="","",IF(AO193=0,"",AO193/(AO190*100)))</f>
        <v/>
      </c>
      <c r="AP194" s="2" t="str">
        <f t="shared" si="3307"/>
        <v/>
      </c>
      <c r="AQ194" s="2" t="str">
        <f t="shared" si="3307"/>
        <v/>
      </c>
      <c r="AR194" s="2" t="str">
        <f t="shared" si="3307"/>
        <v/>
      </c>
      <c r="AS194" s="2" t="str">
        <f t="shared" si="3307"/>
        <v/>
      </c>
    </row>
    <row r="195" spans="1:45" s="1" customFormat="1" ht="11">
      <c r="A195" s="22" t="s">
        <v>53</v>
      </c>
      <c r="B195" s="21" t="s">
        <v>2</v>
      </c>
      <c r="C195" s="71">
        <v>6991</v>
      </c>
      <c r="D195" s="20">
        <f t="shared" ref="D195:D196" si="3308">IF(D$3="","",C195)</f>
        <v>6991</v>
      </c>
      <c r="E195" s="20">
        <v>7062</v>
      </c>
      <c r="F195" s="20">
        <f t="shared" ref="F195:F196" si="3309">IF(F$3="","",E195)</f>
        <v>7062</v>
      </c>
      <c r="G195" s="20">
        <f t="shared" ref="G195:G196" si="3310">IF(G$3="","",F195)</f>
        <v>7062</v>
      </c>
      <c r="H195" s="20">
        <v>7130</v>
      </c>
      <c r="I195" s="20">
        <f t="shared" ref="I195:I196" si="3311">IF(I$3="","",H195)</f>
        <v>7130</v>
      </c>
      <c r="J195" s="20">
        <f t="shared" ref="J195:J196" si="3312">IF(J$3="","",I195)</f>
        <v>7130</v>
      </c>
      <c r="K195" s="20">
        <f t="shared" ref="K195:K196" si="3313">IF(K$3="","",J195)</f>
        <v>7130</v>
      </c>
      <c r="L195" s="20">
        <v>7169</v>
      </c>
      <c r="M195" s="20">
        <f t="shared" ref="M195:M196" si="3314">IF(M$3="","",L195)</f>
        <v>7169</v>
      </c>
      <c r="N195" s="20">
        <f t="shared" ref="N195:N196" si="3315">IF(N$3="","",M195)</f>
        <v>7169</v>
      </c>
      <c r="O195" s="20">
        <f t="shared" ref="O195:O196" si="3316">IF(O$3="","",N195)</f>
        <v>7169</v>
      </c>
      <c r="P195" s="20">
        <v>7248</v>
      </c>
      <c r="Q195" s="20">
        <f t="shared" ref="Q195:Q196" si="3317">IF(Q$3="","",P195)</f>
        <v>7248</v>
      </c>
      <c r="R195" s="20">
        <f t="shared" ref="R195:R196" si="3318">IF(R$3="","",Q195)</f>
        <v>7248</v>
      </c>
      <c r="S195" s="20">
        <v>7290</v>
      </c>
      <c r="T195" s="20">
        <f t="shared" ref="T195:T196" si="3319">IF(T$3="","",S195)</f>
        <v>7290</v>
      </c>
      <c r="U195" s="20">
        <f t="shared" ref="U195:U196" si="3320">IF(U$3="","",T195)</f>
        <v>7290</v>
      </c>
      <c r="V195" s="20">
        <f t="shared" ref="V195:V196" si="3321">IF(V$3="","",U195)</f>
        <v>7290</v>
      </c>
      <c r="W195" s="20">
        <v>7360</v>
      </c>
      <c r="X195" s="20">
        <f t="shared" ref="X195:X196" si="3322">IF(X$3="","",W195)</f>
        <v>7360</v>
      </c>
      <c r="Y195" s="20">
        <f t="shared" ref="Y195:Y196" si="3323">IF(Y$3="","",X195)</f>
        <v>7360</v>
      </c>
      <c r="Z195" s="20">
        <v>7427</v>
      </c>
      <c r="AA195" s="20" t="str">
        <f t="shared" ref="AA195:AA196" si="3324">IF(AA$3="","",Z195)</f>
        <v/>
      </c>
      <c r="AB195" s="20" t="str">
        <f t="shared" ref="AB195:AB196" si="3325">IF(AB$3="","",AA195)</f>
        <v/>
      </c>
      <c r="AC195" s="20" t="str">
        <f t="shared" ref="AC195:AC196" si="3326">IF(AC$3="","",AB195)</f>
        <v/>
      </c>
      <c r="AD195" s="20" t="str">
        <f t="shared" ref="AD195:AD196" si="3327">IF(AD$3="","",AC195)</f>
        <v/>
      </c>
      <c r="AE195" s="20" t="str">
        <f t="shared" ref="AE195:AE196" si="3328">IF(AE$3="","",AD195)</f>
        <v/>
      </c>
      <c r="AF195" s="20" t="str">
        <f t="shared" ref="AF195:AF196" si="3329">IF(AF$3="","",AE195)</f>
        <v/>
      </c>
      <c r="AG195" s="20" t="str">
        <f t="shared" ref="AG195:AG196" si="3330">IF(AG$3="","",AF195)</f>
        <v/>
      </c>
      <c r="AH195" s="20" t="str">
        <f t="shared" ref="AH195:AH196" si="3331">IF(AH$3="","",AG195)</f>
        <v/>
      </c>
      <c r="AI195" s="20" t="str">
        <f t="shared" ref="AI195:AI196" si="3332">IF(AI$3="","",AH195)</f>
        <v/>
      </c>
      <c r="AJ195" s="20" t="str">
        <f t="shared" ref="AJ195:AJ196" si="3333">IF(AJ$3="","",AI195)</f>
        <v/>
      </c>
      <c r="AK195" s="20" t="str">
        <f t="shared" ref="AK195:AK196" si="3334">IF(AK$3="","",AJ195)</f>
        <v/>
      </c>
      <c r="AL195" s="20" t="str">
        <f t="shared" ref="AL195:AL196" si="3335">IF(AL$3="","",AK195)</f>
        <v/>
      </c>
      <c r="AM195" s="20" t="str">
        <f t="shared" ref="AM195:AM196" si="3336">IF(AM$3="","",AL195)</f>
        <v/>
      </c>
      <c r="AN195" s="20" t="str">
        <f t="shared" ref="AN195:AN196" si="3337">IF(AN$3="","",AM195)</f>
        <v/>
      </c>
      <c r="AO195" s="20" t="str">
        <f t="shared" ref="AO195:AS195" si="3338">IF(AO$3="","",AN195)</f>
        <v/>
      </c>
      <c r="AP195" s="20" t="str">
        <f t="shared" si="3338"/>
        <v/>
      </c>
      <c r="AQ195" s="20" t="str">
        <f t="shared" si="3338"/>
        <v/>
      </c>
      <c r="AR195" s="20" t="str">
        <f t="shared" si="3338"/>
        <v/>
      </c>
      <c r="AS195" s="20" t="str">
        <f t="shared" si="3338"/>
        <v/>
      </c>
    </row>
    <row r="196" spans="1:45" s="1" customFormat="1" ht="11">
      <c r="A196" s="16" t="s">
        <v>48</v>
      </c>
      <c r="B196" s="9" t="s">
        <v>4</v>
      </c>
      <c r="C196" s="72">
        <v>335</v>
      </c>
      <c r="D196" s="8">
        <f t="shared" si="3308"/>
        <v>335</v>
      </c>
      <c r="E196" s="8">
        <v>336</v>
      </c>
      <c r="F196" s="8">
        <f t="shared" si="3309"/>
        <v>336</v>
      </c>
      <c r="G196" s="8">
        <f t="shared" si="3310"/>
        <v>336</v>
      </c>
      <c r="H196" s="8">
        <v>337</v>
      </c>
      <c r="I196" s="8">
        <f t="shared" si="3311"/>
        <v>337</v>
      </c>
      <c r="J196" s="8">
        <f t="shared" si="3312"/>
        <v>337</v>
      </c>
      <c r="K196" s="8">
        <f t="shared" si="3313"/>
        <v>337</v>
      </c>
      <c r="L196" s="8">
        <f t="shared" ref="L196" si="3339">IF(L$3="","",K196)</f>
        <v>337</v>
      </c>
      <c r="M196" s="8">
        <f t="shared" si="3314"/>
        <v>337</v>
      </c>
      <c r="N196" s="8">
        <f t="shared" si="3315"/>
        <v>337</v>
      </c>
      <c r="O196" s="8">
        <f t="shared" si="3316"/>
        <v>337</v>
      </c>
      <c r="P196" s="8">
        <v>340</v>
      </c>
      <c r="Q196" s="8">
        <f t="shared" si="3317"/>
        <v>340</v>
      </c>
      <c r="R196" s="8">
        <f t="shared" si="3318"/>
        <v>340</v>
      </c>
      <c r="S196" s="8">
        <v>341</v>
      </c>
      <c r="T196" s="8">
        <f t="shared" si="3319"/>
        <v>341</v>
      </c>
      <c r="U196" s="8">
        <f t="shared" si="3320"/>
        <v>341</v>
      </c>
      <c r="V196" s="8">
        <f t="shared" si="3321"/>
        <v>341</v>
      </c>
      <c r="W196" s="8">
        <f t="shared" ref="W196" si="3340">IF(W$3="","",V196)</f>
        <v>341</v>
      </c>
      <c r="X196" s="8">
        <f t="shared" si="3322"/>
        <v>341</v>
      </c>
      <c r="Y196" s="8">
        <f t="shared" si="3323"/>
        <v>341</v>
      </c>
      <c r="Z196" s="8">
        <v>342</v>
      </c>
      <c r="AA196" s="8" t="str">
        <f t="shared" si="3324"/>
        <v/>
      </c>
      <c r="AB196" s="8" t="str">
        <f t="shared" si="3325"/>
        <v/>
      </c>
      <c r="AC196" s="8" t="str">
        <f t="shared" si="3326"/>
        <v/>
      </c>
      <c r="AD196" s="8" t="str">
        <f t="shared" si="3327"/>
        <v/>
      </c>
      <c r="AE196" s="8" t="str">
        <f t="shared" si="3328"/>
        <v/>
      </c>
      <c r="AF196" s="8" t="str">
        <f t="shared" si="3329"/>
        <v/>
      </c>
      <c r="AG196" s="8" t="str">
        <f t="shared" si="3330"/>
        <v/>
      </c>
      <c r="AH196" s="8" t="str">
        <f t="shared" si="3331"/>
        <v/>
      </c>
      <c r="AI196" s="8" t="str">
        <f t="shared" si="3332"/>
        <v/>
      </c>
      <c r="AJ196" s="8" t="str">
        <f t="shared" si="3333"/>
        <v/>
      </c>
      <c r="AK196" s="8" t="str">
        <f t="shared" si="3334"/>
        <v/>
      </c>
      <c r="AL196" s="8" t="str">
        <f t="shared" si="3335"/>
        <v/>
      </c>
      <c r="AM196" s="8" t="str">
        <f t="shared" si="3336"/>
        <v/>
      </c>
      <c r="AN196" s="8" t="str">
        <f t="shared" si="3337"/>
        <v/>
      </c>
      <c r="AO196" s="8" t="str">
        <f t="shared" ref="AO196:AS196" si="3341">IF(AO$3="","",AN196)</f>
        <v/>
      </c>
      <c r="AP196" s="8" t="str">
        <f t="shared" si="3341"/>
        <v/>
      </c>
      <c r="AQ196" s="8" t="str">
        <f t="shared" si="3341"/>
        <v/>
      </c>
      <c r="AR196" s="8" t="str">
        <f t="shared" si="3341"/>
        <v/>
      </c>
      <c r="AS196" s="8" t="str">
        <f t="shared" si="3341"/>
        <v/>
      </c>
    </row>
    <row r="197" spans="1:45" s="1" customFormat="1" ht="11">
      <c r="A197" s="15">
        <v>1</v>
      </c>
      <c r="B197" s="9" t="s">
        <v>5</v>
      </c>
      <c r="C197" s="72">
        <v>21</v>
      </c>
      <c r="D197" s="8">
        <f t="shared" ref="D197" si="3342">IF(D$3="","",(C197+C198))</f>
        <v>21</v>
      </c>
      <c r="E197" s="8">
        <v>20</v>
      </c>
      <c r="F197" s="8">
        <f t="shared" ref="F197" si="3343">IF(F$3="","",(E197+E198))</f>
        <v>20</v>
      </c>
      <c r="G197" s="8">
        <f t="shared" ref="G197" si="3344">IF(G$3="","",(F197+F198))</f>
        <v>20</v>
      </c>
      <c r="H197" s="8">
        <v>19</v>
      </c>
      <c r="I197" s="8">
        <f t="shared" ref="I197" si="3345">IF(I$3="","",(H197+H198))</f>
        <v>27</v>
      </c>
      <c r="J197" s="8">
        <f t="shared" ref="J197" si="3346">IF(J$3="","",(I197+I198))</f>
        <v>27</v>
      </c>
      <c r="K197" s="8">
        <f t="shared" ref="K197" si="3347">IF(K$3="","",(J197+J198))</f>
        <v>27</v>
      </c>
      <c r="L197" s="8">
        <f t="shared" ref="L197" si="3348">IF(L$3="","",(K197+K198))</f>
        <v>27</v>
      </c>
      <c r="M197" s="8">
        <f t="shared" ref="M197" si="3349">IF(M$3="","",(L197+L198))</f>
        <v>27</v>
      </c>
      <c r="N197" s="8">
        <f t="shared" ref="N197" si="3350">IF(N$3="","",(M197+M198))</f>
        <v>27</v>
      </c>
      <c r="O197" s="8">
        <f t="shared" ref="O197" si="3351">IF(O$3="","",(N197+N198))</f>
        <v>27</v>
      </c>
      <c r="P197" s="8">
        <v>25</v>
      </c>
      <c r="Q197" s="8">
        <f t="shared" ref="Q197" si="3352">IF(Q$3="","",(P197+P198))</f>
        <v>25</v>
      </c>
      <c r="R197" s="8">
        <f t="shared" ref="R197" si="3353">IF(R$3="","",(Q197+Q198))</f>
        <v>25</v>
      </c>
      <c r="S197" s="8">
        <v>24</v>
      </c>
      <c r="T197" s="8">
        <f t="shared" ref="T197" si="3354">IF(T$3="","",(S197+S198))</f>
        <v>24</v>
      </c>
      <c r="U197" s="8">
        <f t="shared" ref="U197" si="3355">IF(U$3="","",(T197+T198))</f>
        <v>24</v>
      </c>
      <c r="V197" s="8">
        <f t="shared" ref="V197" si="3356">IF(V$3="","",(U197+U198))</f>
        <v>24</v>
      </c>
      <c r="W197" s="8">
        <f t="shared" ref="W197" si="3357">IF(W$3="","",(V197+V198))</f>
        <v>24</v>
      </c>
      <c r="X197" s="8">
        <f t="shared" ref="X197" si="3358">IF(X$3="","",(W197+W198))</f>
        <v>32</v>
      </c>
      <c r="Y197" s="8">
        <f t="shared" ref="Y197" si="3359">IF(Y$3="","",(X197+X198))</f>
        <v>32</v>
      </c>
      <c r="Z197" s="8">
        <v>31</v>
      </c>
      <c r="AA197" s="8" t="str">
        <f t="shared" ref="AA197" si="3360">IF(AA$3="","",(Z197+Z198))</f>
        <v/>
      </c>
      <c r="AB197" s="8" t="str">
        <f t="shared" ref="AB197" si="3361">IF(AB$3="","",(AA197+AA198))</f>
        <v/>
      </c>
      <c r="AC197" s="8" t="str">
        <f t="shared" ref="AC197" si="3362">IF(AC$3="","",(AB197+AB198))</f>
        <v/>
      </c>
      <c r="AD197" s="8" t="str">
        <f t="shared" ref="AD197" si="3363">IF(AD$3="","",(AC197+AC198))</f>
        <v/>
      </c>
      <c r="AE197" s="8" t="str">
        <f t="shared" ref="AE197" si="3364">IF(AE$3="","",(AD197+AD198))</f>
        <v/>
      </c>
      <c r="AF197" s="8" t="str">
        <f t="shared" ref="AF197" si="3365">IF(AF$3="","",(AE197+AE198))</f>
        <v/>
      </c>
      <c r="AG197" s="8" t="str">
        <f t="shared" ref="AG197" si="3366">IF(AG$3="","",(AF197+AF198))</f>
        <v/>
      </c>
      <c r="AH197" s="8" t="str">
        <f t="shared" ref="AH197" si="3367">IF(AH$3="","",(AG197+AG198))</f>
        <v/>
      </c>
      <c r="AI197" s="8" t="str">
        <f t="shared" ref="AI197" si="3368">IF(AI$3="","",(AH197+AH198))</f>
        <v/>
      </c>
      <c r="AJ197" s="8" t="str">
        <f t="shared" ref="AJ197" si="3369">IF(AJ$3="","",(AI197+AI198))</f>
        <v/>
      </c>
      <c r="AK197" s="8" t="str">
        <f t="shared" ref="AK197" si="3370">IF(AK$3="","",(AJ197+AJ198))</f>
        <v/>
      </c>
      <c r="AL197" s="8" t="str">
        <f t="shared" ref="AL197" si="3371">IF(AL$3="","",(AK197+AK198))</f>
        <v/>
      </c>
      <c r="AM197" s="8" t="str">
        <f t="shared" ref="AM197" si="3372">IF(AM$3="","",(AL197+AL198))</f>
        <v/>
      </c>
      <c r="AN197" s="8" t="str">
        <f t="shared" ref="AN197" si="3373">IF(AN$3="","",(AM197+AM198))</f>
        <v/>
      </c>
      <c r="AO197" s="8" t="str">
        <f t="shared" ref="AO197:AS197" si="3374">IF(AO$3="","",(AN197+AN198))</f>
        <v/>
      </c>
      <c r="AP197" s="8" t="str">
        <f t="shared" si="3374"/>
        <v/>
      </c>
      <c r="AQ197" s="8" t="str">
        <f t="shared" si="3374"/>
        <v/>
      </c>
      <c r="AR197" s="8" t="str">
        <f t="shared" si="3374"/>
        <v/>
      </c>
      <c r="AS197" s="8" t="str">
        <f t="shared" si="3374"/>
        <v/>
      </c>
    </row>
    <row r="198" spans="1:45" s="1" customFormat="1" ht="11">
      <c r="A198" s="14"/>
      <c r="B198" s="9" t="s">
        <v>7</v>
      </c>
      <c r="C198" s="72"/>
      <c r="D198" s="8"/>
      <c r="E198" s="8"/>
      <c r="F198" s="8"/>
      <c r="G198" s="8"/>
      <c r="H198" s="8">
        <v>8</v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>
        <v>8</v>
      </c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</row>
    <row r="199" spans="1:45" s="1" customFormat="1" ht="11">
      <c r="A199" s="7"/>
      <c r="B199" s="9" t="s">
        <v>8</v>
      </c>
      <c r="C199" s="72">
        <v>800</v>
      </c>
      <c r="D199" s="8">
        <f t="shared" ref="D199:D200" si="3375">IF(D$3="","",C199)</f>
        <v>800</v>
      </c>
      <c r="E199" s="8">
        <f t="shared" ref="E199:E200" si="3376">IF(E$3="","",D199)</f>
        <v>800</v>
      </c>
      <c r="F199" s="8">
        <f t="shared" ref="F199:F200" si="3377">IF(F$3="","",E199)</f>
        <v>800</v>
      </c>
      <c r="G199" s="8">
        <f t="shared" ref="G199:G200" si="3378">IF(G$3="","",F199)</f>
        <v>800</v>
      </c>
      <c r="H199" s="8">
        <f t="shared" ref="H199:H200" si="3379">IF(H$3="","",G199)</f>
        <v>800</v>
      </c>
      <c r="I199" s="8">
        <f t="shared" ref="I199:I200" si="3380">IF(I$3="","",H199)</f>
        <v>800</v>
      </c>
      <c r="J199" s="8">
        <f t="shared" ref="J199:J200" si="3381">IF(J$3="","",I199)</f>
        <v>800</v>
      </c>
      <c r="K199" s="8">
        <f t="shared" ref="K199:K200" si="3382">IF(K$3="","",J199)</f>
        <v>800</v>
      </c>
      <c r="L199" s="8">
        <f t="shared" ref="L199:L200" si="3383">IF(L$3="","",K199)</f>
        <v>800</v>
      </c>
      <c r="M199" s="8">
        <f t="shared" ref="M199:M200" si="3384">IF(M$3="","",L199)</f>
        <v>800</v>
      </c>
      <c r="N199" s="8">
        <f t="shared" ref="N199:N200" si="3385">IF(N$3="","",M199)</f>
        <v>800</v>
      </c>
      <c r="O199" s="8">
        <f t="shared" ref="O199:O200" si="3386">IF(O$3="","",N199)</f>
        <v>800</v>
      </c>
      <c r="P199" s="8">
        <f t="shared" ref="P199:P200" si="3387">IF(P$3="","",O199)</f>
        <v>800</v>
      </c>
      <c r="Q199" s="8">
        <f t="shared" ref="Q199:Q200" si="3388">IF(Q$3="","",P199)</f>
        <v>800</v>
      </c>
      <c r="R199" s="8">
        <f t="shared" ref="R199:R200" si="3389">IF(R$3="","",Q199)</f>
        <v>800</v>
      </c>
      <c r="S199" s="8">
        <f t="shared" ref="S199:S200" si="3390">IF(S$3="","",R199)</f>
        <v>800</v>
      </c>
      <c r="T199" s="8">
        <f t="shared" ref="T199:T200" si="3391">IF(T$3="","",S199)</f>
        <v>800</v>
      </c>
      <c r="U199" s="8">
        <f t="shared" ref="U199:U200" si="3392">IF(U$3="","",T199)</f>
        <v>800</v>
      </c>
      <c r="V199" s="8">
        <f t="shared" ref="V199:V200" si="3393">IF(V$3="","",U199)</f>
        <v>800</v>
      </c>
      <c r="W199" s="8">
        <f t="shared" ref="W199:W200" si="3394">IF(W$3="","",V199)</f>
        <v>800</v>
      </c>
      <c r="X199" s="8">
        <f t="shared" ref="X199:X200" si="3395">IF(X$3="","",W199)</f>
        <v>800</v>
      </c>
      <c r="Y199" s="8">
        <f t="shared" ref="Y199:Y200" si="3396">IF(Y$3="","",X199)</f>
        <v>800</v>
      </c>
      <c r="Z199" s="8">
        <f t="shared" ref="Z199:Z200" si="3397">IF(Z$3="","",Y199)</f>
        <v>800</v>
      </c>
      <c r="AA199" s="8" t="str">
        <f t="shared" ref="AA199:AA200" si="3398">IF(AA$3="","",Z199)</f>
        <v/>
      </c>
      <c r="AB199" s="8" t="str">
        <f t="shared" ref="AB199:AB200" si="3399">IF(AB$3="","",AA199)</f>
        <v/>
      </c>
      <c r="AC199" s="8" t="str">
        <f t="shared" ref="AC199:AC200" si="3400">IF(AC$3="","",AB199)</f>
        <v/>
      </c>
      <c r="AD199" s="8" t="str">
        <f t="shared" ref="AD199:AD200" si="3401">IF(AD$3="","",AC199)</f>
        <v/>
      </c>
      <c r="AE199" s="8" t="str">
        <f t="shared" ref="AE199:AE200" si="3402">IF(AE$3="","",AD199)</f>
        <v/>
      </c>
      <c r="AF199" s="8" t="str">
        <f t="shared" ref="AF199:AF200" si="3403">IF(AF$3="","",AE199)</f>
        <v/>
      </c>
      <c r="AG199" s="8" t="str">
        <f t="shared" ref="AG199:AG200" si="3404">IF(AG$3="","",AF199)</f>
        <v/>
      </c>
      <c r="AH199" s="8" t="str">
        <f t="shared" ref="AH199:AH200" si="3405">IF(AH$3="","",AG199)</f>
        <v/>
      </c>
      <c r="AI199" s="8" t="str">
        <f t="shared" ref="AI199:AI200" si="3406">IF(AI$3="","",AH199)</f>
        <v/>
      </c>
      <c r="AJ199" s="8" t="str">
        <f t="shared" ref="AJ199:AJ200" si="3407">IF(AJ$3="","",AI199)</f>
        <v/>
      </c>
      <c r="AK199" s="8" t="str">
        <f t="shared" ref="AK199:AK200" si="3408">IF(AK$3="","",AJ199)</f>
        <v/>
      </c>
      <c r="AL199" s="8" t="str">
        <f t="shared" ref="AL199:AL200" si="3409">IF(AL$3="","",AK199)</f>
        <v/>
      </c>
      <c r="AM199" s="8" t="str">
        <f t="shared" ref="AM199:AM200" si="3410">IF(AM$3="","",AL199)</f>
        <v/>
      </c>
      <c r="AN199" s="8" t="str">
        <f t="shared" ref="AN199:AN200" si="3411">IF(AN$3="","",AM199)</f>
        <v/>
      </c>
      <c r="AO199" s="8" t="str">
        <f t="shared" ref="AO199:AS199" si="3412">IF(AO$3="","",AN199)</f>
        <v/>
      </c>
      <c r="AP199" s="8" t="str">
        <f t="shared" si="3412"/>
        <v/>
      </c>
      <c r="AQ199" s="8" t="str">
        <f t="shared" si="3412"/>
        <v/>
      </c>
      <c r="AR199" s="8" t="str">
        <f t="shared" si="3412"/>
        <v/>
      </c>
      <c r="AS199" s="8" t="str">
        <f t="shared" si="3412"/>
        <v/>
      </c>
    </row>
    <row r="200" spans="1:45" s="92" customFormat="1" ht="11">
      <c r="A200" s="14" t="s">
        <v>9</v>
      </c>
      <c r="B200" s="13" t="s">
        <v>10</v>
      </c>
      <c r="C200" s="73" t="s">
        <v>68</v>
      </c>
      <c r="D200" s="12" t="str">
        <f t="shared" si="3375"/>
        <v>サミュエル</v>
      </c>
      <c r="E200" s="12" t="str">
        <f t="shared" si="3376"/>
        <v>サミュエル</v>
      </c>
      <c r="F200" s="12" t="str">
        <f t="shared" si="3377"/>
        <v>サミュエル</v>
      </c>
      <c r="G200" s="12" t="str">
        <f t="shared" si="3378"/>
        <v>サミュエル</v>
      </c>
      <c r="H200" s="12" t="str">
        <f t="shared" si="3379"/>
        <v>サミュエル</v>
      </c>
      <c r="I200" s="12" t="str">
        <f t="shared" si="3380"/>
        <v>サミュエル</v>
      </c>
      <c r="J200" s="12" t="str">
        <f t="shared" si="3381"/>
        <v>サミュエル</v>
      </c>
      <c r="K200" s="12" t="str">
        <f t="shared" si="3382"/>
        <v>サミュエル</v>
      </c>
      <c r="L200" s="12" t="str">
        <f t="shared" si="3383"/>
        <v>サミュエル</v>
      </c>
      <c r="M200" s="12" t="str">
        <f t="shared" si="3384"/>
        <v>サミュエル</v>
      </c>
      <c r="N200" s="12" t="str">
        <f t="shared" si="3385"/>
        <v>サミュエル</v>
      </c>
      <c r="O200" s="12" t="str">
        <f t="shared" si="3386"/>
        <v>サミュエル</v>
      </c>
      <c r="P200" s="12" t="str">
        <f t="shared" si="3387"/>
        <v>サミュエル</v>
      </c>
      <c r="Q200" s="12" t="str">
        <f t="shared" si="3388"/>
        <v>サミュエル</v>
      </c>
      <c r="R200" s="12" t="str">
        <f t="shared" si="3389"/>
        <v>サミュエル</v>
      </c>
      <c r="S200" s="12" t="str">
        <f t="shared" si="3390"/>
        <v>サミュエル</v>
      </c>
      <c r="T200" s="12" t="str">
        <f t="shared" si="3391"/>
        <v>サミュエル</v>
      </c>
      <c r="U200" s="12" t="str">
        <f t="shared" si="3392"/>
        <v>サミュエル</v>
      </c>
      <c r="V200" s="12" t="str">
        <f t="shared" si="3393"/>
        <v>サミュエル</v>
      </c>
      <c r="W200" s="12" t="str">
        <f t="shared" si="3394"/>
        <v>サミュエル</v>
      </c>
      <c r="X200" s="12" t="str">
        <f t="shared" si="3395"/>
        <v>サミュエル</v>
      </c>
      <c r="Y200" s="12" t="str">
        <f t="shared" si="3396"/>
        <v>サミュエル</v>
      </c>
      <c r="Z200" s="12" t="str">
        <f t="shared" si="3397"/>
        <v>サミュエル</v>
      </c>
      <c r="AA200" s="12" t="str">
        <f t="shared" si="3398"/>
        <v/>
      </c>
      <c r="AB200" s="12" t="str">
        <f t="shared" si="3399"/>
        <v/>
      </c>
      <c r="AC200" s="12" t="str">
        <f t="shared" si="3400"/>
        <v/>
      </c>
      <c r="AD200" s="12" t="str">
        <f t="shared" si="3401"/>
        <v/>
      </c>
      <c r="AE200" s="12" t="str">
        <f t="shared" si="3402"/>
        <v/>
      </c>
      <c r="AF200" s="12" t="str">
        <f t="shared" si="3403"/>
        <v/>
      </c>
      <c r="AG200" s="12" t="str">
        <f t="shared" si="3404"/>
        <v/>
      </c>
      <c r="AH200" s="12" t="str">
        <f t="shared" si="3405"/>
        <v/>
      </c>
      <c r="AI200" s="12" t="str">
        <f t="shared" si="3406"/>
        <v/>
      </c>
      <c r="AJ200" s="12" t="str">
        <f t="shared" si="3407"/>
        <v/>
      </c>
      <c r="AK200" s="12" t="str">
        <f t="shared" si="3408"/>
        <v/>
      </c>
      <c r="AL200" s="12" t="str">
        <f t="shared" si="3409"/>
        <v/>
      </c>
      <c r="AM200" s="12" t="str">
        <f t="shared" si="3410"/>
        <v/>
      </c>
      <c r="AN200" s="12" t="str">
        <f t="shared" si="3411"/>
        <v/>
      </c>
      <c r="AO200" s="12" t="str">
        <f t="shared" ref="AO200:AS200" si="3413">IF(AO$3="","",AN200)</f>
        <v/>
      </c>
      <c r="AP200" s="12" t="str">
        <f t="shared" si="3413"/>
        <v/>
      </c>
      <c r="AQ200" s="12" t="str">
        <f t="shared" si="3413"/>
        <v/>
      </c>
      <c r="AR200" s="12" t="str">
        <f t="shared" si="3413"/>
        <v/>
      </c>
      <c r="AS200" s="12" t="str">
        <f t="shared" si="3413"/>
        <v/>
      </c>
    </row>
    <row r="201" spans="1:45" s="1" customFormat="1" ht="11">
      <c r="A201" s="7">
        <f>AVERAGE(C202:AS202)*30*100</f>
        <v>54500</v>
      </c>
      <c r="B201" s="9" t="s">
        <v>12</v>
      </c>
      <c r="C201" s="7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</row>
    <row r="202" spans="1:45" s="1" customFormat="1" ht="11">
      <c r="A202" s="7">
        <f>SUM(C202:AS202)</f>
        <v>436</v>
      </c>
      <c r="B202" s="6" t="s">
        <v>13</v>
      </c>
      <c r="C202" s="72">
        <v>0</v>
      </c>
      <c r="D202" s="5">
        <f t="shared" ref="D202:D203" si="3414">IF(D$3="","",D195-C195)</f>
        <v>0</v>
      </c>
      <c r="E202" s="5">
        <f t="shared" ref="E202:E203" si="3415">IF(E$3="","",E195-D195)</f>
        <v>71</v>
      </c>
      <c r="F202" s="5">
        <f t="shared" ref="F202:F203" si="3416">IF(F$3="","",F195-E195)</f>
        <v>0</v>
      </c>
      <c r="G202" s="5">
        <f t="shared" ref="G202:G203" si="3417">IF(G$3="","",G195-F195)</f>
        <v>0</v>
      </c>
      <c r="H202" s="5">
        <f t="shared" ref="H202:H203" si="3418">IF(H$3="","",H195-G195)</f>
        <v>68</v>
      </c>
      <c r="I202" s="5">
        <f t="shared" ref="I202:I203" si="3419">IF(I$3="","",I195-H195)</f>
        <v>0</v>
      </c>
      <c r="J202" s="5">
        <f t="shared" ref="J202:J203" si="3420">IF(J$3="","",J195-I195)</f>
        <v>0</v>
      </c>
      <c r="K202" s="5">
        <f t="shared" ref="K202:K203" si="3421">IF(K$3="","",K195-J195)</f>
        <v>0</v>
      </c>
      <c r="L202" s="5">
        <f t="shared" ref="L202:L203" si="3422">IF(L$3="","",L195-K195)</f>
        <v>39</v>
      </c>
      <c r="M202" s="5">
        <f t="shared" ref="M202:M203" si="3423">IF(M$3="","",M195-L195)</f>
        <v>0</v>
      </c>
      <c r="N202" s="5">
        <f t="shared" ref="N202:N203" si="3424">IF(N$3="","",N195-M195)</f>
        <v>0</v>
      </c>
      <c r="O202" s="5">
        <f t="shared" ref="O202:O203" si="3425">IF(O$3="","",O195-N195)</f>
        <v>0</v>
      </c>
      <c r="P202" s="5">
        <f t="shared" ref="P202:P203" si="3426">IF(P$3="","",P195-O195)</f>
        <v>79</v>
      </c>
      <c r="Q202" s="5">
        <f t="shared" ref="Q202:Q203" si="3427">IF(Q$3="","",Q195-P195)</f>
        <v>0</v>
      </c>
      <c r="R202" s="5">
        <f t="shared" ref="R202:R203" si="3428">IF(R$3="","",R195-Q195)</f>
        <v>0</v>
      </c>
      <c r="S202" s="5">
        <f t="shared" ref="S202:S203" si="3429">IF(S$3="","",S195-R195)</f>
        <v>42</v>
      </c>
      <c r="T202" s="5">
        <f t="shared" ref="T202:T203" si="3430">IF(T$3="","",T195-S195)</f>
        <v>0</v>
      </c>
      <c r="U202" s="5">
        <f t="shared" ref="U202:U203" si="3431">IF(U$3="","",U195-T195)</f>
        <v>0</v>
      </c>
      <c r="V202" s="5">
        <f t="shared" ref="V202:V203" si="3432">IF(V$3="","",V195-U195)</f>
        <v>0</v>
      </c>
      <c r="W202" s="5">
        <f t="shared" ref="W202:W203" si="3433">IF(W$3="","",W195-V195)</f>
        <v>70</v>
      </c>
      <c r="X202" s="5">
        <f t="shared" ref="X202:X203" si="3434">IF(X$3="","",X195-W195)</f>
        <v>0</v>
      </c>
      <c r="Y202" s="5">
        <f t="shared" ref="Y202:Y203" si="3435">IF(Y$3="","",Y195-X195)</f>
        <v>0</v>
      </c>
      <c r="Z202" s="5">
        <f t="shared" ref="Z202:Z203" si="3436">IF(Z$3="","",Z195-Y195)</f>
        <v>67</v>
      </c>
      <c r="AA202" s="5" t="str">
        <f t="shared" ref="AA202:AA203" si="3437">IF(AA$3="","",AA195-Z195)</f>
        <v/>
      </c>
      <c r="AB202" s="5" t="str">
        <f t="shared" ref="AB202:AB203" si="3438">IF(AB$3="","",AB195-AA195)</f>
        <v/>
      </c>
      <c r="AC202" s="5" t="str">
        <f t="shared" ref="AC202:AC203" si="3439">IF(AC$3="","",AC195-AB195)</f>
        <v/>
      </c>
      <c r="AD202" s="5" t="str">
        <f t="shared" ref="AD202:AD203" si="3440">IF(AD$3="","",AD195-AC195)</f>
        <v/>
      </c>
      <c r="AE202" s="5" t="str">
        <f t="shared" ref="AE202:AE203" si="3441">IF(AE$3="","",AE195-AD195)</f>
        <v/>
      </c>
      <c r="AF202" s="5" t="str">
        <f t="shared" ref="AF202:AF203" si="3442">IF(AF$3="","",AF195-AE195)</f>
        <v/>
      </c>
      <c r="AG202" s="5" t="str">
        <f t="shared" ref="AG202:AG203" si="3443">IF(AG$3="","",AG195-AF195)</f>
        <v/>
      </c>
      <c r="AH202" s="5" t="str">
        <f t="shared" ref="AH202:AH203" si="3444">IF(AH$3="","",AH195-AG195)</f>
        <v/>
      </c>
      <c r="AI202" s="5" t="str">
        <f t="shared" ref="AI202:AI203" si="3445">IF(AI$3="","",AI195-AH195)</f>
        <v/>
      </c>
      <c r="AJ202" s="5" t="str">
        <f t="shared" ref="AJ202:AJ203" si="3446">IF(AJ$3="","",AJ195-AI195)</f>
        <v/>
      </c>
      <c r="AK202" s="5" t="str">
        <f t="shared" ref="AK202:AK203" si="3447">IF(AK$3="","",AK195-AJ195)</f>
        <v/>
      </c>
      <c r="AL202" s="5" t="str">
        <f t="shared" ref="AL202:AL203" si="3448">IF(AL$3="","",AL195-AK195)</f>
        <v/>
      </c>
      <c r="AM202" s="5" t="str">
        <f t="shared" ref="AM202:AM203" si="3449">IF(AM$3="","",AM195-AL195)</f>
        <v/>
      </c>
      <c r="AN202" s="5" t="str">
        <f t="shared" ref="AN202:AN203" si="3450">IF(AN$3="","",AN195-AM195)</f>
        <v/>
      </c>
      <c r="AO202" s="5" t="str">
        <f t="shared" ref="AO202:AS202" si="3451">IF(AO$3="","",AO195-AN195)</f>
        <v/>
      </c>
      <c r="AP202" s="5" t="str">
        <f t="shared" si="3451"/>
        <v/>
      </c>
      <c r="AQ202" s="5" t="str">
        <f t="shared" si="3451"/>
        <v/>
      </c>
      <c r="AR202" s="5" t="str">
        <f t="shared" si="3451"/>
        <v/>
      </c>
      <c r="AS202" s="5" t="str">
        <f t="shared" si="3451"/>
        <v/>
      </c>
    </row>
    <row r="203" spans="1:45" s="1" customFormat="1" ht="11">
      <c r="A203" s="7">
        <f>SUM(C203:AS203)</f>
        <v>7</v>
      </c>
      <c r="B203" s="6" t="s">
        <v>14</v>
      </c>
      <c r="C203" s="72">
        <v>0</v>
      </c>
      <c r="D203" s="5">
        <f t="shared" si="3414"/>
        <v>0</v>
      </c>
      <c r="E203" s="5">
        <f t="shared" si="3415"/>
        <v>1</v>
      </c>
      <c r="F203" s="5">
        <f t="shared" si="3416"/>
        <v>0</v>
      </c>
      <c r="G203" s="5">
        <f t="shared" si="3417"/>
        <v>0</v>
      </c>
      <c r="H203" s="5">
        <f t="shared" si="3418"/>
        <v>1</v>
      </c>
      <c r="I203" s="5">
        <f t="shared" si="3419"/>
        <v>0</v>
      </c>
      <c r="J203" s="5">
        <f t="shared" si="3420"/>
        <v>0</v>
      </c>
      <c r="K203" s="5">
        <f t="shared" si="3421"/>
        <v>0</v>
      </c>
      <c r="L203" s="5">
        <f t="shared" si="3422"/>
        <v>0</v>
      </c>
      <c r="M203" s="5">
        <f t="shared" si="3423"/>
        <v>0</v>
      </c>
      <c r="N203" s="5">
        <f t="shared" si="3424"/>
        <v>0</v>
      </c>
      <c r="O203" s="5">
        <f t="shared" si="3425"/>
        <v>0</v>
      </c>
      <c r="P203" s="5">
        <f t="shared" si="3426"/>
        <v>3</v>
      </c>
      <c r="Q203" s="5">
        <f t="shared" si="3427"/>
        <v>0</v>
      </c>
      <c r="R203" s="5">
        <f t="shared" si="3428"/>
        <v>0</v>
      </c>
      <c r="S203" s="5">
        <f t="shared" si="3429"/>
        <v>1</v>
      </c>
      <c r="T203" s="5">
        <f t="shared" si="3430"/>
        <v>0</v>
      </c>
      <c r="U203" s="5">
        <f t="shared" si="3431"/>
        <v>0</v>
      </c>
      <c r="V203" s="5">
        <f t="shared" si="3432"/>
        <v>0</v>
      </c>
      <c r="W203" s="5">
        <f t="shared" si="3433"/>
        <v>0</v>
      </c>
      <c r="X203" s="5">
        <f t="shared" si="3434"/>
        <v>0</v>
      </c>
      <c r="Y203" s="5">
        <f t="shared" si="3435"/>
        <v>0</v>
      </c>
      <c r="Z203" s="5">
        <f t="shared" si="3436"/>
        <v>1</v>
      </c>
      <c r="AA203" s="5" t="str">
        <f t="shared" si="3437"/>
        <v/>
      </c>
      <c r="AB203" s="5" t="str">
        <f t="shared" si="3438"/>
        <v/>
      </c>
      <c r="AC203" s="5" t="str">
        <f t="shared" si="3439"/>
        <v/>
      </c>
      <c r="AD203" s="5" t="str">
        <f t="shared" si="3440"/>
        <v/>
      </c>
      <c r="AE203" s="5" t="str">
        <f t="shared" si="3441"/>
        <v/>
      </c>
      <c r="AF203" s="5" t="str">
        <f t="shared" si="3442"/>
        <v/>
      </c>
      <c r="AG203" s="5" t="str">
        <f t="shared" si="3443"/>
        <v/>
      </c>
      <c r="AH203" s="5" t="str">
        <f t="shared" si="3444"/>
        <v/>
      </c>
      <c r="AI203" s="5" t="str">
        <f t="shared" si="3445"/>
        <v/>
      </c>
      <c r="AJ203" s="5" t="str">
        <f t="shared" si="3446"/>
        <v/>
      </c>
      <c r="AK203" s="5" t="str">
        <f t="shared" si="3447"/>
        <v/>
      </c>
      <c r="AL203" s="5" t="str">
        <f t="shared" si="3448"/>
        <v/>
      </c>
      <c r="AM203" s="5" t="str">
        <f t="shared" si="3449"/>
        <v/>
      </c>
      <c r="AN203" s="5" t="str">
        <f t="shared" si="3450"/>
        <v/>
      </c>
      <c r="AO203" s="5" t="str">
        <f t="shared" ref="AO203:AS203" si="3452">IF(AO$3="","",AO196-AN196)</f>
        <v/>
      </c>
      <c r="AP203" s="5" t="str">
        <f t="shared" si="3452"/>
        <v/>
      </c>
      <c r="AQ203" s="5" t="str">
        <f t="shared" si="3452"/>
        <v/>
      </c>
      <c r="AR203" s="5" t="str">
        <f t="shared" si="3452"/>
        <v/>
      </c>
      <c r="AS203" s="5" t="str">
        <f t="shared" si="3452"/>
        <v/>
      </c>
    </row>
    <row r="204" spans="1:45" s="1" customFormat="1" ht="11">
      <c r="A204" s="7">
        <f>SUM(C204:AS204)</f>
        <v>6</v>
      </c>
      <c r="B204" s="6" t="s">
        <v>15</v>
      </c>
      <c r="C204" s="72">
        <v>0</v>
      </c>
      <c r="D204" s="5">
        <f t="shared" ref="D204" si="3453">IF(D$3="","",C197+C198-D197)</f>
        <v>0</v>
      </c>
      <c r="E204" s="5">
        <f t="shared" ref="E204" si="3454">IF(E$3="","",D197+D198-E197)</f>
        <v>1</v>
      </c>
      <c r="F204" s="5">
        <f t="shared" ref="F204" si="3455">IF(F$3="","",E197+E198-F197)</f>
        <v>0</v>
      </c>
      <c r="G204" s="5">
        <f t="shared" ref="G204" si="3456">IF(G$3="","",F197+F198-G197)</f>
        <v>0</v>
      </c>
      <c r="H204" s="5">
        <f t="shared" ref="H204" si="3457">IF(H$3="","",G197+G198-H197)</f>
        <v>1</v>
      </c>
      <c r="I204" s="5">
        <f t="shared" ref="I204" si="3458">IF(I$3="","",H197+H198-I197)</f>
        <v>0</v>
      </c>
      <c r="J204" s="5">
        <f t="shared" ref="J204" si="3459">IF(J$3="","",I197+I198-J197)</f>
        <v>0</v>
      </c>
      <c r="K204" s="5">
        <f t="shared" ref="K204" si="3460">IF(K$3="","",J197+J198-K197)</f>
        <v>0</v>
      </c>
      <c r="L204" s="5">
        <f t="shared" ref="L204" si="3461">IF(L$3="","",K197+K198-L197)</f>
        <v>0</v>
      </c>
      <c r="M204" s="5">
        <f t="shared" ref="M204" si="3462">IF(M$3="","",L197+L198-M197)</f>
        <v>0</v>
      </c>
      <c r="N204" s="5">
        <f t="shared" ref="N204" si="3463">IF(N$3="","",M197+M198-N197)</f>
        <v>0</v>
      </c>
      <c r="O204" s="5">
        <f t="shared" ref="O204" si="3464">IF(O$3="","",N197+N198-O197)</f>
        <v>0</v>
      </c>
      <c r="P204" s="5">
        <f t="shared" ref="P204" si="3465">IF(P$3="","",O197+O198-P197)</f>
        <v>2</v>
      </c>
      <c r="Q204" s="5">
        <f t="shared" ref="Q204" si="3466">IF(Q$3="","",P197+P198-Q197)</f>
        <v>0</v>
      </c>
      <c r="R204" s="5">
        <f t="shared" ref="R204" si="3467">IF(R$3="","",Q197+Q198-R197)</f>
        <v>0</v>
      </c>
      <c r="S204" s="5">
        <f t="shared" ref="S204" si="3468">IF(S$3="","",R197+R198-S197)</f>
        <v>1</v>
      </c>
      <c r="T204" s="5">
        <f t="shared" ref="T204" si="3469">IF(T$3="","",S197+S198-T197)</f>
        <v>0</v>
      </c>
      <c r="U204" s="5">
        <f t="shared" ref="U204" si="3470">IF(U$3="","",T197+T198-U197)</f>
        <v>0</v>
      </c>
      <c r="V204" s="5">
        <f t="shared" ref="V204" si="3471">IF(V$3="","",U197+U198-V197)</f>
        <v>0</v>
      </c>
      <c r="W204" s="5">
        <f t="shared" ref="W204" si="3472">IF(W$3="","",V197+V198-W197)</f>
        <v>0</v>
      </c>
      <c r="X204" s="5">
        <f t="shared" ref="X204" si="3473">IF(X$3="","",W197+W198-X197)</f>
        <v>0</v>
      </c>
      <c r="Y204" s="5">
        <f t="shared" ref="Y204" si="3474">IF(Y$3="","",X197+X198-Y197)</f>
        <v>0</v>
      </c>
      <c r="Z204" s="5">
        <f t="shared" ref="Z204" si="3475">IF(Z$3="","",Y197+Y198-Z197)</f>
        <v>1</v>
      </c>
      <c r="AA204" s="5" t="str">
        <f t="shared" ref="AA204" si="3476">IF(AA$3="","",Z197+Z198-AA197)</f>
        <v/>
      </c>
      <c r="AB204" s="5" t="str">
        <f t="shared" ref="AB204" si="3477">IF(AB$3="","",AA197+AA198-AB197)</f>
        <v/>
      </c>
      <c r="AC204" s="5" t="str">
        <f t="shared" ref="AC204" si="3478">IF(AC$3="","",AB197+AB198-AC197)</f>
        <v/>
      </c>
      <c r="AD204" s="5" t="str">
        <f t="shared" ref="AD204" si="3479">IF(AD$3="","",AC197+AC198-AD197)</f>
        <v/>
      </c>
      <c r="AE204" s="5" t="str">
        <f t="shared" ref="AE204" si="3480">IF(AE$3="","",AD197+AD198-AE197)</f>
        <v/>
      </c>
      <c r="AF204" s="5" t="str">
        <f t="shared" ref="AF204" si="3481">IF(AF$3="","",AE197+AE198-AF197)</f>
        <v/>
      </c>
      <c r="AG204" s="5" t="str">
        <f t="shared" ref="AG204" si="3482">IF(AG$3="","",AF197+AF198-AG197)</f>
        <v/>
      </c>
      <c r="AH204" s="5" t="str">
        <f t="shared" ref="AH204" si="3483">IF(AH$3="","",AG197+AG198-AH197)</f>
        <v/>
      </c>
      <c r="AI204" s="5" t="str">
        <f t="shared" ref="AI204" si="3484">IF(AI$3="","",AH197+AH198-AI197)</f>
        <v/>
      </c>
      <c r="AJ204" s="5" t="str">
        <f t="shared" ref="AJ204" si="3485">IF(AJ$3="","",AI197+AI198-AJ197)</f>
        <v/>
      </c>
      <c r="AK204" s="5" t="str">
        <f t="shared" ref="AK204" si="3486">IF(AK$3="","",AJ197+AJ198-AK197)</f>
        <v/>
      </c>
      <c r="AL204" s="5" t="str">
        <f t="shared" ref="AL204" si="3487">IF(AL$3="","",AK197+AK198-AL197)</f>
        <v/>
      </c>
      <c r="AM204" s="5" t="str">
        <f t="shared" ref="AM204" si="3488">IF(AM$3="","",AL197+AL198-AM197)</f>
        <v/>
      </c>
      <c r="AN204" s="5" t="str">
        <f t="shared" ref="AN204" si="3489">IF(AN$3="","",AM197+AM198-AN197)</f>
        <v/>
      </c>
      <c r="AO204" s="5" t="str">
        <f t="shared" ref="AO204:AS204" si="3490">IF(AO$3="","",AN197+AN198-AO197)</f>
        <v/>
      </c>
      <c r="AP204" s="5" t="str">
        <f t="shared" si="3490"/>
        <v/>
      </c>
      <c r="AQ204" s="5" t="str">
        <f t="shared" si="3490"/>
        <v/>
      </c>
      <c r="AR204" s="5" t="str">
        <f t="shared" si="3490"/>
        <v/>
      </c>
      <c r="AS204" s="5" t="str">
        <f t="shared" si="3490"/>
        <v/>
      </c>
    </row>
    <row r="205" spans="1:45" s="1" customFormat="1" ht="11">
      <c r="A205" s="7">
        <f>SUM(C205:AS205)</f>
        <v>4800</v>
      </c>
      <c r="B205" s="6" t="s">
        <v>16</v>
      </c>
      <c r="C205" s="72">
        <v>0</v>
      </c>
      <c r="D205" s="5">
        <f t="shared" ref="D205:AN205" si="3491">IF(D$3="","",D204*D199)</f>
        <v>0</v>
      </c>
      <c r="E205" s="5">
        <f t="shared" si="3491"/>
        <v>800</v>
      </c>
      <c r="F205" s="5">
        <f t="shared" si="3491"/>
        <v>0</v>
      </c>
      <c r="G205" s="5">
        <f t="shared" si="3491"/>
        <v>0</v>
      </c>
      <c r="H205" s="5">
        <f t="shared" si="3491"/>
        <v>800</v>
      </c>
      <c r="I205" s="5">
        <f t="shared" si="3491"/>
        <v>0</v>
      </c>
      <c r="J205" s="5">
        <f t="shared" si="3491"/>
        <v>0</v>
      </c>
      <c r="K205" s="5">
        <f t="shared" si="3491"/>
        <v>0</v>
      </c>
      <c r="L205" s="5">
        <f t="shared" si="3491"/>
        <v>0</v>
      </c>
      <c r="M205" s="5">
        <f t="shared" si="3491"/>
        <v>0</v>
      </c>
      <c r="N205" s="5">
        <f t="shared" si="3491"/>
        <v>0</v>
      </c>
      <c r="O205" s="5">
        <f t="shared" si="3491"/>
        <v>0</v>
      </c>
      <c r="P205" s="5">
        <f t="shared" si="3491"/>
        <v>1600</v>
      </c>
      <c r="Q205" s="5">
        <f t="shared" si="3491"/>
        <v>0</v>
      </c>
      <c r="R205" s="5">
        <f t="shared" si="3491"/>
        <v>0</v>
      </c>
      <c r="S205" s="5">
        <f t="shared" si="3491"/>
        <v>800</v>
      </c>
      <c r="T205" s="5">
        <f t="shared" si="3491"/>
        <v>0</v>
      </c>
      <c r="U205" s="5">
        <f t="shared" si="3491"/>
        <v>0</v>
      </c>
      <c r="V205" s="5">
        <f t="shared" si="3491"/>
        <v>0</v>
      </c>
      <c r="W205" s="5">
        <f t="shared" si="3491"/>
        <v>0</v>
      </c>
      <c r="X205" s="5">
        <f t="shared" si="3491"/>
        <v>0</v>
      </c>
      <c r="Y205" s="5">
        <f t="shared" si="3491"/>
        <v>0</v>
      </c>
      <c r="Z205" s="5">
        <f t="shared" si="3491"/>
        <v>800</v>
      </c>
      <c r="AA205" s="5" t="str">
        <f t="shared" si="3491"/>
        <v/>
      </c>
      <c r="AB205" s="5" t="str">
        <f t="shared" si="3491"/>
        <v/>
      </c>
      <c r="AC205" s="5" t="str">
        <f t="shared" si="3491"/>
        <v/>
      </c>
      <c r="AD205" s="5" t="str">
        <f t="shared" si="3491"/>
        <v/>
      </c>
      <c r="AE205" s="5" t="str">
        <f t="shared" si="3491"/>
        <v/>
      </c>
      <c r="AF205" s="5" t="str">
        <f t="shared" si="3491"/>
        <v/>
      </c>
      <c r="AG205" s="5" t="str">
        <f t="shared" si="3491"/>
        <v/>
      </c>
      <c r="AH205" s="5" t="str">
        <f t="shared" si="3491"/>
        <v/>
      </c>
      <c r="AI205" s="5" t="str">
        <f t="shared" si="3491"/>
        <v/>
      </c>
      <c r="AJ205" s="5" t="str">
        <f t="shared" si="3491"/>
        <v/>
      </c>
      <c r="AK205" s="5" t="str">
        <f t="shared" si="3491"/>
        <v/>
      </c>
      <c r="AL205" s="5" t="str">
        <f t="shared" si="3491"/>
        <v/>
      </c>
      <c r="AM205" s="5" t="str">
        <f t="shared" si="3491"/>
        <v/>
      </c>
      <c r="AN205" s="5" t="str">
        <f t="shared" si="3491"/>
        <v/>
      </c>
      <c r="AO205" s="5" t="str">
        <f t="shared" ref="AO205:AS205" si="3492">IF(AO$3="","",AO204*AO199)</f>
        <v/>
      </c>
      <c r="AP205" s="5" t="str">
        <f t="shared" si="3492"/>
        <v/>
      </c>
      <c r="AQ205" s="5" t="str">
        <f t="shared" si="3492"/>
        <v/>
      </c>
      <c r="AR205" s="5" t="str">
        <f t="shared" si="3492"/>
        <v/>
      </c>
      <c r="AS205" s="5" t="str">
        <f t="shared" si="3492"/>
        <v/>
      </c>
    </row>
    <row r="206" spans="1:45" s="1" customFormat="1" ht="12" thickBot="1">
      <c r="A206" s="4">
        <f>IF(A205="","",A205/(A202*100))</f>
        <v>0.11009174311926606</v>
      </c>
      <c r="B206" s="94" t="s">
        <v>18</v>
      </c>
      <c r="C206" s="107" t="s">
        <v>19</v>
      </c>
      <c r="D206" s="95" t="str">
        <f t="shared" ref="D206:AN206" si="3493">IF(D$3="","",IF(D205=0,"",D205/(D202*100)))</f>
        <v/>
      </c>
      <c r="E206" s="95">
        <f t="shared" si="3493"/>
        <v>0.11267605633802817</v>
      </c>
      <c r="F206" s="95" t="str">
        <f t="shared" si="3493"/>
        <v/>
      </c>
      <c r="G206" s="95" t="str">
        <f t="shared" si="3493"/>
        <v/>
      </c>
      <c r="H206" s="95">
        <f t="shared" si="3493"/>
        <v>0.11764705882352941</v>
      </c>
      <c r="I206" s="95" t="str">
        <f t="shared" si="3493"/>
        <v/>
      </c>
      <c r="J206" s="95" t="str">
        <f t="shared" si="3493"/>
        <v/>
      </c>
      <c r="K206" s="95" t="str">
        <f t="shared" si="3493"/>
        <v/>
      </c>
      <c r="L206" s="95" t="str">
        <f t="shared" si="3493"/>
        <v/>
      </c>
      <c r="M206" s="95" t="str">
        <f t="shared" si="3493"/>
        <v/>
      </c>
      <c r="N206" s="95" t="str">
        <f t="shared" si="3493"/>
        <v/>
      </c>
      <c r="O206" s="95" t="str">
        <f t="shared" si="3493"/>
        <v/>
      </c>
      <c r="P206" s="95">
        <f t="shared" si="3493"/>
        <v>0.20253164556962025</v>
      </c>
      <c r="Q206" s="95" t="str">
        <f t="shared" si="3493"/>
        <v/>
      </c>
      <c r="R206" s="95" t="str">
        <f t="shared" si="3493"/>
        <v/>
      </c>
      <c r="S206" s="95">
        <f t="shared" si="3493"/>
        <v>0.19047619047619047</v>
      </c>
      <c r="T206" s="95" t="str">
        <f t="shared" si="3493"/>
        <v/>
      </c>
      <c r="U206" s="95" t="str">
        <f t="shared" si="3493"/>
        <v/>
      </c>
      <c r="V206" s="95" t="str">
        <f t="shared" si="3493"/>
        <v/>
      </c>
      <c r="W206" s="95" t="str">
        <f t="shared" si="3493"/>
        <v/>
      </c>
      <c r="X206" s="95" t="str">
        <f t="shared" si="3493"/>
        <v/>
      </c>
      <c r="Y206" s="95" t="str">
        <f t="shared" si="3493"/>
        <v/>
      </c>
      <c r="Z206" s="95">
        <f t="shared" si="3493"/>
        <v>0.11940298507462686</v>
      </c>
      <c r="AA206" s="95" t="str">
        <f t="shared" si="3493"/>
        <v/>
      </c>
      <c r="AB206" s="95" t="str">
        <f t="shared" si="3493"/>
        <v/>
      </c>
      <c r="AC206" s="95" t="str">
        <f t="shared" si="3493"/>
        <v/>
      </c>
      <c r="AD206" s="95" t="str">
        <f t="shared" si="3493"/>
        <v/>
      </c>
      <c r="AE206" s="95" t="str">
        <f t="shared" si="3493"/>
        <v/>
      </c>
      <c r="AF206" s="95" t="str">
        <f t="shared" si="3493"/>
        <v/>
      </c>
      <c r="AG206" s="95" t="str">
        <f t="shared" si="3493"/>
        <v/>
      </c>
      <c r="AH206" s="95" t="str">
        <f t="shared" si="3493"/>
        <v/>
      </c>
      <c r="AI206" s="95" t="str">
        <f t="shared" si="3493"/>
        <v/>
      </c>
      <c r="AJ206" s="95" t="str">
        <f t="shared" si="3493"/>
        <v/>
      </c>
      <c r="AK206" s="95" t="str">
        <f t="shared" si="3493"/>
        <v/>
      </c>
      <c r="AL206" s="95" t="str">
        <f t="shared" si="3493"/>
        <v/>
      </c>
      <c r="AM206" s="95" t="str">
        <f t="shared" si="3493"/>
        <v/>
      </c>
      <c r="AN206" s="95" t="str">
        <f t="shared" si="3493"/>
        <v/>
      </c>
      <c r="AO206" s="95" t="str">
        <f t="shared" ref="AO206:AS206" si="3494">IF(AO$3="","",IF(AO205=0,"",AO205/(AO202*100)))</f>
        <v/>
      </c>
      <c r="AP206" s="95" t="str">
        <f t="shared" si="3494"/>
        <v/>
      </c>
      <c r="AQ206" s="95" t="str">
        <f t="shared" si="3494"/>
        <v/>
      </c>
      <c r="AR206" s="95" t="str">
        <f t="shared" si="3494"/>
        <v/>
      </c>
      <c r="AS206" s="95" t="str">
        <f t="shared" si="3494"/>
        <v/>
      </c>
    </row>
    <row r="207" spans="1:45" s="1" customFormat="1" ht="11">
      <c r="A207" s="22" t="s">
        <v>53</v>
      </c>
      <c r="B207" s="21" t="s">
        <v>2</v>
      </c>
      <c r="C207" s="71">
        <v>6606</v>
      </c>
      <c r="D207" s="20">
        <f t="shared" ref="D207:D208" si="3495">IF(D$3="","",C207)</f>
        <v>6606</v>
      </c>
      <c r="E207" s="20">
        <v>6691</v>
      </c>
      <c r="F207" s="20">
        <f t="shared" ref="F207:F208" si="3496">IF(F$3="","",E207)</f>
        <v>6691</v>
      </c>
      <c r="G207" s="20">
        <f t="shared" ref="G207:G208" si="3497">IF(G$3="","",F207)</f>
        <v>6691</v>
      </c>
      <c r="H207" s="20">
        <v>6737</v>
      </c>
      <c r="I207" s="20">
        <f t="shared" ref="I207:I208" si="3498">IF(I$3="","",H207)</f>
        <v>6737</v>
      </c>
      <c r="J207" s="20">
        <f t="shared" ref="J207:J208" si="3499">IF(J$3="","",I207)</f>
        <v>6737</v>
      </c>
      <c r="K207" s="20">
        <f t="shared" ref="K207:K208" si="3500">IF(K$3="","",J207)</f>
        <v>6737</v>
      </c>
      <c r="L207" s="20">
        <v>6803</v>
      </c>
      <c r="M207" s="20">
        <f t="shared" ref="M207:M208" si="3501">IF(M$3="","",L207)</f>
        <v>6803</v>
      </c>
      <c r="N207" s="20">
        <f t="shared" ref="N207:N208" si="3502">IF(N$3="","",M207)</f>
        <v>6803</v>
      </c>
      <c r="O207" s="20">
        <f t="shared" ref="O207:O208" si="3503">IF(O$3="","",N207)</f>
        <v>6803</v>
      </c>
      <c r="P207" s="20">
        <v>6868</v>
      </c>
      <c r="Q207" s="20">
        <f t="shared" ref="Q207:Q208" si="3504">IF(Q$3="","",P207)</f>
        <v>6868</v>
      </c>
      <c r="R207" s="20">
        <f t="shared" ref="R207:R208" si="3505">IF(R$3="","",Q207)</f>
        <v>6868</v>
      </c>
      <c r="S207" s="20">
        <v>6956</v>
      </c>
      <c r="T207" s="20">
        <f t="shared" ref="T207:T208" si="3506">IF(T$3="","",S207)</f>
        <v>6956</v>
      </c>
      <c r="U207" s="20">
        <f t="shared" ref="U207:U208" si="3507">IF(U$3="","",T207)</f>
        <v>6956</v>
      </c>
      <c r="V207" s="20">
        <f t="shared" ref="V207:V208" si="3508">IF(V$3="","",U207)</f>
        <v>6956</v>
      </c>
      <c r="W207" s="20">
        <v>7101</v>
      </c>
      <c r="X207" s="20">
        <f t="shared" ref="X207:X208" si="3509">IF(X$3="","",W207)</f>
        <v>7101</v>
      </c>
      <c r="Y207" s="20">
        <f t="shared" ref="Y207:Y208" si="3510">IF(Y$3="","",X207)</f>
        <v>7101</v>
      </c>
      <c r="Z207" s="20">
        <v>7248</v>
      </c>
      <c r="AA207" s="20" t="str">
        <f t="shared" ref="AA207:AA208" si="3511">IF(AA$3="","",Z207)</f>
        <v/>
      </c>
      <c r="AB207" s="20" t="str">
        <f t="shared" ref="AB207:AB208" si="3512">IF(AB$3="","",AA207)</f>
        <v/>
      </c>
      <c r="AC207" s="20" t="str">
        <f t="shared" ref="AC207:AC208" si="3513">IF(AC$3="","",AB207)</f>
        <v/>
      </c>
      <c r="AD207" s="20" t="str">
        <f t="shared" ref="AD207:AD208" si="3514">IF(AD$3="","",AC207)</f>
        <v/>
      </c>
      <c r="AE207" s="20" t="str">
        <f t="shared" ref="AE207:AE208" si="3515">IF(AE$3="","",AD207)</f>
        <v/>
      </c>
      <c r="AF207" s="20" t="str">
        <f t="shared" ref="AF207:AF208" si="3516">IF(AF$3="","",AE207)</f>
        <v/>
      </c>
      <c r="AG207" s="20" t="str">
        <f t="shared" ref="AG207:AG208" si="3517">IF(AG$3="","",AF207)</f>
        <v/>
      </c>
      <c r="AH207" s="20" t="str">
        <f t="shared" ref="AH207:AH208" si="3518">IF(AH$3="","",AG207)</f>
        <v/>
      </c>
      <c r="AI207" s="20" t="str">
        <f t="shared" ref="AI207:AI208" si="3519">IF(AI$3="","",AH207)</f>
        <v/>
      </c>
      <c r="AJ207" s="20" t="str">
        <f t="shared" ref="AJ207:AJ208" si="3520">IF(AJ$3="","",AI207)</f>
        <v/>
      </c>
      <c r="AK207" s="20" t="str">
        <f t="shared" ref="AK207:AK208" si="3521">IF(AK$3="","",AJ207)</f>
        <v/>
      </c>
      <c r="AL207" s="20" t="str">
        <f t="shared" ref="AL207:AL208" si="3522">IF(AL$3="","",AK207)</f>
        <v/>
      </c>
      <c r="AM207" s="20" t="str">
        <f t="shared" ref="AM207:AM208" si="3523">IF(AM$3="","",AL207)</f>
        <v/>
      </c>
      <c r="AN207" s="20" t="str">
        <f t="shared" ref="AN207:AN208" si="3524">IF(AN$3="","",AM207)</f>
        <v/>
      </c>
      <c r="AO207" s="20" t="str">
        <f t="shared" ref="AO207:AS207" si="3525">IF(AO$3="","",AN207)</f>
        <v/>
      </c>
      <c r="AP207" s="20" t="str">
        <f t="shared" si="3525"/>
        <v/>
      </c>
      <c r="AQ207" s="20" t="str">
        <f t="shared" si="3525"/>
        <v/>
      </c>
      <c r="AR207" s="20" t="str">
        <f t="shared" si="3525"/>
        <v/>
      </c>
      <c r="AS207" s="20" t="str">
        <f t="shared" si="3525"/>
        <v/>
      </c>
    </row>
    <row r="208" spans="1:45" s="1" customFormat="1" ht="11">
      <c r="A208" s="16" t="s">
        <v>50</v>
      </c>
      <c r="B208" s="9" t="s">
        <v>4</v>
      </c>
      <c r="C208" s="72">
        <v>401</v>
      </c>
      <c r="D208" s="8">
        <f t="shared" si="3495"/>
        <v>401</v>
      </c>
      <c r="E208" s="8">
        <f t="shared" ref="E208" si="3526">IF(E$3="","",D208)</f>
        <v>401</v>
      </c>
      <c r="F208" s="8">
        <f t="shared" si="3496"/>
        <v>401</v>
      </c>
      <c r="G208" s="8">
        <f t="shared" si="3497"/>
        <v>401</v>
      </c>
      <c r="H208" s="8">
        <v>402</v>
      </c>
      <c r="I208" s="8">
        <f t="shared" si="3498"/>
        <v>402</v>
      </c>
      <c r="J208" s="8">
        <f t="shared" si="3499"/>
        <v>402</v>
      </c>
      <c r="K208" s="8">
        <f t="shared" si="3500"/>
        <v>402</v>
      </c>
      <c r="L208" s="8">
        <v>403</v>
      </c>
      <c r="M208" s="8">
        <f t="shared" si="3501"/>
        <v>403</v>
      </c>
      <c r="N208" s="8">
        <f t="shared" si="3502"/>
        <v>403</v>
      </c>
      <c r="O208" s="8">
        <f t="shared" si="3503"/>
        <v>403</v>
      </c>
      <c r="P208" s="8">
        <v>404</v>
      </c>
      <c r="Q208" s="8">
        <f t="shared" si="3504"/>
        <v>404</v>
      </c>
      <c r="R208" s="8">
        <f t="shared" si="3505"/>
        <v>404</v>
      </c>
      <c r="S208" s="8">
        <v>405</v>
      </c>
      <c r="T208" s="8">
        <f t="shared" si="3506"/>
        <v>405</v>
      </c>
      <c r="U208" s="8">
        <f t="shared" si="3507"/>
        <v>405</v>
      </c>
      <c r="V208" s="8">
        <f t="shared" si="3508"/>
        <v>405</v>
      </c>
      <c r="W208" s="8">
        <v>407</v>
      </c>
      <c r="X208" s="8">
        <f t="shared" si="3509"/>
        <v>407</v>
      </c>
      <c r="Y208" s="8">
        <f t="shared" si="3510"/>
        <v>407</v>
      </c>
      <c r="Z208" s="8">
        <v>410</v>
      </c>
      <c r="AA208" s="8" t="str">
        <f t="shared" si="3511"/>
        <v/>
      </c>
      <c r="AB208" s="8" t="str">
        <f t="shared" si="3512"/>
        <v/>
      </c>
      <c r="AC208" s="8" t="str">
        <f t="shared" si="3513"/>
        <v/>
      </c>
      <c r="AD208" s="8" t="str">
        <f t="shared" si="3514"/>
        <v/>
      </c>
      <c r="AE208" s="8" t="str">
        <f t="shared" si="3515"/>
        <v/>
      </c>
      <c r="AF208" s="8" t="str">
        <f t="shared" si="3516"/>
        <v/>
      </c>
      <c r="AG208" s="8" t="str">
        <f t="shared" si="3517"/>
        <v/>
      </c>
      <c r="AH208" s="8" t="str">
        <f t="shared" si="3518"/>
        <v/>
      </c>
      <c r="AI208" s="8" t="str">
        <f t="shared" si="3519"/>
        <v/>
      </c>
      <c r="AJ208" s="8" t="str">
        <f t="shared" si="3520"/>
        <v/>
      </c>
      <c r="AK208" s="8" t="str">
        <f t="shared" si="3521"/>
        <v/>
      </c>
      <c r="AL208" s="8" t="str">
        <f t="shared" si="3522"/>
        <v/>
      </c>
      <c r="AM208" s="8" t="str">
        <f t="shared" si="3523"/>
        <v/>
      </c>
      <c r="AN208" s="8" t="str">
        <f t="shared" si="3524"/>
        <v/>
      </c>
      <c r="AO208" s="8" t="str">
        <f t="shared" ref="AO208:AS208" si="3527">IF(AO$3="","",AN208)</f>
        <v/>
      </c>
      <c r="AP208" s="8" t="str">
        <f t="shared" si="3527"/>
        <v/>
      </c>
      <c r="AQ208" s="8" t="str">
        <f t="shared" si="3527"/>
        <v/>
      </c>
      <c r="AR208" s="8" t="str">
        <f t="shared" si="3527"/>
        <v/>
      </c>
      <c r="AS208" s="8" t="str">
        <f t="shared" si="3527"/>
        <v/>
      </c>
    </row>
    <row r="209" spans="1:46" s="1" customFormat="1" ht="11">
      <c r="A209" s="15">
        <v>2</v>
      </c>
      <c r="B209" s="9" t="s">
        <v>5</v>
      </c>
      <c r="C209" s="72">
        <v>47</v>
      </c>
      <c r="D209" s="8">
        <f t="shared" ref="D209" si="3528">IF(D$3="","",(C209+C210))</f>
        <v>47</v>
      </c>
      <c r="E209" s="8">
        <f t="shared" ref="E209" si="3529">IF(E$3="","",(D209+D210))</f>
        <v>47</v>
      </c>
      <c r="F209" s="8">
        <f t="shared" ref="F209" si="3530">IF(F$3="","",(E209+E210))</f>
        <v>47</v>
      </c>
      <c r="G209" s="8">
        <f t="shared" ref="G209" si="3531">IF(G$3="","",(F209+F210))</f>
        <v>47</v>
      </c>
      <c r="H209" s="8">
        <v>46</v>
      </c>
      <c r="I209" s="8">
        <f t="shared" ref="I209" si="3532">IF(I$3="","",(H209+H210))</f>
        <v>46</v>
      </c>
      <c r="J209" s="8">
        <f t="shared" ref="J209" si="3533">IF(J$3="","",(I209+I210))</f>
        <v>46</v>
      </c>
      <c r="K209" s="8">
        <f t="shared" ref="K209" si="3534">IF(K$3="","",(J209+J210))</f>
        <v>46</v>
      </c>
      <c r="L209" s="8">
        <v>45</v>
      </c>
      <c r="M209" s="8">
        <f t="shared" ref="M209" si="3535">IF(M$3="","",(L209+L210))</f>
        <v>45</v>
      </c>
      <c r="N209" s="8">
        <f t="shared" ref="N209" si="3536">IF(N$3="","",(M209+M210))</f>
        <v>45</v>
      </c>
      <c r="O209" s="8">
        <f t="shared" ref="O209" si="3537">IF(O$3="","",(N209+N210))</f>
        <v>45</v>
      </c>
      <c r="P209" s="8">
        <v>44</v>
      </c>
      <c r="Q209" s="8">
        <f t="shared" ref="Q209" si="3538">IF(Q$3="","",(P209+P210))</f>
        <v>44</v>
      </c>
      <c r="R209" s="8">
        <f t="shared" ref="R209" si="3539">IF(R$3="","",(Q209+Q210))</f>
        <v>44</v>
      </c>
      <c r="S209" s="8">
        <v>43</v>
      </c>
      <c r="T209" s="8">
        <f t="shared" ref="T209" si="3540">IF(T$3="","",(S209+S210))</f>
        <v>43</v>
      </c>
      <c r="U209" s="8">
        <f t="shared" ref="U209" si="3541">IF(U$3="","",(T209+T210))</f>
        <v>43</v>
      </c>
      <c r="V209" s="8">
        <f t="shared" ref="V209" si="3542">IF(V$3="","",(U209+U210))</f>
        <v>43</v>
      </c>
      <c r="W209" s="8">
        <v>41</v>
      </c>
      <c r="X209" s="8">
        <f t="shared" ref="X209" si="3543">IF(X$3="","",(W209+W210))</f>
        <v>53</v>
      </c>
      <c r="Y209" s="8">
        <f t="shared" ref="Y209" si="3544">IF(Y$3="","",(X209+X210))</f>
        <v>53</v>
      </c>
      <c r="Z209" s="8">
        <v>50</v>
      </c>
      <c r="AA209" s="8" t="str">
        <f t="shared" ref="AA209" si="3545">IF(AA$3="","",(Z209+Z210))</f>
        <v/>
      </c>
      <c r="AB209" s="8" t="str">
        <f t="shared" ref="AB209" si="3546">IF(AB$3="","",(AA209+AA210))</f>
        <v/>
      </c>
      <c r="AC209" s="8" t="str">
        <f t="shared" ref="AC209" si="3547">IF(AC$3="","",(AB209+AB210))</f>
        <v/>
      </c>
      <c r="AD209" s="8" t="str">
        <f t="shared" ref="AD209" si="3548">IF(AD$3="","",(AC209+AC210))</f>
        <v/>
      </c>
      <c r="AE209" s="8" t="str">
        <f t="shared" ref="AE209" si="3549">IF(AE$3="","",(AD209+AD210))</f>
        <v/>
      </c>
      <c r="AF209" s="8" t="str">
        <f t="shared" ref="AF209" si="3550">IF(AF$3="","",(AE209+AE210))</f>
        <v/>
      </c>
      <c r="AG209" s="8" t="str">
        <f t="shared" ref="AG209" si="3551">IF(AG$3="","",(AF209+AF210))</f>
        <v/>
      </c>
      <c r="AH209" s="8" t="str">
        <f t="shared" ref="AH209" si="3552">IF(AH$3="","",(AG209+AG210))</f>
        <v/>
      </c>
      <c r="AI209" s="8" t="str">
        <f t="shared" ref="AI209" si="3553">IF(AI$3="","",(AH209+AH210))</f>
        <v/>
      </c>
      <c r="AJ209" s="8" t="str">
        <f t="shared" ref="AJ209" si="3554">IF(AJ$3="","",(AI209+AI210))</f>
        <v/>
      </c>
      <c r="AK209" s="8" t="str">
        <f t="shared" ref="AK209" si="3555">IF(AK$3="","",(AJ209+AJ210))</f>
        <v/>
      </c>
      <c r="AL209" s="8" t="str">
        <f t="shared" ref="AL209" si="3556">IF(AL$3="","",(AK209+AK210))</f>
        <v/>
      </c>
      <c r="AM209" s="8" t="str">
        <f t="shared" ref="AM209" si="3557">IF(AM$3="","",(AL209+AL210))</f>
        <v/>
      </c>
      <c r="AN209" s="8" t="str">
        <f t="shared" ref="AN209" si="3558">IF(AN$3="","",(AM209+AM210))</f>
        <v/>
      </c>
      <c r="AO209" s="8" t="str">
        <f t="shared" ref="AO209:AS209" si="3559">IF(AO$3="","",(AN209+AN210))</f>
        <v/>
      </c>
      <c r="AP209" s="8" t="str">
        <f t="shared" si="3559"/>
        <v/>
      </c>
      <c r="AQ209" s="8" t="str">
        <f t="shared" si="3559"/>
        <v/>
      </c>
      <c r="AR209" s="8" t="str">
        <f t="shared" si="3559"/>
        <v/>
      </c>
      <c r="AS209" s="8" t="str">
        <f t="shared" si="3559"/>
        <v/>
      </c>
    </row>
    <row r="210" spans="1:46" s="1" customFormat="1" ht="11">
      <c r="A210" s="14"/>
      <c r="B210" s="9" t="s">
        <v>7</v>
      </c>
      <c r="C210" s="7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>
        <v>12</v>
      </c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</row>
    <row r="211" spans="1:46" s="1" customFormat="1" ht="11">
      <c r="A211" s="7"/>
      <c r="B211" s="9" t="s">
        <v>8</v>
      </c>
      <c r="C211" s="72">
        <v>1500</v>
      </c>
      <c r="D211" s="8">
        <f t="shared" ref="D211:D212" si="3560">IF(D$3="","",C211)</f>
        <v>1500</v>
      </c>
      <c r="E211" s="8">
        <f t="shared" ref="E211:E212" si="3561">IF(E$3="","",D211)</f>
        <v>1500</v>
      </c>
      <c r="F211" s="8">
        <f t="shared" ref="F211:F212" si="3562">IF(F$3="","",E211)</f>
        <v>1500</v>
      </c>
      <c r="G211" s="8">
        <f t="shared" ref="G211:G212" si="3563">IF(G$3="","",F211)</f>
        <v>1500</v>
      </c>
      <c r="H211" s="8">
        <f t="shared" ref="H211:H212" si="3564">IF(H$3="","",G211)</f>
        <v>1500</v>
      </c>
      <c r="I211" s="8">
        <f t="shared" ref="I211:I212" si="3565">IF(I$3="","",H211)</f>
        <v>1500</v>
      </c>
      <c r="J211" s="8">
        <f t="shared" ref="J211:J212" si="3566">IF(J$3="","",I211)</f>
        <v>1500</v>
      </c>
      <c r="K211" s="8">
        <f t="shared" ref="K211:K212" si="3567">IF(K$3="","",J211)</f>
        <v>1500</v>
      </c>
      <c r="L211" s="8">
        <f t="shared" ref="L211:L212" si="3568">IF(L$3="","",K211)</f>
        <v>1500</v>
      </c>
      <c r="M211" s="8">
        <f t="shared" ref="M211:M212" si="3569">IF(M$3="","",L211)</f>
        <v>1500</v>
      </c>
      <c r="N211" s="8">
        <f t="shared" ref="N211:N212" si="3570">IF(N$3="","",M211)</f>
        <v>1500</v>
      </c>
      <c r="O211" s="8">
        <f t="shared" ref="O211:O212" si="3571">IF(O$3="","",N211)</f>
        <v>1500</v>
      </c>
      <c r="P211" s="8">
        <f t="shared" ref="P211:P212" si="3572">IF(P$3="","",O211)</f>
        <v>1500</v>
      </c>
      <c r="Q211" s="8">
        <f t="shared" ref="Q211:Q212" si="3573">IF(Q$3="","",P211)</f>
        <v>1500</v>
      </c>
      <c r="R211" s="8">
        <f t="shared" ref="R211:R212" si="3574">IF(R$3="","",Q211)</f>
        <v>1500</v>
      </c>
      <c r="S211" s="8">
        <f t="shared" ref="S211:S212" si="3575">IF(S$3="","",R211)</f>
        <v>1500</v>
      </c>
      <c r="T211" s="8">
        <f t="shared" ref="T211:T212" si="3576">IF(T$3="","",S211)</f>
        <v>1500</v>
      </c>
      <c r="U211" s="8">
        <f t="shared" ref="U211:U212" si="3577">IF(U$3="","",T211)</f>
        <v>1500</v>
      </c>
      <c r="V211" s="8">
        <f t="shared" ref="V211:V212" si="3578">IF(V$3="","",U211)</f>
        <v>1500</v>
      </c>
      <c r="W211" s="8">
        <f t="shared" ref="W211:W212" si="3579">IF(W$3="","",V211)</f>
        <v>1500</v>
      </c>
      <c r="X211" s="8">
        <f t="shared" ref="X211:X212" si="3580">IF(X$3="","",W211)</f>
        <v>1500</v>
      </c>
      <c r="Y211" s="8">
        <f t="shared" ref="Y211:Y212" si="3581">IF(Y$3="","",X211)</f>
        <v>1500</v>
      </c>
      <c r="Z211" s="8">
        <f t="shared" ref="Z211:Z212" si="3582">IF(Z$3="","",Y211)</f>
        <v>1500</v>
      </c>
      <c r="AA211" s="8" t="str">
        <f t="shared" ref="AA211:AA212" si="3583">IF(AA$3="","",Z211)</f>
        <v/>
      </c>
      <c r="AB211" s="8" t="str">
        <f t="shared" ref="AB211:AB212" si="3584">IF(AB$3="","",AA211)</f>
        <v/>
      </c>
      <c r="AC211" s="8" t="str">
        <f t="shared" ref="AC211:AC212" si="3585">IF(AC$3="","",AB211)</f>
        <v/>
      </c>
      <c r="AD211" s="8" t="str">
        <f t="shared" ref="AD211:AD212" si="3586">IF(AD$3="","",AC211)</f>
        <v/>
      </c>
      <c r="AE211" s="8" t="str">
        <f t="shared" ref="AE211:AE212" si="3587">IF(AE$3="","",AD211)</f>
        <v/>
      </c>
      <c r="AF211" s="8" t="str">
        <f t="shared" ref="AF211:AF212" si="3588">IF(AF$3="","",AE211)</f>
        <v/>
      </c>
      <c r="AG211" s="8" t="str">
        <f t="shared" ref="AG211:AG212" si="3589">IF(AG$3="","",AF211)</f>
        <v/>
      </c>
      <c r="AH211" s="8" t="str">
        <f t="shared" ref="AH211:AH212" si="3590">IF(AH$3="","",AG211)</f>
        <v/>
      </c>
      <c r="AI211" s="8" t="str">
        <f t="shared" ref="AI211:AI212" si="3591">IF(AI$3="","",AH211)</f>
        <v/>
      </c>
      <c r="AJ211" s="8" t="str">
        <f t="shared" ref="AJ211:AJ212" si="3592">IF(AJ$3="","",AI211)</f>
        <v/>
      </c>
      <c r="AK211" s="8" t="str">
        <f t="shared" ref="AK211:AK212" si="3593">IF(AK$3="","",AJ211)</f>
        <v/>
      </c>
      <c r="AL211" s="8" t="str">
        <f t="shared" ref="AL211:AL212" si="3594">IF(AL$3="","",AK211)</f>
        <v/>
      </c>
      <c r="AM211" s="8" t="str">
        <f t="shared" ref="AM211:AM212" si="3595">IF(AM$3="","",AL211)</f>
        <v/>
      </c>
      <c r="AN211" s="8" t="str">
        <f t="shared" ref="AN211:AN212" si="3596">IF(AN$3="","",AM211)</f>
        <v/>
      </c>
      <c r="AO211" s="8" t="str">
        <f t="shared" ref="AO211:AS211" si="3597">IF(AO$3="","",AN211)</f>
        <v/>
      </c>
      <c r="AP211" s="8" t="str">
        <f t="shared" si="3597"/>
        <v/>
      </c>
      <c r="AQ211" s="8" t="str">
        <f t="shared" si="3597"/>
        <v/>
      </c>
      <c r="AR211" s="8" t="str">
        <f t="shared" si="3597"/>
        <v/>
      </c>
      <c r="AS211" s="8" t="str">
        <f t="shared" si="3597"/>
        <v/>
      </c>
    </row>
    <row r="212" spans="1:46" s="92" customFormat="1" ht="11">
      <c r="A212" s="14" t="s">
        <v>9</v>
      </c>
      <c r="B212" s="13" t="s">
        <v>10</v>
      </c>
      <c r="C212" s="73" t="s">
        <v>69</v>
      </c>
      <c r="D212" s="12" t="str">
        <f t="shared" si="3560"/>
        <v>サンリオ着ぐるみマスコット</v>
      </c>
      <c r="E212" s="12" t="str">
        <f t="shared" si="3561"/>
        <v>サンリオ着ぐるみマスコット</v>
      </c>
      <c r="F212" s="12" t="str">
        <f t="shared" si="3562"/>
        <v>サンリオ着ぐるみマスコット</v>
      </c>
      <c r="G212" s="12" t="str">
        <f t="shared" si="3563"/>
        <v>サンリオ着ぐるみマスコット</v>
      </c>
      <c r="H212" s="12" t="str">
        <f t="shared" si="3564"/>
        <v>サンリオ着ぐるみマスコット</v>
      </c>
      <c r="I212" s="12" t="str">
        <f t="shared" si="3565"/>
        <v>サンリオ着ぐるみマスコット</v>
      </c>
      <c r="J212" s="12" t="str">
        <f t="shared" si="3566"/>
        <v>サンリオ着ぐるみマスコット</v>
      </c>
      <c r="K212" s="12" t="str">
        <f t="shared" si="3567"/>
        <v>サンリオ着ぐるみマスコット</v>
      </c>
      <c r="L212" s="12" t="str">
        <f t="shared" si="3568"/>
        <v>サンリオ着ぐるみマスコット</v>
      </c>
      <c r="M212" s="12" t="str">
        <f t="shared" si="3569"/>
        <v>サンリオ着ぐるみマスコット</v>
      </c>
      <c r="N212" s="12" t="str">
        <f t="shared" si="3570"/>
        <v>サンリオ着ぐるみマスコット</v>
      </c>
      <c r="O212" s="12" t="str">
        <f t="shared" si="3571"/>
        <v>サンリオ着ぐるみマスコット</v>
      </c>
      <c r="P212" s="12" t="str">
        <f t="shared" si="3572"/>
        <v>サンリオ着ぐるみマスコット</v>
      </c>
      <c r="Q212" s="12" t="str">
        <f t="shared" si="3573"/>
        <v>サンリオ着ぐるみマスコット</v>
      </c>
      <c r="R212" s="12" t="str">
        <f t="shared" si="3574"/>
        <v>サンリオ着ぐるみマスコット</v>
      </c>
      <c r="S212" s="12" t="str">
        <f t="shared" si="3575"/>
        <v>サンリオ着ぐるみマスコット</v>
      </c>
      <c r="T212" s="12" t="str">
        <f t="shared" si="3576"/>
        <v>サンリオ着ぐるみマスコット</v>
      </c>
      <c r="U212" s="12" t="str">
        <f t="shared" si="3577"/>
        <v>サンリオ着ぐるみマスコット</v>
      </c>
      <c r="V212" s="12" t="str">
        <f t="shared" si="3578"/>
        <v>サンリオ着ぐるみマスコット</v>
      </c>
      <c r="W212" s="12" t="str">
        <f t="shared" si="3579"/>
        <v>サンリオ着ぐるみマスコット</v>
      </c>
      <c r="X212" s="12" t="str">
        <f t="shared" si="3580"/>
        <v>サンリオ着ぐるみマスコット</v>
      </c>
      <c r="Y212" s="12" t="str">
        <f t="shared" si="3581"/>
        <v>サンリオ着ぐるみマスコット</v>
      </c>
      <c r="Z212" s="12" t="str">
        <f t="shared" si="3582"/>
        <v>サンリオ着ぐるみマスコット</v>
      </c>
      <c r="AA212" s="12" t="str">
        <f t="shared" si="3583"/>
        <v/>
      </c>
      <c r="AB212" s="12" t="str">
        <f t="shared" si="3584"/>
        <v/>
      </c>
      <c r="AC212" s="12" t="str">
        <f t="shared" si="3585"/>
        <v/>
      </c>
      <c r="AD212" s="12" t="str">
        <f t="shared" si="3586"/>
        <v/>
      </c>
      <c r="AE212" s="12" t="str">
        <f t="shared" si="3587"/>
        <v/>
      </c>
      <c r="AF212" s="12" t="str">
        <f t="shared" si="3588"/>
        <v/>
      </c>
      <c r="AG212" s="12" t="str">
        <f t="shared" si="3589"/>
        <v/>
      </c>
      <c r="AH212" s="12" t="str">
        <f t="shared" si="3590"/>
        <v/>
      </c>
      <c r="AI212" s="12" t="str">
        <f t="shared" si="3591"/>
        <v/>
      </c>
      <c r="AJ212" s="12" t="str">
        <f t="shared" si="3592"/>
        <v/>
      </c>
      <c r="AK212" s="12" t="str">
        <f t="shared" si="3593"/>
        <v/>
      </c>
      <c r="AL212" s="12" t="str">
        <f t="shared" si="3594"/>
        <v/>
      </c>
      <c r="AM212" s="12" t="str">
        <f t="shared" si="3595"/>
        <v/>
      </c>
      <c r="AN212" s="12" t="str">
        <f t="shared" si="3596"/>
        <v/>
      </c>
      <c r="AO212" s="12" t="str">
        <f t="shared" ref="AO212:AS212" si="3598">IF(AO$3="","",AN212)</f>
        <v/>
      </c>
      <c r="AP212" s="12" t="str">
        <f t="shared" si="3598"/>
        <v/>
      </c>
      <c r="AQ212" s="12" t="str">
        <f t="shared" si="3598"/>
        <v/>
      </c>
      <c r="AR212" s="12" t="str">
        <f t="shared" si="3598"/>
        <v/>
      </c>
      <c r="AS212" s="12" t="str">
        <f t="shared" si="3598"/>
        <v/>
      </c>
      <c r="AT212" s="11"/>
    </row>
    <row r="213" spans="1:46" s="1" customFormat="1" ht="11">
      <c r="A213" s="7">
        <f>AVERAGE(C214:AS214)*30*100</f>
        <v>80250</v>
      </c>
      <c r="B213" s="9" t="s">
        <v>12</v>
      </c>
      <c r="C213" s="7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</row>
    <row r="214" spans="1:46" s="1" customFormat="1" ht="11">
      <c r="A214" s="7">
        <f>SUM(C214:AS214)</f>
        <v>642</v>
      </c>
      <c r="B214" s="6" t="s">
        <v>13</v>
      </c>
      <c r="C214" s="72">
        <v>0</v>
      </c>
      <c r="D214" s="5">
        <f t="shared" ref="D214:D215" si="3599">IF(D$3="","",D207-C207)</f>
        <v>0</v>
      </c>
      <c r="E214" s="5">
        <f t="shared" ref="E214:E215" si="3600">IF(E$3="","",E207-D207)</f>
        <v>85</v>
      </c>
      <c r="F214" s="5">
        <f t="shared" ref="F214:F215" si="3601">IF(F$3="","",F207-E207)</f>
        <v>0</v>
      </c>
      <c r="G214" s="5">
        <f t="shared" ref="G214:G215" si="3602">IF(G$3="","",G207-F207)</f>
        <v>0</v>
      </c>
      <c r="H214" s="5">
        <f t="shared" ref="H214:H215" si="3603">IF(H$3="","",H207-G207)</f>
        <v>46</v>
      </c>
      <c r="I214" s="5">
        <f t="shared" ref="I214:I215" si="3604">IF(I$3="","",I207-H207)</f>
        <v>0</v>
      </c>
      <c r="J214" s="5">
        <f t="shared" ref="J214:J215" si="3605">IF(J$3="","",J207-I207)</f>
        <v>0</v>
      </c>
      <c r="K214" s="5">
        <f t="shared" ref="K214:K215" si="3606">IF(K$3="","",K207-J207)</f>
        <v>0</v>
      </c>
      <c r="L214" s="5">
        <f t="shared" ref="L214:L215" si="3607">IF(L$3="","",L207-K207)</f>
        <v>66</v>
      </c>
      <c r="M214" s="5">
        <f t="shared" ref="M214:M215" si="3608">IF(M$3="","",M207-L207)</f>
        <v>0</v>
      </c>
      <c r="N214" s="5">
        <f t="shared" ref="N214:N215" si="3609">IF(N$3="","",N207-M207)</f>
        <v>0</v>
      </c>
      <c r="O214" s="5">
        <f t="shared" ref="O214:O215" si="3610">IF(O$3="","",O207-N207)</f>
        <v>0</v>
      </c>
      <c r="P214" s="5">
        <f t="shared" ref="P214:P215" si="3611">IF(P$3="","",P207-O207)</f>
        <v>65</v>
      </c>
      <c r="Q214" s="5">
        <f t="shared" ref="Q214:Q215" si="3612">IF(Q$3="","",Q207-P207)</f>
        <v>0</v>
      </c>
      <c r="R214" s="5">
        <f t="shared" ref="R214:R215" si="3613">IF(R$3="","",R207-Q207)</f>
        <v>0</v>
      </c>
      <c r="S214" s="5">
        <f t="shared" ref="S214:S215" si="3614">IF(S$3="","",S207-R207)</f>
        <v>88</v>
      </c>
      <c r="T214" s="5">
        <f t="shared" ref="T214:T215" si="3615">IF(T$3="","",T207-S207)</f>
        <v>0</v>
      </c>
      <c r="U214" s="5">
        <f t="shared" ref="U214:U215" si="3616">IF(U$3="","",U207-T207)</f>
        <v>0</v>
      </c>
      <c r="V214" s="5">
        <f t="shared" ref="V214:V215" si="3617">IF(V$3="","",V207-U207)</f>
        <v>0</v>
      </c>
      <c r="W214" s="5">
        <f t="shared" ref="W214:W215" si="3618">IF(W$3="","",W207-V207)</f>
        <v>145</v>
      </c>
      <c r="X214" s="5">
        <f t="shared" ref="X214:X215" si="3619">IF(X$3="","",X207-W207)</f>
        <v>0</v>
      </c>
      <c r="Y214" s="5">
        <f t="shared" ref="Y214:Y215" si="3620">IF(Y$3="","",Y207-X207)</f>
        <v>0</v>
      </c>
      <c r="Z214" s="5">
        <f t="shared" ref="Z214:Z215" si="3621">IF(Z$3="","",Z207-Y207)</f>
        <v>147</v>
      </c>
      <c r="AA214" s="5" t="str">
        <f t="shared" ref="AA214:AA215" si="3622">IF(AA$3="","",AA207-Z207)</f>
        <v/>
      </c>
      <c r="AB214" s="5" t="str">
        <f t="shared" ref="AB214:AB215" si="3623">IF(AB$3="","",AB207-AA207)</f>
        <v/>
      </c>
      <c r="AC214" s="5" t="str">
        <f t="shared" ref="AC214:AC215" si="3624">IF(AC$3="","",AC207-AB207)</f>
        <v/>
      </c>
      <c r="AD214" s="5" t="str">
        <f t="shared" ref="AD214:AD215" si="3625">IF(AD$3="","",AD207-AC207)</f>
        <v/>
      </c>
      <c r="AE214" s="5" t="str">
        <f t="shared" ref="AE214:AE215" si="3626">IF(AE$3="","",AE207-AD207)</f>
        <v/>
      </c>
      <c r="AF214" s="5" t="str">
        <f t="shared" ref="AF214:AF215" si="3627">IF(AF$3="","",AF207-AE207)</f>
        <v/>
      </c>
      <c r="AG214" s="5" t="str">
        <f t="shared" ref="AG214:AG215" si="3628">IF(AG$3="","",AG207-AF207)</f>
        <v/>
      </c>
      <c r="AH214" s="5" t="str">
        <f t="shared" ref="AH214:AH215" si="3629">IF(AH$3="","",AH207-AG207)</f>
        <v/>
      </c>
      <c r="AI214" s="5" t="str">
        <f t="shared" ref="AI214:AI215" si="3630">IF(AI$3="","",AI207-AH207)</f>
        <v/>
      </c>
      <c r="AJ214" s="5" t="str">
        <f t="shared" ref="AJ214:AJ215" si="3631">IF(AJ$3="","",AJ207-AI207)</f>
        <v/>
      </c>
      <c r="AK214" s="5" t="str">
        <f t="shared" ref="AK214:AK215" si="3632">IF(AK$3="","",AK207-AJ207)</f>
        <v/>
      </c>
      <c r="AL214" s="5" t="str">
        <f t="shared" ref="AL214:AL215" si="3633">IF(AL$3="","",AL207-AK207)</f>
        <v/>
      </c>
      <c r="AM214" s="5" t="str">
        <f t="shared" ref="AM214:AM215" si="3634">IF(AM$3="","",AM207-AL207)</f>
        <v/>
      </c>
      <c r="AN214" s="5" t="str">
        <f t="shared" ref="AN214:AN215" si="3635">IF(AN$3="","",AN207-AM207)</f>
        <v/>
      </c>
      <c r="AO214" s="5" t="str">
        <f t="shared" ref="AO214:AS214" si="3636">IF(AO$3="","",AO207-AN207)</f>
        <v/>
      </c>
      <c r="AP214" s="5" t="str">
        <f t="shared" si="3636"/>
        <v/>
      </c>
      <c r="AQ214" s="5" t="str">
        <f t="shared" si="3636"/>
        <v/>
      </c>
      <c r="AR214" s="5" t="str">
        <f t="shared" si="3636"/>
        <v/>
      </c>
      <c r="AS214" s="5" t="str">
        <f t="shared" si="3636"/>
        <v/>
      </c>
    </row>
    <row r="215" spans="1:46" s="1" customFormat="1" ht="11">
      <c r="A215" s="7">
        <f>SUM(C215:AS215)</f>
        <v>9</v>
      </c>
      <c r="B215" s="6" t="s">
        <v>14</v>
      </c>
      <c r="C215" s="72">
        <v>0</v>
      </c>
      <c r="D215" s="5">
        <f t="shared" si="3599"/>
        <v>0</v>
      </c>
      <c r="E215" s="5">
        <f t="shared" si="3600"/>
        <v>0</v>
      </c>
      <c r="F215" s="5">
        <f t="shared" si="3601"/>
        <v>0</v>
      </c>
      <c r="G215" s="5">
        <f t="shared" si="3602"/>
        <v>0</v>
      </c>
      <c r="H215" s="5">
        <f t="shared" si="3603"/>
        <v>1</v>
      </c>
      <c r="I215" s="5">
        <f t="shared" si="3604"/>
        <v>0</v>
      </c>
      <c r="J215" s="5">
        <f t="shared" si="3605"/>
        <v>0</v>
      </c>
      <c r="K215" s="5">
        <f t="shared" si="3606"/>
        <v>0</v>
      </c>
      <c r="L215" s="5">
        <f t="shared" si="3607"/>
        <v>1</v>
      </c>
      <c r="M215" s="5">
        <f t="shared" si="3608"/>
        <v>0</v>
      </c>
      <c r="N215" s="5">
        <f t="shared" si="3609"/>
        <v>0</v>
      </c>
      <c r="O215" s="5">
        <f t="shared" si="3610"/>
        <v>0</v>
      </c>
      <c r="P215" s="5">
        <f t="shared" si="3611"/>
        <v>1</v>
      </c>
      <c r="Q215" s="5">
        <f t="shared" si="3612"/>
        <v>0</v>
      </c>
      <c r="R215" s="5">
        <f t="shared" si="3613"/>
        <v>0</v>
      </c>
      <c r="S215" s="5">
        <f t="shared" si="3614"/>
        <v>1</v>
      </c>
      <c r="T215" s="5">
        <f t="shared" si="3615"/>
        <v>0</v>
      </c>
      <c r="U215" s="5">
        <f t="shared" si="3616"/>
        <v>0</v>
      </c>
      <c r="V215" s="5">
        <f t="shared" si="3617"/>
        <v>0</v>
      </c>
      <c r="W215" s="5">
        <f t="shared" si="3618"/>
        <v>2</v>
      </c>
      <c r="X215" s="5">
        <f t="shared" si="3619"/>
        <v>0</v>
      </c>
      <c r="Y215" s="5">
        <f t="shared" si="3620"/>
        <v>0</v>
      </c>
      <c r="Z215" s="5">
        <f t="shared" si="3621"/>
        <v>3</v>
      </c>
      <c r="AA215" s="5" t="str">
        <f t="shared" si="3622"/>
        <v/>
      </c>
      <c r="AB215" s="5" t="str">
        <f t="shared" si="3623"/>
        <v/>
      </c>
      <c r="AC215" s="5" t="str">
        <f t="shared" si="3624"/>
        <v/>
      </c>
      <c r="AD215" s="5" t="str">
        <f t="shared" si="3625"/>
        <v/>
      </c>
      <c r="AE215" s="5" t="str">
        <f t="shared" si="3626"/>
        <v/>
      </c>
      <c r="AF215" s="5" t="str">
        <f t="shared" si="3627"/>
        <v/>
      </c>
      <c r="AG215" s="5" t="str">
        <f t="shared" si="3628"/>
        <v/>
      </c>
      <c r="AH215" s="5" t="str">
        <f t="shared" si="3629"/>
        <v/>
      </c>
      <c r="AI215" s="5" t="str">
        <f t="shared" si="3630"/>
        <v/>
      </c>
      <c r="AJ215" s="5" t="str">
        <f t="shared" si="3631"/>
        <v/>
      </c>
      <c r="AK215" s="5" t="str">
        <f t="shared" si="3632"/>
        <v/>
      </c>
      <c r="AL215" s="5" t="str">
        <f t="shared" si="3633"/>
        <v/>
      </c>
      <c r="AM215" s="5" t="str">
        <f t="shared" si="3634"/>
        <v/>
      </c>
      <c r="AN215" s="5" t="str">
        <f t="shared" si="3635"/>
        <v/>
      </c>
      <c r="AO215" s="5" t="str">
        <f t="shared" ref="AO215:AS215" si="3637">IF(AO$3="","",AO208-AN208)</f>
        <v/>
      </c>
      <c r="AP215" s="5" t="str">
        <f t="shared" si="3637"/>
        <v/>
      </c>
      <c r="AQ215" s="5" t="str">
        <f t="shared" si="3637"/>
        <v/>
      </c>
      <c r="AR215" s="5" t="str">
        <f t="shared" si="3637"/>
        <v/>
      </c>
      <c r="AS215" s="5" t="str">
        <f t="shared" si="3637"/>
        <v/>
      </c>
    </row>
    <row r="216" spans="1:46" s="1" customFormat="1" ht="11">
      <c r="A216" s="7">
        <f>SUM(C216:AS216)</f>
        <v>9</v>
      </c>
      <c r="B216" s="6" t="s">
        <v>15</v>
      </c>
      <c r="C216" s="72">
        <v>0</v>
      </c>
      <c r="D216" s="5">
        <f t="shared" ref="D216" si="3638">IF(D$3="","",C209+C210-D209)</f>
        <v>0</v>
      </c>
      <c r="E216" s="5">
        <f t="shared" ref="E216" si="3639">IF(E$3="","",D209+D210-E209)</f>
        <v>0</v>
      </c>
      <c r="F216" s="5">
        <f t="shared" ref="F216" si="3640">IF(F$3="","",E209+E210-F209)</f>
        <v>0</v>
      </c>
      <c r="G216" s="5">
        <f t="shared" ref="G216" si="3641">IF(G$3="","",F209+F210-G209)</f>
        <v>0</v>
      </c>
      <c r="H216" s="5">
        <f t="shared" ref="H216" si="3642">IF(H$3="","",G209+G210-H209)</f>
        <v>1</v>
      </c>
      <c r="I216" s="5">
        <f t="shared" ref="I216" si="3643">IF(I$3="","",H209+H210-I209)</f>
        <v>0</v>
      </c>
      <c r="J216" s="5">
        <f t="shared" ref="J216" si="3644">IF(J$3="","",I209+I210-J209)</f>
        <v>0</v>
      </c>
      <c r="K216" s="5">
        <f t="shared" ref="K216" si="3645">IF(K$3="","",J209+J210-K209)</f>
        <v>0</v>
      </c>
      <c r="L216" s="5">
        <f t="shared" ref="L216" si="3646">IF(L$3="","",K209+K210-L209)</f>
        <v>1</v>
      </c>
      <c r="M216" s="5">
        <f t="shared" ref="M216" si="3647">IF(M$3="","",L209+L210-M209)</f>
        <v>0</v>
      </c>
      <c r="N216" s="5">
        <f t="shared" ref="N216" si="3648">IF(N$3="","",M209+M210-N209)</f>
        <v>0</v>
      </c>
      <c r="O216" s="5">
        <f t="shared" ref="O216" si="3649">IF(O$3="","",N209+N210-O209)</f>
        <v>0</v>
      </c>
      <c r="P216" s="5">
        <f t="shared" ref="P216" si="3650">IF(P$3="","",O209+O210-P209)</f>
        <v>1</v>
      </c>
      <c r="Q216" s="5">
        <f t="shared" ref="Q216" si="3651">IF(Q$3="","",P209+P210-Q209)</f>
        <v>0</v>
      </c>
      <c r="R216" s="5">
        <f t="shared" ref="R216" si="3652">IF(R$3="","",Q209+Q210-R209)</f>
        <v>0</v>
      </c>
      <c r="S216" s="5">
        <f t="shared" ref="S216" si="3653">IF(S$3="","",R209+R210-S209)</f>
        <v>1</v>
      </c>
      <c r="T216" s="5">
        <f t="shared" ref="T216" si="3654">IF(T$3="","",S209+S210-T209)</f>
        <v>0</v>
      </c>
      <c r="U216" s="5">
        <f t="shared" ref="U216" si="3655">IF(U$3="","",T209+T210-U209)</f>
        <v>0</v>
      </c>
      <c r="V216" s="5">
        <f t="shared" ref="V216" si="3656">IF(V$3="","",U209+U210-V209)</f>
        <v>0</v>
      </c>
      <c r="W216" s="5">
        <f t="shared" ref="W216" si="3657">IF(W$3="","",V209+V210-W209)</f>
        <v>2</v>
      </c>
      <c r="X216" s="5">
        <f t="shared" ref="X216" si="3658">IF(X$3="","",W209+W210-X209)</f>
        <v>0</v>
      </c>
      <c r="Y216" s="5">
        <f t="shared" ref="Y216" si="3659">IF(Y$3="","",X209+X210-Y209)</f>
        <v>0</v>
      </c>
      <c r="Z216" s="5">
        <f t="shared" ref="Z216" si="3660">IF(Z$3="","",Y209+Y210-Z209)</f>
        <v>3</v>
      </c>
      <c r="AA216" s="5" t="str">
        <f t="shared" ref="AA216" si="3661">IF(AA$3="","",Z209+Z210-AA209)</f>
        <v/>
      </c>
      <c r="AB216" s="5" t="str">
        <f t="shared" ref="AB216" si="3662">IF(AB$3="","",AA209+AA210-AB209)</f>
        <v/>
      </c>
      <c r="AC216" s="5" t="str">
        <f t="shared" ref="AC216" si="3663">IF(AC$3="","",AB209+AB210-AC209)</f>
        <v/>
      </c>
      <c r="AD216" s="5" t="str">
        <f t="shared" ref="AD216" si="3664">IF(AD$3="","",AC209+AC210-AD209)</f>
        <v/>
      </c>
      <c r="AE216" s="5" t="str">
        <f t="shared" ref="AE216" si="3665">IF(AE$3="","",AD209+AD210-AE209)</f>
        <v/>
      </c>
      <c r="AF216" s="5" t="str">
        <f t="shared" ref="AF216" si="3666">IF(AF$3="","",AE209+AE210-AF209)</f>
        <v/>
      </c>
      <c r="AG216" s="5" t="str">
        <f t="shared" ref="AG216" si="3667">IF(AG$3="","",AF209+AF210-AG209)</f>
        <v/>
      </c>
      <c r="AH216" s="5" t="str">
        <f t="shared" ref="AH216" si="3668">IF(AH$3="","",AG209+AG210-AH209)</f>
        <v/>
      </c>
      <c r="AI216" s="5" t="str">
        <f t="shared" ref="AI216" si="3669">IF(AI$3="","",AH209+AH210-AI209)</f>
        <v/>
      </c>
      <c r="AJ216" s="5" t="str">
        <f t="shared" ref="AJ216" si="3670">IF(AJ$3="","",AI209+AI210-AJ209)</f>
        <v/>
      </c>
      <c r="AK216" s="5" t="str">
        <f t="shared" ref="AK216" si="3671">IF(AK$3="","",AJ209+AJ210-AK209)</f>
        <v/>
      </c>
      <c r="AL216" s="5" t="str">
        <f t="shared" ref="AL216" si="3672">IF(AL$3="","",AK209+AK210-AL209)</f>
        <v/>
      </c>
      <c r="AM216" s="5" t="str">
        <f t="shared" ref="AM216" si="3673">IF(AM$3="","",AL209+AL210-AM209)</f>
        <v/>
      </c>
      <c r="AN216" s="5" t="str">
        <f t="shared" ref="AN216" si="3674">IF(AN$3="","",AM209+AM210-AN209)</f>
        <v/>
      </c>
      <c r="AO216" s="5" t="str">
        <f t="shared" ref="AO216:AS216" si="3675">IF(AO$3="","",AN209+AN210-AO209)</f>
        <v/>
      </c>
      <c r="AP216" s="5" t="str">
        <f t="shared" si="3675"/>
        <v/>
      </c>
      <c r="AQ216" s="5" t="str">
        <f t="shared" si="3675"/>
        <v/>
      </c>
      <c r="AR216" s="5" t="str">
        <f t="shared" si="3675"/>
        <v/>
      </c>
      <c r="AS216" s="5" t="str">
        <f t="shared" si="3675"/>
        <v/>
      </c>
    </row>
    <row r="217" spans="1:46" s="1" customFormat="1" ht="11">
      <c r="A217" s="7">
        <f>SUM(C217:AS217)</f>
        <v>13500</v>
      </c>
      <c r="B217" s="6" t="s">
        <v>16</v>
      </c>
      <c r="C217" s="72">
        <v>0</v>
      </c>
      <c r="D217" s="5">
        <f t="shared" ref="D217:AN217" si="3676">IF(D$3="","",D216*D211)</f>
        <v>0</v>
      </c>
      <c r="E217" s="5">
        <f t="shared" si="3676"/>
        <v>0</v>
      </c>
      <c r="F217" s="5">
        <f t="shared" si="3676"/>
        <v>0</v>
      </c>
      <c r="G217" s="5">
        <f t="shared" si="3676"/>
        <v>0</v>
      </c>
      <c r="H217" s="5">
        <f t="shared" si="3676"/>
        <v>1500</v>
      </c>
      <c r="I217" s="5">
        <f t="shared" si="3676"/>
        <v>0</v>
      </c>
      <c r="J217" s="5">
        <f t="shared" si="3676"/>
        <v>0</v>
      </c>
      <c r="K217" s="5">
        <f t="shared" si="3676"/>
        <v>0</v>
      </c>
      <c r="L217" s="5">
        <f t="shared" si="3676"/>
        <v>1500</v>
      </c>
      <c r="M217" s="5">
        <f t="shared" si="3676"/>
        <v>0</v>
      </c>
      <c r="N217" s="5">
        <f t="shared" si="3676"/>
        <v>0</v>
      </c>
      <c r="O217" s="5">
        <f t="shared" si="3676"/>
        <v>0</v>
      </c>
      <c r="P217" s="5">
        <f t="shared" si="3676"/>
        <v>1500</v>
      </c>
      <c r="Q217" s="5">
        <f t="shared" si="3676"/>
        <v>0</v>
      </c>
      <c r="R217" s="5">
        <f t="shared" si="3676"/>
        <v>0</v>
      </c>
      <c r="S217" s="5">
        <f t="shared" si="3676"/>
        <v>1500</v>
      </c>
      <c r="T217" s="5">
        <f t="shared" si="3676"/>
        <v>0</v>
      </c>
      <c r="U217" s="5">
        <f t="shared" si="3676"/>
        <v>0</v>
      </c>
      <c r="V217" s="5">
        <f t="shared" si="3676"/>
        <v>0</v>
      </c>
      <c r="W217" s="5">
        <f t="shared" si="3676"/>
        <v>3000</v>
      </c>
      <c r="X217" s="5">
        <f t="shared" si="3676"/>
        <v>0</v>
      </c>
      <c r="Y217" s="5">
        <f t="shared" si="3676"/>
        <v>0</v>
      </c>
      <c r="Z217" s="5">
        <f t="shared" si="3676"/>
        <v>4500</v>
      </c>
      <c r="AA217" s="5" t="str">
        <f t="shared" si="3676"/>
        <v/>
      </c>
      <c r="AB217" s="5" t="str">
        <f t="shared" si="3676"/>
        <v/>
      </c>
      <c r="AC217" s="5" t="str">
        <f t="shared" si="3676"/>
        <v/>
      </c>
      <c r="AD217" s="5" t="str">
        <f t="shared" si="3676"/>
        <v/>
      </c>
      <c r="AE217" s="5" t="str">
        <f t="shared" si="3676"/>
        <v/>
      </c>
      <c r="AF217" s="5" t="str">
        <f t="shared" si="3676"/>
        <v/>
      </c>
      <c r="AG217" s="5" t="str">
        <f t="shared" si="3676"/>
        <v/>
      </c>
      <c r="AH217" s="5" t="str">
        <f t="shared" si="3676"/>
        <v/>
      </c>
      <c r="AI217" s="5" t="str">
        <f t="shared" si="3676"/>
        <v/>
      </c>
      <c r="AJ217" s="5" t="str">
        <f t="shared" si="3676"/>
        <v/>
      </c>
      <c r="AK217" s="5" t="str">
        <f t="shared" si="3676"/>
        <v/>
      </c>
      <c r="AL217" s="5" t="str">
        <f t="shared" si="3676"/>
        <v/>
      </c>
      <c r="AM217" s="5" t="str">
        <f t="shared" si="3676"/>
        <v/>
      </c>
      <c r="AN217" s="5" t="str">
        <f t="shared" si="3676"/>
        <v/>
      </c>
      <c r="AO217" s="5" t="str">
        <f t="shared" ref="AO217:AS217" si="3677">IF(AO$3="","",AO216*AO211)</f>
        <v/>
      </c>
      <c r="AP217" s="5" t="str">
        <f t="shared" si="3677"/>
        <v/>
      </c>
      <c r="AQ217" s="5" t="str">
        <f t="shared" si="3677"/>
        <v/>
      </c>
      <c r="AR217" s="5" t="str">
        <f t="shared" si="3677"/>
        <v/>
      </c>
      <c r="AS217" s="5" t="str">
        <f t="shared" si="3677"/>
        <v/>
      </c>
    </row>
    <row r="218" spans="1:46" s="1" customFormat="1" ht="12" thickBot="1">
      <c r="A218" s="4">
        <f>IF(A217="","",A217/(A214*100))</f>
        <v>0.2102803738317757</v>
      </c>
      <c r="B218" s="3" t="s">
        <v>18</v>
      </c>
      <c r="C218" s="75" t="s">
        <v>19</v>
      </c>
      <c r="D218" s="2" t="str">
        <f t="shared" ref="D218:AN218" si="3678">IF(D$3="","",IF(D217=0,"",D217/(D214*100)))</f>
        <v/>
      </c>
      <c r="E218" s="2" t="str">
        <f t="shared" si="3678"/>
        <v/>
      </c>
      <c r="F218" s="2" t="str">
        <f t="shared" si="3678"/>
        <v/>
      </c>
      <c r="G218" s="2" t="str">
        <f t="shared" si="3678"/>
        <v/>
      </c>
      <c r="H218" s="2">
        <f t="shared" si="3678"/>
        <v>0.32608695652173914</v>
      </c>
      <c r="I218" s="2" t="str">
        <f t="shared" si="3678"/>
        <v/>
      </c>
      <c r="J218" s="2" t="str">
        <f t="shared" si="3678"/>
        <v/>
      </c>
      <c r="K218" s="2" t="str">
        <f t="shared" si="3678"/>
        <v/>
      </c>
      <c r="L218" s="2">
        <f t="shared" si="3678"/>
        <v>0.22727272727272727</v>
      </c>
      <c r="M218" s="2" t="str">
        <f t="shared" si="3678"/>
        <v/>
      </c>
      <c r="N218" s="2" t="str">
        <f t="shared" si="3678"/>
        <v/>
      </c>
      <c r="O218" s="2" t="str">
        <f t="shared" si="3678"/>
        <v/>
      </c>
      <c r="P218" s="2">
        <f t="shared" si="3678"/>
        <v>0.23076923076923078</v>
      </c>
      <c r="Q218" s="2" t="str">
        <f t="shared" si="3678"/>
        <v/>
      </c>
      <c r="R218" s="2" t="str">
        <f t="shared" si="3678"/>
        <v/>
      </c>
      <c r="S218" s="2">
        <f t="shared" si="3678"/>
        <v>0.17045454545454544</v>
      </c>
      <c r="T218" s="2" t="str">
        <f t="shared" si="3678"/>
        <v/>
      </c>
      <c r="U218" s="2" t="str">
        <f t="shared" si="3678"/>
        <v/>
      </c>
      <c r="V218" s="2" t="str">
        <f t="shared" si="3678"/>
        <v/>
      </c>
      <c r="W218" s="2">
        <f t="shared" si="3678"/>
        <v>0.20689655172413793</v>
      </c>
      <c r="X218" s="2" t="str">
        <f t="shared" si="3678"/>
        <v/>
      </c>
      <c r="Y218" s="2" t="str">
        <f t="shared" si="3678"/>
        <v/>
      </c>
      <c r="Z218" s="2">
        <f t="shared" si="3678"/>
        <v>0.30612244897959184</v>
      </c>
      <c r="AA218" s="2" t="str">
        <f t="shared" si="3678"/>
        <v/>
      </c>
      <c r="AB218" s="2" t="str">
        <f t="shared" si="3678"/>
        <v/>
      </c>
      <c r="AC218" s="2" t="str">
        <f t="shared" si="3678"/>
        <v/>
      </c>
      <c r="AD218" s="2" t="str">
        <f t="shared" si="3678"/>
        <v/>
      </c>
      <c r="AE218" s="2" t="str">
        <f t="shared" si="3678"/>
        <v/>
      </c>
      <c r="AF218" s="2" t="str">
        <f t="shared" si="3678"/>
        <v/>
      </c>
      <c r="AG218" s="2" t="str">
        <f t="shared" si="3678"/>
        <v/>
      </c>
      <c r="AH218" s="2" t="str">
        <f t="shared" si="3678"/>
        <v/>
      </c>
      <c r="AI218" s="2" t="str">
        <f t="shared" si="3678"/>
        <v/>
      </c>
      <c r="AJ218" s="2" t="str">
        <f t="shared" si="3678"/>
        <v/>
      </c>
      <c r="AK218" s="2" t="str">
        <f t="shared" si="3678"/>
        <v/>
      </c>
      <c r="AL218" s="2" t="str">
        <f t="shared" si="3678"/>
        <v/>
      </c>
      <c r="AM218" s="2" t="str">
        <f t="shared" si="3678"/>
        <v/>
      </c>
      <c r="AN218" s="2" t="str">
        <f t="shared" si="3678"/>
        <v/>
      </c>
      <c r="AO218" s="2" t="str">
        <f t="shared" ref="AO218:AS218" si="3679">IF(AO$3="","",IF(AO217=0,"",AO217/(AO214*100)))</f>
        <v/>
      </c>
      <c r="AP218" s="2" t="str">
        <f t="shared" si="3679"/>
        <v/>
      </c>
      <c r="AQ218" s="2" t="str">
        <f t="shared" si="3679"/>
        <v/>
      </c>
      <c r="AR218" s="2" t="str">
        <f t="shared" si="3679"/>
        <v/>
      </c>
      <c r="AS218" s="2" t="str">
        <f t="shared" si="3679"/>
        <v/>
      </c>
    </row>
    <row r="219" spans="1:46" s="1" customFormat="1" ht="11">
      <c r="A219" s="96" t="s">
        <v>53</v>
      </c>
      <c r="B219" s="97" t="s">
        <v>2</v>
      </c>
      <c r="C219" s="108">
        <v>10626</v>
      </c>
      <c r="D219" s="98">
        <f t="shared" ref="D219:D220" si="3680">IF(D$3="","",C219)</f>
        <v>10626</v>
      </c>
      <c r="E219" s="98">
        <v>10719</v>
      </c>
      <c r="F219" s="98">
        <f t="shared" ref="F219:F220" si="3681">IF(F$3="","",E219)</f>
        <v>10719</v>
      </c>
      <c r="G219" s="98">
        <f t="shared" ref="G219:G220" si="3682">IF(G$3="","",F219)</f>
        <v>10719</v>
      </c>
      <c r="H219" s="98">
        <v>10790</v>
      </c>
      <c r="I219" s="98">
        <f t="shared" ref="I219:I220" si="3683">IF(I$3="","",H219)</f>
        <v>10790</v>
      </c>
      <c r="J219" s="98">
        <f t="shared" ref="J219:J220" si="3684">IF(J$3="","",I219)</f>
        <v>10790</v>
      </c>
      <c r="K219" s="98">
        <f t="shared" ref="K219:K220" si="3685">IF(K$3="","",J219)</f>
        <v>10790</v>
      </c>
      <c r="L219" s="98">
        <v>10931</v>
      </c>
      <c r="M219" s="98">
        <f t="shared" ref="M219:M220" si="3686">IF(M$3="","",L219)</f>
        <v>10931</v>
      </c>
      <c r="N219" s="98">
        <f t="shared" ref="N219:N220" si="3687">IF(N$3="","",M219)</f>
        <v>10931</v>
      </c>
      <c r="O219" s="98">
        <f t="shared" ref="O219:O220" si="3688">IF(O$3="","",N219)</f>
        <v>10931</v>
      </c>
      <c r="P219" s="98">
        <v>11008</v>
      </c>
      <c r="Q219" s="98">
        <f t="shared" ref="Q219:Q220" si="3689">IF(Q$3="","",P219)</f>
        <v>11008</v>
      </c>
      <c r="R219" s="98">
        <f t="shared" ref="R219:R220" si="3690">IF(R$3="","",Q219)</f>
        <v>11008</v>
      </c>
      <c r="S219" s="98">
        <v>11080</v>
      </c>
      <c r="T219" s="98">
        <f t="shared" ref="T219:T220" si="3691">IF(T$3="","",S219)</f>
        <v>11080</v>
      </c>
      <c r="U219" s="98">
        <f t="shared" ref="U219:U220" si="3692">IF(U$3="","",T219)</f>
        <v>11080</v>
      </c>
      <c r="V219" s="98">
        <f t="shared" ref="V219:V220" si="3693">IF(V$3="","",U219)</f>
        <v>11080</v>
      </c>
      <c r="W219" s="98">
        <v>11134</v>
      </c>
      <c r="X219" s="98">
        <f t="shared" ref="X219:X220" si="3694">IF(X$3="","",W219)</f>
        <v>11134</v>
      </c>
      <c r="Y219" s="98">
        <f t="shared" ref="Y219:Y220" si="3695">IF(Y$3="","",X219)</f>
        <v>11134</v>
      </c>
      <c r="Z219" s="98">
        <v>11170</v>
      </c>
      <c r="AA219" s="98" t="str">
        <f t="shared" ref="AA219:AA220" si="3696">IF(AA$3="","",Z219)</f>
        <v/>
      </c>
      <c r="AB219" s="98" t="str">
        <f t="shared" ref="AB219:AB220" si="3697">IF(AB$3="","",AA219)</f>
        <v/>
      </c>
      <c r="AC219" s="98" t="str">
        <f t="shared" ref="AC219:AC220" si="3698">IF(AC$3="","",AB219)</f>
        <v/>
      </c>
      <c r="AD219" s="98" t="str">
        <f t="shared" ref="AD219:AD220" si="3699">IF(AD$3="","",AC219)</f>
        <v/>
      </c>
      <c r="AE219" s="98" t="str">
        <f t="shared" ref="AE219:AE220" si="3700">IF(AE$3="","",AD219)</f>
        <v/>
      </c>
      <c r="AF219" s="98" t="str">
        <f t="shared" ref="AF219:AF220" si="3701">IF(AF$3="","",AE219)</f>
        <v/>
      </c>
      <c r="AG219" s="98" t="str">
        <f t="shared" ref="AG219:AG220" si="3702">IF(AG$3="","",AF219)</f>
        <v/>
      </c>
      <c r="AH219" s="98" t="str">
        <f t="shared" ref="AH219:AH220" si="3703">IF(AH$3="","",AG219)</f>
        <v/>
      </c>
      <c r="AI219" s="98" t="str">
        <f t="shared" ref="AI219:AI220" si="3704">IF(AI$3="","",AH219)</f>
        <v/>
      </c>
      <c r="AJ219" s="98" t="str">
        <f t="shared" ref="AJ219:AJ220" si="3705">IF(AJ$3="","",AI219)</f>
        <v/>
      </c>
      <c r="AK219" s="98" t="str">
        <f t="shared" ref="AK219:AK220" si="3706">IF(AK$3="","",AJ219)</f>
        <v/>
      </c>
      <c r="AL219" s="98" t="str">
        <f t="shared" ref="AL219:AL220" si="3707">IF(AL$3="","",AK219)</f>
        <v/>
      </c>
      <c r="AM219" s="98" t="str">
        <f t="shared" ref="AM219:AM220" si="3708">IF(AM$3="","",AL219)</f>
        <v/>
      </c>
      <c r="AN219" s="98" t="str">
        <f t="shared" ref="AN219:AN220" si="3709">IF(AN$3="","",AM219)</f>
        <v/>
      </c>
      <c r="AO219" s="98" t="str">
        <f t="shared" ref="AO219:AS219" si="3710">IF(AO$3="","",AN219)</f>
        <v/>
      </c>
      <c r="AP219" s="98" t="str">
        <f t="shared" si="3710"/>
        <v/>
      </c>
      <c r="AQ219" s="98" t="str">
        <f t="shared" si="3710"/>
        <v/>
      </c>
      <c r="AR219" s="98" t="str">
        <f t="shared" si="3710"/>
        <v/>
      </c>
      <c r="AS219" s="98" t="str">
        <f t="shared" si="3710"/>
        <v/>
      </c>
    </row>
    <row r="220" spans="1:46" s="1" customFormat="1" ht="11">
      <c r="A220" s="16" t="s">
        <v>70</v>
      </c>
      <c r="B220" s="9" t="s">
        <v>4</v>
      </c>
      <c r="C220" s="72">
        <v>422</v>
      </c>
      <c r="D220" s="8">
        <f t="shared" si="3680"/>
        <v>422</v>
      </c>
      <c r="E220" s="8">
        <v>425</v>
      </c>
      <c r="F220" s="8">
        <f t="shared" si="3681"/>
        <v>425</v>
      </c>
      <c r="G220" s="8">
        <f t="shared" si="3682"/>
        <v>425</v>
      </c>
      <c r="H220" s="8">
        <v>428</v>
      </c>
      <c r="I220" s="8">
        <f t="shared" si="3683"/>
        <v>428</v>
      </c>
      <c r="J220" s="8">
        <f t="shared" si="3684"/>
        <v>428</v>
      </c>
      <c r="K220" s="8">
        <f t="shared" si="3685"/>
        <v>428</v>
      </c>
      <c r="L220" s="8">
        <f t="shared" ref="L220" si="3711">IF(L$3="","",K220)</f>
        <v>428</v>
      </c>
      <c r="M220" s="8">
        <f t="shared" si="3686"/>
        <v>428</v>
      </c>
      <c r="N220" s="8">
        <f t="shared" si="3687"/>
        <v>428</v>
      </c>
      <c r="O220" s="8">
        <f t="shared" si="3688"/>
        <v>428</v>
      </c>
      <c r="P220" s="8">
        <v>429</v>
      </c>
      <c r="Q220" s="8">
        <f t="shared" si="3689"/>
        <v>429</v>
      </c>
      <c r="R220" s="8">
        <f t="shared" si="3690"/>
        <v>429</v>
      </c>
      <c r="S220" s="8">
        <v>430</v>
      </c>
      <c r="T220" s="8">
        <f t="shared" si="3691"/>
        <v>430</v>
      </c>
      <c r="U220" s="8">
        <f t="shared" si="3692"/>
        <v>430</v>
      </c>
      <c r="V220" s="8">
        <f t="shared" si="3693"/>
        <v>430</v>
      </c>
      <c r="W220" s="8">
        <f t="shared" ref="W220" si="3712">IF(W$3="","",V220)</f>
        <v>430</v>
      </c>
      <c r="X220" s="8">
        <f t="shared" si="3694"/>
        <v>430</v>
      </c>
      <c r="Y220" s="8">
        <f t="shared" si="3695"/>
        <v>430</v>
      </c>
      <c r="Z220" s="8">
        <v>431</v>
      </c>
      <c r="AA220" s="8" t="str">
        <f t="shared" si="3696"/>
        <v/>
      </c>
      <c r="AB220" s="8" t="str">
        <f t="shared" si="3697"/>
        <v/>
      </c>
      <c r="AC220" s="8" t="str">
        <f t="shared" si="3698"/>
        <v/>
      </c>
      <c r="AD220" s="8" t="str">
        <f t="shared" si="3699"/>
        <v/>
      </c>
      <c r="AE220" s="8" t="str">
        <f t="shared" si="3700"/>
        <v/>
      </c>
      <c r="AF220" s="8" t="str">
        <f t="shared" si="3701"/>
        <v/>
      </c>
      <c r="AG220" s="8" t="str">
        <f t="shared" si="3702"/>
        <v/>
      </c>
      <c r="AH220" s="8" t="str">
        <f t="shared" si="3703"/>
        <v/>
      </c>
      <c r="AI220" s="8" t="str">
        <f t="shared" si="3704"/>
        <v/>
      </c>
      <c r="AJ220" s="8" t="str">
        <f t="shared" si="3705"/>
        <v/>
      </c>
      <c r="AK220" s="8" t="str">
        <f t="shared" si="3706"/>
        <v/>
      </c>
      <c r="AL220" s="8" t="str">
        <f t="shared" si="3707"/>
        <v/>
      </c>
      <c r="AM220" s="8" t="str">
        <f t="shared" si="3708"/>
        <v/>
      </c>
      <c r="AN220" s="8" t="str">
        <f t="shared" si="3709"/>
        <v/>
      </c>
      <c r="AO220" s="8" t="str">
        <f t="shared" ref="AO220:AS220" si="3713">IF(AO$3="","",AN220)</f>
        <v/>
      </c>
      <c r="AP220" s="8" t="str">
        <f t="shared" si="3713"/>
        <v/>
      </c>
      <c r="AQ220" s="8" t="str">
        <f t="shared" si="3713"/>
        <v/>
      </c>
      <c r="AR220" s="8" t="str">
        <f t="shared" si="3713"/>
        <v/>
      </c>
      <c r="AS220" s="8" t="str">
        <f t="shared" si="3713"/>
        <v/>
      </c>
    </row>
    <row r="221" spans="1:46" s="1" customFormat="1" ht="11">
      <c r="A221" s="15">
        <v>3</v>
      </c>
      <c r="B221" s="9" t="s">
        <v>5</v>
      </c>
      <c r="C221" s="72">
        <v>17</v>
      </c>
      <c r="D221" s="8">
        <f t="shared" ref="D221" si="3714">IF(D$3="","",(C221+C222))</f>
        <v>17</v>
      </c>
      <c r="E221" s="8">
        <v>14</v>
      </c>
      <c r="F221" s="8">
        <f t="shared" ref="F221" si="3715">IF(F$3="","",(E221+E222))</f>
        <v>14</v>
      </c>
      <c r="G221" s="8">
        <f t="shared" ref="G221" si="3716">IF(G$3="","",(F221+F222))</f>
        <v>14</v>
      </c>
      <c r="H221" s="8">
        <v>11</v>
      </c>
      <c r="I221" s="8">
        <f t="shared" ref="I221" si="3717">IF(I$3="","",(H221+H222))</f>
        <v>21</v>
      </c>
      <c r="J221" s="8">
        <f t="shared" ref="J221" si="3718">IF(J$3="","",(I221+I222))</f>
        <v>21</v>
      </c>
      <c r="K221" s="8">
        <f t="shared" ref="K221" si="3719">IF(K$3="","",(J221+J222))</f>
        <v>21</v>
      </c>
      <c r="L221" s="8">
        <f t="shared" ref="L221" si="3720">IF(L$3="","",(K221+K222))</f>
        <v>21</v>
      </c>
      <c r="M221" s="8">
        <f t="shared" ref="M221" si="3721">IF(M$3="","",(L221+L222))</f>
        <v>21</v>
      </c>
      <c r="N221" s="8">
        <f t="shared" ref="N221" si="3722">IF(N$3="","",(M221+M222))</f>
        <v>21</v>
      </c>
      <c r="O221" s="8">
        <f t="shared" ref="O221" si="3723">IF(O$3="","",(N221+N222))</f>
        <v>21</v>
      </c>
      <c r="P221" s="8">
        <v>20</v>
      </c>
      <c r="Q221" s="8">
        <f t="shared" ref="Q221" si="3724">IF(Q$3="","",(P221+P222))</f>
        <v>20</v>
      </c>
      <c r="R221" s="8">
        <f t="shared" ref="R221" si="3725">IF(R$3="","",(Q221+Q222))</f>
        <v>20</v>
      </c>
      <c r="S221" s="8">
        <v>19</v>
      </c>
      <c r="T221" s="8">
        <f t="shared" ref="T221" si="3726">IF(T$3="","",(S221+S222))</f>
        <v>19</v>
      </c>
      <c r="U221" s="8">
        <f t="shared" ref="U221" si="3727">IF(U$3="","",(T221+T222))</f>
        <v>19</v>
      </c>
      <c r="V221" s="8">
        <f t="shared" ref="V221" si="3728">IF(V$3="","",(U221+U222))</f>
        <v>19</v>
      </c>
      <c r="W221" s="8">
        <f t="shared" ref="W221" si="3729">IF(W$3="","",(V221+V222))</f>
        <v>19</v>
      </c>
      <c r="X221" s="8">
        <f t="shared" ref="X221" si="3730">IF(X$3="","",(W221+W222))</f>
        <v>19</v>
      </c>
      <c r="Y221" s="8">
        <f t="shared" ref="Y221" si="3731">IF(Y$3="","",(X221+X222))</f>
        <v>19</v>
      </c>
      <c r="Z221" s="8">
        <v>18</v>
      </c>
      <c r="AA221" s="8" t="str">
        <f t="shared" ref="AA221" si="3732">IF(AA$3="","",(Z221+Z222))</f>
        <v/>
      </c>
      <c r="AB221" s="8" t="str">
        <f t="shared" ref="AB221" si="3733">IF(AB$3="","",(AA221+AA222))</f>
        <v/>
      </c>
      <c r="AC221" s="8" t="str">
        <f t="shared" ref="AC221" si="3734">IF(AC$3="","",(AB221+AB222))</f>
        <v/>
      </c>
      <c r="AD221" s="8" t="str">
        <f t="shared" ref="AD221" si="3735">IF(AD$3="","",(AC221+AC222))</f>
        <v/>
      </c>
      <c r="AE221" s="8" t="str">
        <f t="shared" ref="AE221" si="3736">IF(AE$3="","",(AD221+AD222))</f>
        <v/>
      </c>
      <c r="AF221" s="8" t="str">
        <f t="shared" ref="AF221" si="3737">IF(AF$3="","",(AE221+AE222))</f>
        <v/>
      </c>
      <c r="AG221" s="8" t="str">
        <f t="shared" ref="AG221" si="3738">IF(AG$3="","",(AF221+AF222))</f>
        <v/>
      </c>
      <c r="AH221" s="8" t="str">
        <f t="shared" ref="AH221" si="3739">IF(AH$3="","",(AG221+AG222))</f>
        <v/>
      </c>
      <c r="AI221" s="8" t="str">
        <f t="shared" ref="AI221" si="3740">IF(AI$3="","",(AH221+AH222))</f>
        <v/>
      </c>
      <c r="AJ221" s="8" t="str">
        <f t="shared" ref="AJ221" si="3741">IF(AJ$3="","",(AI221+AI222))</f>
        <v/>
      </c>
      <c r="AK221" s="8" t="str">
        <f t="shared" ref="AK221" si="3742">IF(AK$3="","",(AJ221+AJ222))</f>
        <v/>
      </c>
      <c r="AL221" s="8" t="str">
        <f t="shared" ref="AL221" si="3743">IF(AL$3="","",(AK221+AK222))</f>
        <v/>
      </c>
      <c r="AM221" s="8" t="str">
        <f t="shared" ref="AM221" si="3744">IF(AM$3="","",(AL221+AL222))</f>
        <v/>
      </c>
      <c r="AN221" s="8" t="str">
        <f t="shared" ref="AN221" si="3745">IF(AN$3="","",(AM221+AM222))</f>
        <v/>
      </c>
      <c r="AO221" s="8" t="str">
        <f t="shared" ref="AO221:AS221" si="3746">IF(AO$3="","",(AN221+AN222))</f>
        <v/>
      </c>
      <c r="AP221" s="8" t="str">
        <f t="shared" si="3746"/>
        <v/>
      </c>
      <c r="AQ221" s="8" t="str">
        <f t="shared" si="3746"/>
        <v/>
      </c>
      <c r="AR221" s="8" t="str">
        <f t="shared" si="3746"/>
        <v/>
      </c>
      <c r="AS221" s="8" t="str">
        <f t="shared" si="3746"/>
        <v/>
      </c>
    </row>
    <row r="222" spans="1:46" s="1" customFormat="1" ht="11">
      <c r="A222" s="14"/>
      <c r="B222" s="9" t="s">
        <v>7</v>
      </c>
      <c r="C222" s="72"/>
      <c r="D222" s="8"/>
      <c r="E222" s="8"/>
      <c r="F222" s="8"/>
      <c r="G222" s="8"/>
      <c r="H222" s="8">
        <v>10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</row>
    <row r="223" spans="1:46" s="1" customFormat="1" ht="11">
      <c r="A223" s="7"/>
      <c r="B223" s="9" t="s">
        <v>8</v>
      </c>
      <c r="C223" s="72">
        <v>750</v>
      </c>
      <c r="D223" s="8">
        <f t="shared" ref="D223:D224" si="3747">IF(D$3="","",C223)</f>
        <v>750</v>
      </c>
      <c r="E223" s="8">
        <f t="shared" ref="E223:E224" si="3748">IF(E$3="","",D223)</f>
        <v>750</v>
      </c>
      <c r="F223" s="8">
        <f t="shared" ref="F223:F224" si="3749">IF(F$3="","",E223)</f>
        <v>750</v>
      </c>
      <c r="G223" s="8">
        <f t="shared" ref="G223:G224" si="3750">IF(G$3="","",F223)</f>
        <v>750</v>
      </c>
      <c r="H223" s="8">
        <f t="shared" ref="H223:H224" si="3751">IF(H$3="","",G223)</f>
        <v>750</v>
      </c>
      <c r="I223" s="8">
        <f t="shared" ref="I223:I224" si="3752">IF(I$3="","",H223)</f>
        <v>750</v>
      </c>
      <c r="J223" s="8">
        <f t="shared" ref="J223:J224" si="3753">IF(J$3="","",I223)</f>
        <v>750</v>
      </c>
      <c r="K223" s="8">
        <f t="shared" ref="K223:K224" si="3754">IF(K$3="","",J223)</f>
        <v>750</v>
      </c>
      <c r="L223" s="8">
        <f t="shared" ref="L223:L224" si="3755">IF(L$3="","",K223)</f>
        <v>750</v>
      </c>
      <c r="M223" s="8">
        <f t="shared" ref="M223:M224" si="3756">IF(M$3="","",L223)</f>
        <v>750</v>
      </c>
      <c r="N223" s="8">
        <f t="shared" ref="N223:N224" si="3757">IF(N$3="","",M223)</f>
        <v>750</v>
      </c>
      <c r="O223" s="8">
        <f t="shared" ref="O223:O224" si="3758">IF(O$3="","",N223)</f>
        <v>750</v>
      </c>
      <c r="P223" s="8">
        <f t="shared" ref="P223:P224" si="3759">IF(P$3="","",O223)</f>
        <v>750</v>
      </c>
      <c r="Q223" s="8">
        <f t="shared" ref="Q223:Q224" si="3760">IF(Q$3="","",P223)</f>
        <v>750</v>
      </c>
      <c r="R223" s="8">
        <f t="shared" ref="R223:R224" si="3761">IF(R$3="","",Q223)</f>
        <v>750</v>
      </c>
      <c r="S223" s="8">
        <f t="shared" ref="S223:S224" si="3762">IF(S$3="","",R223)</f>
        <v>750</v>
      </c>
      <c r="T223" s="8">
        <f t="shared" ref="T223:T224" si="3763">IF(T$3="","",S223)</f>
        <v>750</v>
      </c>
      <c r="U223" s="8">
        <f t="shared" ref="U223:U224" si="3764">IF(U$3="","",T223)</f>
        <v>750</v>
      </c>
      <c r="V223" s="8">
        <f t="shared" ref="V223:V224" si="3765">IF(V$3="","",U223)</f>
        <v>750</v>
      </c>
      <c r="W223" s="8">
        <f t="shared" ref="W223:W224" si="3766">IF(W$3="","",V223)</f>
        <v>750</v>
      </c>
      <c r="X223" s="8">
        <f t="shared" ref="X223:X224" si="3767">IF(X$3="","",W223)</f>
        <v>750</v>
      </c>
      <c r="Y223" s="8">
        <f t="shared" ref="Y223:Y224" si="3768">IF(Y$3="","",X223)</f>
        <v>750</v>
      </c>
      <c r="Z223" s="8">
        <f t="shared" ref="Z223:Z224" si="3769">IF(Z$3="","",Y223)</f>
        <v>750</v>
      </c>
      <c r="AA223" s="8" t="str">
        <f t="shared" ref="AA223:AA224" si="3770">IF(AA$3="","",Z223)</f>
        <v/>
      </c>
      <c r="AB223" s="8" t="str">
        <f t="shared" ref="AB223:AB224" si="3771">IF(AB$3="","",AA223)</f>
        <v/>
      </c>
      <c r="AC223" s="8" t="str">
        <f t="shared" ref="AC223:AC224" si="3772">IF(AC$3="","",AB223)</f>
        <v/>
      </c>
      <c r="AD223" s="8" t="str">
        <f t="shared" ref="AD223:AD224" si="3773">IF(AD$3="","",AC223)</f>
        <v/>
      </c>
      <c r="AE223" s="8" t="str">
        <f t="shared" ref="AE223:AE224" si="3774">IF(AE$3="","",AD223)</f>
        <v/>
      </c>
      <c r="AF223" s="8" t="str">
        <f t="shared" ref="AF223:AF224" si="3775">IF(AF$3="","",AE223)</f>
        <v/>
      </c>
      <c r="AG223" s="8" t="str">
        <f t="shared" ref="AG223:AG224" si="3776">IF(AG$3="","",AF223)</f>
        <v/>
      </c>
      <c r="AH223" s="8" t="str">
        <f t="shared" ref="AH223:AH224" si="3777">IF(AH$3="","",AG223)</f>
        <v/>
      </c>
      <c r="AI223" s="8" t="str">
        <f t="shared" ref="AI223:AI224" si="3778">IF(AI$3="","",AH223)</f>
        <v/>
      </c>
      <c r="AJ223" s="8" t="str">
        <f t="shared" ref="AJ223:AJ224" si="3779">IF(AJ$3="","",AI223)</f>
        <v/>
      </c>
      <c r="AK223" s="8" t="str">
        <f t="shared" ref="AK223:AK224" si="3780">IF(AK$3="","",AJ223)</f>
        <v/>
      </c>
      <c r="AL223" s="8" t="str">
        <f t="shared" ref="AL223:AL224" si="3781">IF(AL$3="","",AK223)</f>
        <v/>
      </c>
      <c r="AM223" s="8" t="str">
        <f t="shared" ref="AM223:AM224" si="3782">IF(AM$3="","",AL223)</f>
        <v/>
      </c>
      <c r="AN223" s="8" t="str">
        <f t="shared" ref="AN223:AN224" si="3783">IF(AN$3="","",AM223)</f>
        <v/>
      </c>
      <c r="AO223" s="8" t="str">
        <f t="shared" ref="AO223:AS223" si="3784">IF(AO$3="","",AN223)</f>
        <v/>
      </c>
      <c r="AP223" s="8" t="str">
        <f t="shared" si="3784"/>
        <v/>
      </c>
      <c r="AQ223" s="8" t="str">
        <f t="shared" si="3784"/>
        <v/>
      </c>
      <c r="AR223" s="8" t="str">
        <f t="shared" si="3784"/>
        <v/>
      </c>
      <c r="AS223" s="8" t="str">
        <f t="shared" si="3784"/>
        <v/>
      </c>
    </row>
    <row r="224" spans="1:46" s="92" customFormat="1" ht="11">
      <c r="A224" s="14" t="s">
        <v>9</v>
      </c>
      <c r="B224" s="13" t="s">
        <v>10</v>
      </c>
      <c r="C224" s="73" t="s">
        <v>71</v>
      </c>
      <c r="D224" s="12" t="str">
        <f t="shared" si="3747"/>
        <v>ルララ</v>
      </c>
      <c r="E224" s="12" t="str">
        <f t="shared" si="3748"/>
        <v>ルララ</v>
      </c>
      <c r="F224" s="12" t="str">
        <f t="shared" si="3749"/>
        <v>ルララ</v>
      </c>
      <c r="G224" s="12" t="str">
        <f t="shared" si="3750"/>
        <v>ルララ</v>
      </c>
      <c r="H224" s="12" t="str">
        <f t="shared" si="3751"/>
        <v>ルララ</v>
      </c>
      <c r="I224" s="12" t="str">
        <f t="shared" si="3752"/>
        <v>ルララ</v>
      </c>
      <c r="J224" s="12" t="str">
        <f t="shared" si="3753"/>
        <v>ルララ</v>
      </c>
      <c r="K224" s="12" t="str">
        <f t="shared" si="3754"/>
        <v>ルララ</v>
      </c>
      <c r="L224" s="12" t="str">
        <f t="shared" si="3755"/>
        <v>ルララ</v>
      </c>
      <c r="M224" s="12" t="str">
        <f t="shared" si="3756"/>
        <v>ルララ</v>
      </c>
      <c r="N224" s="12" t="str">
        <f t="shared" si="3757"/>
        <v>ルララ</v>
      </c>
      <c r="O224" s="12" t="str">
        <f t="shared" si="3758"/>
        <v>ルララ</v>
      </c>
      <c r="P224" s="12" t="str">
        <f t="shared" si="3759"/>
        <v>ルララ</v>
      </c>
      <c r="Q224" s="12" t="str">
        <f t="shared" si="3760"/>
        <v>ルララ</v>
      </c>
      <c r="R224" s="12" t="str">
        <f t="shared" si="3761"/>
        <v>ルララ</v>
      </c>
      <c r="S224" s="12" t="str">
        <f t="shared" si="3762"/>
        <v>ルララ</v>
      </c>
      <c r="T224" s="12" t="str">
        <f t="shared" si="3763"/>
        <v>ルララ</v>
      </c>
      <c r="U224" s="12" t="str">
        <f t="shared" si="3764"/>
        <v>ルララ</v>
      </c>
      <c r="V224" s="12" t="str">
        <f t="shared" si="3765"/>
        <v>ルララ</v>
      </c>
      <c r="W224" s="12" t="str">
        <f t="shared" si="3766"/>
        <v>ルララ</v>
      </c>
      <c r="X224" s="12" t="str">
        <f t="shared" si="3767"/>
        <v>ルララ</v>
      </c>
      <c r="Y224" s="12" t="str">
        <f t="shared" si="3768"/>
        <v>ルララ</v>
      </c>
      <c r="Z224" s="12" t="str">
        <f t="shared" si="3769"/>
        <v>ルララ</v>
      </c>
      <c r="AA224" s="12" t="str">
        <f t="shared" si="3770"/>
        <v/>
      </c>
      <c r="AB224" s="12" t="str">
        <f t="shared" si="3771"/>
        <v/>
      </c>
      <c r="AC224" s="12" t="str">
        <f t="shared" si="3772"/>
        <v/>
      </c>
      <c r="AD224" s="12" t="str">
        <f t="shared" si="3773"/>
        <v/>
      </c>
      <c r="AE224" s="12" t="str">
        <f t="shared" si="3774"/>
        <v/>
      </c>
      <c r="AF224" s="12" t="str">
        <f t="shared" si="3775"/>
        <v/>
      </c>
      <c r="AG224" s="12" t="str">
        <f t="shared" si="3776"/>
        <v/>
      </c>
      <c r="AH224" s="12" t="str">
        <f t="shared" si="3777"/>
        <v/>
      </c>
      <c r="AI224" s="12" t="str">
        <f t="shared" si="3778"/>
        <v/>
      </c>
      <c r="AJ224" s="12" t="str">
        <f t="shared" si="3779"/>
        <v/>
      </c>
      <c r="AK224" s="12" t="str">
        <f t="shared" si="3780"/>
        <v/>
      </c>
      <c r="AL224" s="12" t="str">
        <f t="shared" si="3781"/>
        <v/>
      </c>
      <c r="AM224" s="12" t="str">
        <f t="shared" si="3782"/>
        <v/>
      </c>
      <c r="AN224" s="12" t="str">
        <f t="shared" si="3783"/>
        <v/>
      </c>
      <c r="AO224" s="12" t="str">
        <f t="shared" ref="AO224:AS224" si="3785">IF(AO$3="","",AN224)</f>
        <v/>
      </c>
      <c r="AP224" s="12" t="str">
        <f t="shared" si="3785"/>
        <v/>
      </c>
      <c r="AQ224" s="12" t="str">
        <f t="shared" si="3785"/>
        <v/>
      </c>
      <c r="AR224" s="12" t="str">
        <f t="shared" si="3785"/>
        <v/>
      </c>
      <c r="AS224" s="12" t="str">
        <f t="shared" si="3785"/>
        <v/>
      </c>
      <c r="AT224" s="11"/>
    </row>
    <row r="225" spans="1:45" s="1" customFormat="1" ht="11">
      <c r="A225" s="7">
        <f>AVERAGE(C226:AS226)*30*100</f>
        <v>68000</v>
      </c>
      <c r="B225" s="9" t="s">
        <v>12</v>
      </c>
      <c r="C225" s="72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</row>
    <row r="226" spans="1:45" s="1" customFormat="1" ht="11">
      <c r="A226" s="7">
        <f>SUM(C226:AS226)</f>
        <v>544</v>
      </c>
      <c r="B226" s="6" t="s">
        <v>13</v>
      </c>
      <c r="C226" s="72">
        <v>0</v>
      </c>
      <c r="D226" s="5">
        <f t="shared" ref="D226:D227" si="3786">IF(D$3="","",D219-C219)</f>
        <v>0</v>
      </c>
      <c r="E226" s="5">
        <f t="shared" ref="E226:E227" si="3787">IF(E$3="","",E219-D219)</f>
        <v>93</v>
      </c>
      <c r="F226" s="5">
        <f t="shared" ref="F226:F227" si="3788">IF(F$3="","",F219-E219)</f>
        <v>0</v>
      </c>
      <c r="G226" s="5">
        <f t="shared" ref="G226:G227" si="3789">IF(G$3="","",G219-F219)</f>
        <v>0</v>
      </c>
      <c r="H226" s="5">
        <f t="shared" ref="H226:H227" si="3790">IF(H$3="","",H219-G219)</f>
        <v>71</v>
      </c>
      <c r="I226" s="5">
        <f t="shared" ref="I226:I227" si="3791">IF(I$3="","",I219-H219)</f>
        <v>0</v>
      </c>
      <c r="J226" s="5">
        <f t="shared" ref="J226:J227" si="3792">IF(J$3="","",J219-I219)</f>
        <v>0</v>
      </c>
      <c r="K226" s="5">
        <f t="shared" ref="K226:K227" si="3793">IF(K$3="","",K219-J219)</f>
        <v>0</v>
      </c>
      <c r="L226" s="5">
        <f t="shared" ref="L226:L227" si="3794">IF(L$3="","",L219-K219)</f>
        <v>141</v>
      </c>
      <c r="M226" s="5">
        <f t="shared" ref="M226:M227" si="3795">IF(M$3="","",M219-L219)</f>
        <v>0</v>
      </c>
      <c r="N226" s="5">
        <f t="shared" ref="N226:N227" si="3796">IF(N$3="","",N219-M219)</f>
        <v>0</v>
      </c>
      <c r="O226" s="5">
        <f t="shared" ref="O226:O227" si="3797">IF(O$3="","",O219-N219)</f>
        <v>0</v>
      </c>
      <c r="P226" s="5">
        <f t="shared" ref="P226:P227" si="3798">IF(P$3="","",P219-O219)</f>
        <v>77</v>
      </c>
      <c r="Q226" s="5">
        <f t="shared" ref="Q226:Q227" si="3799">IF(Q$3="","",Q219-P219)</f>
        <v>0</v>
      </c>
      <c r="R226" s="5">
        <f t="shared" ref="R226:R227" si="3800">IF(R$3="","",R219-Q219)</f>
        <v>0</v>
      </c>
      <c r="S226" s="5">
        <f t="shared" ref="S226:S227" si="3801">IF(S$3="","",S219-R219)</f>
        <v>72</v>
      </c>
      <c r="T226" s="5">
        <f t="shared" ref="T226:T227" si="3802">IF(T$3="","",T219-S219)</f>
        <v>0</v>
      </c>
      <c r="U226" s="5">
        <f t="shared" ref="U226:U227" si="3803">IF(U$3="","",U219-T219)</f>
        <v>0</v>
      </c>
      <c r="V226" s="5">
        <f t="shared" ref="V226:V227" si="3804">IF(V$3="","",V219-U219)</f>
        <v>0</v>
      </c>
      <c r="W226" s="5">
        <f t="shared" ref="W226:W227" si="3805">IF(W$3="","",W219-V219)</f>
        <v>54</v>
      </c>
      <c r="X226" s="5">
        <f t="shared" ref="X226:X227" si="3806">IF(X$3="","",X219-W219)</f>
        <v>0</v>
      </c>
      <c r="Y226" s="5">
        <f t="shared" ref="Y226:Y227" si="3807">IF(Y$3="","",Y219-X219)</f>
        <v>0</v>
      </c>
      <c r="Z226" s="5">
        <f t="shared" ref="Z226:Z227" si="3808">IF(Z$3="","",Z219-Y219)</f>
        <v>36</v>
      </c>
      <c r="AA226" s="5" t="str">
        <f t="shared" ref="AA226:AA227" si="3809">IF(AA$3="","",AA219-Z219)</f>
        <v/>
      </c>
      <c r="AB226" s="5" t="str">
        <f t="shared" ref="AB226:AB227" si="3810">IF(AB$3="","",AB219-AA219)</f>
        <v/>
      </c>
      <c r="AC226" s="5" t="str">
        <f t="shared" ref="AC226:AC227" si="3811">IF(AC$3="","",AC219-AB219)</f>
        <v/>
      </c>
      <c r="AD226" s="5" t="str">
        <f t="shared" ref="AD226:AD227" si="3812">IF(AD$3="","",AD219-AC219)</f>
        <v/>
      </c>
      <c r="AE226" s="5" t="str">
        <f t="shared" ref="AE226:AE227" si="3813">IF(AE$3="","",AE219-AD219)</f>
        <v/>
      </c>
      <c r="AF226" s="5" t="str">
        <f t="shared" ref="AF226:AF227" si="3814">IF(AF$3="","",AF219-AE219)</f>
        <v/>
      </c>
      <c r="AG226" s="5" t="str">
        <f t="shared" ref="AG226:AG227" si="3815">IF(AG$3="","",AG219-AF219)</f>
        <v/>
      </c>
      <c r="AH226" s="5" t="str">
        <f t="shared" ref="AH226:AH227" si="3816">IF(AH$3="","",AH219-AG219)</f>
        <v/>
      </c>
      <c r="AI226" s="5" t="str">
        <f t="shared" ref="AI226:AI227" si="3817">IF(AI$3="","",AI219-AH219)</f>
        <v/>
      </c>
      <c r="AJ226" s="5" t="str">
        <f t="shared" ref="AJ226:AJ227" si="3818">IF(AJ$3="","",AJ219-AI219)</f>
        <v/>
      </c>
      <c r="AK226" s="5" t="str">
        <f t="shared" ref="AK226:AK227" si="3819">IF(AK$3="","",AK219-AJ219)</f>
        <v/>
      </c>
      <c r="AL226" s="5" t="str">
        <f t="shared" ref="AL226:AL227" si="3820">IF(AL$3="","",AL219-AK219)</f>
        <v/>
      </c>
      <c r="AM226" s="5" t="str">
        <f t="shared" ref="AM226:AM227" si="3821">IF(AM$3="","",AM219-AL219)</f>
        <v/>
      </c>
      <c r="AN226" s="5" t="str">
        <f t="shared" ref="AN226:AN227" si="3822">IF(AN$3="","",AN219-AM219)</f>
        <v/>
      </c>
      <c r="AO226" s="5" t="str">
        <f t="shared" ref="AO226:AS226" si="3823">IF(AO$3="","",AO219-AN219)</f>
        <v/>
      </c>
      <c r="AP226" s="5" t="str">
        <f t="shared" si="3823"/>
        <v/>
      </c>
      <c r="AQ226" s="5" t="str">
        <f t="shared" si="3823"/>
        <v/>
      </c>
      <c r="AR226" s="5" t="str">
        <f t="shared" si="3823"/>
        <v/>
      </c>
      <c r="AS226" s="5" t="str">
        <f t="shared" si="3823"/>
        <v/>
      </c>
    </row>
    <row r="227" spans="1:45" s="1" customFormat="1" ht="11">
      <c r="A227" s="7">
        <f>SUM(C227:AS227)</f>
        <v>9</v>
      </c>
      <c r="B227" s="6" t="s">
        <v>14</v>
      </c>
      <c r="C227" s="72">
        <v>0</v>
      </c>
      <c r="D227" s="5">
        <f t="shared" si="3786"/>
        <v>0</v>
      </c>
      <c r="E227" s="5">
        <f t="shared" si="3787"/>
        <v>3</v>
      </c>
      <c r="F227" s="5">
        <f t="shared" si="3788"/>
        <v>0</v>
      </c>
      <c r="G227" s="5">
        <f t="shared" si="3789"/>
        <v>0</v>
      </c>
      <c r="H227" s="5">
        <f t="shared" si="3790"/>
        <v>3</v>
      </c>
      <c r="I227" s="5">
        <f t="shared" si="3791"/>
        <v>0</v>
      </c>
      <c r="J227" s="5">
        <f t="shared" si="3792"/>
        <v>0</v>
      </c>
      <c r="K227" s="5">
        <f t="shared" si="3793"/>
        <v>0</v>
      </c>
      <c r="L227" s="5">
        <f t="shared" si="3794"/>
        <v>0</v>
      </c>
      <c r="M227" s="5">
        <f t="shared" si="3795"/>
        <v>0</v>
      </c>
      <c r="N227" s="5">
        <f t="shared" si="3796"/>
        <v>0</v>
      </c>
      <c r="O227" s="5">
        <f t="shared" si="3797"/>
        <v>0</v>
      </c>
      <c r="P227" s="5">
        <f t="shared" si="3798"/>
        <v>1</v>
      </c>
      <c r="Q227" s="5">
        <f t="shared" si="3799"/>
        <v>0</v>
      </c>
      <c r="R227" s="5">
        <f t="shared" si="3800"/>
        <v>0</v>
      </c>
      <c r="S227" s="5">
        <f t="shared" si="3801"/>
        <v>1</v>
      </c>
      <c r="T227" s="5">
        <f t="shared" si="3802"/>
        <v>0</v>
      </c>
      <c r="U227" s="5">
        <f t="shared" si="3803"/>
        <v>0</v>
      </c>
      <c r="V227" s="5">
        <f t="shared" si="3804"/>
        <v>0</v>
      </c>
      <c r="W227" s="5">
        <f t="shared" si="3805"/>
        <v>0</v>
      </c>
      <c r="X227" s="5">
        <f t="shared" si="3806"/>
        <v>0</v>
      </c>
      <c r="Y227" s="5">
        <f t="shared" si="3807"/>
        <v>0</v>
      </c>
      <c r="Z227" s="5">
        <f t="shared" si="3808"/>
        <v>1</v>
      </c>
      <c r="AA227" s="5" t="str">
        <f t="shared" si="3809"/>
        <v/>
      </c>
      <c r="AB227" s="5" t="str">
        <f t="shared" si="3810"/>
        <v/>
      </c>
      <c r="AC227" s="5" t="str">
        <f t="shared" si="3811"/>
        <v/>
      </c>
      <c r="AD227" s="5" t="str">
        <f t="shared" si="3812"/>
        <v/>
      </c>
      <c r="AE227" s="5" t="str">
        <f t="shared" si="3813"/>
        <v/>
      </c>
      <c r="AF227" s="5" t="str">
        <f t="shared" si="3814"/>
        <v/>
      </c>
      <c r="AG227" s="5" t="str">
        <f t="shared" si="3815"/>
        <v/>
      </c>
      <c r="AH227" s="5" t="str">
        <f t="shared" si="3816"/>
        <v/>
      </c>
      <c r="AI227" s="5" t="str">
        <f t="shared" si="3817"/>
        <v/>
      </c>
      <c r="AJ227" s="5" t="str">
        <f t="shared" si="3818"/>
        <v/>
      </c>
      <c r="AK227" s="5" t="str">
        <f t="shared" si="3819"/>
        <v/>
      </c>
      <c r="AL227" s="5" t="str">
        <f t="shared" si="3820"/>
        <v/>
      </c>
      <c r="AM227" s="5" t="str">
        <f t="shared" si="3821"/>
        <v/>
      </c>
      <c r="AN227" s="5" t="str">
        <f t="shared" si="3822"/>
        <v/>
      </c>
      <c r="AO227" s="5" t="str">
        <f t="shared" ref="AO227:AS227" si="3824">IF(AO$3="","",AO220-AN220)</f>
        <v/>
      </c>
      <c r="AP227" s="5" t="str">
        <f t="shared" si="3824"/>
        <v/>
      </c>
      <c r="AQ227" s="5" t="str">
        <f t="shared" si="3824"/>
        <v/>
      </c>
      <c r="AR227" s="5" t="str">
        <f t="shared" si="3824"/>
        <v/>
      </c>
      <c r="AS227" s="5" t="str">
        <f t="shared" si="3824"/>
        <v/>
      </c>
    </row>
    <row r="228" spans="1:45" s="1" customFormat="1" ht="11">
      <c r="A228" s="7">
        <f>SUM(C228:AS228)</f>
        <v>9</v>
      </c>
      <c r="B228" s="6" t="s">
        <v>15</v>
      </c>
      <c r="C228" s="72">
        <v>0</v>
      </c>
      <c r="D228" s="5">
        <f t="shared" ref="D228" si="3825">IF(D$3="","",C221+C222-D221)</f>
        <v>0</v>
      </c>
      <c r="E228" s="5">
        <f t="shared" ref="E228" si="3826">IF(E$3="","",D221+D222-E221)</f>
        <v>3</v>
      </c>
      <c r="F228" s="5">
        <f t="shared" ref="F228" si="3827">IF(F$3="","",E221+E222-F221)</f>
        <v>0</v>
      </c>
      <c r="G228" s="5">
        <f t="shared" ref="G228" si="3828">IF(G$3="","",F221+F222-G221)</f>
        <v>0</v>
      </c>
      <c r="H228" s="5">
        <f t="shared" ref="H228" si="3829">IF(H$3="","",G221+G222-H221)</f>
        <v>3</v>
      </c>
      <c r="I228" s="5">
        <f t="shared" ref="I228" si="3830">IF(I$3="","",H221+H222-I221)</f>
        <v>0</v>
      </c>
      <c r="J228" s="5">
        <f t="shared" ref="J228" si="3831">IF(J$3="","",I221+I222-J221)</f>
        <v>0</v>
      </c>
      <c r="K228" s="5">
        <f t="shared" ref="K228" si="3832">IF(K$3="","",J221+J222-K221)</f>
        <v>0</v>
      </c>
      <c r="L228" s="5">
        <f t="shared" ref="L228" si="3833">IF(L$3="","",K221+K222-L221)</f>
        <v>0</v>
      </c>
      <c r="M228" s="5">
        <f t="shared" ref="M228" si="3834">IF(M$3="","",L221+L222-M221)</f>
        <v>0</v>
      </c>
      <c r="N228" s="5">
        <f t="shared" ref="N228" si="3835">IF(N$3="","",M221+M222-N221)</f>
        <v>0</v>
      </c>
      <c r="O228" s="5">
        <f t="shared" ref="O228" si="3836">IF(O$3="","",N221+N222-O221)</f>
        <v>0</v>
      </c>
      <c r="P228" s="5">
        <f t="shared" ref="P228" si="3837">IF(P$3="","",O221+O222-P221)</f>
        <v>1</v>
      </c>
      <c r="Q228" s="5">
        <f t="shared" ref="Q228" si="3838">IF(Q$3="","",P221+P222-Q221)</f>
        <v>0</v>
      </c>
      <c r="R228" s="5">
        <f t="shared" ref="R228" si="3839">IF(R$3="","",Q221+Q222-R221)</f>
        <v>0</v>
      </c>
      <c r="S228" s="5">
        <f t="shared" ref="S228" si="3840">IF(S$3="","",R221+R222-S221)</f>
        <v>1</v>
      </c>
      <c r="T228" s="5">
        <f t="shared" ref="T228" si="3841">IF(T$3="","",S221+S222-T221)</f>
        <v>0</v>
      </c>
      <c r="U228" s="5">
        <f t="shared" ref="U228" si="3842">IF(U$3="","",T221+T222-U221)</f>
        <v>0</v>
      </c>
      <c r="V228" s="5">
        <f t="shared" ref="V228" si="3843">IF(V$3="","",U221+U222-V221)</f>
        <v>0</v>
      </c>
      <c r="W228" s="5">
        <f t="shared" ref="W228" si="3844">IF(W$3="","",V221+V222-W221)</f>
        <v>0</v>
      </c>
      <c r="X228" s="5">
        <f t="shared" ref="X228" si="3845">IF(X$3="","",W221+W222-X221)</f>
        <v>0</v>
      </c>
      <c r="Y228" s="5">
        <f t="shared" ref="Y228" si="3846">IF(Y$3="","",X221+X222-Y221)</f>
        <v>0</v>
      </c>
      <c r="Z228" s="5">
        <f t="shared" ref="Z228" si="3847">IF(Z$3="","",Y221+Y222-Z221)</f>
        <v>1</v>
      </c>
      <c r="AA228" s="5" t="str">
        <f t="shared" ref="AA228" si="3848">IF(AA$3="","",Z221+Z222-AA221)</f>
        <v/>
      </c>
      <c r="AB228" s="5" t="str">
        <f t="shared" ref="AB228" si="3849">IF(AB$3="","",AA221+AA222-AB221)</f>
        <v/>
      </c>
      <c r="AC228" s="5" t="str">
        <f t="shared" ref="AC228" si="3850">IF(AC$3="","",AB221+AB222-AC221)</f>
        <v/>
      </c>
      <c r="AD228" s="5" t="str">
        <f t="shared" ref="AD228" si="3851">IF(AD$3="","",AC221+AC222-AD221)</f>
        <v/>
      </c>
      <c r="AE228" s="5" t="str">
        <f t="shared" ref="AE228" si="3852">IF(AE$3="","",AD221+AD222-AE221)</f>
        <v/>
      </c>
      <c r="AF228" s="5" t="str">
        <f t="shared" ref="AF228" si="3853">IF(AF$3="","",AE221+AE222-AF221)</f>
        <v/>
      </c>
      <c r="AG228" s="5" t="str">
        <f t="shared" ref="AG228" si="3854">IF(AG$3="","",AF221+AF222-AG221)</f>
        <v/>
      </c>
      <c r="AH228" s="5" t="str">
        <f t="shared" ref="AH228" si="3855">IF(AH$3="","",AG221+AG222-AH221)</f>
        <v/>
      </c>
      <c r="AI228" s="5" t="str">
        <f t="shared" ref="AI228" si="3856">IF(AI$3="","",AH221+AH222-AI221)</f>
        <v/>
      </c>
      <c r="AJ228" s="5" t="str">
        <f t="shared" ref="AJ228" si="3857">IF(AJ$3="","",AI221+AI222-AJ221)</f>
        <v/>
      </c>
      <c r="AK228" s="5" t="str">
        <f t="shared" ref="AK228" si="3858">IF(AK$3="","",AJ221+AJ222-AK221)</f>
        <v/>
      </c>
      <c r="AL228" s="5" t="str">
        <f t="shared" ref="AL228" si="3859">IF(AL$3="","",AK221+AK222-AL221)</f>
        <v/>
      </c>
      <c r="AM228" s="5" t="str">
        <f t="shared" ref="AM228" si="3860">IF(AM$3="","",AL221+AL222-AM221)</f>
        <v/>
      </c>
      <c r="AN228" s="5" t="str">
        <f t="shared" ref="AN228" si="3861">IF(AN$3="","",AM221+AM222-AN221)</f>
        <v/>
      </c>
      <c r="AO228" s="5" t="str">
        <f t="shared" ref="AO228:AS228" si="3862">IF(AO$3="","",AN221+AN222-AO221)</f>
        <v/>
      </c>
      <c r="AP228" s="5" t="str">
        <f t="shared" si="3862"/>
        <v/>
      </c>
      <c r="AQ228" s="5" t="str">
        <f t="shared" si="3862"/>
        <v/>
      </c>
      <c r="AR228" s="5" t="str">
        <f t="shared" si="3862"/>
        <v/>
      </c>
      <c r="AS228" s="5" t="str">
        <f t="shared" si="3862"/>
        <v/>
      </c>
    </row>
    <row r="229" spans="1:45" s="1" customFormat="1" ht="11">
      <c r="A229" s="7">
        <f>SUM(C229:AS229)</f>
        <v>6750</v>
      </c>
      <c r="B229" s="6" t="s">
        <v>16</v>
      </c>
      <c r="C229" s="72">
        <v>0</v>
      </c>
      <c r="D229" s="5">
        <f t="shared" ref="D229:AN229" si="3863">IF(D$3="","",D228*D223)</f>
        <v>0</v>
      </c>
      <c r="E229" s="5">
        <f t="shared" si="3863"/>
        <v>2250</v>
      </c>
      <c r="F229" s="5">
        <f t="shared" si="3863"/>
        <v>0</v>
      </c>
      <c r="G229" s="5">
        <f t="shared" si="3863"/>
        <v>0</v>
      </c>
      <c r="H229" s="5">
        <f t="shared" si="3863"/>
        <v>2250</v>
      </c>
      <c r="I229" s="5">
        <f t="shared" si="3863"/>
        <v>0</v>
      </c>
      <c r="J229" s="5">
        <f t="shared" si="3863"/>
        <v>0</v>
      </c>
      <c r="K229" s="5">
        <f t="shared" si="3863"/>
        <v>0</v>
      </c>
      <c r="L229" s="5">
        <f t="shared" si="3863"/>
        <v>0</v>
      </c>
      <c r="M229" s="5">
        <f t="shared" si="3863"/>
        <v>0</v>
      </c>
      <c r="N229" s="5">
        <f t="shared" si="3863"/>
        <v>0</v>
      </c>
      <c r="O229" s="5">
        <f t="shared" si="3863"/>
        <v>0</v>
      </c>
      <c r="P229" s="5">
        <f t="shared" si="3863"/>
        <v>750</v>
      </c>
      <c r="Q229" s="5">
        <f t="shared" si="3863"/>
        <v>0</v>
      </c>
      <c r="R229" s="5">
        <f t="shared" si="3863"/>
        <v>0</v>
      </c>
      <c r="S229" s="5">
        <f t="shared" si="3863"/>
        <v>750</v>
      </c>
      <c r="T229" s="5">
        <f t="shared" si="3863"/>
        <v>0</v>
      </c>
      <c r="U229" s="5">
        <f t="shared" si="3863"/>
        <v>0</v>
      </c>
      <c r="V229" s="5">
        <f t="shared" si="3863"/>
        <v>0</v>
      </c>
      <c r="W229" s="5">
        <f t="shared" si="3863"/>
        <v>0</v>
      </c>
      <c r="X229" s="5">
        <f t="shared" si="3863"/>
        <v>0</v>
      </c>
      <c r="Y229" s="5">
        <f t="shared" si="3863"/>
        <v>0</v>
      </c>
      <c r="Z229" s="5">
        <f t="shared" si="3863"/>
        <v>750</v>
      </c>
      <c r="AA229" s="5" t="str">
        <f t="shared" si="3863"/>
        <v/>
      </c>
      <c r="AB229" s="5" t="str">
        <f t="shared" si="3863"/>
        <v/>
      </c>
      <c r="AC229" s="5" t="str">
        <f t="shared" si="3863"/>
        <v/>
      </c>
      <c r="AD229" s="5" t="str">
        <f t="shared" si="3863"/>
        <v/>
      </c>
      <c r="AE229" s="5" t="str">
        <f t="shared" si="3863"/>
        <v/>
      </c>
      <c r="AF229" s="5" t="str">
        <f t="shared" si="3863"/>
        <v/>
      </c>
      <c r="AG229" s="5" t="str">
        <f t="shared" si="3863"/>
        <v/>
      </c>
      <c r="AH229" s="5" t="str">
        <f t="shared" si="3863"/>
        <v/>
      </c>
      <c r="AI229" s="5" t="str">
        <f t="shared" si="3863"/>
        <v/>
      </c>
      <c r="AJ229" s="5" t="str">
        <f t="shared" si="3863"/>
        <v/>
      </c>
      <c r="AK229" s="5" t="str">
        <f t="shared" si="3863"/>
        <v/>
      </c>
      <c r="AL229" s="5" t="str">
        <f t="shared" si="3863"/>
        <v/>
      </c>
      <c r="AM229" s="5" t="str">
        <f t="shared" si="3863"/>
        <v/>
      </c>
      <c r="AN229" s="5" t="str">
        <f t="shared" si="3863"/>
        <v/>
      </c>
      <c r="AO229" s="5" t="str">
        <f t="shared" ref="AO229:AS229" si="3864">IF(AO$3="","",AO228*AO223)</f>
        <v/>
      </c>
      <c r="AP229" s="5" t="str">
        <f t="shared" si="3864"/>
        <v/>
      </c>
      <c r="AQ229" s="5" t="str">
        <f t="shared" si="3864"/>
        <v/>
      </c>
      <c r="AR229" s="5" t="str">
        <f t="shared" si="3864"/>
        <v/>
      </c>
      <c r="AS229" s="5" t="str">
        <f t="shared" si="3864"/>
        <v/>
      </c>
    </row>
    <row r="230" spans="1:45" s="1" customFormat="1" ht="12" thickBot="1">
      <c r="A230" s="4">
        <f>IF(A229="","",A229/(A226*100))</f>
        <v>0.12408088235294118</v>
      </c>
      <c r="B230" s="3" t="s">
        <v>18</v>
      </c>
      <c r="C230" s="75" t="s">
        <v>19</v>
      </c>
      <c r="D230" s="2" t="str">
        <f t="shared" ref="D230:AN230" si="3865">IF(D$3="","",IF(D229=0,"",D229/(D226*100)))</f>
        <v/>
      </c>
      <c r="E230" s="2">
        <f t="shared" si="3865"/>
        <v>0.24193548387096775</v>
      </c>
      <c r="F230" s="2" t="str">
        <f t="shared" si="3865"/>
        <v/>
      </c>
      <c r="G230" s="2" t="str">
        <f t="shared" si="3865"/>
        <v/>
      </c>
      <c r="H230" s="2">
        <f t="shared" si="3865"/>
        <v>0.31690140845070425</v>
      </c>
      <c r="I230" s="2" t="str">
        <f t="shared" si="3865"/>
        <v/>
      </c>
      <c r="J230" s="2" t="str">
        <f t="shared" si="3865"/>
        <v/>
      </c>
      <c r="K230" s="2" t="str">
        <f t="shared" si="3865"/>
        <v/>
      </c>
      <c r="L230" s="2" t="str">
        <f t="shared" si="3865"/>
        <v/>
      </c>
      <c r="M230" s="2" t="str">
        <f t="shared" si="3865"/>
        <v/>
      </c>
      <c r="N230" s="2" t="str">
        <f t="shared" si="3865"/>
        <v/>
      </c>
      <c r="O230" s="2" t="str">
        <f t="shared" si="3865"/>
        <v/>
      </c>
      <c r="P230" s="2">
        <f t="shared" si="3865"/>
        <v>9.7402597402597407E-2</v>
      </c>
      <c r="Q230" s="2" t="str">
        <f t="shared" si="3865"/>
        <v/>
      </c>
      <c r="R230" s="2" t="str">
        <f t="shared" si="3865"/>
        <v/>
      </c>
      <c r="S230" s="2">
        <f t="shared" si="3865"/>
        <v>0.10416666666666667</v>
      </c>
      <c r="T230" s="2" t="str">
        <f t="shared" si="3865"/>
        <v/>
      </c>
      <c r="U230" s="2" t="str">
        <f t="shared" si="3865"/>
        <v/>
      </c>
      <c r="V230" s="2" t="str">
        <f t="shared" si="3865"/>
        <v/>
      </c>
      <c r="W230" s="2" t="str">
        <f t="shared" si="3865"/>
        <v/>
      </c>
      <c r="X230" s="2" t="str">
        <f t="shared" si="3865"/>
        <v/>
      </c>
      <c r="Y230" s="2" t="str">
        <f t="shared" si="3865"/>
        <v/>
      </c>
      <c r="Z230" s="2">
        <f t="shared" si="3865"/>
        <v>0.20833333333333334</v>
      </c>
      <c r="AA230" s="2" t="str">
        <f t="shared" si="3865"/>
        <v/>
      </c>
      <c r="AB230" s="2" t="str">
        <f t="shared" si="3865"/>
        <v/>
      </c>
      <c r="AC230" s="2" t="str">
        <f t="shared" si="3865"/>
        <v/>
      </c>
      <c r="AD230" s="2" t="str">
        <f t="shared" si="3865"/>
        <v/>
      </c>
      <c r="AE230" s="2" t="str">
        <f t="shared" si="3865"/>
        <v/>
      </c>
      <c r="AF230" s="2" t="str">
        <f t="shared" si="3865"/>
        <v/>
      </c>
      <c r="AG230" s="2" t="str">
        <f t="shared" si="3865"/>
        <v/>
      </c>
      <c r="AH230" s="2" t="str">
        <f t="shared" si="3865"/>
        <v/>
      </c>
      <c r="AI230" s="2" t="str">
        <f t="shared" si="3865"/>
        <v/>
      </c>
      <c r="AJ230" s="2" t="str">
        <f t="shared" si="3865"/>
        <v/>
      </c>
      <c r="AK230" s="2" t="str">
        <f t="shared" si="3865"/>
        <v/>
      </c>
      <c r="AL230" s="2" t="str">
        <f t="shared" si="3865"/>
        <v/>
      </c>
      <c r="AM230" s="2" t="str">
        <f t="shared" si="3865"/>
        <v/>
      </c>
      <c r="AN230" s="2" t="str">
        <f t="shared" si="3865"/>
        <v/>
      </c>
      <c r="AO230" s="2" t="str">
        <f t="shared" ref="AO230:AS230" si="3866">IF(AO$3="","",IF(AO229=0,"",AO229/(AO226*100)))</f>
        <v/>
      </c>
      <c r="AP230" s="2" t="str">
        <f t="shared" si="3866"/>
        <v/>
      </c>
      <c r="AQ230" s="2" t="str">
        <f t="shared" si="3866"/>
        <v/>
      </c>
      <c r="AR230" s="2" t="str">
        <f t="shared" si="3866"/>
        <v/>
      </c>
      <c r="AS230" s="2" t="str">
        <f t="shared" si="3866"/>
        <v/>
      </c>
    </row>
    <row r="231" spans="1:45" s="1" customFormat="1" ht="11">
      <c r="A231" s="96" t="s">
        <v>53</v>
      </c>
      <c r="B231" s="97" t="s">
        <v>2</v>
      </c>
      <c r="C231" s="108">
        <v>11697</v>
      </c>
      <c r="D231" s="98">
        <f t="shared" ref="D231:D232" si="3867">IF(D$3="","",C231)</f>
        <v>11697</v>
      </c>
      <c r="E231" s="98">
        <v>11958</v>
      </c>
      <c r="F231" s="98">
        <f t="shared" ref="F231:F232" si="3868">IF(F$3="","",E231)</f>
        <v>11958</v>
      </c>
      <c r="G231" s="98">
        <f t="shared" ref="G231:G232" si="3869">IF(G$3="","",F231)</f>
        <v>11958</v>
      </c>
      <c r="H231" s="98">
        <v>12179</v>
      </c>
      <c r="I231" s="98">
        <f t="shared" ref="I231:I232" si="3870">IF(I$3="","",H231)</f>
        <v>12179</v>
      </c>
      <c r="J231" s="98">
        <f t="shared" ref="J231:J232" si="3871">IF(J$3="","",I231)</f>
        <v>12179</v>
      </c>
      <c r="K231" s="98">
        <f t="shared" ref="K231:K232" si="3872">IF(K$3="","",J231)</f>
        <v>12179</v>
      </c>
      <c r="L231" s="98">
        <v>12502</v>
      </c>
      <c r="M231" s="98">
        <f t="shared" ref="M231:M232" si="3873">IF(M$3="","",L231)</f>
        <v>12502</v>
      </c>
      <c r="N231" s="98">
        <f t="shared" ref="N231:N232" si="3874">IF(N$3="","",M231)</f>
        <v>12502</v>
      </c>
      <c r="O231" s="98">
        <f t="shared" ref="O231:O232" si="3875">IF(O$3="","",N231)</f>
        <v>12502</v>
      </c>
      <c r="P231" s="98">
        <v>12750</v>
      </c>
      <c r="Q231" s="98">
        <f t="shared" ref="Q231:Q232" si="3876">IF(Q$3="","",P231)</f>
        <v>12750</v>
      </c>
      <c r="R231" s="98">
        <f t="shared" ref="R231:R232" si="3877">IF(R$3="","",Q231)</f>
        <v>12750</v>
      </c>
      <c r="S231" s="98">
        <v>12967</v>
      </c>
      <c r="T231" s="98">
        <f t="shared" ref="T231:T232" si="3878">IF(T$3="","",S231)</f>
        <v>12967</v>
      </c>
      <c r="U231" s="98">
        <v>13203</v>
      </c>
      <c r="V231" s="98">
        <f t="shared" ref="V231:V232" si="3879">IF(V$3="","",U231)</f>
        <v>13203</v>
      </c>
      <c r="W231" s="98">
        <v>13401</v>
      </c>
      <c r="X231" s="98">
        <f t="shared" ref="X231:X232" si="3880">IF(X$3="","",W231)</f>
        <v>13401</v>
      </c>
      <c r="Y231" s="98">
        <f t="shared" ref="Y231:Y232" si="3881">IF(Y$3="","",X231)</f>
        <v>13401</v>
      </c>
      <c r="Z231" s="98">
        <v>13713</v>
      </c>
      <c r="AA231" s="98" t="str">
        <f t="shared" ref="AA231:AA232" si="3882">IF(AA$3="","",Z231)</f>
        <v/>
      </c>
      <c r="AB231" s="98" t="str">
        <f t="shared" ref="AB231:AB232" si="3883">IF(AB$3="","",AA231)</f>
        <v/>
      </c>
      <c r="AC231" s="98" t="str">
        <f t="shared" ref="AC231:AC232" si="3884">IF(AC$3="","",AB231)</f>
        <v/>
      </c>
      <c r="AD231" s="98" t="str">
        <f t="shared" ref="AD231:AD232" si="3885">IF(AD$3="","",AC231)</f>
        <v/>
      </c>
      <c r="AE231" s="98" t="str">
        <f t="shared" ref="AE231:AE232" si="3886">IF(AE$3="","",AD231)</f>
        <v/>
      </c>
      <c r="AF231" s="98" t="str">
        <f t="shared" ref="AF231:AF232" si="3887">IF(AF$3="","",AE231)</f>
        <v/>
      </c>
      <c r="AG231" s="98" t="str">
        <f t="shared" ref="AG231:AG232" si="3888">IF(AG$3="","",AF231)</f>
        <v/>
      </c>
      <c r="AH231" s="98" t="str">
        <f t="shared" ref="AH231:AH232" si="3889">IF(AH$3="","",AG231)</f>
        <v/>
      </c>
      <c r="AI231" s="98" t="str">
        <f t="shared" ref="AI231:AI232" si="3890">IF(AI$3="","",AH231)</f>
        <v/>
      </c>
      <c r="AJ231" s="98" t="str">
        <f t="shared" ref="AJ231:AJ232" si="3891">IF(AJ$3="","",AI231)</f>
        <v/>
      </c>
      <c r="AK231" s="98" t="str">
        <f t="shared" ref="AK231:AK232" si="3892">IF(AK$3="","",AJ231)</f>
        <v/>
      </c>
      <c r="AL231" s="98" t="str">
        <f t="shared" ref="AL231:AL232" si="3893">IF(AL$3="","",AK231)</f>
        <v/>
      </c>
      <c r="AM231" s="98" t="str">
        <f t="shared" ref="AM231:AM232" si="3894">IF(AM$3="","",AL231)</f>
        <v/>
      </c>
      <c r="AN231" s="98" t="str">
        <f t="shared" ref="AN231:AN232" si="3895">IF(AN$3="","",AM231)</f>
        <v/>
      </c>
      <c r="AO231" s="98" t="str">
        <f t="shared" ref="AO231:AS231" si="3896">IF(AO$3="","",AN231)</f>
        <v/>
      </c>
      <c r="AP231" s="98" t="str">
        <f t="shared" si="3896"/>
        <v/>
      </c>
      <c r="AQ231" s="98" t="str">
        <f t="shared" si="3896"/>
        <v/>
      </c>
      <c r="AR231" s="98" t="str">
        <f t="shared" si="3896"/>
        <v/>
      </c>
      <c r="AS231" s="98" t="str">
        <f t="shared" si="3896"/>
        <v/>
      </c>
    </row>
    <row r="232" spans="1:45" s="1" customFormat="1" ht="11">
      <c r="A232" s="16" t="s">
        <v>72</v>
      </c>
      <c r="B232" s="9" t="s">
        <v>4</v>
      </c>
      <c r="C232" s="72">
        <v>21</v>
      </c>
      <c r="D232" s="8">
        <f t="shared" si="3867"/>
        <v>21</v>
      </c>
      <c r="E232" s="8">
        <v>26</v>
      </c>
      <c r="F232" s="8">
        <f t="shared" si="3868"/>
        <v>26</v>
      </c>
      <c r="G232" s="8">
        <f t="shared" si="3869"/>
        <v>26</v>
      </c>
      <c r="H232" s="8">
        <v>33</v>
      </c>
      <c r="I232" s="8">
        <f t="shared" si="3870"/>
        <v>33</v>
      </c>
      <c r="J232" s="8">
        <f t="shared" si="3871"/>
        <v>33</v>
      </c>
      <c r="K232" s="8">
        <f t="shared" si="3872"/>
        <v>33</v>
      </c>
      <c r="L232" s="8">
        <v>36</v>
      </c>
      <c r="M232" s="8">
        <f t="shared" si="3873"/>
        <v>36</v>
      </c>
      <c r="N232" s="8">
        <f t="shared" si="3874"/>
        <v>36</v>
      </c>
      <c r="O232" s="8">
        <f t="shared" si="3875"/>
        <v>36</v>
      </c>
      <c r="P232" s="8">
        <v>41</v>
      </c>
      <c r="Q232" s="8">
        <f t="shared" si="3876"/>
        <v>41</v>
      </c>
      <c r="R232" s="8">
        <f t="shared" si="3877"/>
        <v>41</v>
      </c>
      <c r="S232" s="8">
        <v>42</v>
      </c>
      <c r="T232" s="8">
        <f t="shared" si="3878"/>
        <v>42</v>
      </c>
      <c r="U232" s="8">
        <v>44</v>
      </c>
      <c r="V232" s="8">
        <f t="shared" si="3879"/>
        <v>44</v>
      </c>
      <c r="W232" s="8">
        <f t="shared" ref="W232" si="3897">IF(W$3="","",V232)</f>
        <v>44</v>
      </c>
      <c r="X232" s="8">
        <f t="shared" si="3880"/>
        <v>44</v>
      </c>
      <c r="Y232" s="8">
        <f t="shared" si="3881"/>
        <v>44</v>
      </c>
      <c r="Z232" s="8">
        <v>45</v>
      </c>
      <c r="AA232" s="8" t="str">
        <f t="shared" si="3882"/>
        <v/>
      </c>
      <c r="AB232" s="8" t="str">
        <f t="shared" si="3883"/>
        <v/>
      </c>
      <c r="AC232" s="8" t="str">
        <f t="shared" si="3884"/>
        <v/>
      </c>
      <c r="AD232" s="8" t="str">
        <f t="shared" si="3885"/>
        <v/>
      </c>
      <c r="AE232" s="8" t="str">
        <f t="shared" si="3886"/>
        <v/>
      </c>
      <c r="AF232" s="8" t="str">
        <f t="shared" si="3887"/>
        <v/>
      </c>
      <c r="AG232" s="8" t="str">
        <f t="shared" si="3888"/>
        <v/>
      </c>
      <c r="AH232" s="8" t="str">
        <f t="shared" si="3889"/>
        <v/>
      </c>
      <c r="AI232" s="8" t="str">
        <f t="shared" si="3890"/>
        <v/>
      </c>
      <c r="AJ232" s="8" t="str">
        <f t="shared" si="3891"/>
        <v/>
      </c>
      <c r="AK232" s="8" t="str">
        <f t="shared" si="3892"/>
        <v/>
      </c>
      <c r="AL232" s="8" t="str">
        <f t="shared" si="3893"/>
        <v/>
      </c>
      <c r="AM232" s="8" t="str">
        <f t="shared" si="3894"/>
        <v/>
      </c>
      <c r="AN232" s="8" t="str">
        <f t="shared" si="3895"/>
        <v/>
      </c>
      <c r="AO232" s="8" t="str">
        <f t="shared" ref="AO232:AS232" si="3898">IF(AO$3="","",AN232)</f>
        <v/>
      </c>
      <c r="AP232" s="8" t="str">
        <f t="shared" si="3898"/>
        <v/>
      </c>
      <c r="AQ232" s="8" t="str">
        <f t="shared" si="3898"/>
        <v/>
      </c>
      <c r="AR232" s="8" t="str">
        <f t="shared" si="3898"/>
        <v/>
      </c>
      <c r="AS232" s="8" t="str">
        <f t="shared" si="3898"/>
        <v/>
      </c>
    </row>
    <row r="233" spans="1:45" s="1" customFormat="1" ht="11">
      <c r="A233" s="15">
        <v>4</v>
      </c>
      <c r="B233" s="9" t="s">
        <v>5</v>
      </c>
      <c r="C233" s="72">
        <v>8</v>
      </c>
      <c r="D233" s="8">
        <f t="shared" ref="D233" si="3899">IF(D$3="","",(C233+C234))</f>
        <v>8</v>
      </c>
      <c r="E233" s="8">
        <v>0</v>
      </c>
      <c r="F233" s="8">
        <f t="shared" ref="F233" si="3900">IF(F$3="","",(E233+E234))</f>
        <v>7</v>
      </c>
      <c r="G233" s="8">
        <f t="shared" ref="G233" si="3901">IF(G$3="","",(F233+F234))</f>
        <v>7</v>
      </c>
      <c r="H233" s="8">
        <v>0</v>
      </c>
      <c r="I233" s="8">
        <f t="shared" ref="I233" si="3902">IF(I$3="","",(H233+H234))</f>
        <v>7</v>
      </c>
      <c r="J233" s="8">
        <f t="shared" ref="J233" si="3903">IF(J$3="","",(I233+I234))</f>
        <v>7</v>
      </c>
      <c r="K233" s="8">
        <f t="shared" ref="K233" si="3904">IF(K$3="","",(J233+J234))</f>
        <v>7</v>
      </c>
      <c r="L233" s="8">
        <v>2</v>
      </c>
      <c r="M233" s="8">
        <f t="shared" ref="M233" si="3905">IF(M$3="","",(L233+L234))</f>
        <v>6</v>
      </c>
      <c r="N233" s="8">
        <f t="shared" ref="N233" si="3906">IF(N$3="","",(M233+M234))</f>
        <v>6</v>
      </c>
      <c r="O233" s="8">
        <f t="shared" ref="O233" si="3907">IF(O$3="","",(N233+N234))</f>
        <v>6</v>
      </c>
      <c r="P233" s="8">
        <v>2</v>
      </c>
      <c r="Q233" s="8">
        <f t="shared" ref="Q233" si="3908">IF(Q$3="","",(P233+P234))</f>
        <v>6</v>
      </c>
      <c r="R233" s="8">
        <f t="shared" ref="R233" si="3909">IF(R$3="","",(Q233+Q234))</f>
        <v>6</v>
      </c>
      <c r="S233" s="8">
        <v>5</v>
      </c>
      <c r="T233" s="8">
        <f t="shared" ref="T233" si="3910">IF(T$3="","",(S233+S234))</f>
        <v>5</v>
      </c>
      <c r="U233" s="8">
        <v>2</v>
      </c>
      <c r="V233" s="8">
        <f t="shared" ref="V233" si="3911">IF(V$3="","",(U233+U234))</f>
        <v>5</v>
      </c>
      <c r="W233" s="8">
        <f t="shared" ref="W233" si="3912">IF(W$3="","",(V233+V234))</f>
        <v>5</v>
      </c>
      <c r="X233" s="8">
        <f t="shared" ref="X233" si="3913">IF(X$3="","",(W233+W234))</f>
        <v>7</v>
      </c>
      <c r="Y233" s="8">
        <f t="shared" ref="Y233" si="3914">IF(Y$3="","",(X233+X234))</f>
        <v>7</v>
      </c>
      <c r="Z233" s="8">
        <v>7</v>
      </c>
      <c r="AA233" s="8" t="str">
        <f t="shared" ref="AA233" si="3915">IF(AA$3="","",(Z233+Z234))</f>
        <v/>
      </c>
      <c r="AB233" s="8" t="str">
        <f t="shared" ref="AB233" si="3916">IF(AB$3="","",(AA233+AA234))</f>
        <v/>
      </c>
      <c r="AC233" s="8" t="str">
        <f t="shared" ref="AC233" si="3917">IF(AC$3="","",(AB233+AB234))</f>
        <v/>
      </c>
      <c r="AD233" s="8" t="str">
        <f t="shared" ref="AD233" si="3918">IF(AD$3="","",(AC233+AC234))</f>
        <v/>
      </c>
      <c r="AE233" s="8" t="str">
        <f t="shared" ref="AE233" si="3919">IF(AE$3="","",(AD233+AD234))</f>
        <v/>
      </c>
      <c r="AF233" s="8" t="str">
        <f t="shared" ref="AF233" si="3920">IF(AF$3="","",(AE233+AE234))</f>
        <v/>
      </c>
      <c r="AG233" s="8" t="str">
        <f t="shared" ref="AG233" si="3921">IF(AG$3="","",(AF233+AF234))</f>
        <v/>
      </c>
      <c r="AH233" s="8" t="str">
        <f t="shared" ref="AH233" si="3922">IF(AH$3="","",(AG233+AG234))</f>
        <v/>
      </c>
      <c r="AI233" s="8" t="str">
        <f t="shared" ref="AI233" si="3923">IF(AI$3="","",(AH233+AH234))</f>
        <v/>
      </c>
      <c r="AJ233" s="8" t="str">
        <f t="shared" ref="AJ233" si="3924">IF(AJ$3="","",(AI233+AI234))</f>
        <v/>
      </c>
      <c r="AK233" s="8" t="str">
        <f t="shared" ref="AK233" si="3925">IF(AK$3="","",(AJ233+AJ234))</f>
        <v/>
      </c>
      <c r="AL233" s="8" t="str">
        <f t="shared" ref="AL233" si="3926">IF(AL$3="","",(AK233+AK234))</f>
        <v/>
      </c>
      <c r="AM233" s="8" t="str">
        <f t="shared" ref="AM233" si="3927">IF(AM$3="","",(AL233+AL234))</f>
        <v/>
      </c>
      <c r="AN233" s="8" t="str">
        <f t="shared" ref="AN233" si="3928">IF(AN$3="","",(AM233+AM234))</f>
        <v/>
      </c>
      <c r="AO233" s="8" t="str">
        <f t="shared" ref="AO233:AS233" si="3929">IF(AO$3="","",(AN233+AN234))</f>
        <v/>
      </c>
      <c r="AP233" s="8" t="str">
        <f t="shared" si="3929"/>
        <v/>
      </c>
      <c r="AQ233" s="8" t="str">
        <f t="shared" si="3929"/>
        <v/>
      </c>
      <c r="AR233" s="8" t="str">
        <f t="shared" si="3929"/>
        <v/>
      </c>
      <c r="AS233" s="8" t="str">
        <f t="shared" si="3929"/>
        <v/>
      </c>
    </row>
    <row r="234" spans="1:45" s="1" customFormat="1" ht="11">
      <c r="A234" s="14"/>
      <c r="B234" s="9" t="s">
        <v>7</v>
      </c>
      <c r="C234" s="72"/>
      <c r="D234" s="8"/>
      <c r="E234" s="8">
        <v>7</v>
      </c>
      <c r="F234" s="8"/>
      <c r="G234" s="8"/>
      <c r="H234" s="8">
        <v>7</v>
      </c>
      <c r="I234" s="8"/>
      <c r="J234" s="8"/>
      <c r="K234" s="8"/>
      <c r="L234" s="8">
        <v>4</v>
      </c>
      <c r="M234" s="8"/>
      <c r="N234" s="8"/>
      <c r="O234" s="8"/>
      <c r="P234" s="8">
        <v>4</v>
      </c>
      <c r="Q234" s="8"/>
      <c r="R234" s="8"/>
      <c r="S234" s="8"/>
      <c r="T234" s="8"/>
      <c r="U234" s="8">
        <v>3</v>
      </c>
      <c r="V234" s="8"/>
      <c r="W234" s="8">
        <v>2</v>
      </c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</row>
    <row r="235" spans="1:45" s="1" customFormat="1" ht="11">
      <c r="A235" s="7"/>
      <c r="B235" s="9" t="s">
        <v>8</v>
      </c>
      <c r="C235" s="72">
        <v>600</v>
      </c>
      <c r="D235" s="8">
        <f t="shared" ref="D235:D236" si="3930">IF(D$3="","",C235)</f>
        <v>600</v>
      </c>
      <c r="E235" s="8">
        <f t="shared" ref="E235:E236" si="3931">IF(E$3="","",D235)</f>
        <v>600</v>
      </c>
      <c r="F235" s="8">
        <f t="shared" ref="F235:F236" si="3932">IF(F$3="","",E235)</f>
        <v>600</v>
      </c>
      <c r="G235" s="8">
        <f t="shared" ref="G235:G236" si="3933">IF(G$3="","",F235)</f>
        <v>600</v>
      </c>
      <c r="H235" s="8">
        <f t="shared" ref="H235:H236" si="3934">IF(H$3="","",G235)</f>
        <v>600</v>
      </c>
      <c r="I235" s="8">
        <f t="shared" ref="I235:I236" si="3935">IF(I$3="","",H235)</f>
        <v>600</v>
      </c>
      <c r="J235" s="8">
        <f t="shared" ref="J235:J236" si="3936">IF(J$3="","",I235)</f>
        <v>600</v>
      </c>
      <c r="K235" s="8">
        <f t="shared" ref="K235:K236" si="3937">IF(K$3="","",J235)</f>
        <v>600</v>
      </c>
      <c r="L235" s="8">
        <f t="shared" ref="L235:L236" si="3938">IF(L$3="","",K235)</f>
        <v>600</v>
      </c>
      <c r="M235" s="8">
        <f t="shared" ref="M235:M236" si="3939">IF(M$3="","",L235)</f>
        <v>600</v>
      </c>
      <c r="N235" s="8">
        <f t="shared" ref="N235:N236" si="3940">IF(N$3="","",M235)</f>
        <v>600</v>
      </c>
      <c r="O235" s="8">
        <f t="shared" ref="O235:O236" si="3941">IF(O$3="","",N235)</f>
        <v>600</v>
      </c>
      <c r="P235" s="8">
        <f t="shared" ref="P235:P236" si="3942">IF(P$3="","",O235)</f>
        <v>600</v>
      </c>
      <c r="Q235" s="8">
        <f t="shared" ref="Q235:Q236" si="3943">IF(Q$3="","",P235)</f>
        <v>600</v>
      </c>
      <c r="R235" s="8">
        <f t="shared" ref="R235:R236" si="3944">IF(R$3="","",Q235)</f>
        <v>600</v>
      </c>
      <c r="S235" s="8">
        <f t="shared" ref="S235:S236" si="3945">IF(S$3="","",R235)</f>
        <v>600</v>
      </c>
      <c r="T235" s="8">
        <f t="shared" ref="T235:T236" si="3946">IF(T$3="","",S235)</f>
        <v>600</v>
      </c>
      <c r="U235" s="8">
        <f t="shared" ref="U235:U236" si="3947">IF(U$3="","",T235)</f>
        <v>600</v>
      </c>
      <c r="V235" s="8">
        <f t="shared" ref="V235:V236" si="3948">IF(V$3="","",U235)</f>
        <v>600</v>
      </c>
      <c r="W235" s="8">
        <f t="shared" ref="W235:W236" si="3949">IF(W$3="","",V235)</f>
        <v>600</v>
      </c>
      <c r="X235" s="8">
        <f t="shared" ref="X235:X236" si="3950">IF(X$3="","",W235)</f>
        <v>600</v>
      </c>
      <c r="Y235" s="8">
        <f t="shared" ref="Y235:Y236" si="3951">IF(Y$3="","",X235)</f>
        <v>600</v>
      </c>
      <c r="Z235" s="8">
        <f t="shared" ref="Z235:Z236" si="3952">IF(Z$3="","",Y235)</f>
        <v>600</v>
      </c>
      <c r="AA235" s="8" t="str">
        <f t="shared" ref="AA235:AA236" si="3953">IF(AA$3="","",Z235)</f>
        <v/>
      </c>
      <c r="AB235" s="8" t="str">
        <f t="shared" ref="AB235:AB236" si="3954">IF(AB$3="","",AA235)</f>
        <v/>
      </c>
      <c r="AC235" s="8" t="str">
        <f t="shared" ref="AC235:AC236" si="3955">IF(AC$3="","",AB235)</f>
        <v/>
      </c>
      <c r="AD235" s="8" t="str">
        <f t="shared" ref="AD235:AD236" si="3956">IF(AD$3="","",AC235)</f>
        <v/>
      </c>
      <c r="AE235" s="8" t="str">
        <f t="shared" ref="AE235:AE236" si="3957">IF(AE$3="","",AD235)</f>
        <v/>
      </c>
      <c r="AF235" s="8" t="str">
        <f t="shared" ref="AF235:AF236" si="3958">IF(AF$3="","",AE235)</f>
        <v/>
      </c>
      <c r="AG235" s="8" t="str">
        <f t="shared" ref="AG235:AG236" si="3959">IF(AG$3="","",AF235)</f>
        <v/>
      </c>
      <c r="AH235" s="8" t="str">
        <f t="shared" ref="AH235:AH236" si="3960">IF(AH$3="","",AG235)</f>
        <v/>
      </c>
      <c r="AI235" s="8" t="str">
        <f t="shared" ref="AI235:AI236" si="3961">IF(AI$3="","",AH235)</f>
        <v/>
      </c>
      <c r="AJ235" s="8" t="str">
        <f t="shared" ref="AJ235:AJ236" si="3962">IF(AJ$3="","",AI235)</f>
        <v/>
      </c>
      <c r="AK235" s="8" t="str">
        <f t="shared" ref="AK235:AK236" si="3963">IF(AK$3="","",AJ235)</f>
        <v/>
      </c>
      <c r="AL235" s="8" t="str">
        <f t="shared" ref="AL235:AL236" si="3964">IF(AL$3="","",AK235)</f>
        <v/>
      </c>
      <c r="AM235" s="8" t="str">
        <f t="shared" ref="AM235:AM236" si="3965">IF(AM$3="","",AL235)</f>
        <v/>
      </c>
      <c r="AN235" s="8" t="str">
        <f t="shared" ref="AN235:AN236" si="3966">IF(AN$3="","",AM235)</f>
        <v/>
      </c>
      <c r="AO235" s="8" t="str">
        <f t="shared" ref="AO235:AS235" si="3967">IF(AO$3="","",AN235)</f>
        <v/>
      </c>
      <c r="AP235" s="8" t="str">
        <f t="shared" si="3967"/>
        <v/>
      </c>
      <c r="AQ235" s="8" t="str">
        <f t="shared" si="3967"/>
        <v/>
      </c>
      <c r="AR235" s="8" t="str">
        <f t="shared" si="3967"/>
        <v/>
      </c>
      <c r="AS235" s="8" t="str">
        <f t="shared" si="3967"/>
        <v/>
      </c>
    </row>
    <row r="236" spans="1:45" s="92" customFormat="1" ht="11">
      <c r="A236" s="14" t="s">
        <v>9</v>
      </c>
      <c r="B236" s="13" t="s">
        <v>10</v>
      </c>
      <c r="C236" s="73" t="s">
        <v>73</v>
      </c>
      <c r="D236" s="12" t="str">
        <f t="shared" si="3930"/>
        <v>ボンドロ</v>
      </c>
      <c r="E236" s="12" t="str">
        <f t="shared" si="3931"/>
        <v>ボンドロ</v>
      </c>
      <c r="F236" s="12" t="str">
        <f t="shared" si="3932"/>
        <v>ボンドロ</v>
      </c>
      <c r="G236" s="12" t="str">
        <f t="shared" si="3933"/>
        <v>ボンドロ</v>
      </c>
      <c r="H236" s="12" t="str">
        <f t="shared" si="3934"/>
        <v>ボンドロ</v>
      </c>
      <c r="I236" s="12" t="str">
        <f t="shared" si="3935"/>
        <v>ボンドロ</v>
      </c>
      <c r="J236" s="12" t="str">
        <f t="shared" si="3936"/>
        <v>ボンドロ</v>
      </c>
      <c r="K236" s="12" t="str">
        <f t="shared" si="3937"/>
        <v>ボンドロ</v>
      </c>
      <c r="L236" s="12" t="str">
        <f t="shared" si="3938"/>
        <v>ボンドロ</v>
      </c>
      <c r="M236" s="12" t="str">
        <f t="shared" si="3939"/>
        <v>ボンドロ</v>
      </c>
      <c r="N236" s="12" t="str">
        <f t="shared" si="3940"/>
        <v>ボンドロ</v>
      </c>
      <c r="O236" s="12" t="str">
        <f t="shared" si="3941"/>
        <v>ボンドロ</v>
      </c>
      <c r="P236" s="12" t="str">
        <f t="shared" si="3942"/>
        <v>ボンドロ</v>
      </c>
      <c r="Q236" s="12" t="str">
        <f t="shared" si="3943"/>
        <v>ボンドロ</v>
      </c>
      <c r="R236" s="12" t="str">
        <f t="shared" si="3944"/>
        <v>ボンドロ</v>
      </c>
      <c r="S236" s="12" t="str">
        <f t="shared" si="3945"/>
        <v>ボンドロ</v>
      </c>
      <c r="T236" s="12" t="str">
        <f t="shared" si="3946"/>
        <v>ボンドロ</v>
      </c>
      <c r="U236" s="12" t="str">
        <f t="shared" si="3947"/>
        <v>ボンドロ</v>
      </c>
      <c r="V236" s="12" t="str">
        <f t="shared" si="3948"/>
        <v>ボンドロ</v>
      </c>
      <c r="W236" s="12" t="str">
        <f t="shared" si="3949"/>
        <v>ボンドロ</v>
      </c>
      <c r="X236" s="12" t="str">
        <f t="shared" si="3950"/>
        <v>ボンドロ</v>
      </c>
      <c r="Y236" s="12" t="str">
        <f t="shared" si="3951"/>
        <v>ボンドロ</v>
      </c>
      <c r="Z236" s="12" t="str">
        <f t="shared" si="3952"/>
        <v>ボンドロ</v>
      </c>
      <c r="AA236" s="12" t="str">
        <f t="shared" si="3953"/>
        <v/>
      </c>
      <c r="AB236" s="12" t="str">
        <f t="shared" si="3954"/>
        <v/>
      </c>
      <c r="AC236" s="12" t="str">
        <f t="shared" si="3955"/>
        <v/>
      </c>
      <c r="AD236" s="12" t="str">
        <f t="shared" si="3956"/>
        <v/>
      </c>
      <c r="AE236" s="12" t="str">
        <f t="shared" si="3957"/>
        <v/>
      </c>
      <c r="AF236" s="12" t="str">
        <f t="shared" si="3958"/>
        <v/>
      </c>
      <c r="AG236" s="12" t="str">
        <f t="shared" si="3959"/>
        <v/>
      </c>
      <c r="AH236" s="12" t="str">
        <f t="shared" si="3960"/>
        <v/>
      </c>
      <c r="AI236" s="12" t="str">
        <f t="shared" si="3961"/>
        <v/>
      </c>
      <c r="AJ236" s="12" t="str">
        <f t="shared" si="3962"/>
        <v/>
      </c>
      <c r="AK236" s="12" t="str">
        <f t="shared" si="3963"/>
        <v/>
      </c>
      <c r="AL236" s="12" t="str">
        <f t="shared" si="3964"/>
        <v/>
      </c>
      <c r="AM236" s="12" t="str">
        <f t="shared" si="3965"/>
        <v/>
      </c>
      <c r="AN236" s="12" t="str">
        <f t="shared" si="3966"/>
        <v/>
      </c>
      <c r="AO236" s="12" t="str">
        <f t="shared" ref="AO236:AS236" si="3968">IF(AO$3="","",AN236)</f>
        <v/>
      </c>
      <c r="AP236" s="12" t="str">
        <f t="shared" si="3968"/>
        <v/>
      </c>
      <c r="AQ236" s="12" t="str">
        <f t="shared" si="3968"/>
        <v/>
      </c>
      <c r="AR236" s="12" t="str">
        <f t="shared" si="3968"/>
        <v/>
      </c>
      <c r="AS236" s="12" t="str">
        <f t="shared" si="3968"/>
        <v/>
      </c>
    </row>
    <row r="237" spans="1:45" s="1" customFormat="1" ht="11">
      <c r="A237" s="7">
        <f>AVERAGE(C238:AS238)*30*100</f>
        <v>252000</v>
      </c>
      <c r="B237" s="9" t="s">
        <v>12</v>
      </c>
      <c r="C237" s="72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</row>
    <row r="238" spans="1:45" s="1" customFormat="1" ht="11">
      <c r="A238" s="7">
        <f>SUM(C238:AS238)</f>
        <v>2016</v>
      </c>
      <c r="B238" s="6" t="s">
        <v>13</v>
      </c>
      <c r="C238" s="72">
        <v>0</v>
      </c>
      <c r="D238" s="5">
        <f t="shared" ref="D238:D239" si="3969">IF(D$3="","",D231-C231)</f>
        <v>0</v>
      </c>
      <c r="E238" s="5">
        <f t="shared" ref="E238:E239" si="3970">IF(E$3="","",E231-D231)</f>
        <v>261</v>
      </c>
      <c r="F238" s="5">
        <f t="shared" ref="F238:F239" si="3971">IF(F$3="","",F231-E231)</f>
        <v>0</v>
      </c>
      <c r="G238" s="5">
        <f t="shared" ref="G238:G239" si="3972">IF(G$3="","",G231-F231)</f>
        <v>0</v>
      </c>
      <c r="H238" s="5">
        <f t="shared" ref="H238:H239" si="3973">IF(H$3="","",H231-G231)</f>
        <v>221</v>
      </c>
      <c r="I238" s="5">
        <f t="shared" ref="I238:I239" si="3974">IF(I$3="","",I231-H231)</f>
        <v>0</v>
      </c>
      <c r="J238" s="5">
        <f t="shared" ref="J238:J239" si="3975">IF(J$3="","",J231-I231)</f>
        <v>0</v>
      </c>
      <c r="K238" s="5">
        <f t="shared" ref="K238:K239" si="3976">IF(K$3="","",K231-J231)</f>
        <v>0</v>
      </c>
      <c r="L238" s="5">
        <f t="shared" ref="L238:L239" si="3977">IF(L$3="","",L231-K231)</f>
        <v>323</v>
      </c>
      <c r="M238" s="5">
        <f t="shared" ref="M238:M239" si="3978">IF(M$3="","",M231-L231)</f>
        <v>0</v>
      </c>
      <c r="N238" s="5">
        <f t="shared" ref="N238:N239" si="3979">IF(N$3="","",N231-M231)</f>
        <v>0</v>
      </c>
      <c r="O238" s="5">
        <f t="shared" ref="O238:O239" si="3980">IF(O$3="","",O231-N231)</f>
        <v>0</v>
      </c>
      <c r="P238" s="5">
        <f t="shared" ref="P238:P239" si="3981">IF(P$3="","",P231-O231)</f>
        <v>248</v>
      </c>
      <c r="Q238" s="5">
        <f t="shared" ref="Q238:Q239" si="3982">IF(Q$3="","",Q231-P231)</f>
        <v>0</v>
      </c>
      <c r="R238" s="5">
        <f t="shared" ref="R238:R239" si="3983">IF(R$3="","",R231-Q231)</f>
        <v>0</v>
      </c>
      <c r="S238" s="5">
        <f t="shared" ref="S238:S239" si="3984">IF(S$3="","",S231-R231)</f>
        <v>217</v>
      </c>
      <c r="T238" s="5">
        <f t="shared" ref="T238:T239" si="3985">IF(T$3="","",T231-S231)</f>
        <v>0</v>
      </c>
      <c r="U238" s="5">
        <f t="shared" ref="U238:U239" si="3986">IF(U$3="","",U231-T231)</f>
        <v>236</v>
      </c>
      <c r="V238" s="5">
        <f t="shared" ref="V238:V239" si="3987">IF(V$3="","",V231-U231)</f>
        <v>0</v>
      </c>
      <c r="W238" s="5">
        <f t="shared" ref="W238:W239" si="3988">IF(W$3="","",W231-V231)</f>
        <v>198</v>
      </c>
      <c r="X238" s="5">
        <f t="shared" ref="X238:X239" si="3989">IF(X$3="","",X231-W231)</f>
        <v>0</v>
      </c>
      <c r="Y238" s="5">
        <f t="shared" ref="Y238:Y239" si="3990">IF(Y$3="","",Y231-X231)</f>
        <v>0</v>
      </c>
      <c r="Z238" s="5">
        <f t="shared" ref="Z238:Z239" si="3991">IF(Z$3="","",Z231-Y231)</f>
        <v>312</v>
      </c>
      <c r="AA238" s="5" t="str">
        <f t="shared" ref="AA238:AA239" si="3992">IF(AA$3="","",AA231-Z231)</f>
        <v/>
      </c>
      <c r="AB238" s="5" t="str">
        <f t="shared" ref="AB238:AB239" si="3993">IF(AB$3="","",AB231-AA231)</f>
        <v/>
      </c>
      <c r="AC238" s="5" t="str">
        <f t="shared" ref="AC238:AC239" si="3994">IF(AC$3="","",AC231-AB231)</f>
        <v/>
      </c>
      <c r="AD238" s="5" t="str">
        <f t="shared" ref="AD238:AD239" si="3995">IF(AD$3="","",AD231-AC231)</f>
        <v/>
      </c>
      <c r="AE238" s="5" t="str">
        <f t="shared" ref="AE238:AE239" si="3996">IF(AE$3="","",AE231-AD231)</f>
        <v/>
      </c>
      <c r="AF238" s="5" t="str">
        <f t="shared" ref="AF238:AF239" si="3997">IF(AF$3="","",AF231-AE231)</f>
        <v/>
      </c>
      <c r="AG238" s="5" t="str">
        <f t="shared" ref="AG238:AG239" si="3998">IF(AG$3="","",AG231-AF231)</f>
        <v/>
      </c>
      <c r="AH238" s="5" t="str">
        <f t="shared" ref="AH238:AH239" si="3999">IF(AH$3="","",AH231-AG231)</f>
        <v/>
      </c>
      <c r="AI238" s="5" t="str">
        <f t="shared" ref="AI238:AI239" si="4000">IF(AI$3="","",AI231-AH231)</f>
        <v/>
      </c>
      <c r="AJ238" s="5" t="str">
        <f t="shared" ref="AJ238:AJ239" si="4001">IF(AJ$3="","",AJ231-AI231)</f>
        <v/>
      </c>
      <c r="AK238" s="5" t="str">
        <f t="shared" ref="AK238:AK239" si="4002">IF(AK$3="","",AK231-AJ231)</f>
        <v/>
      </c>
      <c r="AL238" s="5" t="str">
        <f t="shared" ref="AL238:AL239" si="4003">IF(AL$3="","",AL231-AK231)</f>
        <v/>
      </c>
      <c r="AM238" s="5" t="str">
        <f t="shared" ref="AM238:AM239" si="4004">IF(AM$3="","",AM231-AL231)</f>
        <v/>
      </c>
      <c r="AN238" s="5" t="str">
        <f t="shared" ref="AN238:AN239" si="4005">IF(AN$3="","",AN231-AM231)</f>
        <v/>
      </c>
      <c r="AO238" s="5" t="str">
        <f t="shared" ref="AO238:AS238" si="4006">IF(AO$3="","",AO231-AN231)</f>
        <v/>
      </c>
      <c r="AP238" s="5" t="str">
        <f t="shared" si="4006"/>
        <v/>
      </c>
      <c r="AQ238" s="5" t="str">
        <f t="shared" si="4006"/>
        <v/>
      </c>
      <c r="AR238" s="5" t="str">
        <f t="shared" si="4006"/>
        <v/>
      </c>
      <c r="AS238" s="5" t="str">
        <f t="shared" si="4006"/>
        <v/>
      </c>
    </row>
    <row r="239" spans="1:45" s="1" customFormat="1" ht="11">
      <c r="A239" s="7">
        <f>SUM(C239:AS239)</f>
        <v>24</v>
      </c>
      <c r="B239" s="6" t="s">
        <v>14</v>
      </c>
      <c r="C239" s="72">
        <v>0</v>
      </c>
      <c r="D239" s="5">
        <f t="shared" si="3969"/>
        <v>0</v>
      </c>
      <c r="E239" s="5">
        <f t="shared" si="3970"/>
        <v>5</v>
      </c>
      <c r="F239" s="5">
        <f t="shared" si="3971"/>
        <v>0</v>
      </c>
      <c r="G239" s="5">
        <f t="shared" si="3972"/>
        <v>0</v>
      </c>
      <c r="H239" s="5">
        <f t="shared" si="3973"/>
        <v>7</v>
      </c>
      <c r="I239" s="5">
        <f t="shared" si="3974"/>
        <v>0</v>
      </c>
      <c r="J239" s="5">
        <f t="shared" si="3975"/>
        <v>0</v>
      </c>
      <c r="K239" s="5">
        <f t="shared" si="3976"/>
        <v>0</v>
      </c>
      <c r="L239" s="5">
        <f t="shared" si="3977"/>
        <v>3</v>
      </c>
      <c r="M239" s="5">
        <f t="shared" si="3978"/>
        <v>0</v>
      </c>
      <c r="N239" s="5">
        <f t="shared" si="3979"/>
        <v>0</v>
      </c>
      <c r="O239" s="5">
        <f t="shared" si="3980"/>
        <v>0</v>
      </c>
      <c r="P239" s="5">
        <f t="shared" si="3981"/>
        <v>5</v>
      </c>
      <c r="Q239" s="5">
        <f t="shared" si="3982"/>
        <v>0</v>
      </c>
      <c r="R239" s="5">
        <f t="shared" si="3983"/>
        <v>0</v>
      </c>
      <c r="S239" s="5">
        <f t="shared" si="3984"/>
        <v>1</v>
      </c>
      <c r="T239" s="5">
        <f t="shared" si="3985"/>
        <v>0</v>
      </c>
      <c r="U239" s="5">
        <f t="shared" si="3986"/>
        <v>2</v>
      </c>
      <c r="V239" s="5">
        <f t="shared" si="3987"/>
        <v>0</v>
      </c>
      <c r="W239" s="5">
        <f t="shared" si="3988"/>
        <v>0</v>
      </c>
      <c r="X239" s="5">
        <f t="shared" si="3989"/>
        <v>0</v>
      </c>
      <c r="Y239" s="5">
        <f t="shared" si="3990"/>
        <v>0</v>
      </c>
      <c r="Z239" s="5">
        <f t="shared" si="3991"/>
        <v>1</v>
      </c>
      <c r="AA239" s="5" t="str">
        <f t="shared" si="3992"/>
        <v/>
      </c>
      <c r="AB239" s="5" t="str">
        <f t="shared" si="3993"/>
        <v/>
      </c>
      <c r="AC239" s="5" t="str">
        <f t="shared" si="3994"/>
        <v/>
      </c>
      <c r="AD239" s="5" t="str">
        <f t="shared" si="3995"/>
        <v/>
      </c>
      <c r="AE239" s="5" t="str">
        <f t="shared" si="3996"/>
        <v/>
      </c>
      <c r="AF239" s="5" t="str">
        <f t="shared" si="3997"/>
        <v/>
      </c>
      <c r="AG239" s="5" t="str">
        <f t="shared" si="3998"/>
        <v/>
      </c>
      <c r="AH239" s="5" t="str">
        <f t="shared" si="3999"/>
        <v/>
      </c>
      <c r="AI239" s="5" t="str">
        <f t="shared" si="4000"/>
        <v/>
      </c>
      <c r="AJ239" s="5" t="str">
        <f t="shared" si="4001"/>
        <v/>
      </c>
      <c r="AK239" s="5" t="str">
        <f t="shared" si="4002"/>
        <v/>
      </c>
      <c r="AL239" s="5" t="str">
        <f t="shared" si="4003"/>
        <v/>
      </c>
      <c r="AM239" s="5" t="str">
        <f t="shared" si="4004"/>
        <v/>
      </c>
      <c r="AN239" s="5" t="str">
        <f t="shared" si="4005"/>
        <v/>
      </c>
      <c r="AO239" s="5" t="str">
        <f t="shared" ref="AO239:AS239" si="4007">IF(AO$3="","",AO232-AN232)</f>
        <v/>
      </c>
      <c r="AP239" s="5" t="str">
        <f t="shared" si="4007"/>
        <v/>
      </c>
      <c r="AQ239" s="5" t="str">
        <f t="shared" si="4007"/>
        <v/>
      </c>
      <c r="AR239" s="5" t="str">
        <f t="shared" si="4007"/>
        <v/>
      </c>
      <c r="AS239" s="5" t="str">
        <f t="shared" si="4007"/>
        <v/>
      </c>
    </row>
    <row r="240" spans="1:45" s="1" customFormat="1" ht="11">
      <c r="A240" s="7">
        <f>SUM(C240:AS240)</f>
        <v>28</v>
      </c>
      <c r="B240" s="6" t="s">
        <v>15</v>
      </c>
      <c r="C240" s="72">
        <v>0</v>
      </c>
      <c r="D240" s="5">
        <f t="shared" ref="D240" si="4008">IF(D$3="","",C233+C234-D233)</f>
        <v>0</v>
      </c>
      <c r="E240" s="5">
        <f t="shared" ref="E240" si="4009">IF(E$3="","",D233+D234-E233)</f>
        <v>8</v>
      </c>
      <c r="F240" s="5">
        <f t="shared" ref="F240" si="4010">IF(F$3="","",E233+E234-F233)</f>
        <v>0</v>
      </c>
      <c r="G240" s="5">
        <f t="shared" ref="G240" si="4011">IF(G$3="","",F233+F234-G233)</f>
        <v>0</v>
      </c>
      <c r="H240" s="5">
        <f t="shared" ref="H240" si="4012">IF(H$3="","",G233+G234-H233)</f>
        <v>7</v>
      </c>
      <c r="I240" s="5">
        <f t="shared" ref="I240" si="4013">IF(I$3="","",H233+H234-I233)</f>
        <v>0</v>
      </c>
      <c r="J240" s="5">
        <f t="shared" ref="J240" si="4014">IF(J$3="","",I233+I234-J233)</f>
        <v>0</v>
      </c>
      <c r="K240" s="5">
        <f t="shared" ref="K240" si="4015">IF(K$3="","",J233+J234-K233)</f>
        <v>0</v>
      </c>
      <c r="L240" s="5">
        <f t="shared" ref="L240" si="4016">IF(L$3="","",K233+K234-L233)</f>
        <v>5</v>
      </c>
      <c r="M240" s="5">
        <f t="shared" ref="M240" si="4017">IF(M$3="","",L233+L234-M233)</f>
        <v>0</v>
      </c>
      <c r="N240" s="5">
        <f t="shared" ref="N240" si="4018">IF(N$3="","",M233+M234-N233)</f>
        <v>0</v>
      </c>
      <c r="O240" s="5">
        <f t="shared" ref="O240" si="4019">IF(O$3="","",N233+N234-O233)</f>
        <v>0</v>
      </c>
      <c r="P240" s="5">
        <f t="shared" ref="P240" si="4020">IF(P$3="","",O233+O234-P233)</f>
        <v>4</v>
      </c>
      <c r="Q240" s="5">
        <f t="shared" ref="Q240" si="4021">IF(Q$3="","",P233+P234-Q233)</f>
        <v>0</v>
      </c>
      <c r="R240" s="5">
        <f t="shared" ref="R240" si="4022">IF(R$3="","",Q233+Q234-R233)</f>
        <v>0</v>
      </c>
      <c r="S240" s="5">
        <f t="shared" ref="S240" si="4023">IF(S$3="","",R233+R234-S233)</f>
        <v>1</v>
      </c>
      <c r="T240" s="5">
        <f t="shared" ref="T240" si="4024">IF(T$3="","",S233+S234-T233)</f>
        <v>0</v>
      </c>
      <c r="U240" s="5">
        <f t="shared" ref="U240" si="4025">IF(U$3="","",T233+T234-U233)</f>
        <v>3</v>
      </c>
      <c r="V240" s="5">
        <f t="shared" ref="V240" si="4026">IF(V$3="","",U233+U234-V233)</f>
        <v>0</v>
      </c>
      <c r="W240" s="5">
        <f t="shared" ref="W240" si="4027">IF(W$3="","",V233+V234-W233)</f>
        <v>0</v>
      </c>
      <c r="X240" s="5">
        <f t="shared" ref="X240" si="4028">IF(X$3="","",W233+W234-X233)</f>
        <v>0</v>
      </c>
      <c r="Y240" s="5">
        <f t="shared" ref="Y240" si="4029">IF(Y$3="","",X233+X234-Y233)</f>
        <v>0</v>
      </c>
      <c r="Z240" s="5">
        <f t="shared" ref="Z240" si="4030">IF(Z$3="","",Y233+Y234-Z233)</f>
        <v>0</v>
      </c>
      <c r="AA240" s="5" t="str">
        <f t="shared" ref="AA240" si="4031">IF(AA$3="","",Z233+Z234-AA233)</f>
        <v/>
      </c>
      <c r="AB240" s="5" t="str">
        <f t="shared" ref="AB240" si="4032">IF(AB$3="","",AA233+AA234-AB233)</f>
        <v/>
      </c>
      <c r="AC240" s="5" t="str">
        <f t="shared" ref="AC240" si="4033">IF(AC$3="","",AB233+AB234-AC233)</f>
        <v/>
      </c>
      <c r="AD240" s="5" t="str">
        <f t="shared" ref="AD240" si="4034">IF(AD$3="","",AC233+AC234-AD233)</f>
        <v/>
      </c>
      <c r="AE240" s="5" t="str">
        <f t="shared" ref="AE240" si="4035">IF(AE$3="","",AD233+AD234-AE233)</f>
        <v/>
      </c>
      <c r="AF240" s="5" t="str">
        <f t="shared" ref="AF240" si="4036">IF(AF$3="","",AE233+AE234-AF233)</f>
        <v/>
      </c>
      <c r="AG240" s="5" t="str">
        <f t="shared" ref="AG240" si="4037">IF(AG$3="","",AF233+AF234-AG233)</f>
        <v/>
      </c>
      <c r="AH240" s="5" t="str">
        <f t="shared" ref="AH240" si="4038">IF(AH$3="","",AG233+AG234-AH233)</f>
        <v/>
      </c>
      <c r="AI240" s="5" t="str">
        <f t="shared" ref="AI240" si="4039">IF(AI$3="","",AH233+AH234-AI233)</f>
        <v/>
      </c>
      <c r="AJ240" s="5" t="str">
        <f t="shared" ref="AJ240" si="4040">IF(AJ$3="","",AI233+AI234-AJ233)</f>
        <v/>
      </c>
      <c r="AK240" s="5" t="str">
        <f t="shared" ref="AK240" si="4041">IF(AK$3="","",AJ233+AJ234-AK233)</f>
        <v/>
      </c>
      <c r="AL240" s="5" t="str">
        <f t="shared" ref="AL240" si="4042">IF(AL$3="","",AK233+AK234-AL233)</f>
        <v/>
      </c>
      <c r="AM240" s="5" t="str">
        <f t="shared" ref="AM240" si="4043">IF(AM$3="","",AL233+AL234-AM233)</f>
        <v/>
      </c>
      <c r="AN240" s="5" t="str">
        <f t="shared" ref="AN240" si="4044">IF(AN$3="","",AM233+AM234-AN233)</f>
        <v/>
      </c>
      <c r="AO240" s="5" t="str">
        <f t="shared" ref="AO240:AS240" si="4045">IF(AO$3="","",AN233+AN234-AO233)</f>
        <v/>
      </c>
      <c r="AP240" s="5" t="str">
        <f t="shared" si="4045"/>
        <v/>
      </c>
      <c r="AQ240" s="5" t="str">
        <f t="shared" si="4045"/>
        <v/>
      </c>
      <c r="AR240" s="5" t="str">
        <f t="shared" si="4045"/>
        <v/>
      </c>
      <c r="AS240" s="5" t="str">
        <f t="shared" si="4045"/>
        <v/>
      </c>
    </row>
    <row r="241" spans="1:45" s="1" customFormat="1" ht="11">
      <c r="A241" s="7">
        <f>SUM(C241:AS241)</f>
        <v>16800</v>
      </c>
      <c r="B241" s="6" t="s">
        <v>16</v>
      </c>
      <c r="C241" s="72">
        <v>0</v>
      </c>
      <c r="D241" s="5">
        <f t="shared" ref="D241:AN241" si="4046">IF(D$3="","",D240*D235)</f>
        <v>0</v>
      </c>
      <c r="E241" s="5">
        <f t="shared" si="4046"/>
        <v>4800</v>
      </c>
      <c r="F241" s="5">
        <f t="shared" si="4046"/>
        <v>0</v>
      </c>
      <c r="G241" s="5">
        <f t="shared" si="4046"/>
        <v>0</v>
      </c>
      <c r="H241" s="5">
        <f t="shared" si="4046"/>
        <v>4200</v>
      </c>
      <c r="I241" s="5">
        <f t="shared" si="4046"/>
        <v>0</v>
      </c>
      <c r="J241" s="5">
        <f t="shared" si="4046"/>
        <v>0</v>
      </c>
      <c r="K241" s="5">
        <f t="shared" si="4046"/>
        <v>0</v>
      </c>
      <c r="L241" s="5">
        <f t="shared" si="4046"/>
        <v>3000</v>
      </c>
      <c r="M241" s="5">
        <f t="shared" si="4046"/>
        <v>0</v>
      </c>
      <c r="N241" s="5">
        <f t="shared" si="4046"/>
        <v>0</v>
      </c>
      <c r="O241" s="5">
        <f t="shared" si="4046"/>
        <v>0</v>
      </c>
      <c r="P241" s="5">
        <f t="shared" si="4046"/>
        <v>2400</v>
      </c>
      <c r="Q241" s="5">
        <f t="shared" si="4046"/>
        <v>0</v>
      </c>
      <c r="R241" s="5">
        <f t="shared" si="4046"/>
        <v>0</v>
      </c>
      <c r="S241" s="5">
        <f t="shared" si="4046"/>
        <v>600</v>
      </c>
      <c r="T241" s="5">
        <f t="shared" si="4046"/>
        <v>0</v>
      </c>
      <c r="U241" s="5">
        <f t="shared" si="4046"/>
        <v>1800</v>
      </c>
      <c r="V241" s="5">
        <f t="shared" si="4046"/>
        <v>0</v>
      </c>
      <c r="W241" s="5">
        <f t="shared" si="4046"/>
        <v>0</v>
      </c>
      <c r="X241" s="5">
        <f t="shared" si="4046"/>
        <v>0</v>
      </c>
      <c r="Y241" s="5">
        <f t="shared" si="4046"/>
        <v>0</v>
      </c>
      <c r="Z241" s="5">
        <f t="shared" si="4046"/>
        <v>0</v>
      </c>
      <c r="AA241" s="5" t="str">
        <f t="shared" si="4046"/>
        <v/>
      </c>
      <c r="AB241" s="5" t="str">
        <f t="shared" si="4046"/>
        <v/>
      </c>
      <c r="AC241" s="5" t="str">
        <f t="shared" si="4046"/>
        <v/>
      </c>
      <c r="AD241" s="5" t="str">
        <f t="shared" si="4046"/>
        <v/>
      </c>
      <c r="AE241" s="5" t="str">
        <f t="shared" si="4046"/>
        <v/>
      </c>
      <c r="AF241" s="5" t="str">
        <f t="shared" si="4046"/>
        <v/>
      </c>
      <c r="AG241" s="5" t="str">
        <f t="shared" si="4046"/>
        <v/>
      </c>
      <c r="AH241" s="5" t="str">
        <f t="shared" si="4046"/>
        <v/>
      </c>
      <c r="AI241" s="5" t="str">
        <f t="shared" si="4046"/>
        <v/>
      </c>
      <c r="AJ241" s="5" t="str">
        <f t="shared" si="4046"/>
        <v/>
      </c>
      <c r="AK241" s="5" t="str">
        <f t="shared" si="4046"/>
        <v/>
      </c>
      <c r="AL241" s="5" t="str">
        <f t="shared" si="4046"/>
        <v/>
      </c>
      <c r="AM241" s="5" t="str">
        <f t="shared" si="4046"/>
        <v/>
      </c>
      <c r="AN241" s="5" t="str">
        <f t="shared" si="4046"/>
        <v/>
      </c>
      <c r="AO241" s="5" t="str">
        <f t="shared" ref="AO241:AS241" si="4047">IF(AO$3="","",AO240*AO235)</f>
        <v/>
      </c>
      <c r="AP241" s="5" t="str">
        <f t="shared" si="4047"/>
        <v/>
      </c>
      <c r="AQ241" s="5" t="str">
        <f t="shared" si="4047"/>
        <v/>
      </c>
      <c r="AR241" s="5" t="str">
        <f t="shared" si="4047"/>
        <v/>
      </c>
      <c r="AS241" s="5" t="str">
        <f t="shared" si="4047"/>
        <v/>
      </c>
    </row>
    <row r="242" spans="1:45" s="1" customFormat="1" ht="12" thickBot="1">
      <c r="A242" s="4">
        <f>IF(A241="","",A241/(A238*100))</f>
        <v>8.3333333333333329E-2</v>
      </c>
      <c r="B242" s="3" t="s">
        <v>18</v>
      </c>
      <c r="C242" s="75" t="s">
        <v>19</v>
      </c>
      <c r="D242" s="2" t="str">
        <f t="shared" ref="D242:AN242" si="4048">IF(D$3="","",IF(D241=0,"",D241/(D238*100)))</f>
        <v/>
      </c>
      <c r="E242" s="2">
        <f t="shared" si="4048"/>
        <v>0.18390804597701149</v>
      </c>
      <c r="F242" s="2" t="str">
        <f t="shared" si="4048"/>
        <v/>
      </c>
      <c r="G242" s="2" t="str">
        <f t="shared" si="4048"/>
        <v/>
      </c>
      <c r="H242" s="2">
        <f t="shared" si="4048"/>
        <v>0.19004524886877827</v>
      </c>
      <c r="I242" s="2" t="str">
        <f t="shared" si="4048"/>
        <v/>
      </c>
      <c r="J242" s="2" t="str">
        <f t="shared" si="4048"/>
        <v/>
      </c>
      <c r="K242" s="2" t="str">
        <f t="shared" si="4048"/>
        <v/>
      </c>
      <c r="L242" s="2">
        <f t="shared" si="4048"/>
        <v>9.2879256965944276E-2</v>
      </c>
      <c r="M242" s="2" t="str">
        <f t="shared" si="4048"/>
        <v/>
      </c>
      <c r="N242" s="2" t="str">
        <f t="shared" si="4048"/>
        <v/>
      </c>
      <c r="O242" s="2" t="str">
        <f t="shared" si="4048"/>
        <v/>
      </c>
      <c r="P242" s="2">
        <f t="shared" si="4048"/>
        <v>9.6774193548387094E-2</v>
      </c>
      <c r="Q242" s="2" t="str">
        <f t="shared" si="4048"/>
        <v/>
      </c>
      <c r="R242" s="2" t="str">
        <f t="shared" si="4048"/>
        <v/>
      </c>
      <c r="S242" s="2">
        <f t="shared" si="4048"/>
        <v>2.7649769585253458E-2</v>
      </c>
      <c r="T242" s="2" t="str">
        <f t="shared" si="4048"/>
        <v/>
      </c>
      <c r="U242" s="2">
        <f t="shared" si="4048"/>
        <v>7.6271186440677971E-2</v>
      </c>
      <c r="V242" s="2" t="str">
        <f t="shared" si="4048"/>
        <v/>
      </c>
      <c r="W242" s="2" t="str">
        <f t="shared" si="4048"/>
        <v/>
      </c>
      <c r="X242" s="2" t="str">
        <f t="shared" si="4048"/>
        <v/>
      </c>
      <c r="Y242" s="2" t="str">
        <f t="shared" si="4048"/>
        <v/>
      </c>
      <c r="Z242" s="2" t="str">
        <f t="shared" si="4048"/>
        <v/>
      </c>
      <c r="AA242" s="2" t="str">
        <f t="shared" si="4048"/>
        <v/>
      </c>
      <c r="AB242" s="2" t="str">
        <f t="shared" si="4048"/>
        <v/>
      </c>
      <c r="AC242" s="2" t="str">
        <f t="shared" si="4048"/>
        <v/>
      </c>
      <c r="AD242" s="2" t="str">
        <f t="shared" si="4048"/>
        <v/>
      </c>
      <c r="AE242" s="2" t="str">
        <f t="shared" si="4048"/>
        <v/>
      </c>
      <c r="AF242" s="2" t="str">
        <f t="shared" si="4048"/>
        <v/>
      </c>
      <c r="AG242" s="2" t="str">
        <f t="shared" si="4048"/>
        <v/>
      </c>
      <c r="AH242" s="2" t="str">
        <f t="shared" si="4048"/>
        <v/>
      </c>
      <c r="AI242" s="2" t="str">
        <f t="shared" si="4048"/>
        <v/>
      </c>
      <c r="AJ242" s="2" t="str">
        <f t="shared" si="4048"/>
        <v/>
      </c>
      <c r="AK242" s="2" t="str">
        <f t="shared" si="4048"/>
        <v/>
      </c>
      <c r="AL242" s="2" t="str">
        <f t="shared" si="4048"/>
        <v/>
      </c>
      <c r="AM242" s="2" t="str">
        <f t="shared" si="4048"/>
        <v/>
      </c>
      <c r="AN242" s="2" t="str">
        <f t="shared" si="4048"/>
        <v/>
      </c>
      <c r="AO242" s="2" t="str">
        <f t="shared" ref="AO242:AS242" si="4049">IF(AO$3="","",IF(AO241=0,"",AO241/(AO238*100)))</f>
        <v/>
      </c>
      <c r="AP242" s="2" t="str">
        <f t="shared" si="4049"/>
        <v/>
      </c>
      <c r="AQ242" s="2" t="str">
        <f t="shared" si="4049"/>
        <v/>
      </c>
      <c r="AR242" s="2" t="str">
        <f t="shared" si="4049"/>
        <v/>
      </c>
      <c r="AS242" s="2" t="str">
        <f t="shared" si="4049"/>
        <v/>
      </c>
    </row>
    <row r="243" spans="1:45">
      <c r="A243" s="404" t="s">
        <v>52</v>
      </c>
      <c r="C243">
        <v>1</v>
      </c>
    </row>
  </sheetData>
  <phoneticPr fontId="2"/>
  <conditionalFormatting sqref="A14">
    <cfRule type="cellIs" dxfId="126" priority="2" operator="greaterThan">
      <formula>0.25</formula>
    </cfRule>
  </conditionalFormatting>
  <conditionalFormatting sqref="A26">
    <cfRule type="cellIs" dxfId="125" priority="5" operator="greaterThan">
      <formula>0.25</formula>
    </cfRule>
  </conditionalFormatting>
  <conditionalFormatting sqref="A38">
    <cfRule type="cellIs" dxfId="124" priority="1" operator="greaterThan">
      <formula>0.25</formula>
    </cfRule>
  </conditionalFormatting>
  <conditionalFormatting sqref="A50">
    <cfRule type="cellIs" dxfId="123" priority="6" operator="greaterThan">
      <formula>0.25</formula>
    </cfRule>
  </conditionalFormatting>
  <conditionalFormatting sqref="A62">
    <cfRule type="cellIs" dxfId="122" priority="3" operator="greaterThan">
      <formula>0.25</formula>
    </cfRule>
  </conditionalFormatting>
  <conditionalFormatting sqref="A74">
    <cfRule type="cellIs" dxfId="121" priority="7" operator="greaterThan">
      <formula>0.25</formula>
    </cfRule>
  </conditionalFormatting>
  <conditionalFormatting sqref="A86">
    <cfRule type="cellIs" dxfId="120" priority="8" operator="greaterThan">
      <formula>0.25</formula>
    </cfRule>
  </conditionalFormatting>
  <conditionalFormatting sqref="A98">
    <cfRule type="cellIs" dxfId="119" priority="9" operator="greaterThan">
      <formula>0.25</formula>
    </cfRule>
  </conditionalFormatting>
  <conditionalFormatting sqref="A110">
    <cfRule type="cellIs" dxfId="118" priority="4" operator="greaterThan">
      <formula>0.25</formula>
    </cfRule>
  </conditionalFormatting>
  <conditionalFormatting sqref="A122">
    <cfRule type="cellIs" dxfId="117" priority="10" operator="greaterThan">
      <formula>0.25</formula>
    </cfRule>
  </conditionalFormatting>
  <conditionalFormatting sqref="A134">
    <cfRule type="cellIs" dxfId="116" priority="11" operator="greaterThan">
      <formula>0.25</formula>
    </cfRule>
  </conditionalFormatting>
  <conditionalFormatting sqref="A146">
    <cfRule type="cellIs" dxfId="115" priority="12" operator="greaterThan">
      <formula>0.25</formula>
    </cfRule>
  </conditionalFormatting>
  <conditionalFormatting sqref="A158">
    <cfRule type="cellIs" dxfId="114" priority="13" operator="greaterThan">
      <formula>0.25</formula>
    </cfRule>
  </conditionalFormatting>
  <conditionalFormatting sqref="A170">
    <cfRule type="cellIs" dxfId="113" priority="14" operator="greaterThan">
      <formula>0.25</formula>
    </cfRule>
  </conditionalFormatting>
  <conditionalFormatting sqref="A182">
    <cfRule type="cellIs" dxfId="112" priority="15" operator="greaterThan">
      <formula>0.25</formula>
    </cfRule>
  </conditionalFormatting>
  <conditionalFormatting sqref="A194">
    <cfRule type="cellIs" dxfId="111" priority="16" operator="greaterThan">
      <formula>0.25</formula>
    </cfRule>
  </conditionalFormatting>
  <conditionalFormatting sqref="A206">
    <cfRule type="cellIs" dxfId="110" priority="17" operator="greaterThan">
      <formula>0.25</formula>
    </cfRule>
  </conditionalFormatting>
  <conditionalFormatting sqref="A218">
    <cfRule type="cellIs" dxfId="109" priority="18" operator="greaterThan">
      <formula>0.25</formula>
    </cfRule>
  </conditionalFormatting>
  <conditionalFormatting sqref="A230">
    <cfRule type="cellIs" dxfId="108" priority="19" operator="greaterThan">
      <formula>0.25</formula>
    </cfRule>
  </conditionalFormatting>
  <conditionalFormatting sqref="A242">
    <cfRule type="cellIs" dxfId="107" priority="20" operator="greaterThan">
      <formula>0.25</formula>
    </cfRule>
  </conditionalFormatting>
  <pageMargins left="0.7" right="0.7" top="0.75" bottom="0.75" header="0.3" footer="0.3"/>
  <pageSetup paperSize="30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09E3-80CE-4544-B910-CB19698DEE2B}">
  <dimension ref="A1:AS255"/>
  <sheetViews>
    <sheetView zoomScale="110" zoomScaleNormal="110" workbookViewId="0">
      <pane xSplit="2" ySplit="2" topLeftCell="K3" activePane="bottomRight" state="frozen"/>
      <selection pane="topRight" activeCell="C11" sqref="C11"/>
      <selection pane="bottomLeft" activeCell="C11" sqref="C11"/>
      <selection pane="bottomRight" activeCell="C11" sqref="C11"/>
    </sheetView>
  </sheetViews>
  <sheetFormatPr baseColWidth="10" defaultColWidth="10.83203125" defaultRowHeight="11"/>
  <cols>
    <col min="1" max="1" width="11.5" style="91" customWidth="1"/>
    <col min="2" max="2" width="7.33203125" style="91" customWidth="1"/>
    <col min="3" max="45" width="8.1640625" style="91" customWidth="1"/>
    <col min="46" max="16384" width="10.83203125" style="91"/>
  </cols>
  <sheetData>
    <row r="1" spans="1:45">
      <c r="A1" s="390">
        <f>SUM(A9,A45,A57,A69,A81,A93,A105,A117,A129,A153,A141,A165,A177,A189,A201,A213,A225,A33,A21,A237,A249)</f>
        <v>1199166.6666666667</v>
      </c>
      <c r="B1" s="49" t="s">
        <v>0</v>
      </c>
      <c r="C1" s="48">
        <v>46100</v>
      </c>
      <c r="D1" s="48">
        <f t="shared" ref="D1" si="0">C1+1</f>
        <v>46101</v>
      </c>
      <c r="E1" s="48">
        <f t="shared" ref="E1" si="1">D1+1</f>
        <v>46102</v>
      </c>
      <c r="F1" s="48">
        <f t="shared" ref="F1" si="2">E1+1</f>
        <v>46103</v>
      </c>
      <c r="G1" s="48">
        <f t="shared" ref="G1" si="3">F1+1</f>
        <v>46104</v>
      </c>
      <c r="H1" s="48">
        <f t="shared" ref="H1" si="4">G1+1</f>
        <v>46105</v>
      </c>
      <c r="I1" s="48">
        <f t="shared" ref="I1" si="5">H1+1</f>
        <v>46106</v>
      </c>
      <c r="J1" s="48">
        <f t="shared" ref="J1" si="6">I1+1</f>
        <v>46107</v>
      </c>
      <c r="K1" s="48">
        <f t="shared" ref="K1" si="7">J1+1</f>
        <v>46108</v>
      </c>
      <c r="L1" s="48">
        <f t="shared" ref="L1" si="8">K1+1</f>
        <v>46109</v>
      </c>
      <c r="M1" s="48">
        <f t="shared" ref="M1" si="9">L1+1</f>
        <v>46110</v>
      </c>
      <c r="N1" s="48">
        <f t="shared" ref="N1" si="10">M1+1</f>
        <v>46111</v>
      </c>
      <c r="O1" s="48">
        <f t="shared" ref="O1" si="11">N1+1</f>
        <v>46112</v>
      </c>
      <c r="P1" s="48">
        <f t="shared" ref="P1" si="12">O1+1</f>
        <v>46113</v>
      </c>
      <c r="Q1" s="48">
        <f t="shared" ref="Q1" si="13">P1+1</f>
        <v>46114</v>
      </c>
      <c r="R1" s="48">
        <f t="shared" ref="R1" si="14">Q1+1</f>
        <v>46115</v>
      </c>
      <c r="S1" s="48">
        <f t="shared" ref="S1" si="15">R1+1</f>
        <v>46116</v>
      </c>
      <c r="T1" s="48">
        <f t="shared" ref="T1" si="16">S1+1</f>
        <v>46117</v>
      </c>
      <c r="U1" s="48">
        <f t="shared" ref="U1" si="17">T1+1</f>
        <v>46118</v>
      </c>
      <c r="V1" s="48">
        <f t="shared" ref="V1" si="18">U1+1</f>
        <v>46119</v>
      </c>
      <c r="W1" s="48">
        <f t="shared" ref="W1" si="19">V1+1</f>
        <v>46120</v>
      </c>
      <c r="X1" s="48">
        <f t="shared" ref="X1" si="20">W1+1</f>
        <v>46121</v>
      </c>
      <c r="Y1" s="48">
        <f t="shared" ref="Y1" si="21">X1+1</f>
        <v>46122</v>
      </c>
      <c r="Z1" s="48">
        <f t="shared" ref="Z1" si="22">Y1+1</f>
        <v>46123</v>
      </c>
      <c r="AA1" s="48">
        <f t="shared" ref="AA1" si="23">Z1+1</f>
        <v>46124</v>
      </c>
      <c r="AB1" s="48">
        <f t="shared" ref="AB1" si="24">AA1+1</f>
        <v>46125</v>
      </c>
      <c r="AC1" s="48">
        <f t="shared" ref="AC1" si="25">AB1+1</f>
        <v>46126</v>
      </c>
      <c r="AD1" s="48">
        <f t="shared" ref="AD1" si="26">AC1+1</f>
        <v>46127</v>
      </c>
      <c r="AE1" s="48">
        <f t="shared" ref="AE1" si="27">AD1+1</f>
        <v>46128</v>
      </c>
      <c r="AF1" s="48">
        <f t="shared" ref="AF1" si="28">AE1+1</f>
        <v>46129</v>
      </c>
      <c r="AG1" s="48">
        <f t="shared" ref="AG1" si="29">AF1+1</f>
        <v>46130</v>
      </c>
      <c r="AH1" s="48">
        <f t="shared" ref="AH1" si="30">AG1+1</f>
        <v>46131</v>
      </c>
      <c r="AI1" s="48">
        <f t="shared" ref="AI1" si="31">AH1+1</f>
        <v>46132</v>
      </c>
      <c r="AJ1" s="48">
        <f t="shared" ref="AJ1" si="32">AI1+1</f>
        <v>46133</v>
      </c>
      <c r="AK1" s="48">
        <f t="shared" ref="AK1" si="33">AJ1+1</f>
        <v>46134</v>
      </c>
      <c r="AL1" s="48">
        <f t="shared" ref="AL1" si="34">AK1+1</f>
        <v>46135</v>
      </c>
      <c r="AM1" s="48">
        <f t="shared" ref="AM1" si="35">AL1+1</f>
        <v>46136</v>
      </c>
      <c r="AN1" s="48">
        <f t="shared" ref="AN1" si="36">AM1+1</f>
        <v>46137</v>
      </c>
      <c r="AO1" s="48">
        <f t="shared" ref="AO1" si="37">AN1+1</f>
        <v>46138</v>
      </c>
      <c r="AP1" s="48">
        <f t="shared" ref="AP1:AS1" si="38">AO1+1</f>
        <v>46139</v>
      </c>
      <c r="AQ1" s="48">
        <f t="shared" si="38"/>
        <v>46140</v>
      </c>
      <c r="AR1" s="48">
        <f t="shared" si="38"/>
        <v>46141</v>
      </c>
      <c r="AS1" s="48">
        <f t="shared" si="38"/>
        <v>46142</v>
      </c>
    </row>
    <row r="2" spans="1:45" ht="12" thickBot="1">
      <c r="A2" s="390"/>
      <c r="B2" s="46">
        <f>SUM(C2:AO2)</f>
        <v>7195</v>
      </c>
      <c r="C2" s="45">
        <v>0</v>
      </c>
      <c r="D2" s="45">
        <f t="shared" ref="D2:G2" si="39">SUM(D10,D250,D238,D22,D34,D226,D214,D202,D190,D178,D166,D154,D142,D130,D118,,D106,D94,D82,D70,D58,D46)</f>
        <v>0</v>
      </c>
      <c r="E2" s="45">
        <f t="shared" si="39"/>
        <v>0</v>
      </c>
      <c r="F2" s="45">
        <f t="shared" si="39"/>
        <v>1650</v>
      </c>
      <c r="G2" s="45">
        <f t="shared" si="39"/>
        <v>0</v>
      </c>
      <c r="H2" s="45">
        <f t="shared" ref="H2" si="40">SUM(H10,H250,H238,H22,H34,H226,H214,H202,H190,H178,H166,H154,H142,H130,H118,,H106,H94,H82,H70,H58,H46)</f>
        <v>0</v>
      </c>
      <c r="I2" s="45">
        <f t="shared" ref="I2:AO2" si="41">SUM(I10,I250,I238,I22,I34,I226,I214,I202,I190,I178,I166,I154,I142,I130,I118,,I106,I94,I82,I70,I58,I46)</f>
        <v>0</v>
      </c>
      <c r="J2" s="45">
        <f t="shared" si="41"/>
        <v>1221</v>
      </c>
      <c r="K2" s="45">
        <f t="shared" si="41"/>
        <v>0</v>
      </c>
      <c r="L2" s="45">
        <f t="shared" si="41"/>
        <v>0</v>
      </c>
      <c r="M2" s="45">
        <f t="shared" si="41"/>
        <v>1434</v>
      </c>
      <c r="N2" s="45">
        <f t="shared" si="41"/>
        <v>0</v>
      </c>
      <c r="O2" s="45">
        <f t="shared" si="41"/>
        <v>0</v>
      </c>
      <c r="P2" s="45">
        <f t="shared" si="41"/>
        <v>0</v>
      </c>
      <c r="Q2" s="45">
        <f t="shared" si="41"/>
        <v>1472</v>
      </c>
      <c r="R2" s="45">
        <f t="shared" si="41"/>
        <v>0</v>
      </c>
      <c r="S2" s="45">
        <f t="shared" si="41"/>
        <v>0</v>
      </c>
      <c r="T2" s="45">
        <f t="shared" si="41"/>
        <v>1418</v>
      </c>
      <c r="U2" s="45">
        <f t="shared" si="41"/>
        <v>0</v>
      </c>
      <c r="V2" s="45">
        <f t="shared" si="41"/>
        <v>0</v>
      </c>
      <c r="W2" s="45">
        <f t="shared" si="41"/>
        <v>0</v>
      </c>
      <c r="X2" s="45">
        <f t="shared" si="41"/>
        <v>0</v>
      </c>
      <c r="Y2" s="45">
        <f t="shared" si="41"/>
        <v>0</v>
      </c>
      <c r="Z2" s="45">
        <f t="shared" si="41"/>
        <v>0</v>
      </c>
      <c r="AA2" s="45">
        <f t="shared" si="41"/>
        <v>0</v>
      </c>
      <c r="AB2" s="45">
        <f t="shared" si="41"/>
        <v>0</v>
      </c>
      <c r="AC2" s="45">
        <f t="shared" si="41"/>
        <v>0</v>
      </c>
      <c r="AD2" s="45">
        <f t="shared" si="41"/>
        <v>0</v>
      </c>
      <c r="AE2" s="45">
        <f t="shared" si="41"/>
        <v>0</v>
      </c>
      <c r="AF2" s="45">
        <f t="shared" si="41"/>
        <v>0</v>
      </c>
      <c r="AG2" s="45">
        <f t="shared" si="41"/>
        <v>0</v>
      </c>
      <c r="AH2" s="45">
        <f t="shared" si="41"/>
        <v>0</v>
      </c>
      <c r="AI2" s="45">
        <f t="shared" si="41"/>
        <v>0</v>
      </c>
      <c r="AJ2" s="45">
        <f t="shared" si="41"/>
        <v>0</v>
      </c>
      <c r="AK2" s="45">
        <f t="shared" si="41"/>
        <v>0</v>
      </c>
      <c r="AL2" s="45">
        <f t="shared" si="41"/>
        <v>0</v>
      </c>
      <c r="AM2" s="45">
        <f t="shared" si="41"/>
        <v>0</v>
      </c>
      <c r="AN2" s="45">
        <f t="shared" si="41"/>
        <v>0</v>
      </c>
      <c r="AO2" s="45">
        <f t="shared" si="41"/>
        <v>0</v>
      </c>
      <c r="AP2" s="45">
        <f t="shared" ref="AP2:AS2" si="42">SUM(AP10,AP250,AP238,AP22,AP34,AP226,AP214,AP202,AP190,AP178,AP166,AP154,AP142,AP130,AP118,,AP106,AP94,AP82,AP70,AP58,AP46)</f>
        <v>0</v>
      </c>
      <c r="AQ2" s="45">
        <f t="shared" si="42"/>
        <v>0</v>
      </c>
      <c r="AR2" s="45">
        <f t="shared" si="42"/>
        <v>0</v>
      </c>
      <c r="AS2" s="45">
        <f t="shared" si="42"/>
        <v>0</v>
      </c>
    </row>
    <row r="3" spans="1:45">
      <c r="A3" s="40" t="s">
        <v>74</v>
      </c>
      <c r="B3" s="39" t="s">
        <v>2</v>
      </c>
      <c r="C3" s="38">
        <v>22554</v>
      </c>
      <c r="D3" s="38">
        <v>22554</v>
      </c>
      <c r="E3" s="38">
        <v>22554</v>
      </c>
      <c r="F3" s="38">
        <v>22584</v>
      </c>
      <c r="G3" s="38">
        <v>22584</v>
      </c>
      <c r="H3" s="38">
        <v>22584</v>
      </c>
      <c r="I3" s="38">
        <v>22584</v>
      </c>
      <c r="J3" s="38">
        <v>22644</v>
      </c>
      <c r="K3" s="38">
        <v>22644</v>
      </c>
      <c r="L3" s="38">
        <v>22644</v>
      </c>
      <c r="M3" s="38">
        <v>22699</v>
      </c>
      <c r="N3" s="38">
        <v>22699</v>
      </c>
      <c r="O3" s="38">
        <v>22699</v>
      </c>
      <c r="P3" s="38">
        <v>22699</v>
      </c>
      <c r="Q3" s="38">
        <v>22737</v>
      </c>
      <c r="R3" s="38">
        <v>22737</v>
      </c>
      <c r="S3" s="38">
        <v>22737</v>
      </c>
      <c r="T3" s="38">
        <v>22831</v>
      </c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</row>
    <row r="4" spans="1:45">
      <c r="A4" s="37" t="s">
        <v>75</v>
      </c>
      <c r="B4" s="30" t="s">
        <v>4</v>
      </c>
      <c r="C4" s="29">
        <v>368</v>
      </c>
      <c r="D4" s="29">
        <f t="shared" ref="D4" si="43">IF(D$3="","",C4)</f>
        <v>368</v>
      </c>
      <c r="E4" s="29">
        <f t="shared" ref="E4" si="44">IF(E$3="","",D4)</f>
        <v>368</v>
      </c>
      <c r="F4" s="29">
        <v>369</v>
      </c>
      <c r="G4" s="29">
        <f t="shared" ref="G4" si="45">IF(G$3="","",F4)</f>
        <v>369</v>
      </c>
      <c r="H4" s="29">
        <f t="shared" ref="H4" si="46">IF(H$3="","",G4)</f>
        <v>369</v>
      </c>
      <c r="I4" s="29">
        <f t="shared" ref="I4" si="47">IF(I$3="","",H4)</f>
        <v>369</v>
      </c>
      <c r="J4" s="29">
        <v>370</v>
      </c>
      <c r="K4" s="29">
        <f t="shared" ref="K4" si="48">IF(K$3="","",J4)</f>
        <v>370</v>
      </c>
      <c r="L4" s="29">
        <f t="shared" ref="L4" si="49">IF(L$3="","",K4)</f>
        <v>370</v>
      </c>
      <c r="M4" s="29">
        <v>371</v>
      </c>
      <c r="N4" s="29">
        <f t="shared" ref="N4" si="50">IF(N$3="","",M4)</f>
        <v>371</v>
      </c>
      <c r="O4" s="29">
        <f t="shared" ref="O4" si="51">IF(O$3="","",N4)</f>
        <v>371</v>
      </c>
      <c r="P4" s="29">
        <f t="shared" ref="P4" si="52">IF(P$3="","",O4)</f>
        <v>371</v>
      </c>
      <c r="Q4" s="29">
        <f t="shared" ref="Q4" si="53">IF(Q$3="","",P4)</f>
        <v>371</v>
      </c>
      <c r="R4" s="29">
        <f t="shared" ref="R4" si="54">IF(R$3="","",Q4)</f>
        <v>371</v>
      </c>
      <c r="S4" s="29">
        <f t="shared" ref="S4" si="55">IF(S$3="","",R4)</f>
        <v>371</v>
      </c>
      <c r="T4" s="29">
        <v>372</v>
      </c>
      <c r="U4" s="29" t="str">
        <f t="shared" ref="U4" si="56">IF(U$3="","",T4)</f>
        <v/>
      </c>
      <c r="V4" s="29" t="str">
        <f t="shared" ref="V4" si="57">IF(V$3="","",U4)</f>
        <v/>
      </c>
      <c r="W4" s="29" t="str">
        <f t="shared" ref="W4" si="58">IF(W$3="","",V4)</f>
        <v/>
      </c>
      <c r="X4" s="29" t="str">
        <f t="shared" ref="X4" si="59">IF(X$3="","",W4)</f>
        <v/>
      </c>
      <c r="Y4" s="29" t="str">
        <f t="shared" ref="Y4" si="60">IF(Y$3="","",X4)</f>
        <v/>
      </c>
      <c r="Z4" s="29" t="str">
        <f t="shared" ref="Z4" si="61">IF(Z$3="","",Y4)</f>
        <v/>
      </c>
      <c r="AA4" s="29" t="str">
        <f t="shared" ref="AA4" si="62">IF(AA$3="","",Z4)</f>
        <v/>
      </c>
      <c r="AB4" s="29" t="str">
        <f t="shared" ref="AB4" si="63">IF(AB$3="","",AA4)</f>
        <v/>
      </c>
      <c r="AC4" s="29" t="str">
        <f t="shared" ref="AC4" si="64">IF(AC$3="","",AB4)</f>
        <v/>
      </c>
      <c r="AD4" s="29" t="str">
        <f t="shared" ref="AD4" si="65">IF(AD$3="","",AC4)</f>
        <v/>
      </c>
      <c r="AE4" s="29" t="str">
        <f t="shared" ref="AE4" si="66">IF(AE$3="","",AD4)</f>
        <v/>
      </c>
      <c r="AF4" s="29" t="str">
        <f t="shared" ref="AF4" si="67">IF(AF$3="","",AE4)</f>
        <v/>
      </c>
      <c r="AG4" s="29" t="str">
        <f t="shared" ref="AG4" si="68">IF(AG$3="","",AF4)</f>
        <v/>
      </c>
      <c r="AH4" s="29" t="str">
        <f t="shared" ref="AH4" si="69">IF(AH$3="","",AG4)</f>
        <v/>
      </c>
      <c r="AI4" s="29" t="str">
        <f t="shared" ref="AI4" si="70">IF(AI$3="","",AH4)</f>
        <v/>
      </c>
      <c r="AJ4" s="29" t="str">
        <f t="shared" ref="AJ4" si="71">IF(AJ$3="","",AI4)</f>
        <v/>
      </c>
      <c r="AK4" s="29" t="str">
        <f t="shared" ref="AK4" si="72">IF(AK$3="","",AJ4)</f>
        <v/>
      </c>
      <c r="AL4" s="29" t="str">
        <f t="shared" ref="AL4" si="73">IF(AL$3="","",AK4)</f>
        <v/>
      </c>
      <c r="AM4" s="29" t="str">
        <f t="shared" ref="AM4" si="74">IF(AM$3="","",AL4)</f>
        <v/>
      </c>
      <c r="AN4" s="29" t="str">
        <f t="shared" ref="AN4" si="75">IF(AN$3="","",AM4)</f>
        <v/>
      </c>
      <c r="AO4" s="29" t="str">
        <f t="shared" ref="AO4" si="76">IF(AO$3="","",AN4)</f>
        <v/>
      </c>
      <c r="AP4" s="29" t="str">
        <f t="shared" ref="AP4:AS4" si="77">IF(AP$3="","",AO4)</f>
        <v/>
      </c>
      <c r="AQ4" s="29" t="str">
        <f t="shared" si="77"/>
        <v/>
      </c>
      <c r="AR4" s="29" t="str">
        <f t="shared" si="77"/>
        <v/>
      </c>
      <c r="AS4" s="29" t="str">
        <f t="shared" si="77"/>
        <v/>
      </c>
    </row>
    <row r="5" spans="1:45">
      <c r="A5" s="34"/>
      <c r="B5" s="30" t="s">
        <v>5</v>
      </c>
      <c r="C5" s="29">
        <v>29</v>
      </c>
      <c r="D5" s="29">
        <f t="shared" ref="D5" si="78">IF(D3="","",(C5+C6))</f>
        <v>29</v>
      </c>
      <c r="E5" s="29">
        <f t="shared" ref="E5" si="79">IF(E3="","",(D5+D6))</f>
        <v>29</v>
      </c>
      <c r="F5" s="29">
        <v>28</v>
      </c>
      <c r="G5" s="29">
        <f t="shared" ref="G5" si="80">IF(G3="","",(F5+F6))</f>
        <v>28</v>
      </c>
      <c r="H5" s="29">
        <f t="shared" ref="H5" si="81">IF(H3="","",(G5+G6))</f>
        <v>28</v>
      </c>
      <c r="I5" s="29">
        <f t="shared" ref="I5" si="82">IF(I3="","",(H5+H6))</f>
        <v>28</v>
      </c>
      <c r="J5" s="29">
        <v>27</v>
      </c>
      <c r="K5" s="29">
        <f t="shared" ref="K5" si="83">IF(K3="","",(J5+J6))</f>
        <v>32</v>
      </c>
      <c r="L5" s="29">
        <f t="shared" ref="L5" si="84">IF(L3="","",(K5+K6))</f>
        <v>32</v>
      </c>
      <c r="M5" s="29">
        <v>31</v>
      </c>
      <c r="N5" s="29">
        <f t="shared" ref="N5" si="85">IF(N3="","",(M5+M6))</f>
        <v>31</v>
      </c>
      <c r="O5" s="29">
        <f t="shared" ref="O5" si="86">IF(O3="","",(N5+N6))</f>
        <v>31</v>
      </c>
      <c r="P5" s="29">
        <f t="shared" ref="P5" si="87">IF(P3="","",(O5+O6))</f>
        <v>31</v>
      </c>
      <c r="Q5" s="29">
        <f t="shared" ref="Q5" si="88">IF(Q3="","",(P5+P6))</f>
        <v>31</v>
      </c>
      <c r="R5" s="29">
        <f t="shared" ref="R5" si="89">IF(R3="","",(Q5+Q6))</f>
        <v>31</v>
      </c>
      <c r="S5" s="29">
        <f t="shared" ref="S5" si="90">IF(S3="","",(R5+R6))</f>
        <v>31</v>
      </c>
      <c r="T5" s="29">
        <v>30</v>
      </c>
      <c r="U5" s="29" t="str">
        <f t="shared" ref="U5" si="91">IF(U3="","",(T5+T6))</f>
        <v/>
      </c>
      <c r="V5" s="29" t="str">
        <f t="shared" ref="V5" si="92">IF(V3="","",(U5+U6))</f>
        <v/>
      </c>
      <c r="W5" s="29" t="str">
        <f t="shared" ref="W5" si="93">IF(W3="","",(V5+V6))</f>
        <v/>
      </c>
      <c r="X5" s="29" t="str">
        <f t="shared" ref="X5" si="94">IF(X3="","",(W5+W6))</f>
        <v/>
      </c>
      <c r="Y5" s="29" t="str">
        <f t="shared" ref="Y5" si="95">IF(Y3="","",(X5+X6))</f>
        <v/>
      </c>
      <c r="Z5" s="29" t="str">
        <f t="shared" ref="Z5" si="96">IF(Z3="","",(Y5+Y6))</f>
        <v/>
      </c>
      <c r="AA5" s="29" t="str">
        <f t="shared" ref="AA5" si="97">IF(AA3="","",(Z5+Z6))</f>
        <v/>
      </c>
      <c r="AB5" s="29" t="str">
        <f t="shared" ref="AB5" si="98">IF(AB3="","",(AA5+AA6))</f>
        <v/>
      </c>
      <c r="AC5" s="29" t="str">
        <f t="shared" ref="AC5" si="99">IF(AC3="","",(AB5+AB6))</f>
        <v/>
      </c>
      <c r="AD5" s="29" t="str">
        <f t="shared" ref="AD5" si="100">IF(AD3="","",(AC5+AC6))</f>
        <v/>
      </c>
      <c r="AE5" s="29" t="str">
        <f t="shared" ref="AE5" si="101">IF(AE3="","",(AD5+AD6))</f>
        <v/>
      </c>
      <c r="AF5" s="29" t="str">
        <f t="shared" ref="AF5" si="102">IF(AF3="","",(AE5+AE6))</f>
        <v/>
      </c>
      <c r="AG5" s="29" t="str">
        <f t="shared" ref="AG5" si="103">IF(AG3="","",(AF5+AF6))</f>
        <v/>
      </c>
      <c r="AH5" s="29" t="str">
        <f t="shared" ref="AH5" si="104">IF(AH3="","",(AG5+AG6))</f>
        <v/>
      </c>
      <c r="AI5" s="29" t="str">
        <f t="shared" ref="AI5" si="105">IF(AI3="","",(AH5+AH6))</f>
        <v/>
      </c>
      <c r="AJ5" s="29" t="str">
        <f t="shared" ref="AJ5" si="106">IF(AJ3="","",(AI5+AI6))</f>
        <v/>
      </c>
      <c r="AK5" s="29" t="str">
        <f t="shared" ref="AK5" si="107">IF(AK3="","",(AJ5+AJ6))</f>
        <v/>
      </c>
      <c r="AL5" s="29" t="str">
        <f t="shared" ref="AL5" si="108">IF(AL3="","",(AK5+AK6))</f>
        <v/>
      </c>
      <c r="AM5" s="29" t="str">
        <f t="shared" ref="AM5" si="109">IF(AM3="","",(AL5+AL6))</f>
        <v/>
      </c>
      <c r="AN5" s="29" t="str">
        <f t="shared" ref="AN5" si="110">IF(AN3="","",(AM5+AM6))</f>
        <v/>
      </c>
      <c r="AO5" s="29" t="str">
        <f t="shared" ref="AO5" si="111">IF(AO3="","",(AN5+AN6))</f>
        <v/>
      </c>
      <c r="AP5" s="29" t="str">
        <f t="shared" ref="AP5:AS5" si="112">IF(AP3="","",(AO5+AO6))</f>
        <v/>
      </c>
      <c r="AQ5" s="29" t="str">
        <f t="shared" si="112"/>
        <v/>
      </c>
      <c r="AR5" s="29" t="str">
        <f t="shared" si="112"/>
        <v/>
      </c>
      <c r="AS5" s="29" t="str">
        <f t="shared" si="112"/>
        <v/>
      </c>
    </row>
    <row r="6" spans="1:45">
      <c r="A6" s="14"/>
      <c r="B6" s="30" t="s">
        <v>7</v>
      </c>
      <c r="C6" s="29"/>
      <c r="D6" s="29"/>
      <c r="E6" s="29"/>
      <c r="F6" s="29"/>
      <c r="G6" s="29"/>
      <c r="H6" s="29"/>
      <c r="I6" s="29"/>
      <c r="J6" s="29">
        <v>5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</row>
    <row r="7" spans="1:45">
      <c r="A7" s="7"/>
      <c r="B7" s="30" t="s">
        <v>8</v>
      </c>
      <c r="C7" s="35">
        <v>715</v>
      </c>
      <c r="D7" s="35">
        <f t="shared" ref="D7" si="113">IF(D3="","",C7)</f>
        <v>715</v>
      </c>
      <c r="E7" s="35">
        <f t="shared" ref="E7" si="114">IF(E3="","",D7)</f>
        <v>715</v>
      </c>
      <c r="F7" s="35">
        <f t="shared" ref="F7" si="115">IF(F3="","",E7)</f>
        <v>715</v>
      </c>
      <c r="G7" s="35">
        <f t="shared" ref="G7" si="116">IF(G3="","",F7)</f>
        <v>715</v>
      </c>
      <c r="H7" s="35">
        <f t="shared" ref="H7" si="117">IF(H3="","",G7)</f>
        <v>715</v>
      </c>
      <c r="I7" s="35">
        <f t="shared" ref="I7" si="118">IF(I3="","",H7)</f>
        <v>715</v>
      </c>
      <c r="J7" s="35">
        <f t="shared" ref="J7" si="119">IF(J3="","",I7)</f>
        <v>715</v>
      </c>
      <c r="K7" s="35">
        <f t="shared" ref="K7" si="120">IF(K3="","",J7)</f>
        <v>715</v>
      </c>
      <c r="L7" s="35">
        <f t="shared" ref="L7" si="121">IF(L3="","",K7)</f>
        <v>715</v>
      </c>
      <c r="M7" s="35">
        <f t="shared" ref="M7" si="122">IF(M3="","",L7)</f>
        <v>715</v>
      </c>
      <c r="N7" s="35">
        <f t="shared" ref="N7" si="123">IF(N3="","",M7)</f>
        <v>715</v>
      </c>
      <c r="O7" s="35">
        <f t="shared" ref="O7" si="124">IF(O3="","",N7)</f>
        <v>715</v>
      </c>
      <c r="P7" s="35">
        <f t="shared" ref="P7" si="125">IF(P3="","",O7)</f>
        <v>715</v>
      </c>
      <c r="Q7" s="35">
        <f t="shared" ref="Q7" si="126">IF(Q3="","",P7)</f>
        <v>715</v>
      </c>
      <c r="R7" s="35">
        <f t="shared" ref="R7" si="127">IF(R3="","",Q7)</f>
        <v>715</v>
      </c>
      <c r="S7" s="35">
        <f t="shared" ref="S7" si="128">IF(S3="","",R7)</f>
        <v>715</v>
      </c>
      <c r="T7" s="35">
        <f t="shared" ref="T7" si="129">IF(T3="","",S7)</f>
        <v>715</v>
      </c>
      <c r="U7" s="35" t="str">
        <f t="shared" ref="U7" si="130">IF(U3="","",T7)</f>
        <v/>
      </c>
      <c r="V7" s="35" t="str">
        <f t="shared" ref="V7" si="131">IF(V3="","",U7)</f>
        <v/>
      </c>
      <c r="W7" s="35" t="str">
        <f t="shared" ref="W7" si="132">IF(W3="","",V7)</f>
        <v/>
      </c>
      <c r="X7" s="35" t="str">
        <f t="shared" ref="X7" si="133">IF(X3="","",W7)</f>
        <v/>
      </c>
      <c r="Y7" s="35" t="str">
        <f t="shared" ref="Y7" si="134">IF(Y3="","",X7)</f>
        <v/>
      </c>
      <c r="Z7" s="35" t="str">
        <f t="shared" ref="Z7" si="135">IF(Z3="","",Y7)</f>
        <v/>
      </c>
      <c r="AA7" s="35" t="str">
        <f t="shared" ref="AA7" si="136">IF(AA3="","",Z7)</f>
        <v/>
      </c>
      <c r="AB7" s="35" t="str">
        <f t="shared" ref="AB7" si="137">IF(AB3="","",AA7)</f>
        <v/>
      </c>
      <c r="AC7" s="35" t="str">
        <f t="shared" ref="AC7" si="138">IF(AC3="","",AB7)</f>
        <v/>
      </c>
      <c r="AD7" s="35" t="str">
        <f t="shared" ref="AD7" si="139">IF(AD3="","",AC7)</f>
        <v/>
      </c>
      <c r="AE7" s="35" t="str">
        <f t="shared" ref="AE7" si="140">IF(AE3="","",AD7)</f>
        <v/>
      </c>
      <c r="AF7" s="35" t="str">
        <f t="shared" ref="AF7" si="141">IF(AF3="","",AE7)</f>
        <v/>
      </c>
      <c r="AG7" s="35" t="str">
        <f t="shared" ref="AG7" si="142">IF(AG3="","",AF7)</f>
        <v/>
      </c>
      <c r="AH7" s="35" t="str">
        <f t="shared" ref="AH7" si="143">IF(AH3="","",AG7)</f>
        <v/>
      </c>
      <c r="AI7" s="35" t="str">
        <f t="shared" ref="AI7" si="144">IF(AI3="","",AH7)</f>
        <v/>
      </c>
      <c r="AJ7" s="35" t="str">
        <f t="shared" ref="AJ7" si="145">IF(AJ3="","",AI7)</f>
        <v/>
      </c>
      <c r="AK7" s="35" t="str">
        <f t="shared" ref="AK7" si="146">IF(AK3="","",AJ7)</f>
        <v/>
      </c>
      <c r="AL7" s="35" t="str">
        <f t="shared" ref="AL7" si="147">IF(AL3="","",AK7)</f>
        <v/>
      </c>
      <c r="AM7" s="35" t="str">
        <f t="shared" ref="AM7" si="148">IF(AM3="","",AL7)</f>
        <v/>
      </c>
      <c r="AN7" s="35" t="str">
        <f t="shared" ref="AN7" si="149">IF(AN3="","",AM7)</f>
        <v/>
      </c>
      <c r="AO7" s="35" t="str">
        <f t="shared" ref="AO7" si="150">IF(AO3="","",AN7)</f>
        <v/>
      </c>
      <c r="AP7" s="35" t="str">
        <f t="shared" ref="AP7:AS7" si="151">IF(AP3="","",AO7)</f>
        <v/>
      </c>
      <c r="AQ7" s="35" t="str">
        <f t="shared" si="151"/>
        <v/>
      </c>
      <c r="AR7" s="35" t="str">
        <f t="shared" si="151"/>
        <v/>
      </c>
      <c r="AS7" s="35" t="str">
        <f t="shared" si="151"/>
        <v/>
      </c>
    </row>
    <row r="8" spans="1:45" s="92" customFormat="1">
      <c r="A8" s="14" t="s">
        <v>9</v>
      </c>
      <c r="B8" s="33" t="s">
        <v>10</v>
      </c>
      <c r="C8" s="32" t="s">
        <v>49</v>
      </c>
      <c r="D8" s="32" t="str">
        <f t="shared" ref="D8" si="152">IF(D3="","",C8)</f>
        <v>サムエル（箱無し）</v>
      </c>
      <c r="E8" s="32" t="str">
        <f t="shared" ref="E8" si="153">IF(E3="","",D8)</f>
        <v>サムエル（箱無し）</v>
      </c>
      <c r="F8" s="32" t="str">
        <f t="shared" ref="F8" si="154">IF(F3="","",E8)</f>
        <v>サムエル（箱無し）</v>
      </c>
      <c r="G8" s="32" t="str">
        <f t="shared" ref="G8" si="155">IF(G3="","",F8)</f>
        <v>サムエル（箱無し）</v>
      </c>
      <c r="H8" s="32" t="str">
        <f t="shared" ref="H8" si="156">IF(H3="","",G8)</f>
        <v>サムエル（箱無し）</v>
      </c>
      <c r="I8" s="32" t="str">
        <f t="shared" ref="I8" si="157">IF(I3="","",H8)</f>
        <v>サムエル（箱無し）</v>
      </c>
      <c r="J8" s="32" t="str">
        <f t="shared" ref="J8" si="158">IF(J3="","",I8)</f>
        <v>サムエル（箱無し）</v>
      </c>
      <c r="K8" s="32" t="str">
        <f t="shared" ref="K8" si="159">IF(K3="","",J8)</f>
        <v>サムエル（箱無し）</v>
      </c>
      <c r="L8" s="32" t="str">
        <f t="shared" ref="L8" si="160">IF(L3="","",K8)</f>
        <v>サムエル（箱無し）</v>
      </c>
      <c r="M8" s="32" t="str">
        <f t="shared" ref="M8" si="161">IF(M3="","",L8)</f>
        <v>サムエル（箱無し）</v>
      </c>
      <c r="N8" s="32" t="str">
        <f t="shared" ref="N8" si="162">IF(N3="","",M8)</f>
        <v>サムエル（箱無し）</v>
      </c>
      <c r="O8" s="32" t="str">
        <f t="shared" ref="O8" si="163">IF(O3="","",N8)</f>
        <v>サムエル（箱無し）</v>
      </c>
      <c r="P8" s="32" t="str">
        <f t="shared" ref="P8" si="164">IF(P3="","",O8)</f>
        <v>サムエル（箱無し）</v>
      </c>
      <c r="Q8" s="32" t="str">
        <f t="shared" ref="Q8" si="165">IF(Q3="","",P8)</f>
        <v>サムエル（箱無し）</v>
      </c>
      <c r="R8" s="32" t="str">
        <f t="shared" ref="R8" si="166">IF(R3="","",Q8)</f>
        <v>サムエル（箱無し）</v>
      </c>
      <c r="S8" s="32" t="str">
        <f t="shared" ref="S8" si="167">IF(S3="","",R8)</f>
        <v>サムエル（箱無し）</v>
      </c>
      <c r="T8" s="32" t="str">
        <f t="shared" ref="T8" si="168">IF(T3="","",S8)</f>
        <v>サムエル（箱無し）</v>
      </c>
      <c r="U8" s="32" t="str">
        <f t="shared" ref="U8" si="169">IF(U3="","",T8)</f>
        <v/>
      </c>
      <c r="V8" s="32" t="str">
        <f t="shared" ref="V8" si="170">IF(V3="","",U8)</f>
        <v/>
      </c>
      <c r="W8" s="32" t="str">
        <f t="shared" ref="W8" si="171">IF(W3="","",V8)</f>
        <v/>
      </c>
      <c r="X8" s="32" t="str">
        <f t="shared" ref="X8" si="172">IF(X3="","",W8)</f>
        <v/>
      </c>
      <c r="Y8" s="32" t="str">
        <f t="shared" ref="Y8" si="173">IF(Y3="","",X8)</f>
        <v/>
      </c>
      <c r="Z8" s="32" t="str">
        <f t="shared" ref="Z8" si="174">IF(Z3="","",Y8)</f>
        <v/>
      </c>
      <c r="AA8" s="32" t="str">
        <f t="shared" ref="AA8" si="175">IF(AA3="","",Z8)</f>
        <v/>
      </c>
      <c r="AB8" s="32" t="str">
        <f t="shared" ref="AB8" si="176">IF(AB3="","",AA8)</f>
        <v/>
      </c>
      <c r="AC8" s="32" t="str">
        <f t="shared" ref="AC8" si="177">IF(AC3="","",AB8)</f>
        <v/>
      </c>
      <c r="AD8" s="32" t="str">
        <f t="shared" ref="AD8" si="178">IF(AD3="","",AC8)</f>
        <v/>
      </c>
      <c r="AE8" s="32" t="str">
        <f t="shared" ref="AE8" si="179">IF(AE3="","",AD8)</f>
        <v/>
      </c>
      <c r="AF8" s="32" t="str">
        <f t="shared" ref="AF8" si="180">IF(AF3="","",AE8)</f>
        <v/>
      </c>
      <c r="AG8" s="32" t="str">
        <f t="shared" ref="AG8" si="181">IF(AG3="","",AF8)</f>
        <v/>
      </c>
      <c r="AH8" s="32" t="str">
        <f t="shared" ref="AH8" si="182">IF(AH3="","",AG8)</f>
        <v/>
      </c>
      <c r="AI8" s="32" t="str">
        <f t="shared" ref="AI8" si="183">IF(AI3="","",AH8)</f>
        <v/>
      </c>
      <c r="AJ8" s="32" t="str">
        <f t="shared" ref="AJ8" si="184">IF(AJ3="","",AI8)</f>
        <v/>
      </c>
      <c r="AK8" s="32" t="str">
        <f t="shared" ref="AK8" si="185">IF(AK3="","",AJ8)</f>
        <v/>
      </c>
      <c r="AL8" s="32" t="str">
        <f t="shared" ref="AL8" si="186">IF(AL3="","",AK8)</f>
        <v/>
      </c>
      <c r="AM8" s="32" t="str">
        <f t="shared" ref="AM8" si="187">IF(AM3="","",AL8)</f>
        <v/>
      </c>
      <c r="AN8" s="32" t="str">
        <f t="shared" ref="AN8" si="188">IF(AN3="","",AM8)</f>
        <v/>
      </c>
      <c r="AO8" s="32" t="str">
        <f t="shared" ref="AO8" si="189">IF(AO3="","",AN8)</f>
        <v/>
      </c>
      <c r="AP8" s="32" t="str">
        <f t="shared" ref="AP8:AS8" si="190">IF(AP3="","",AO8)</f>
        <v/>
      </c>
      <c r="AQ8" s="32" t="str">
        <f t="shared" si="190"/>
        <v/>
      </c>
      <c r="AR8" s="32" t="str">
        <f t="shared" si="190"/>
        <v/>
      </c>
      <c r="AS8" s="32" t="str">
        <f t="shared" si="190"/>
        <v/>
      </c>
    </row>
    <row r="9" spans="1:45">
      <c r="A9" s="7">
        <f>AVERAGE(C10:AS10)*30*100</f>
        <v>46166.666666666672</v>
      </c>
      <c r="B9" s="30" t="s">
        <v>76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</row>
    <row r="10" spans="1:45">
      <c r="A10" s="7">
        <f>SUM(C10:AS10)</f>
        <v>277</v>
      </c>
      <c r="B10" s="27" t="s">
        <v>13</v>
      </c>
      <c r="C10" s="26">
        <v>0</v>
      </c>
      <c r="D10" s="26">
        <f t="shared" ref="D10:D11" si="191">IF(D3="","",D3-C3)</f>
        <v>0</v>
      </c>
      <c r="E10" s="26">
        <f t="shared" ref="E10:E11" si="192">IF(E3="","",E3-D3)</f>
        <v>0</v>
      </c>
      <c r="F10" s="26">
        <f t="shared" ref="F10:F11" si="193">IF(F3="","",F3-E3)</f>
        <v>30</v>
      </c>
      <c r="G10" s="26">
        <f t="shared" ref="G10:G11" si="194">IF(G3="","",G3-F3)</f>
        <v>0</v>
      </c>
      <c r="H10" s="26">
        <f t="shared" ref="H10:H11" si="195">IF(H3="","",H3-G3)</f>
        <v>0</v>
      </c>
      <c r="I10" s="26">
        <f t="shared" ref="I10:I11" si="196">IF(I3="","",I3-H3)</f>
        <v>0</v>
      </c>
      <c r="J10" s="26">
        <f t="shared" ref="J10:J11" si="197">IF(J3="","",J3-I3)</f>
        <v>60</v>
      </c>
      <c r="K10" s="26">
        <f t="shared" ref="K10:K11" si="198">IF(K3="","",K3-J3)</f>
        <v>0</v>
      </c>
      <c r="L10" s="26">
        <f t="shared" ref="L10:L11" si="199">IF(L3="","",L3-K3)</f>
        <v>0</v>
      </c>
      <c r="M10" s="26">
        <f t="shared" ref="M10:M11" si="200">IF(M3="","",M3-L3)</f>
        <v>55</v>
      </c>
      <c r="N10" s="26">
        <f t="shared" ref="N10:N11" si="201">IF(N3="","",N3-M3)</f>
        <v>0</v>
      </c>
      <c r="O10" s="26">
        <f t="shared" ref="O10:O11" si="202">IF(O3="","",O3-N3)</f>
        <v>0</v>
      </c>
      <c r="P10" s="26">
        <f t="shared" ref="P10:P11" si="203">IF(P3="","",P3-O3)</f>
        <v>0</v>
      </c>
      <c r="Q10" s="26">
        <f t="shared" ref="Q10:Q11" si="204">IF(Q3="","",Q3-P3)</f>
        <v>38</v>
      </c>
      <c r="R10" s="26">
        <f t="shared" ref="R10:R11" si="205">IF(R3="","",R3-Q3)</f>
        <v>0</v>
      </c>
      <c r="S10" s="26">
        <f t="shared" ref="S10:S11" si="206">IF(S3="","",S3-R3)</f>
        <v>0</v>
      </c>
      <c r="T10" s="26">
        <f t="shared" ref="T10:T11" si="207">IF(T3="","",T3-S3)</f>
        <v>94</v>
      </c>
      <c r="U10" s="26" t="str">
        <f t="shared" ref="U10:U11" si="208">IF(U3="","",U3-T3)</f>
        <v/>
      </c>
      <c r="V10" s="26" t="str">
        <f t="shared" ref="V10:V11" si="209">IF(V3="","",V3-U3)</f>
        <v/>
      </c>
      <c r="W10" s="26" t="str">
        <f t="shared" ref="W10:W11" si="210">IF(W3="","",W3-V3)</f>
        <v/>
      </c>
      <c r="X10" s="26" t="str">
        <f t="shared" ref="X10:X11" si="211">IF(X3="","",X3-W3)</f>
        <v/>
      </c>
      <c r="Y10" s="26" t="str">
        <f t="shared" ref="Y10:Y11" si="212">IF(Y3="","",Y3-X3)</f>
        <v/>
      </c>
      <c r="Z10" s="26" t="str">
        <f t="shared" ref="Z10:Z11" si="213">IF(Z3="","",Z3-Y3)</f>
        <v/>
      </c>
      <c r="AA10" s="26" t="str">
        <f t="shared" ref="AA10:AA11" si="214">IF(AA3="","",AA3-Z3)</f>
        <v/>
      </c>
      <c r="AB10" s="26" t="str">
        <f t="shared" ref="AB10:AB11" si="215">IF(AB3="","",AB3-AA3)</f>
        <v/>
      </c>
      <c r="AC10" s="26" t="str">
        <f t="shared" ref="AC10:AC11" si="216">IF(AC3="","",AC3-AB3)</f>
        <v/>
      </c>
      <c r="AD10" s="26" t="str">
        <f t="shared" ref="AD10:AD11" si="217">IF(AD3="","",AD3-AC3)</f>
        <v/>
      </c>
      <c r="AE10" s="26" t="str">
        <f t="shared" ref="AE10:AE11" si="218">IF(AE3="","",AE3-AD3)</f>
        <v/>
      </c>
      <c r="AF10" s="26" t="str">
        <f t="shared" ref="AF10:AF11" si="219">IF(AF3="","",AF3-AE3)</f>
        <v/>
      </c>
      <c r="AG10" s="26" t="str">
        <f t="shared" ref="AG10:AG11" si="220">IF(AG3="","",AG3-AF3)</f>
        <v/>
      </c>
      <c r="AH10" s="26" t="str">
        <f t="shared" ref="AH10:AH11" si="221">IF(AH3="","",AH3-AG3)</f>
        <v/>
      </c>
      <c r="AI10" s="26" t="str">
        <f t="shared" ref="AI10:AI11" si="222">IF(AI3="","",AI3-AH3)</f>
        <v/>
      </c>
      <c r="AJ10" s="26" t="str">
        <f t="shared" ref="AJ10:AJ11" si="223">IF(AJ3="","",AJ3-AI3)</f>
        <v/>
      </c>
      <c r="AK10" s="26" t="str">
        <f t="shared" ref="AK10:AK11" si="224">IF(AK3="","",AK3-AJ3)</f>
        <v/>
      </c>
      <c r="AL10" s="26" t="str">
        <f t="shared" ref="AL10:AL11" si="225">IF(AL3="","",AL3-AK3)</f>
        <v/>
      </c>
      <c r="AM10" s="26" t="str">
        <f t="shared" ref="AM10:AM11" si="226">IF(AM3="","",AM3-AL3)</f>
        <v/>
      </c>
      <c r="AN10" s="26" t="str">
        <f t="shared" ref="AN10:AN11" si="227">IF(AN3="","",AN3-AM3)</f>
        <v/>
      </c>
      <c r="AO10" s="26" t="str">
        <f t="shared" ref="AO10:AO11" si="228">IF(AO3="","",AO3-AN3)</f>
        <v/>
      </c>
      <c r="AP10" s="26" t="str">
        <f t="shared" ref="AP10:AS10" si="229">IF(AP3="","",AP3-AO3)</f>
        <v/>
      </c>
      <c r="AQ10" s="26" t="str">
        <f t="shared" si="229"/>
        <v/>
      </c>
      <c r="AR10" s="26" t="str">
        <f t="shared" si="229"/>
        <v/>
      </c>
      <c r="AS10" s="26" t="str">
        <f t="shared" si="229"/>
        <v/>
      </c>
    </row>
    <row r="11" spans="1:45">
      <c r="A11" s="7">
        <f>SUM(C11:AS11)</f>
        <v>4</v>
      </c>
      <c r="B11" s="27" t="s">
        <v>14</v>
      </c>
      <c r="C11" s="26">
        <v>0</v>
      </c>
      <c r="D11" s="26">
        <f t="shared" si="191"/>
        <v>0</v>
      </c>
      <c r="E11" s="26">
        <f t="shared" si="192"/>
        <v>0</v>
      </c>
      <c r="F11" s="26">
        <f t="shared" si="193"/>
        <v>1</v>
      </c>
      <c r="G11" s="26">
        <f t="shared" si="194"/>
        <v>0</v>
      </c>
      <c r="H11" s="26">
        <f t="shared" si="195"/>
        <v>0</v>
      </c>
      <c r="I11" s="26">
        <f t="shared" si="196"/>
        <v>0</v>
      </c>
      <c r="J11" s="26">
        <f t="shared" si="197"/>
        <v>1</v>
      </c>
      <c r="K11" s="26">
        <f t="shared" si="198"/>
        <v>0</v>
      </c>
      <c r="L11" s="26">
        <f t="shared" si="199"/>
        <v>0</v>
      </c>
      <c r="M11" s="26">
        <f t="shared" si="200"/>
        <v>1</v>
      </c>
      <c r="N11" s="26">
        <f t="shared" si="201"/>
        <v>0</v>
      </c>
      <c r="O11" s="26">
        <f t="shared" si="202"/>
        <v>0</v>
      </c>
      <c r="P11" s="26">
        <f t="shared" si="203"/>
        <v>0</v>
      </c>
      <c r="Q11" s="26">
        <f t="shared" si="204"/>
        <v>0</v>
      </c>
      <c r="R11" s="26">
        <f t="shared" si="205"/>
        <v>0</v>
      </c>
      <c r="S11" s="26">
        <f t="shared" si="206"/>
        <v>0</v>
      </c>
      <c r="T11" s="26">
        <f t="shared" si="207"/>
        <v>1</v>
      </c>
      <c r="U11" s="26" t="str">
        <f t="shared" si="208"/>
        <v/>
      </c>
      <c r="V11" s="26" t="str">
        <f t="shared" si="209"/>
        <v/>
      </c>
      <c r="W11" s="26" t="str">
        <f t="shared" si="210"/>
        <v/>
      </c>
      <c r="X11" s="26" t="str">
        <f t="shared" si="211"/>
        <v/>
      </c>
      <c r="Y11" s="26" t="str">
        <f t="shared" si="212"/>
        <v/>
      </c>
      <c r="Z11" s="26" t="str">
        <f t="shared" si="213"/>
        <v/>
      </c>
      <c r="AA11" s="26" t="str">
        <f t="shared" si="214"/>
        <v/>
      </c>
      <c r="AB11" s="26" t="str">
        <f t="shared" si="215"/>
        <v/>
      </c>
      <c r="AC11" s="26" t="str">
        <f t="shared" si="216"/>
        <v/>
      </c>
      <c r="AD11" s="26" t="str">
        <f t="shared" si="217"/>
        <v/>
      </c>
      <c r="AE11" s="26" t="str">
        <f t="shared" si="218"/>
        <v/>
      </c>
      <c r="AF11" s="26" t="str">
        <f t="shared" si="219"/>
        <v/>
      </c>
      <c r="AG11" s="26" t="str">
        <f t="shared" si="220"/>
        <v/>
      </c>
      <c r="AH11" s="26" t="str">
        <f t="shared" si="221"/>
        <v/>
      </c>
      <c r="AI11" s="26" t="str">
        <f t="shared" si="222"/>
        <v/>
      </c>
      <c r="AJ11" s="26" t="str">
        <f t="shared" si="223"/>
        <v/>
      </c>
      <c r="AK11" s="26" t="str">
        <f t="shared" si="224"/>
        <v/>
      </c>
      <c r="AL11" s="26" t="str">
        <f t="shared" si="225"/>
        <v/>
      </c>
      <c r="AM11" s="26" t="str">
        <f t="shared" si="226"/>
        <v/>
      </c>
      <c r="AN11" s="26" t="str">
        <f t="shared" si="227"/>
        <v/>
      </c>
      <c r="AO11" s="26" t="str">
        <f t="shared" si="228"/>
        <v/>
      </c>
      <c r="AP11" s="26" t="str">
        <f t="shared" ref="AP11:AS11" si="230">IF(AP4="","",AP4-AO4)</f>
        <v/>
      </c>
      <c r="AQ11" s="26" t="str">
        <f t="shared" si="230"/>
        <v/>
      </c>
      <c r="AR11" s="26" t="str">
        <f t="shared" si="230"/>
        <v/>
      </c>
      <c r="AS11" s="26" t="str">
        <f t="shared" si="230"/>
        <v/>
      </c>
    </row>
    <row r="12" spans="1:45">
      <c r="A12" s="7">
        <f>SUM(C12:AS12)</f>
        <v>4</v>
      </c>
      <c r="B12" s="27" t="s">
        <v>15</v>
      </c>
      <c r="C12" s="26">
        <v>0</v>
      </c>
      <c r="D12" s="26">
        <f t="shared" ref="D12" si="231">IF(D5="","",C5+C6-D5)</f>
        <v>0</v>
      </c>
      <c r="E12" s="26">
        <f t="shared" ref="E12" si="232">IF(E5="","",D5+D6-E5)</f>
        <v>0</v>
      </c>
      <c r="F12" s="26">
        <f t="shared" ref="F12" si="233">IF(F5="","",E5+E6-F5)</f>
        <v>1</v>
      </c>
      <c r="G12" s="26">
        <f t="shared" ref="G12" si="234">IF(G5="","",F5+F6-G5)</f>
        <v>0</v>
      </c>
      <c r="H12" s="26">
        <f t="shared" ref="H12" si="235">IF(H5="","",G5+G6-H5)</f>
        <v>0</v>
      </c>
      <c r="I12" s="26">
        <f t="shared" ref="I12" si="236">IF(I5="","",H5+H6-I5)</f>
        <v>0</v>
      </c>
      <c r="J12" s="26">
        <f t="shared" ref="J12" si="237">IF(J5="","",I5+I6-J5)</f>
        <v>1</v>
      </c>
      <c r="K12" s="26">
        <f t="shared" ref="K12" si="238">IF(K5="","",J5+J6-K5)</f>
        <v>0</v>
      </c>
      <c r="L12" s="26">
        <f t="shared" ref="L12" si="239">IF(L5="","",K5+K6-L5)</f>
        <v>0</v>
      </c>
      <c r="M12" s="26">
        <f t="shared" ref="M12" si="240">IF(M5="","",L5+L6-M5)</f>
        <v>1</v>
      </c>
      <c r="N12" s="26">
        <f t="shared" ref="N12" si="241">IF(N5="","",M5+M6-N5)</f>
        <v>0</v>
      </c>
      <c r="O12" s="26">
        <f t="shared" ref="O12" si="242">IF(O5="","",N5+N6-O5)</f>
        <v>0</v>
      </c>
      <c r="P12" s="26">
        <f t="shared" ref="P12" si="243">IF(P5="","",O5+O6-P5)</f>
        <v>0</v>
      </c>
      <c r="Q12" s="26">
        <f t="shared" ref="Q12" si="244">IF(Q5="","",P5+P6-Q5)</f>
        <v>0</v>
      </c>
      <c r="R12" s="26">
        <f t="shared" ref="R12" si="245">IF(R5="","",Q5+Q6-R5)</f>
        <v>0</v>
      </c>
      <c r="S12" s="26">
        <f t="shared" ref="S12" si="246">IF(S5="","",R5+R6-S5)</f>
        <v>0</v>
      </c>
      <c r="T12" s="26">
        <f t="shared" ref="T12" si="247">IF(T5="","",S5+S6-T5)</f>
        <v>1</v>
      </c>
      <c r="U12" s="26" t="str">
        <f t="shared" ref="U12" si="248">IF(U5="","",T5+T6-U5)</f>
        <v/>
      </c>
      <c r="V12" s="26" t="str">
        <f t="shared" ref="V12" si="249">IF(V5="","",U5+U6-V5)</f>
        <v/>
      </c>
      <c r="W12" s="26" t="str">
        <f t="shared" ref="W12" si="250">IF(W5="","",V5+V6-W5)</f>
        <v/>
      </c>
      <c r="X12" s="26" t="str">
        <f t="shared" ref="X12" si="251">IF(X5="","",W5+W6-X5)</f>
        <v/>
      </c>
      <c r="Y12" s="26" t="str">
        <f t="shared" ref="Y12" si="252">IF(Y5="","",X5+X6-Y5)</f>
        <v/>
      </c>
      <c r="Z12" s="26" t="str">
        <f t="shared" ref="Z12" si="253">IF(Z5="","",Y5+Y6-Z5)</f>
        <v/>
      </c>
      <c r="AA12" s="26" t="str">
        <f t="shared" ref="AA12" si="254">IF(AA5="","",Z5+Z6-AA5)</f>
        <v/>
      </c>
      <c r="AB12" s="26" t="str">
        <f t="shared" ref="AB12" si="255">IF(AB5="","",AA5+AA6-AB5)</f>
        <v/>
      </c>
      <c r="AC12" s="26" t="str">
        <f t="shared" ref="AC12" si="256">IF(AC5="","",AB5+AB6-AC5)</f>
        <v/>
      </c>
      <c r="AD12" s="26" t="str">
        <f t="shared" ref="AD12" si="257">IF(AD5="","",AC5+AC6-AD5)</f>
        <v/>
      </c>
      <c r="AE12" s="26" t="str">
        <f t="shared" ref="AE12" si="258">IF(AE5="","",AD5+AD6-AE5)</f>
        <v/>
      </c>
      <c r="AF12" s="26" t="str">
        <f t="shared" ref="AF12" si="259">IF(AF5="","",AE5+AE6-AF5)</f>
        <v/>
      </c>
      <c r="AG12" s="26" t="str">
        <f t="shared" ref="AG12" si="260">IF(AG5="","",AF5+AF6-AG5)</f>
        <v/>
      </c>
      <c r="AH12" s="26" t="str">
        <f t="shared" ref="AH12" si="261">IF(AH5="","",AG5+AG6-AH5)</f>
        <v/>
      </c>
      <c r="AI12" s="26" t="str">
        <f t="shared" ref="AI12" si="262">IF(AI5="","",AH5+AH6-AI5)</f>
        <v/>
      </c>
      <c r="AJ12" s="26" t="str">
        <f t="shared" ref="AJ12" si="263">IF(AJ5="","",AI5+AI6-AJ5)</f>
        <v/>
      </c>
      <c r="AK12" s="26" t="str">
        <f t="shared" ref="AK12" si="264">IF(AK5="","",AJ5+AJ6-AK5)</f>
        <v/>
      </c>
      <c r="AL12" s="26" t="str">
        <f t="shared" ref="AL12" si="265">IF(AL5="","",AK5+AK6-AL5)</f>
        <v/>
      </c>
      <c r="AM12" s="26" t="str">
        <f t="shared" ref="AM12" si="266">IF(AM5="","",AL5+AL6-AM5)</f>
        <v/>
      </c>
      <c r="AN12" s="26" t="str">
        <f t="shared" ref="AN12" si="267">IF(AN5="","",AM5+AM6-AN5)</f>
        <v/>
      </c>
      <c r="AO12" s="26" t="str">
        <f t="shared" ref="AO12" si="268">IF(AO5="","",AN5+AN6-AO5)</f>
        <v/>
      </c>
      <c r="AP12" s="26" t="str">
        <f t="shared" ref="AP12:AS12" si="269">IF(AP5="","",AO5+AO6-AP5)</f>
        <v/>
      </c>
      <c r="AQ12" s="26" t="str">
        <f t="shared" si="269"/>
        <v/>
      </c>
      <c r="AR12" s="26" t="str">
        <f t="shared" si="269"/>
        <v/>
      </c>
      <c r="AS12" s="26" t="str">
        <f t="shared" si="269"/>
        <v/>
      </c>
    </row>
    <row r="13" spans="1:45">
      <c r="A13" s="7">
        <f>SUM(C13:AS13)</f>
        <v>2860</v>
      </c>
      <c r="B13" s="27" t="s">
        <v>16</v>
      </c>
      <c r="C13" s="26">
        <v>0</v>
      </c>
      <c r="D13" s="26">
        <f t="shared" ref="D13:G13" si="270">IF(D3="","",D12*D7)</f>
        <v>0</v>
      </c>
      <c r="E13" s="26">
        <f t="shared" si="270"/>
        <v>0</v>
      </c>
      <c r="F13" s="26">
        <f t="shared" si="270"/>
        <v>715</v>
      </c>
      <c r="G13" s="26">
        <f t="shared" si="270"/>
        <v>0</v>
      </c>
      <c r="H13" s="26">
        <f t="shared" ref="H13" si="271">IF(H3="","",H12*H7)</f>
        <v>0</v>
      </c>
      <c r="I13" s="26">
        <f t="shared" ref="I13:AO13" si="272">IF(I3="","",I12*I7)</f>
        <v>0</v>
      </c>
      <c r="J13" s="26">
        <f t="shared" si="272"/>
        <v>715</v>
      </c>
      <c r="K13" s="26">
        <f t="shared" si="272"/>
        <v>0</v>
      </c>
      <c r="L13" s="26">
        <f t="shared" si="272"/>
        <v>0</v>
      </c>
      <c r="M13" s="26">
        <f t="shared" si="272"/>
        <v>715</v>
      </c>
      <c r="N13" s="26">
        <f t="shared" si="272"/>
        <v>0</v>
      </c>
      <c r="O13" s="26">
        <f t="shared" si="272"/>
        <v>0</v>
      </c>
      <c r="P13" s="26">
        <f t="shared" si="272"/>
        <v>0</v>
      </c>
      <c r="Q13" s="26">
        <f t="shared" si="272"/>
        <v>0</v>
      </c>
      <c r="R13" s="26">
        <f t="shared" si="272"/>
        <v>0</v>
      </c>
      <c r="S13" s="26">
        <f t="shared" si="272"/>
        <v>0</v>
      </c>
      <c r="T13" s="26">
        <f t="shared" si="272"/>
        <v>715</v>
      </c>
      <c r="U13" s="26" t="str">
        <f t="shared" si="272"/>
        <v/>
      </c>
      <c r="V13" s="26" t="str">
        <f t="shared" si="272"/>
        <v/>
      </c>
      <c r="W13" s="26" t="str">
        <f t="shared" si="272"/>
        <v/>
      </c>
      <c r="X13" s="26" t="str">
        <f t="shared" si="272"/>
        <v/>
      </c>
      <c r="Y13" s="26" t="str">
        <f t="shared" si="272"/>
        <v/>
      </c>
      <c r="Z13" s="26" t="str">
        <f t="shared" si="272"/>
        <v/>
      </c>
      <c r="AA13" s="26" t="str">
        <f t="shared" si="272"/>
        <v/>
      </c>
      <c r="AB13" s="26" t="str">
        <f t="shared" si="272"/>
        <v/>
      </c>
      <c r="AC13" s="26" t="str">
        <f t="shared" si="272"/>
        <v/>
      </c>
      <c r="AD13" s="26" t="str">
        <f t="shared" si="272"/>
        <v/>
      </c>
      <c r="AE13" s="26" t="str">
        <f t="shared" si="272"/>
        <v/>
      </c>
      <c r="AF13" s="26" t="str">
        <f t="shared" si="272"/>
        <v/>
      </c>
      <c r="AG13" s="26" t="str">
        <f t="shared" si="272"/>
        <v/>
      </c>
      <c r="AH13" s="26" t="str">
        <f t="shared" si="272"/>
        <v/>
      </c>
      <c r="AI13" s="26" t="str">
        <f t="shared" si="272"/>
        <v/>
      </c>
      <c r="AJ13" s="26" t="str">
        <f t="shared" si="272"/>
        <v/>
      </c>
      <c r="AK13" s="26" t="str">
        <f t="shared" si="272"/>
        <v/>
      </c>
      <c r="AL13" s="26" t="str">
        <f t="shared" si="272"/>
        <v/>
      </c>
      <c r="AM13" s="26" t="str">
        <f t="shared" si="272"/>
        <v/>
      </c>
      <c r="AN13" s="26" t="str">
        <f t="shared" si="272"/>
        <v/>
      </c>
      <c r="AO13" s="26" t="str">
        <f t="shared" si="272"/>
        <v/>
      </c>
      <c r="AP13" s="26" t="str">
        <f t="shared" ref="AP13:AS13" si="273">IF(AP3="","",AP12*AP7)</f>
        <v/>
      </c>
      <c r="AQ13" s="26" t="str">
        <f t="shared" si="273"/>
        <v/>
      </c>
      <c r="AR13" s="26" t="str">
        <f t="shared" si="273"/>
        <v/>
      </c>
      <c r="AS13" s="26" t="str">
        <f t="shared" si="273"/>
        <v/>
      </c>
    </row>
    <row r="14" spans="1:45" ht="12" thickBot="1">
      <c r="A14" s="4">
        <f>IF(A13="","",A13/(A10*100))</f>
        <v>0.10324909747292418</v>
      </c>
      <c r="B14" s="24" t="s">
        <v>18</v>
      </c>
      <c r="C14" s="23" t="s">
        <v>19</v>
      </c>
      <c r="D14" s="23" t="str">
        <f t="shared" ref="D14:G14" si="274">IF(D13="","",IF(D13=0,"",D13/(D10*100)))</f>
        <v/>
      </c>
      <c r="E14" s="23" t="str">
        <f t="shared" si="274"/>
        <v/>
      </c>
      <c r="F14" s="23">
        <f t="shared" si="274"/>
        <v>0.23833333333333334</v>
      </c>
      <c r="G14" s="23" t="str">
        <f t="shared" si="274"/>
        <v/>
      </c>
      <c r="H14" s="23" t="str">
        <f t="shared" ref="H14" si="275">IF(H13="","",IF(H13=0,"",H13/(H10*100)))</f>
        <v/>
      </c>
      <c r="I14" s="23" t="str">
        <f t="shared" ref="I14:AO14" si="276">IF(I13="","",IF(I13=0,"",I13/(I10*100)))</f>
        <v/>
      </c>
      <c r="J14" s="23">
        <f t="shared" si="276"/>
        <v>0.11916666666666667</v>
      </c>
      <c r="K14" s="23" t="str">
        <f t="shared" si="276"/>
        <v/>
      </c>
      <c r="L14" s="23" t="str">
        <f t="shared" si="276"/>
        <v/>
      </c>
      <c r="M14" s="23">
        <f t="shared" si="276"/>
        <v>0.13</v>
      </c>
      <c r="N14" s="23" t="str">
        <f t="shared" si="276"/>
        <v/>
      </c>
      <c r="O14" s="23" t="str">
        <f t="shared" si="276"/>
        <v/>
      </c>
      <c r="P14" s="23" t="str">
        <f t="shared" si="276"/>
        <v/>
      </c>
      <c r="Q14" s="23" t="str">
        <f t="shared" si="276"/>
        <v/>
      </c>
      <c r="R14" s="23" t="str">
        <f t="shared" si="276"/>
        <v/>
      </c>
      <c r="S14" s="23" t="str">
        <f t="shared" si="276"/>
        <v/>
      </c>
      <c r="T14" s="23">
        <f t="shared" si="276"/>
        <v>7.6063829787234041E-2</v>
      </c>
      <c r="U14" s="23" t="str">
        <f t="shared" si="276"/>
        <v/>
      </c>
      <c r="V14" s="23" t="str">
        <f t="shared" si="276"/>
        <v/>
      </c>
      <c r="W14" s="23" t="str">
        <f t="shared" si="276"/>
        <v/>
      </c>
      <c r="X14" s="23" t="str">
        <f t="shared" si="276"/>
        <v/>
      </c>
      <c r="Y14" s="23" t="str">
        <f t="shared" si="276"/>
        <v/>
      </c>
      <c r="Z14" s="23" t="str">
        <f t="shared" si="276"/>
        <v/>
      </c>
      <c r="AA14" s="23" t="str">
        <f t="shared" si="276"/>
        <v/>
      </c>
      <c r="AB14" s="23" t="str">
        <f t="shared" si="276"/>
        <v/>
      </c>
      <c r="AC14" s="23" t="str">
        <f t="shared" si="276"/>
        <v/>
      </c>
      <c r="AD14" s="23" t="str">
        <f t="shared" si="276"/>
        <v/>
      </c>
      <c r="AE14" s="23" t="str">
        <f t="shared" si="276"/>
        <v/>
      </c>
      <c r="AF14" s="23" t="str">
        <f t="shared" si="276"/>
        <v/>
      </c>
      <c r="AG14" s="23" t="str">
        <f t="shared" si="276"/>
        <v/>
      </c>
      <c r="AH14" s="23" t="str">
        <f t="shared" si="276"/>
        <v/>
      </c>
      <c r="AI14" s="23" t="str">
        <f t="shared" si="276"/>
        <v/>
      </c>
      <c r="AJ14" s="23" t="str">
        <f t="shared" si="276"/>
        <v/>
      </c>
      <c r="AK14" s="23" t="str">
        <f t="shared" si="276"/>
        <v/>
      </c>
      <c r="AL14" s="23" t="str">
        <f t="shared" si="276"/>
        <v/>
      </c>
      <c r="AM14" s="23" t="str">
        <f t="shared" si="276"/>
        <v/>
      </c>
      <c r="AN14" s="23" t="str">
        <f t="shared" si="276"/>
        <v/>
      </c>
      <c r="AO14" s="23" t="str">
        <f t="shared" si="276"/>
        <v/>
      </c>
      <c r="AP14" s="23" t="str">
        <f t="shared" ref="AP14:AS14" si="277">IF(AP13="","",IF(AP13=0,"",AP13/(AP10*100)))</f>
        <v/>
      </c>
      <c r="AQ14" s="23" t="str">
        <f t="shared" si="277"/>
        <v/>
      </c>
      <c r="AR14" s="23" t="str">
        <f t="shared" si="277"/>
        <v/>
      </c>
      <c r="AS14" s="23" t="str">
        <f t="shared" si="277"/>
        <v/>
      </c>
    </row>
    <row r="15" spans="1:45">
      <c r="A15" s="40" t="s">
        <v>74</v>
      </c>
      <c r="B15" s="39" t="s">
        <v>2</v>
      </c>
      <c r="C15" s="38">
        <v>17763</v>
      </c>
      <c r="D15" s="38">
        <f t="shared" ref="D15:D16" si="278">IF(D$3="","",C15)</f>
        <v>17763</v>
      </c>
      <c r="E15" s="38">
        <f t="shared" ref="E15:E16" si="279">IF(E$3="","",D15)</f>
        <v>17763</v>
      </c>
      <c r="F15" s="38">
        <v>17810</v>
      </c>
      <c r="G15" s="38">
        <f t="shared" ref="G15:G16" si="280">IF(G$3="","",F15)</f>
        <v>17810</v>
      </c>
      <c r="H15" s="38">
        <f t="shared" ref="H15:H16" si="281">IF(H$3="","",G15)</f>
        <v>17810</v>
      </c>
      <c r="I15" s="38">
        <f t="shared" ref="I15:I16" si="282">IF(I$3="","",H15)</f>
        <v>17810</v>
      </c>
      <c r="J15" s="38">
        <v>17843</v>
      </c>
      <c r="K15" s="38">
        <f t="shared" ref="K15:K16" si="283">IF(K$3="","",J15)</f>
        <v>17843</v>
      </c>
      <c r="L15" s="38">
        <f t="shared" ref="L15:L16" si="284">IF(L$3="","",K15)</f>
        <v>17843</v>
      </c>
      <c r="M15" s="38">
        <v>17934</v>
      </c>
      <c r="N15" s="38">
        <f t="shared" ref="N15:N16" si="285">IF(N$3="","",M15)</f>
        <v>17934</v>
      </c>
      <c r="O15" s="38">
        <f t="shared" ref="O15:O16" si="286">IF(O$3="","",N15)</f>
        <v>17934</v>
      </c>
      <c r="P15" s="38">
        <f t="shared" ref="P15:P16" si="287">IF(P$3="","",O15)</f>
        <v>17934</v>
      </c>
      <c r="Q15" s="38">
        <v>17965</v>
      </c>
      <c r="R15" s="38">
        <f t="shared" ref="R15:R16" si="288">IF(R$3="","",Q15)</f>
        <v>17965</v>
      </c>
      <c r="S15" s="38">
        <f t="shared" ref="S15:S16" si="289">IF(S$3="","",R15)</f>
        <v>17965</v>
      </c>
      <c r="T15" s="38">
        <v>18046</v>
      </c>
      <c r="U15" s="38" t="str">
        <f t="shared" ref="U15:U16" si="290">IF(U$3="","",T15)</f>
        <v/>
      </c>
      <c r="V15" s="38" t="str">
        <f t="shared" ref="V15:V16" si="291">IF(V$3="","",U15)</f>
        <v/>
      </c>
      <c r="W15" s="38" t="str">
        <f t="shared" ref="W15:W16" si="292">IF(W$3="","",V15)</f>
        <v/>
      </c>
      <c r="X15" s="38" t="str">
        <f t="shared" ref="X15:X16" si="293">IF(X$3="","",W15)</f>
        <v/>
      </c>
      <c r="Y15" s="38" t="str">
        <f t="shared" ref="Y15:Y16" si="294">IF(Y$3="","",X15)</f>
        <v/>
      </c>
      <c r="Z15" s="38" t="str">
        <f t="shared" ref="Z15:Z16" si="295">IF(Z$3="","",Y15)</f>
        <v/>
      </c>
      <c r="AA15" s="38" t="str">
        <f t="shared" ref="AA15:AA16" si="296">IF(AA$3="","",Z15)</f>
        <v/>
      </c>
      <c r="AB15" s="38" t="str">
        <f t="shared" ref="AB15:AB16" si="297">IF(AB$3="","",AA15)</f>
        <v/>
      </c>
      <c r="AC15" s="38" t="str">
        <f t="shared" ref="AC15:AC16" si="298">IF(AC$3="","",AB15)</f>
        <v/>
      </c>
      <c r="AD15" s="38" t="str">
        <f t="shared" ref="AD15:AD16" si="299">IF(AD$3="","",AC15)</f>
        <v/>
      </c>
      <c r="AE15" s="38" t="str">
        <f t="shared" ref="AE15:AE16" si="300">IF(AE$3="","",AD15)</f>
        <v/>
      </c>
      <c r="AF15" s="38" t="str">
        <f t="shared" ref="AF15:AF16" si="301">IF(AF$3="","",AE15)</f>
        <v/>
      </c>
      <c r="AG15" s="38" t="str">
        <f t="shared" ref="AG15:AG16" si="302">IF(AG$3="","",AF15)</f>
        <v/>
      </c>
      <c r="AH15" s="38" t="str">
        <f t="shared" ref="AH15:AH16" si="303">IF(AH$3="","",AG15)</f>
        <v/>
      </c>
      <c r="AI15" s="38" t="str">
        <f t="shared" ref="AI15:AI16" si="304">IF(AI$3="","",AH15)</f>
        <v/>
      </c>
      <c r="AJ15" s="38" t="str">
        <f t="shared" ref="AJ15:AJ16" si="305">IF(AJ$3="","",AI15)</f>
        <v/>
      </c>
      <c r="AK15" s="38" t="str">
        <f t="shared" ref="AK15:AK16" si="306">IF(AK$3="","",AJ15)</f>
        <v/>
      </c>
      <c r="AL15" s="38" t="str">
        <f t="shared" ref="AL15:AL16" si="307">IF(AL$3="","",AK15)</f>
        <v/>
      </c>
      <c r="AM15" s="38" t="str">
        <f t="shared" ref="AM15:AM16" si="308">IF(AM$3="","",AL15)</f>
        <v/>
      </c>
      <c r="AN15" s="38" t="str">
        <f t="shared" ref="AN15:AN16" si="309">IF(AN$3="","",AM15)</f>
        <v/>
      </c>
      <c r="AO15" s="38" t="str">
        <f t="shared" ref="AO15:AO16" si="310">IF(AO$3="","",AN15)</f>
        <v/>
      </c>
      <c r="AP15" s="38" t="str">
        <f t="shared" ref="AP15:AS15" si="311">IF(AP$3="","",AO15)</f>
        <v/>
      </c>
      <c r="AQ15" s="38" t="str">
        <f t="shared" si="311"/>
        <v/>
      </c>
      <c r="AR15" s="38" t="str">
        <f t="shared" si="311"/>
        <v/>
      </c>
      <c r="AS15" s="38" t="str">
        <f t="shared" si="311"/>
        <v/>
      </c>
    </row>
    <row r="16" spans="1:45">
      <c r="A16" s="37" t="s">
        <v>77</v>
      </c>
      <c r="B16" s="30" t="s">
        <v>4</v>
      </c>
      <c r="C16" s="29">
        <v>442</v>
      </c>
      <c r="D16" s="29">
        <f t="shared" si="278"/>
        <v>442</v>
      </c>
      <c r="E16" s="29">
        <f t="shared" si="279"/>
        <v>442</v>
      </c>
      <c r="F16" s="29">
        <v>443</v>
      </c>
      <c r="G16" s="29">
        <f t="shared" si="280"/>
        <v>443</v>
      </c>
      <c r="H16" s="29">
        <f t="shared" si="281"/>
        <v>443</v>
      </c>
      <c r="I16" s="29">
        <f t="shared" si="282"/>
        <v>443</v>
      </c>
      <c r="J16" s="29">
        <v>445</v>
      </c>
      <c r="K16" s="29">
        <f t="shared" si="283"/>
        <v>445</v>
      </c>
      <c r="L16" s="29">
        <f t="shared" si="284"/>
        <v>445</v>
      </c>
      <c r="M16" s="29">
        <v>446</v>
      </c>
      <c r="N16" s="29">
        <f t="shared" si="285"/>
        <v>446</v>
      </c>
      <c r="O16" s="29">
        <f t="shared" si="286"/>
        <v>446</v>
      </c>
      <c r="P16" s="29">
        <f t="shared" si="287"/>
        <v>446</v>
      </c>
      <c r="Q16" s="29">
        <v>447</v>
      </c>
      <c r="R16" s="29">
        <f t="shared" si="288"/>
        <v>447</v>
      </c>
      <c r="S16" s="29">
        <f t="shared" si="289"/>
        <v>447</v>
      </c>
      <c r="T16" s="29">
        <v>449</v>
      </c>
      <c r="U16" s="29" t="str">
        <f t="shared" si="290"/>
        <v/>
      </c>
      <c r="V16" s="29" t="str">
        <f t="shared" si="291"/>
        <v/>
      </c>
      <c r="W16" s="29" t="str">
        <f t="shared" si="292"/>
        <v/>
      </c>
      <c r="X16" s="29" t="str">
        <f t="shared" si="293"/>
        <v/>
      </c>
      <c r="Y16" s="29" t="str">
        <f t="shared" si="294"/>
        <v/>
      </c>
      <c r="Z16" s="29" t="str">
        <f t="shared" si="295"/>
        <v/>
      </c>
      <c r="AA16" s="29" t="str">
        <f t="shared" si="296"/>
        <v/>
      </c>
      <c r="AB16" s="29" t="str">
        <f t="shared" si="297"/>
        <v/>
      </c>
      <c r="AC16" s="29" t="str">
        <f t="shared" si="298"/>
        <v/>
      </c>
      <c r="AD16" s="29" t="str">
        <f t="shared" si="299"/>
        <v/>
      </c>
      <c r="AE16" s="29" t="str">
        <f t="shared" si="300"/>
        <v/>
      </c>
      <c r="AF16" s="29" t="str">
        <f t="shared" si="301"/>
        <v/>
      </c>
      <c r="AG16" s="29" t="str">
        <f t="shared" si="302"/>
        <v/>
      </c>
      <c r="AH16" s="29" t="str">
        <f t="shared" si="303"/>
        <v/>
      </c>
      <c r="AI16" s="29" t="str">
        <f t="shared" si="304"/>
        <v/>
      </c>
      <c r="AJ16" s="29" t="str">
        <f t="shared" si="305"/>
        <v/>
      </c>
      <c r="AK16" s="29" t="str">
        <f t="shared" si="306"/>
        <v/>
      </c>
      <c r="AL16" s="29" t="str">
        <f t="shared" si="307"/>
        <v/>
      </c>
      <c r="AM16" s="29" t="str">
        <f t="shared" si="308"/>
        <v/>
      </c>
      <c r="AN16" s="29" t="str">
        <f t="shared" si="309"/>
        <v/>
      </c>
      <c r="AO16" s="29" t="str">
        <f t="shared" si="310"/>
        <v/>
      </c>
      <c r="AP16" s="29" t="str">
        <f t="shared" ref="AP16:AS16" si="312">IF(AP$3="","",AO16)</f>
        <v/>
      </c>
      <c r="AQ16" s="29" t="str">
        <f t="shared" si="312"/>
        <v/>
      </c>
      <c r="AR16" s="29" t="str">
        <f t="shared" si="312"/>
        <v/>
      </c>
      <c r="AS16" s="29" t="str">
        <f t="shared" si="312"/>
        <v/>
      </c>
    </row>
    <row r="17" spans="1:45">
      <c r="A17" s="34"/>
      <c r="B17" s="30" t="s">
        <v>5</v>
      </c>
      <c r="C17" s="29">
        <v>34</v>
      </c>
      <c r="D17" s="29">
        <f t="shared" ref="D17" si="313">IF(D15="","",(C17+C18))</f>
        <v>34</v>
      </c>
      <c r="E17" s="29">
        <f t="shared" ref="E17" si="314">IF(E15="","",(D17+D18))</f>
        <v>34</v>
      </c>
      <c r="F17" s="29">
        <v>33</v>
      </c>
      <c r="G17" s="29">
        <f t="shared" ref="G17" si="315">IF(G15="","",(F17+F18))</f>
        <v>33</v>
      </c>
      <c r="H17" s="29">
        <f t="shared" ref="H17" si="316">IF(H15="","",(G17+G18))</f>
        <v>33</v>
      </c>
      <c r="I17" s="29">
        <f t="shared" ref="I17" si="317">IF(I15="","",(H17+H18))</f>
        <v>33</v>
      </c>
      <c r="J17" s="29">
        <v>32</v>
      </c>
      <c r="K17" s="29">
        <f t="shared" ref="K17" si="318">IF(K15="","",(J17+J18))</f>
        <v>32</v>
      </c>
      <c r="L17" s="29">
        <f t="shared" ref="L17" si="319">IF(L15="","",(K17+K18))</f>
        <v>32</v>
      </c>
      <c r="M17" s="29">
        <v>31</v>
      </c>
      <c r="N17" s="29">
        <f t="shared" ref="N17" si="320">IF(N15="","",(M17+M18))</f>
        <v>31</v>
      </c>
      <c r="O17" s="29">
        <f t="shared" ref="O17" si="321">IF(O15="","",(N17+N18))</f>
        <v>31</v>
      </c>
      <c r="P17" s="29">
        <f t="shared" ref="P17" si="322">IF(P15="","",(O17+O18))</f>
        <v>31</v>
      </c>
      <c r="Q17" s="29">
        <v>30</v>
      </c>
      <c r="R17" s="29">
        <f t="shared" ref="R17" si="323">IF(R15="","",(Q17+Q18))</f>
        <v>20</v>
      </c>
      <c r="S17" s="29">
        <f t="shared" ref="S17" si="324">IF(S15="","",(R17+R18))</f>
        <v>20</v>
      </c>
      <c r="T17" s="29">
        <v>18</v>
      </c>
      <c r="U17" s="29" t="str">
        <f t="shared" ref="U17" si="325">IF(U15="","",(T17+T18))</f>
        <v/>
      </c>
      <c r="V17" s="29" t="str">
        <f t="shared" ref="V17" si="326">IF(V15="","",(U17+U18))</f>
        <v/>
      </c>
      <c r="W17" s="29" t="str">
        <f t="shared" ref="W17" si="327">IF(W15="","",(V17+V18))</f>
        <v/>
      </c>
      <c r="X17" s="29" t="str">
        <f t="shared" ref="X17" si="328">IF(X15="","",(W17+W18))</f>
        <v/>
      </c>
      <c r="Y17" s="29" t="str">
        <f t="shared" ref="Y17" si="329">IF(Y15="","",(X17+X18))</f>
        <v/>
      </c>
      <c r="Z17" s="29" t="str">
        <f t="shared" ref="Z17" si="330">IF(Z15="","",(Y17+Y18))</f>
        <v/>
      </c>
      <c r="AA17" s="29" t="str">
        <f t="shared" ref="AA17" si="331">IF(AA15="","",(Z17+Z18))</f>
        <v/>
      </c>
      <c r="AB17" s="29" t="str">
        <f t="shared" ref="AB17" si="332">IF(AB15="","",(AA17+AA18))</f>
        <v/>
      </c>
      <c r="AC17" s="29" t="str">
        <f t="shared" ref="AC17" si="333">IF(AC15="","",(AB17+AB18))</f>
        <v/>
      </c>
      <c r="AD17" s="29" t="str">
        <f t="shared" ref="AD17" si="334">IF(AD15="","",(AC17+AC18))</f>
        <v/>
      </c>
      <c r="AE17" s="29" t="str">
        <f t="shared" ref="AE17" si="335">IF(AE15="","",(AD17+AD18))</f>
        <v/>
      </c>
      <c r="AF17" s="29" t="str">
        <f t="shared" ref="AF17" si="336">IF(AF15="","",(AE17+AE18))</f>
        <v/>
      </c>
      <c r="AG17" s="29" t="str">
        <f t="shared" ref="AG17" si="337">IF(AG15="","",(AF17+AF18))</f>
        <v/>
      </c>
      <c r="AH17" s="29" t="str">
        <f t="shared" ref="AH17" si="338">IF(AH15="","",(AG17+AG18))</f>
        <v/>
      </c>
      <c r="AI17" s="29" t="str">
        <f t="shared" ref="AI17" si="339">IF(AI15="","",(AH17+AH18))</f>
        <v/>
      </c>
      <c r="AJ17" s="29" t="str">
        <f t="shared" ref="AJ17" si="340">IF(AJ15="","",(AI17+AI18))</f>
        <v/>
      </c>
      <c r="AK17" s="29" t="str">
        <f t="shared" ref="AK17" si="341">IF(AK15="","",(AJ17+AJ18))</f>
        <v/>
      </c>
      <c r="AL17" s="29" t="str">
        <f t="shared" ref="AL17" si="342">IF(AL15="","",(AK17+AK18))</f>
        <v/>
      </c>
      <c r="AM17" s="29" t="str">
        <f t="shared" ref="AM17" si="343">IF(AM15="","",(AL17+AL18))</f>
        <v/>
      </c>
      <c r="AN17" s="29" t="str">
        <f t="shared" ref="AN17" si="344">IF(AN15="","",(AM17+AM18))</f>
        <v/>
      </c>
      <c r="AO17" s="29" t="str">
        <f t="shared" ref="AO17" si="345">IF(AO15="","",(AN17+AN18))</f>
        <v/>
      </c>
      <c r="AP17" s="29" t="str">
        <f t="shared" ref="AP17:AS17" si="346">IF(AP15="","",(AO17+AO18))</f>
        <v/>
      </c>
      <c r="AQ17" s="29" t="str">
        <f t="shared" si="346"/>
        <v/>
      </c>
      <c r="AR17" s="29" t="str">
        <f t="shared" si="346"/>
        <v/>
      </c>
      <c r="AS17" s="29" t="str">
        <f t="shared" si="346"/>
        <v/>
      </c>
    </row>
    <row r="18" spans="1:45">
      <c r="A18" s="14"/>
      <c r="B18" s="30" t="s">
        <v>7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>
        <v>-10</v>
      </c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</row>
    <row r="19" spans="1:45">
      <c r="A19" s="7"/>
      <c r="B19" s="30" t="s">
        <v>8</v>
      </c>
      <c r="C19" s="35">
        <v>700</v>
      </c>
      <c r="D19" s="35">
        <f t="shared" ref="D19" si="347">IF(D15="","",C19)</f>
        <v>700</v>
      </c>
      <c r="E19" s="35">
        <f t="shared" ref="E19" si="348">IF(E15="","",D19)</f>
        <v>700</v>
      </c>
      <c r="F19" s="35">
        <f t="shared" ref="F19" si="349">IF(F15="","",E19)</f>
        <v>700</v>
      </c>
      <c r="G19" s="35">
        <f t="shared" ref="G19" si="350">IF(G15="","",F19)</f>
        <v>700</v>
      </c>
      <c r="H19" s="35">
        <f t="shared" ref="H19" si="351">IF(H15="","",G19)</f>
        <v>700</v>
      </c>
      <c r="I19" s="35">
        <f t="shared" ref="I19" si="352">IF(I15="","",H19)</f>
        <v>700</v>
      </c>
      <c r="J19" s="35">
        <f t="shared" ref="J19" si="353">IF(J15="","",I19)</f>
        <v>700</v>
      </c>
      <c r="K19" s="35">
        <f t="shared" ref="K19" si="354">IF(K15="","",J19)</f>
        <v>700</v>
      </c>
      <c r="L19" s="35">
        <f t="shared" ref="L19" si="355">IF(L15="","",K19)</f>
        <v>700</v>
      </c>
      <c r="M19" s="35">
        <f t="shared" ref="M19" si="356">IF(M15="","",L19)</f>
        <v>700</v>
      </c>
      <c r="N19" s="35">
        <f t="shared" ref="N19" si="357">IF(N15="","",M19)</f>
        <v>700</v>
      </c>
      <c r="O19" s="35">
        <f t="shared" ref="O19" si="358">IF(O15="","",N19)</f>
        <v>700</v>
      </c>
      <c r="P19" s="35">
        <f t="shared" ref="P19" si="359">IF(P15="","",O19)</f>
        <v>700</v>
      </c>
      <c r="Q19" s="35">
        <f t="shared" ref="Q19" si="360">IF(Q15="","",P19)</f>
        <v>700</v>
      </c>
      <c r="R19" s="35">
        <f t="shared" ref="R19" si="361">IF(R15="","",Q19)</f>
        <v>700</v>
      </c>
      <c r="S19" s="35">
        <f t="shared" ref="S19" si="362">IF(S15="","",R19)</f>
        <v>700</v>
      </c>
      <c r="T19" s="35">
        <f t="shared" ref="T19" si="363">IF(T15="","",S19)</f>
        <v>700</v>
      </c>
      <c r="U19" s="35" t="str">
        <f t="shared" ref="U19" si="364">IF(U15="","",T19)</f>
        <v/>
      </c>
      <c r="V19" s="35" t="str">
        <f t="shared" ref="V19" si="365">IF(V15="","",U19)</f>
        <v/>
      </c>
      <c r="W19" s="35" t="str">
        <f t="shared" ref="W19" si="366">IF(W15="","",V19)</f>
        <v/>
      </c>
      <c r="X19" s="35" t="str">
        <f t="shared" ref="X19" si="367">IF(X15="","",W19)</f>
        <v/>
      </c>
      <c r="Y19" s="35" t="str">
        <f t="shared" ref="Y19" si="368">IF(Y15="","",X19)</f>
        <v/>
      </c>
      <c r="Z19" s="35" t="str">
        <f t="shared" ref="Z19" si="369">IF(Z15="","",Y19)</f>
        <v/>
      </c>
      <c r="AA19" s="35" t="str">
        <f t="shared" ref="AA19" si="370">IF(AA15="","",Z19)</f>
        <v/>
      </c>
      <c r="AB19" s="35" t="str">
        <f t="shared" ref="AB19" si="371">IF(AB15="","",AA19)</f>
        <v/>
      </c>
      <c r="AC19" s="35" t="str">
        <f t="shared" ref="AC19" si="372">IF(AC15="","",AB19)</f>
        <v/>
      </c>
      <c r="AD19" s="35" t="str">
        <f t="shared" ref="AD19" si="373">IF(AD15="","",AC19)</f>
        <v/>
      </c>
      <c r="AE19" s="35" t="str">
        <f t="shared" ref="AE19" si="374">IF(AE15="","",AD19)</f>
        <v/>
      </c>
      <c r="AF19" s="35" t="str">
        <f t="shared" ref="AF19" si="375">IF(AF15="","",AE19)</f>
        <v/>
      </c>
      <c r="AG19" s="35" t="str">
        <f t="shared" ref="AG19" si="376">IF(AG15="","",AF19)</f>
        <v/>
      </c>
      <c r="AH19" s="35" t="str">
        <f t="shared" ref="AH19" si="377">IF(AH15="","",AG19)</f>
        <v/>
      </c>
      <c r="AI19" s="35" t="str">
        <f t="shared" ref="AI19" si="378">IF(AI15="","",AH19)</f>
        <v/>
      </c>
      <c r="AJ19" s="35" t="str">
        <f t="shared" ref="AJ19" si="379">IF(AJ15="","",AI19)</f>
        <v/>
      </c>
      <c r="AK19" s="35" t="str">
        <f t="shared" ref="AK19" si="380">IF(AK15="","",AJ19)</f>
        <v/>
      </c>
      <c r="AL19" s="35" t="str">
        <f t="shared" ref="AL19" si="381">IF(AL15="","",AK19)</f>
        <v/>
      </c>
      <c r="AM19" s="35" t="str">
        <f t="shared" ref="AM19" si="382">IF(AM15="","",AL19)</f>
        <v/>
      </c>
      <c r="AN19" s="35" t="str">
        <f t="shared" ref="AN19" si="383">IF(AN15="","",AM19)</f>
        <v/>
      </c>
      <c r="AO19" s="35" t="str">
        <f t="shared" ref="AO19" si="384">IF(AO15="","",AN19)</f>
        <v/>
      </c>
      <c r="AP19" s="35" t="str">
        <f t="shared" ref="AP19:AS19" si="385">IF(AP15="","",AO19)</f>
        <v/>
      </c>
      <c r="AQ19" s="35" t="str">
        <f t="shared" si="385"/>
        <v/>
      </c>
      <c r="AR19" s="35" t="str">
        <f t="shared" si="385"/>
        <v/>
      </c>
      <c r="AS19" s="35" t="str">
        <f t="shared" si="385"/>
        <v/>
      </c>
    </row>
    <row r="20" spans="1:45" s="92" customFormat="1">
      <c r="A20" s="14" t="s">
        <v>9</v>
      </c>
      <c r="B20" s="33" t="s">
        <v>10</v>
      </c>
      <c r="C20" s="32" t="s">
        <v>78</v>
      </c>
      <c r="D20" s="32" t="str">
        <f t="shared" ref="D20" si="386">IF(D15="","",C20)</f>
        <v>サンリオマスコット</v>
      </c>
      <c r="E20" s="32" t="str">
        <f t="shared" ref="E20" si="387">IF(E15="","",D20)</f>
        <v>サンリオマスコット</v>
      </c>
      <c r="F20" s="32" t="str">
        <f t="shared" ref="F20" si="388">IF(F15="","",E20)</f>
        <v>サンリオマスコット</v>
      </c>
      <c r="G20" s="32" t="str">
        <f t="shared" ref="G20" si="389">IF(G15="","",F20)</f>
        <v>サンリオマスコット</v>
      </c>
      <c r="H20" s="32" t="str">
        <f t="shared" ref="H20" si="390">IF(H15="","",G20)</f>
        <v>サンリオマスコット</v>
      </c>
      <c r="I20" s="32" t="str">
        <f t="shared" ref="I20" si="391">IF(I15="","",H20)</f>
        <v>サンリオマスコット</v>
      </c>
      <c r="J20" s="32" t="str">
        <f t="shared" ref="J20" si="392">IF(J15="","",I20)</f>
        <v>サンリオマスコット</v>
      </c>
      <c r="K20" s="32" t="str">
        <f t="shared" ref="K20" si="393">IF(K15="","",J20)</f>
        <v>サンリオマスコット</v>
      </c>
      <c r="L20" s="32" t="str">
        <f t="shared" ref="L20" si="394">IF(L15="","",K20)</f>
        <v>サンリオマスコット</v>
      </c>
      <c r="M20" s="32" t="str">
        <f t="shared" ref="M20" si="395">IF(M15="","",L20)</f>
        <v>サンリオマスコット</v>
      </c>
      <c r="N20" s="32" t="str">
        <f t="shared" ref="N20" si="396">IF(N15="","",M20)</f>
        <v>サンリオマスコット</v>
      </c>
      <c r="O20" s="32" t="str">
        <f t="shared" ref="O20" si="397">IF(O15="","",N20)</f>
        <v>サンリオマスコット</v>
      </c>
      <c r="P20" s="32" t="str">
        <f t="shared" ref="P20" si="398">IF(P15="","",O20)</f>
        <v>サンリオマスコット</v>
      </c>
      <c r="Q20" s="32" t="s">
        <v>112</v>
      </c>
      <c r="R20" s="32" t="str">
        <f t="shared" ref="R20" si="399">IF(R15="","",Q20)</f>
        <v>プクプクシール</v>
      </c>
      <c r="S20" s="32" t="str">
        <f t="shared" ref="S20" si="400">IF(S15="","",R20)</f>
        <v>プクプクシール</v>
      </c>
      <c r="T20" s="32" t="str">
        <f t="shared" ref="T20" si="401">IF(T15="","",S20)</f>
        <v>プクプクシール</v>
      </c>
      <c r="U20" s="32" t="str">
        <f t="shared" ref="U20" si="402">IF(U15="","",T20)</f>
        <v/>
      </c>
      <c r="V20" s="32" t="str">
        <f t="shared" ref="V20" si="403">IF(V15="","",U20)</f>
        <v/>
      </c>
      <c r="W20" s="32" t="str">
        <f t="shared" ref="W20" si="404">IF(W15="","",V20)</f>
        <v/>
      </c>
      <c r="X20" s="32" t="str">
        <f t="shared" ref="X20" si="405">IF(X15="","",W20)</f>
        <v/>
      </c>
      <c r="Y20" s="32" t="str">
        <f t="shared" ref="Y20" si="406">IF(Y15="","",X20)</f>
        <v/>
      </c>
      <c r="Z20" s="32" t="str">
        <f t="shared" ref="Z20" si="407">IF(Z15="","",Y20)</f>
        <v/>
      </c>
      <c r="AA20" s="32" t="str">
        <f t="shared" ref="AA20" si="408">IF(AA15="","",Z20)</f>
        <v/>
      </c>
      <c r="AB20" s="32" t="str">
        <f t="shared" ref="AB20" si="409">IF(AB15="","",AA20)</f>
        <v/>
      </c>
      <c r="AC20" s="32" t="str">
        <f t="shared" ref="AC20" si="410">IF(AC15="","",AB20)</f>
        <v/>
      </c>
      <c r="AD20" s="32" t="str">
        <f t="shared" ref="AD20" si="411">IF(AD15="","",AC20)</f>
        <v/>
      </c>
      <c r="AE20" s="32" t="str">
        <f t="shared" ref="AE20" si="412">IF(AE15="","",AD20)</f>
        <v/>
      </c>
      <c r="AF20" s="32" t="str">
        <f t="shared" ref="AF20" si="413">IF(AF15="","",AE20)</f>
        <v/>
      </c>
      <c r="AG20" s="32" t="str">
        <f t="shared" ref="AG20" si="414">IF(AG15="","",AF20)</f>
        <v/>
      </c>
      <c r="AH20" s="32" t="str">
        <f t="shared" ref="AH20" si="415">IF(AH15="","",AG20)</f>
        <v/>
      </c>
      <c r="AI20" s="32" t="str">
        <f t="shared" ref="AI20" si="416">IF(AI15="","",AH20)</f>
        <v/>
      </c>
      <c r="AJ20" s="32" t="str">
        <f t="shared" ref="AJ20" si="417">IF(AJ15="","",AI20)</f>
        <v/>
      </c>
      <c r="AK20" s="32" t="str">
        <f t="shared" ref="AK20" si="418">IF(AK15="","",AJ20)</f>
        <v/>
      </c>
      <c r="AL20" s="32" t="str">
        <f t="shared" ref="AL20" si="419">IF(AL15="","",AK20)</f>
        <v/>
      </c>
      <c r="AM20" s="32" t="str">
        <f t="shared" ref="AM20" si="420">IF(AM15="","",AL20)</f>
        <v/>
      </c>
      <c r="AN20" s="32" t="str">
        <f t="shared" ref="AN20" si="421">IF(AN15="","",AM20)</f>
        <v/>
      </c>
      <c r="AO20" s="32" t="str">
        <f t="shared" ref="AO20" si="422">IF(AO15="","",AN20)</f>
        <v/>
      </c>
      <c r="AP20" s="32" t="str">
        <f t="shared" ref="AP20:AS20" si="423">IF(AP15="","",AO20)</f>
        <v/>
      </c>
      <c r="AQ20" s="32" t="str">
        <f t="shared" si="423"/>
        <v/>
      </c>
      <c r="AR20" s="32" t="str">
        <f t="shared" si="423"/>
        <v/>
      </c>
      <c r="AS20" s="32" t="str">
        <f t="shared" si="423"/>
        <v/>
      </c>
    </row>
    <row r="21" spans="1:45">
      <c r="A21" s="7">
        <f>AVERAGE(C22:AS22)*30*100</f>
        <v>47166.666666666664</v>
      </c>
      <c r="B21" s="30" t="s">
        <v>12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</row>
    <row r="22" spans="1:45">
      <c r="A22" s="7">
        <f>SUM(C22:AS22)</f>
        <v>283</v>
      </c>
      <c r="B22" s="27" t="s">
        <v>13</v>
      </c>
      <c r="C22" s="26">
        <v>0</v>
      </c>
      <c r="D22" s="26">
        <f t="shared" ref="D22:D23" si="424">IF(D15="","",D15-C15)</f>
        <v>0</v>
      </c>
      <c r="E22" s="26">
        <f t="shared" ref="E22:E23" si="425">IF(E15="","",E15-D15)</f>
        <v>0</v>
      </c>
      <c r="F22" s="26">
        <f t="shared" ref="F22:F23" si="426">IF(F15="","",F15-E15)</f>
        <v>47</v>
      </c>
      <c r="G22" s="26">
        <f t="shared" ref="G22:G23" si="427">IF(G15="","",G15-F15)</f>
        <v>0</v>
      </c>
      <c r="H22" s="26">
        <f t="shared" ref="H22:H23" si="428">IF(H15="","",H15-G15)</f>
        <v>0</v>
      </c>
      <c r="I22" s="26">
        <f t="shared" ref="I22:I23" si="429">IF(I15="","",I15-H15)</f>
        <v>0</v>
      </c>
      <c r="J22" s="26">
        <f t="shared" ref="J22:J23" si="430">IF(J15="","",J15-I15)</f>
        <v>33</v>
      </c>
      <c r="K22" s="26">
        <f t="shared" ref="K22:K23" si="431">IF(K15="","",K15-J15)</f>
        <v>0</v>
      </c>
      <c r="L22" s="26">
        <f t="shared" ref="L22:L23" si="432">IF(L15="","",L15-K15)</f>
        <v>0</v>
      </c>
      <c r="M22" s="26">
        <f t="shared" ref="M22:M23" si="433">IF(M15="","",M15-L15)</f>
        <v>91</v>
      </c>
      <c r="N22" s="26">
        <f t="shared" ref="N22:N23" si="434">IF(N15="","",N15-M15)</f>
        <v>0</v>
      </c>
      <c r="O22" s="26">
        <f t="shared" ref="O22:O23" si="435">IF(O15="","",O15-N15)</f>
        <v>0</v>
      </c>
      <c r="P22" s="26">
        <f t="shared" ref="P22:P23" si="436">IF(P15="","",P15-O15)</f>
        <v>0</v>
      </c>
      <c r="Q22" s="26">
        <f t="shared" ref="Q22:Q23" si="437">IF(Q15="","",Q15-P15)</f>
        <v>31</v>
      </c>
      <c r="R22" s="26">
        <f t="shared" ref="R22:R23" si="438">IF(R15="","",R15-Q15)</f>
        <v>0</v>
      </c>
      <c r="S22" s="26">
        <f t="shared" ref="S22:S23" si="439">IF(S15="","",S15-R15)</f>
        <v>0</v>
      </c>
      <c r="T22" s="26">
        <f t="shared" ref="T22:T23" si="440">IF(T15="","",T15-S15)</f>
        <v>81</v>
      </c>
      <c r="U22" s="26" t="str">
        <f t="shared" ref="U22:U23" si="441">IF(U15="","",U15-T15)</f>
        <v/>
      </c>
      <c r="V22" s="26" t="str">
        <f t="shared" ref="V22:V23" si="442">IF(V15="","",V15-U15)</f>
        <v/>
      </c>
      <c r="W22" s="26" t="str">
        <f t="shared" ref="W22:W23" si="443">IF(W15="","",W15-V15)</f>
        <v/>
      </c>
      <c r="X22" s="26" t="str">
        <f t="shared" ref="X22:X23" si="444">IF(X15="","",X15-W15)</f>
        <v/>
      </c>
      <c r="Y22" s="26" t="str">
        <f t="shared" ref="Y22:Y23" si="445">IF(Y15="","",Y15-X15)</f>
        <v/>
      </c>
      <c r="Z22" s="26" t="str">
        <f t="shared" ref="Z22:Z23" si="446">IF(Z15="","",Z15-Y15)</f>
        <v/>
      </c>
      <c r="AA22" s="26" t="str">
        <f t="shared" ref="AA22:AA23" si="447">IF(AA15="","",AA15-Z15)</f>
        <v/>
      </c>
      <c r="AB22" s="26" t="str">
        <f t="shared" ref="AB22:AB23" si="448">IF(AB15="","",AB15-AA15)</f>
        <v/>
      </c>
      <c r="AC22" s="26" t="str">
        <f t="shared" ref="AC22:AC23" si="449">IF(AC15="","",AC15-AB15)</f>
        <v/>
      </c>
      <c r="AD22" s="26" t="str">
        <f t="shared" ref="AD22:AD23" si="450">IF(AD15="","",AD15-AC15)</f>
        <v/>
      </c>
      <c r="AE22" s="26" t="str">
        <f t="shared" ref="AE22:AE23" si="451">IF(AE15="","",AE15-AD15)</f>
        <v/>
      </c>
      <c r="AF22" s="26" t="str">
        <f t="shared" ref="AF22:AF23" si="452">IF(AF15="","",AF15-AE15)</f>
        <v/>
      </c>
      <c r="AG22" s="26" t="str">
        <f t="shared" ref="AG22:AG23" si="453">IF(AG15="","",AG15-AF15)</f>
        <v/>
      </c>
      <c r="AH22" s="26" t="str">
        <f t="shared" ref="AH22:AH23" si="454">IF(AH15="","",AH15-AG15)</f>
        <v/>
      </c>
      <c r="AI22" s="26" t="str">
        <f t="shared" ref="AI22:AI23" si="455">IF(AI15="","",AI15-AH15)</f>
        <v/>
      </c>
      <c r="AJ22" s="26" t="str">
        <f t="shared" ref="AJ22:AJ23" si="456">IF(AJ15="","",AJ15-AI15)</f>
        <v/>
      </c>
      <c r="AK22" s="26" t="str">
        <f t="shared" ref="AK22:AK23" si="457">IF(AK15="","",AK15-AJ15)</f>
        <v/>
      </c>
      <c r="AL22" s="26" t="str">
        <f t="shared" ref="AL22:AL23" si="458">IF(AL15="","",AL15-AK15)</f>
        <v/>
      </c>
      <c r="AM22" s="26" t="str">
        <f t="shared" ref="AM22:AM23" si="459">IF(AM15="","",AM15-AL15)</f>
        <v/>
      </c>
      <c r="AN22" s="26" t="str">
        <f t="shared" ref="AN22:AN23" si="460">IF(AN15="","",AN15-AM15)</f>
        <v/>
      </c>
      <c r="AO22" s="26" t="str">
        <f t="shared" ref="AO22:AO23" si="461">IF(AO15="","",AO15-AN15)</f>
        <v/>
      </c>
      <c r="AP22" s="26" t="str">
        <f t="shared" ref="AP22:AS22" si="462">IF(AP15="","",AP15-AO15)</f>
        <v/>
      </c>
      <c r="AQ22" s="26" t="str">
        <f t="shared" si="462"/>
        <v/>
      </c>
      <c r="AR22" s="26" t="str">
        <f t="shared" si="462"/>
        <v/>
      </c>
      <c r="AS22" s="26" t="str">
        <f t="shared" si="462"/>
        <v/>
      </c>
    </row>
    <row r="23" spans="1:45">
      <c r="A23" s="7">
        <f>SUM(C23:AS23)</f>
        <v>7</v>
      </c>
      <c r="B23" s="27" t="s">
        <v>14</v>
      </c>
      <c r="C23" s="26">
        <v>0</v>
      </c>
      <c r="D23" s="26">
        <f t="shared" si="424"/>
        <v>0</v>
      </c>
      <c r="E23" s="26">
        <f t="shared" si="425"/>
        <v>0</v>
      </c>
      <c r="F23" s="26">
        <f t="shared" si="426"/>
        <v>1</v>
      </c>
      <c r="G23" s="26">
        <f t="shared" si="427"/>
        <v>0</v>
      </c>
      <c r="H23" s="26">
        <f t="shared" si="428"/>
        <v>0</v>
      </c>
      <c r="I23" s="26">
        <f t="shared" si="429"/>
        <v>0</v>
      </c>
      <c r="J23" s="26">
        <f t="shared" si="430"/>
        <v>2</v>
      </c>
      <c r="K23" s="26">
        <f t="shared" si="431"/>
        <v>0</v>
      </c>
      <c r="L23" s="26">
        <f t="shared" si="432"/>
        <v>0</v>
      </c>
      <c r="M23" s="26">
        <f t="shared" si="433"/>
        <v>1</v>
      </c>
      <c r="N23" s="26">
        <f t="shared" si="434"/>
        <v>0</v>
      </c>
      <c r="O23" s="26">
        <f t="shared" si="435"/>
        <v>0</v>
      </c>
      <c r="P23" s="26">
        <f t="shared" si="436"/>
        <v>0</v>
      </c>
      <c r="Q23" s="26">
        <f t="shared" si="437"/>
        <v>1</v>
      </c>
      <c r="R23" s="26">
        <f t="shared" si="438"/>
        <v>0</v>
      </c>
      <c r="S23" s="26">
        <f t="shared" si="439"/>
        <v>0</v>
      </c>
      <c r="T23" s="26">
        <f t="shared" si="440"/>
        <v>2</v>
      </c>
      <c r="U23" s="26" t="str">
        <f t="shared" si="441"/>
        <v/>
      </c>
      <c r="V23" s="26" t="str">
        <f t="shared" si="442"/>
        <v/>
      </c>
      <c r="W23" s="26" t="str">
        <f t="shared" si="443"/>
        <v/>
      </c>
      <c r="X23" s="26" t="str">
        <f t="shared" si="444"/>
        <v/>
      </c>
      <c r="Y23" s="26" t="str">
        <f t="shared" si="445"/>
        <v/>
      </c>
      <c r="Z23" s="26" t="str">
        <f t="shared" si="446"/>
        <v/>
      </c>
      <c r="AA23" s="26" t="str">
        <f t="shared" si="447"/>
        <v/>
      </c>
      <c r="AB23" s="26" t="str">
        <f t="shared" si="448"/>
        <v/>
      </c>
      <c r="AC23" s="26" t="str">
        <f t="shared" si="449"/>
        <v/>
      </c>
      <c r="AD23" s="26" t="str">
        <f t="shared" si="450"/>
        <v/>
      </c>
      <c r="AE23" s="26" t="str">
        <f t="shared" si="451"/>
        <v/>
      </c>
      <c r="AF23" s="26" t="str">
        <f t="shared" si="452"/>
        <v/>
      </c>
      <c r="AG23" s="26" t="str">
        <f t="shared" si="453"/>
        <v/>
      </c>
      <c r="AH23" s="26" t="str">
        <f t="shared" si="454"/>
        <v/>
      </c>
      <c r="AI23" s="26" t="str">
        <f t="shared" si="455"/>
        <v/>
      </c>
      <c r="AJ23" s="26" t="str">
        <f t="shared" si="456"/>
        <v/>
      </c>
      <c r="AK23" s="26" t="str">
        <f t="shared" si="457"/>
        <v/>
      </c>
      <c r="AL23" s="26" t="str">
        <f t="shared" si="458"/>
        <v/>
      </c>
      <c r="AM23" s="26" t="str">
        <f t="shared" si="459"/>
        <v/>
      </c>
      <c r="AN23" s="26" t="str">
        <f t="shared" si="460"/>
        <v/>
      </c>
      <c r="AO23" s="26" t="str">
        <f t="shared" si="461"/>
        <v/>
      </c>
      <c r="AP23" s="26" t="str">
        <f t="shared" ref="AP23:AS23" si="463">IF(AP16="","",AP16-AO16)</f>
        <v/>
      </c>
      <c r="AQ23" s="26" t="str">
        <f t="shared" si="463"/>
        <v/>
      </c>
      <c r="AR23" s="26" t="str">
        <f t="shared" si="463"/>
        <v/>
      </c>
      <c r="AS23" s="26" t="str">
        <f t="shared" si="463"/>
        <v/>
      </c>
    </row>
    <row r="24" spans="1:45">
      <c r="A24" s="7">
        <f>SUM(C24:AS24)</f>
        <v>6</v>
      </c>
      <c r="B24" s="27" t="s">
        <v>15</v>
      </c>
      <c r="C24" s="26">
        <v>0</v>
      </c>
      <c r="D24" s="26">
        <f t="shared" ref="D24" si="464">IF(D17="","",C17+C18-D17)</f>
        <v>0</v>
      </c>
      <c r="E24" s="26">
        <f t="shared" ref="E24" si="465">IF(E17="","",D17+D18-E17)</f>
        <v>0</v>
      </c>
      <c r="F24" s="26">
        <f t="shared" ref="F24" si="466">IF(F17="","",E17+E18-F17)</f>
        <v>1</v>
      </c>
      <c r="G24" s="26">
        <f t="shared" ref="G24" si="467">IF(G17="","",F17+F18-G17)</f>
        <v>0</v>
      </c>
      <c r="H24" s="26">
        <f t="shared" ref="H24" si="468">IF(H17="","",G17+G18-H17)</f>
        <v>0</v>
      </c>
      <c r="I24" s="26">
        <f t="shared" ref="I24" si="469">IF(I17="","",H17+H18-I17)</f>
        <v>0</v>
      </c>
      <c r="J24" s="26">
        <f t="shared" ref="J24" si="470">IF(J17="","",I17+I18-J17)</f>
        <v>1</v>
      </c>
      <c r="K24" s="26">
        <f t="shared" ref="K24" si="471">IF(K17="","",J17+J18-K17)</f>
        <v>0</v>
      </c>
      <c r="L24" s="26">
        <f t="shared" ref="L24" si="472">IF(L17="","",K17+K18-L17)</f>
        <v>0</v>
      </c>
      <c r="M24" s="26">
        <f t="shared" ref="M24" si="473">IF(M17="","",L17+L18-M17)</f>
        <v>1</v>
      </c>
      <c r="N24" s="26">
        <f t="shared" ref="N24" si="474">IF(N17="","",M17+M18-N17)</f>
        <v>0</v>
      </c>
      <c r="O24" s="26">
        <f t="shared" ref="O24" si="475">IF(O17="","",N17+N18-O17)</f>
        <v>0</v>
      </c>
      <c r="P24" s="26">
        <f t="shared" ref="P24" si="476">IF(P17="","",O17+O18-P17)</f>
        <v>0</v>
      </c>
      <c r="Q24" s="26">
        <f t="shared" ref="Q24" si="477">IF(Q17="","",P17+P18-Q17)</f>
        <v>1</v>
      </c>
      <c r="R24" s="26">
        <f t="shared" ref="R24" si="478">IF(R17="","",Q17+Q18-R17)</f>
        <v>0</v>
      </c>
      <c r="S24" s="26">
        <f t="shared" ref="S24" si="479">IF(S17="","",R17+R18-S17)</f>
        <v>0</v>
      </c>
      <c r="T24" s="26">
        <f t="shared" ref="T24" si="480">IF(T17="","",S17+S18-T17)</f>
        <v>2</v>
      </c>
      <c r="U24" s="26" t="str">
        <f t="shared" ref="U24" si="481">IF(U17="","",T17+T18-U17)</f>
        <v/>
      </c>
      <c r="V24" s="26" t="str">
        <f t="shared" ref="V24" si="482">IF(V17="","",U17+U18-V17)</f>
        <v/>
      </c>
      <c r="W24" s="26" t="str">
        <f t="shared" ref="W24" si="483">IF(W17="","",V17+V18-W17)</f>
        <v/>
      </c>
      <c r="X24" s="26" t="str">
        <f t="shared" ref="X24" si="484">IF(X17="","",W17+W18-X17)</f>
        <v/>
      </c>
      <c r="Y24" s="26" t="str">
        <f t="shared" ref="Y24" si="485">IF(Y17="","",X17+X18-Y17)</f>
        <v/>
      </c>
      <c r="Z24" s="26" t="str">
        <f t="shared" ref="Z24" si="486">IF(Z17="","",Y17+Y18-Z17)</f>
        <v/>
      </c>
      <c r="AA24" s="26" t="str">
        <f t="shared" ref="AA24" si="487">IF(AA17="","",Z17+Z18-AA17)</f>
        <v/>
      </c>
      <c r="AB24" s="26" t="str">
        <f t="shared" ref="AB24" si="488">IF(AB17="","",AA17+AA18-AB17)</f>
        <v/>
      </c>
      <c r="AC24" s="26" t="str">
        <f t="shared" ref="AC24" si="489">IF(AC17="","",AB17+AB18-AC17)</f>
        <v/>
      </c>
      <c r="AD24" s="26" t="str">
        <f t="shared" ref="AD24" si="490">IF(AD17="","",AC17+AC18-AD17)</f>
        <v/>
      </c>
      <c r="AE24" s="26" t="str">
        <f t="shared" ref="AE24" si="491">IF(AE17="","",AD17+AD18-AE17)</f>
        <v/>
      </c>
      <c r="AF24" s="26" t="str">
        <f t="shared" ref="AF24" si="492">IF(AF17="","",AE17+AE18-AF17)</f>
        <v/>
      </c>
      <c r="AG24" s="26" t="str">
        <f t="shared" ref="AG24" si="493">IF(AG17="","",AF17+AF18-AG17)</f>
        <v/>
      </c>
      <c r="AH24" s="26" t="str">
        <f t="shared" ref="AH24" si="494">IF(AH17="","",AG17+AG18-AH17)</f>
        <v/>
      </c>
      <c r="AI24" s="26" t="str">
        <f t="shared" ref="AI24" si="495">IF(AI17="","",AH17+AH18-AI17)</f>
        <v/>
      </c>
      <c r="AJ24" s="26" t="str">
        <f t="shared" ref="AJ24" si="496">IF(AJ17="","",AI17+AI18-AJ17)</f>
        <v/>
      </c>
      <c r="AK24" s="26" t="str">
        <f t="shared" ref="AK24" si="497">IF(AK17="","",AJ17+AJ18-AK17)</f>
        <v/>
      </c>
      <c r="AL24" s="26" t="str">
        <f t="shared" ref="AL24" si="498">IF(AL17="","",AK17+AK18-AL17)</f>
        <v/>
      </c>
      <c r="AM24" s="26" t="str">
        <f t="shared" ref="AM24" si="499">IF(AM17="","",AL17+AL18-AM17)</f>
        <v/>
      </c>
      <c r="AN24" s="26" t="str">
        <f t="shared" ref="AN24" si="500">IF(AN17="","",AM17+AM18-AN17)</f>
        <v/>
      </c>
      <c r="AO24" s="26" t="str">
        <f t="shared" ref="AO24" si="501">IF(AO17="","",AN17+AN18-AO17)</f>
        <v/>
      </c>
      <c r="AP24" s="26" t="str">
        <f t="shared" ref="AP24:AS24" si="502">IF(AP17="","",AO17+AO18-AP17)</f>
        <v/>
      </c>
      <c r="AQ24" s="26" t="str">
        <f t="shared" si="502"/>
        <v/>
      </c>
      <c r="AR24" s="26" t="str">
        <f t="shared" si="502"/>
        <v/>
      </c>
      <c r="AS24" s="26" t="str">
        <f t="shared" si="502"/>
        <v/>
      </c>
    </row>
    <row r="25" spans="1:45">
      <c r="A25" s="7">
        <f>SUM(C25:AS25)</f>
        <v>4200</v>
      </c>
      <c r="B25" s="27" t="s">
        <v>16</v>
      </c>
      <c r="C25" s="26">
        <v>0</v>
      </c>
      <c r="D25" s="26">
        <f t="shared" ref="D25:G25" si="503">IF(D15="","",D24*D19)</f>
        <v>0</v>
      </c>
      <c r="E25" s="26">
        <f t="shared" si="503"/>
        <v>0</v>
      </c>
      <c r="F25" s="26">
        <f t="shared" si="503"/>
        <v>700</v>
      </c>
      <c r="G25" s="26">
        <f t="shared" si="503"/>
        <v>0</v>
      </c>
      <c r="H25" s="26">
        <f t="shared" ref="H25" si="504">IF(H15="","",H24*H19)</f>
        <v>0</v>
      </c>
      <c r="I25" s="26">
        <f t="shared" ref="I25:AO25" si="505">IF(I15="","",I24*I19)</f>
        <v>0</v>
      </c>
      <c r="J25" s="26">
        <f t="shared" si="505"/>
        <v>700</v>
      </c>
      <c r="K25" s="26">
        <f t="shared" si="505"/>
        <v>0</v>
      </c>
      <c r="L25" s="26">
        <f t="shared" si="505"/>
        <v>0</v>
      </c>
      <c r="M25" s="26">
        <f t="shared" si="505"/>
        <v>700</v>
      </c>
      <c r="N25" s="26">
        <f t="shared" si="505"/>
        <v>0</v>
      </c>
      <c r="O25" s="26">
        <f t="shared" si="505"/>
        <v>0</v>
      </c>
      <c r="P25" s="26">
        <f t="shared" si="505"/>
        <v>0</v>
      </c>
      <c r="Q25" s="26">
        <f t="shared" si="505"/>
        <v>700</v>
      </c>
      <c r="R25" s="26">
        <f t="shared" si="505"/>
        <v>0</v>
      </c>
      <c r="S25" s="26">
        <f t="shared" si="505"/>
        <v>0</v>
      </c>
      <c r="T25" s="26">
        <f t="shared" si="505"/>
        <v>1400</v>
      </c>
      <c r="U25" s="26" t="str">
        <f t="shared" si="505"/>
        <v/>
      </c>
      <c r="V25" s="26" t="str">
        <f t="shared" si="505"/>
        <v/>
      </c>
      <c r="W25" s="26" t="str">
        <f t="shared" si="505"/>
        <v/>
      </c>
      <c r="X25" s="26" t="str">
        <f t="shared" si="505"/>
        <v/>
      </c>
      <c r="Y25" s="26" t="str">
        <f t="shared" si="505"/>
        <v/>
      </c>
      <c r="Z25" s="26" t="str">
        <f t="shared" si="505"/>
        <v/>
      </c>
      <c r="AA25" s="26" t="str">
        <f t="shared" si="505"/>
        <v/>
      </c>
      <c r="AB25" s="26" t="str">
        <f t="shared" si="505"/>
        <v/>
      </c>
      <c r="AC25" s="26" t="str">
        <f t="shared" si="505"/>
        <v/>
      </c>
      <c r="AD25" s="26" t="str">
        <f t="shared" si="505"/>
        <v/>
      </c>
      <c r="AE25" s="26" t="str">
        <f t="shared" si="505"/>
        <v/>
      </c>
      <c r="AF25" s="26" t="str">
        <f t="shared" si="505"/>
        <v/>
      </c>
      <c r="AG25" s="26" t="str">
        <f t="shared" si="505"/>
        <v/>
      </c>
      <c r="AH25" s="26" t="str">
        <f t="shared" si="505"/>
        <v/>
      </c>
      <c r="AI25" s="26" t="str">
        <f t="shared" si="505"/>
        <v/>
      </c>
      <c r="AJ25" s="26" t="str">
        <f t="shared" si="505"/>
        <v/>
      </c>
      <c r="AK25" s="26" t="str">
        <f t="shared" si="505"/>
        <v/>
      </c>
      <c r="AL25" s="26" t="str">
        <f t="shared" si="505"/>
        <v/>
      </c>
      <c r="AM25" s="26" t="str">
        <f t="shared" si="505"/>
        <v/>
      </c>
      <c r="AN25" s="26" t="str">
        <f t="shared" si="505"/>
        <v/>
      </c>
      <c r="AO25" s="26" t="str">
        <f t="shared" si="505"/>
        <v/>
      </c>
      <c r="AP25" s="26" t="str">
        <f t="shared" ref="AP25:AS25" si="506">IF(AP15="","",AP24*AP19)</f>
        <v/>
      </c>
      <c r="AQ25" s="26" t="str">
        <f t="shared" si="506"/>
        <v/>
      </c>
      <c r="AR25" s="26" t="str">
        <f t="shared" si="506"/>
        <v/>
      </c>
      <c r="AS25" s="26" t="str">
        <f t="shared" si="506"/>
        <v/>
      </c>
    </row>
    <row r="26" spans="1:45" ht="12" thickBot="1">
      <c r="A26" s="4">
        <f>IF(A25="","",A25/(A22*100))</f>
        <v>0.14840989399293286</v>
      </c>
      <c r="B26" s="24" t="s">
        <v>18</v>
      </c>
      <c r="C26" s="23" t="s">
        <v>19</v>
      </c>
      <c r="D26" s="23" t="str">
        <f t="shared" ref="D26:G26" si="507">IF(D25="","",IF(D25=0,"",D25/(D22*100)))</f>
        <v/>
      </c>
      <c r="E26" s="23" t="str">
        <f t="shared" si="507"/>
        <v/>
      </c>
      <c r="F26" s="23">
        <f t="shared" si="507"/>
        <v>0.14893617021276595</v>
      </c>
      <c r="G26" s="23" t="str">
        <f t="shared" si="507"/>
        <v/>
      </c>
      <c r="H26" s="23" t="str">
        <f t="shared" ref="H26" si="508">IF(H25="","",IF(H25=0,"",H25/(H22*100)))</f>
        <v/>
      </c>
      <c r="I26" s="23" t="str">
        <f t="shared" ref="I26:AO26" si="509">IF(I25="","",IF(I25=0,"",I25/(I22*100)))</f>
        <v/>
      </c>
      <c r="J26" s="23">
        <f t="shared" si="509"/>
        <v>0.21212121212121213</v>
      </c>
      <c r="K26" s="23" t="str">
        <f t="shared" si="509"/>
        <v/>
      </c>
      <c r="L26" s="23" t="str">
        <f t="shared" si="509"/>
        <v/>
      </c>
      <c r="M26" s="23">
        <f t="shared" si="509"/>
        <v>7.6923076923076927E-2</v>
      </c>
      <c r="N26" s="23" t="str">
        <f t="shared" si="509"/>
        <v/>
      </c>
      <c r="O26" s="23" t="str">
        <f t="shared" si="509"/>
        <v/>
      </c>
      <c r="P26" s="23" t="str">
        <f t="shared" si="509"/>
        <v/>
      </c>
      <c r="Q26" s="23">
        <f t="shared" si="509"/>
        <v>0.22580645161290322</v>
      </c>
      <c r="R26" s="23" t="str">
        <f t="shared" si="509"/>
        <v/>
      </c>
      <c r="S26" s="23" t="str">
        <f t="shared" si="509"/>
        <v/>
      </c>
      <c r="T26" s="23">
        <f t="shared" si="509"/>
        <v>0.1728395061728395</v>
      </c>
      <c r="U26" s="23" t="str">
        <f t="shared" si="509"/>
        <v/>
      </c>
      <c r="V26" s="23" t="str">
        <f t="shared" si="509"/>
        <v/>
      </c>
      <c r="W26" s="23" t="str">
        <f t="shared" si="509"/>
        <v/>
      </c>
      <c r="X26" s="23" t="str">
        <f t="shared" si="509"/>
        <v/>
      </c>
      <c r="Y26" s="23" t="str">
        <f t="shared" si="509"/>
        <v/>
      </c>
      <c r="Z26" s="23" t="str">
        <f t="shared" si="509"/>
        <v/>
      </c>
      <c r="AA26" s="23" t="str">
        <f t="shared" si="509"/>
        <v/>
      </c>
      <c r="AB26" s="23" t="str">
        <f t="shared" si="509"/>
        <v/>
      </c>
      <c r="AC26" s="23" t="str">
        <f t="shared" si="509"/>
        <v/>
      </c>
      <c r="AD26" s="23" t="str">
        <f t="shared" si="509"/>
        <v/>
      </c>
      <c r="AE26" s="23" t="str">
        <f t="shared" si="509"/>
        <v/>
      </c>
      <c r="AF26" s="23" t="str">
        <f t="shared" si="509"/>
        <v/>
      </c>
      <c r="AG26" s="23" t="str">
        <f t="shared" si="509"/>
        <v/>
      </c>
      <c r="AH26" s="23" t="str">
        <f t="shared" si="509"/>
        <v/>
      </c>
      <c r="AI26" s="23" t="str">
        <f t="shared" si="509"/>
        <v/>
      </c>
      <c r="AJ26" s="23" t="str">
        <f t="shared" si="509"/>
        <v/>
      </c>
      <c r="AK26" s="23" t="str">
        <f t="shared" si="509"/>
        <v/>
      </c>
      <c r="AL26" s="23" t="str">
        <f t="shared" si="509"/>
        <v/>
      </c>
      <c r="AM26" s="23" t="str">
        <f t="shared" si="509"/>
        <v/>
      </c>
      <c r="AN26" s="23" t="str">
        <f t="shared" si="509"/>
        <v/>
      </c>
      <c r="AO26" s="23" t="str">
        <f t="shared" si="509"/>
        <v/>
      </c>
      <c r="AP26" s="23" t="str">
        <f t="shared" ref="AP26:AS26" si="510">IF(AP25="","",IF(AP25=0,"",AP25/(AP22*100)))</f>
        <v/>
      </c>
      <c r="AQ26" s="23" t="str">
        <f t="shared" si="510"/>
        <v/>
      </c>
      <c r="AR26" s="23" t="str">
        <f t="shared" si="510"/>
        <v/>
      </c>
      <c r="AS26" s="23" t="str">
        <f t="shared" si="510"/>
        <v/>
      </c>
    </row>
    <row r="27" spans="1:45">
      <c r="A27" s="40" t="s">
        <v>74</v>
      </c>
      <c r="B27" s="39" t="s">
        <v>2</v>
      </c>
      <c r="C27" s="38">
        <v>38744</v>
      </c>
      <c r="D27" s="38">
        <f t="shared" ref="D27:D28" si="511">IF(D$3="","",C27)</f>
        <v>38744</v>
      </c>
      <c r="E27" s="38">
        <f t="shared" ref="E27:E28" si="512">IF(E$3="","",D27)</f>
        <v>38744</v>
      </c>
      <c r="F27" s="38">
        <v>38846</v>
      </c>
      <c r="G27" s="38">
        <f t="shared" ref="G27:G28" si="513">IF(G$3="","",F27)</f>
        <v>38846</v>
      </c>
      <c r="H27" s="38">
        <f t="shared" ref="H27:H28" si="514">IF(H$3="","",G27)</f>
        <v>38846</v>
      </c>
      <c r="I27" s="38">
        <f t="shared" ref="I27:I28" si="515">IF(I$3="","",H27)</f>
        <v>38846</v>
      </c>
      <c r="J27" s="38">
        <v>38892</v>
      </c>
      <c r="K27" s="38">
        <f t="shared" ref="K27:K28" si="516">IF(K$3="","",J27)</f>
        <v>38892</v>
      </c>
      <c r="L27" s="38">
        <f t="shared" ref="L27:L28" si="517">IF(L$3="","",K27)</f>
        <v>38892</v>
      </c>
      <c r="M27" s="38">
        <v>38999</v>
      </c>
      <c r="N27" s="38">
        <f t="shared" ref="N27:N28" si="518">IF(N$3="","",M27)</f>
        <v>38999</v>
      </c>
      <c r="O27" s="38">
        <f t="shared" ref="O27:O28" si="519">IF(O$3="","",N27)</f>
        <v>38999</v>
      </c>
      <c r="P27" s="38">
        <f t="shared" ref="P27:P28" si="520">IF(P$3="","",O27)</f>
        <v>38999</v>
      </c>
      <c r="Q27" s="38">
        <v>39046</v>
      </c>
      <c r="R27" s="38">
        <f t="shared" ref="R27:R28" si="521">IF(R$3="","",Q27)</f>
        <v>39046</v>
      </c>
      <c r="S27" s="38">
        <f t="shared" ref="S27:S28" si="522">IF(S$3="","",R27)</f>
        <v>39046</v>
      </c>
      <c r="T27" s="38">
        <v>39134</v>
      </c>
      <c r="U27" s="38" t="str">
        <f t="shared" ref="U27:U28" si="523">IF(U$3="","",T27)</f>
        <v/>
      </c>
      <c r="V27" s="38" t="str">
        <f t="shared" ref="V27:V28" si="524">IF(V$3="","",U27)</f>
        <v/>
      </c>
      <c r="W27" s="38" t="str">
        <f t="shared" ref="W27:W28" si="525">IF(W$3="","",V27)</f>
        <v/>
      </c>
      <c r="X27" s="38" t="str">
        <f t="shared" ref="X27:X28" si="526">IF(X$3="","",W27)</f>
        <v/>
      </c>
      <c r="Y27" s="38" t="str">
        <f t="shared" ref="Y27:Y28" si="527">IF(Y$3="","",X27)</f>
        <v/>
      </c>
      <c r="Z27" s="38" t="str">
        <f t="shared" ref="Z27:Z28" si="528">IF(Z$3="","",Y27)</f>
        <v/>
      </c>
      <c r="AA27" s="38" t="str">
        <f t="shared" ref="AA27:AA28" si="529">IF(AA$3="","",Z27)</f>
        <v/>
      </c>
      <c r="AB27" s="38" t="str">
        <f t="shared" ref="AB27:AB28" si="530">IF(AB$3="","",AA27)</f>
        <v/>
      </c>
      <c r="AC27" s="38" t="str">
        <f t="shared" ref="AC27:AC28" si="531">IF(AC$3="","",AB27)</f>
        <v/>
      </c>
      <c r="AD27" s="38" t="str">
        <f t="shared" ref="AD27:AD28" si="532">IF(AD$3="","",AC27)</f>
        <v/>
      </c>
      <c r="AE27" s="38" t="str">
        <f t="shared" ref="AE27:AE28" si="533">IF(AE$3="","",AD27)</f>
        <v/>
      </c>
      <c r="AF27" s="38" t="str">
        <f t="shared" ref="AF27:AF28" si="534">IF(AF$3="","",AE27)</f>
        <v/>
      </c>
      <c r="AG27" s="38" t="str">
        <f t="shared" ref="AG27:AG28" si="535">IF(AG$3="","",AF27)</f>
        <v/>
      </c>
      <c r="AH27" s="38" t="str">
        <f t="shared" ref="AH27:AH28" si="536">IF(AH$3="","",AG27)</f>
        <v/>
      </c>
      <c r="AI27" s="38" t="str">
        <f t="shared" ref="AI27:AI28" si="537">IF(AI$3="","",AH27)</f>
        <v/>
      </c>
      <c r="AJ27" s="38" t="str">
        <f t="shared" ref="AJ27:AJ28" si="538">IF(AJ$3="","",AI27)</f>
        <v/>
      </c>
      <c r="AK27" s="38" t="str">
        <f t="shared" ref="AK27:AK28" si="539">IF(AK$3="","",AJ27)</f>
        <v/>
      </c>
      <c r="AL27" s="38" t="str">
        <f t="shared" ref="AL27:AL28" si="540">IF(AL$3="","",AK27)</f>
        <v/>
      </c>
      <c r="AM27" s="38" t="str">
        <f t="shared" ref="AM27:AM28" si="541">IF(AM$3="","",AL27)</f>
        <v/>
      </c>
      <c r="AN27" s="38" t="str">
        <f t="shared" ref="AN27:AN28" si="542">IF(AN$3="","",AM27)</f>
        <v/>
      </c>
      <c r="AO27" s="38" t="str">
        <f t="shared" ref="AO27:AO28" si="543">IF(AO$3="","",AN27)</f>
        <v/>
      </c>
      <c r="AP27" s="38" t="str">
        <f t="shared" ref="AP27:AS27" si="544">IF(AP$3="","",AO27)</f>
        <v/>
      </c>
      <c r="AQ27" s="38" t="str">
        <f t="shared" si="544"/>
        <v/>
      </c>
      <c r="AR27" s="38" t="str">
        <f t="shared" si="544"/>
        <v/>
      </c>
      <c r="AS27" s="38" t="str">
        <f t="shared" si="544"/>
        <v/>
      </c>
    </row>
    <row r="28" spans="1:45">
      <c r="A28" s="37" t="s">
        <v>79</v>
      </c>
      <c r="B28" s="30" t="s">
        <v>4</v>
      </c>
      <c r="C28" s="29">
        <v>1011</v>
      </c>
      <c r="D28" s="29">
        <f t="shared" si="511"/>
        <v>1011</v>
      </c>
      <c r="E28" s="29">
        <f t="shared" si="512"/>
        <v>1011</v>
      </c>
      <c r="F28" s="29">
        <v>1016</v>
      </c>
      <c r="G28" s="29">
        <f t="shared" si="513"/>
        <v>1016</v>
      </c>
      <c r="H28" s="29">
        <f t="shared" si="514"/>
        <v>1016</v>
      </c>
      <c r="I28" s="29">
        <f t="shared" si="515"/>
        <v>1016</v>
      </c>
      <c r="J28" s="29">
        <v>1017</v>
      </c>
      <c r="K28" s="29">
        <f t="shared" si="516"/>
        <v>1017</v>
      </c>
      <c r="L28" s="29">
        <f t="shared" si="517"/>
        <v>1017</v>
      </c>
      <c r="M28" s="29">
        <v>1021</v>
      </c>
      <c r="N28" s="29">
        <f t="shared" si="518"/>
        <v>1021</v>
      </c>
      <c r="O28" s="29">
        <f t="shared" si="519"/>
        <v>1021</v>
      </c>
      <c r="P28" s="29">
        <f t="shared" si="520"/>
        <v>1021</v>
      </c>
      <c r="Q28" s="29">
        <v>1023</v>
      </c>
      <c r="R28" s="29">
        <f t="shared" si="521"/>
        <v>1023</v>
      </c>
      <c r="S28" s="29">
        <f t="shared" si="522"/>
        <v>1023</v>
      </c>
      <c r="T28" s="29">
        <v>1024</v>
      </c>
      <c r="U28" s="29" t="str">
        <f t="shared" si="523"/>
        <v/>
      </c>
      <c r="V28" s="29" t="str">
        <f t="shared" si="524"/>
        <v/>
      </c>
      <c r="W28" s="29" t="str">
        <f t="shared" si="525"/>
        <v/>
      </c>
      <c r="X28" s="29" t="str">
        <f t="shared" si="526"/>
        <v/>
      </c>
      <c r="Y28" s="29" t="str">
        <f t="shared" si="527"/>
        <v/>
      </c>
      <c r="Z28" s="29" t="str">
        <f t="shared" si="528"/>
        <v/>
      </c>
      <c r="AA28" s="29" t="str">
        <f t="shared" si="529"/>
        <v/>
      </c>
      <c r="AB28" s="29" t="str">
        <f t="shared" si="530"/>
        <v/>
      </c>
      <c r="AC28" s="29" t="str">
        <f t="shared" si="531"/>
        <v/>
      </c>
      <c r="AD28" s="29" t="str">
        <f t="shared" si="532"/>
        <v/>
      </c>
      <c r="AE28" s="29" t="str">
        <f t="shared" si="533"/>
        <v/>
      </c>
      <c r="AF28" s="29" t="str">
        <f t="shared" si="534"/>
        <v/>
      </c>
      <c r="AG28" s="29" t="str">
        <f t="shared" si="535"/>
        <v/>
      </c>
      <c r="AH28" s="29" t="str">
        <f t="shared" si="536"/>
        <v/>
      </c>
      <c r="AI28" s="29" t="str">
        <f t="shared" si="537"/>
        <v/>
      </c>
      <c r="AJ28" s="29" t="str">
        <f t="shared" si="538"/>
        <v/>
      </c>
      <c r="AK28" s="29" t="str">
        <f t="shared" si="539"/>
        <v/>
      </c>
      <c r="AL28" s="29" t="str">
        <f t="shared" si="540"/>
        <v/>
      </c>
      <c r="AM28" s="29" t="str">
        <f t="shared" si="541"/>
        <v/>
      </c>
      <c r="AN28" s="29" t="str">
        <f t="shared" si="542"/>
        <v/>
      </c>
      <c r="AO28" s="29" t="str">
        <f t="shared" si="543"/>
        <v/>
      </c>
      <c r="AP28" s="29" t="str">
        <f t="shared" ref="AP28:AS28" si="545">IF(AP$3="","",AO28)</f>
        <v/>
      </c>
      <c r="AQ28" s="29" t="str">
        <f t="shared" si="545"/>
        <v/>
      </c>
      <c r="AR28" s="29" t="str">
        <f t="shared" si="545"/>
        <v/>
      </c>
      <c r="AS28" s="29" t="str">
        <f t="shared" si="545"/>
        <v/>
      </c>
    </row>
    <row r="29" spans="1:45">
      <c r="A29" s="34"/>
      <c r="B29" s="30" t="s">
        <v>5</v>
      </c>
      <c r="C29" s="29">
        <v>25</v>
      </c>
      <c r="D29" s="29">
        <f t="shared" ref="D29" si="546">IF(D27="","",(C29+C30))</f>
        <v>25</v>
      </c>
      <c r="E29" s="29">
        <f t="shared" ref="E29" si="547">IF(E27="","",(D29+D30))</f>
        <v>25</v>
      </c>
      <c r="F29" s="29">
        <v>21</v>
      </c>
      <c r="G29" s="29">
        <f t="shared" ref="G29" si="548">IF(G27="","",(F29+F30))</f>
        <v>21</v>
      </c>
      <c r="H29" s="29">
        <f t="shared" ref="H29" si="549">IF(H27="","",(G29+G30))</f>
        <v>21</v>
      </c>
      <c r="I29" s="29">
        <f t="shared" ref="I29" si="550">IF(I27="","",(H29+H30))</f>
        <v>21</v>
      </c>
      <c r="J29" s="29">
        <v>20</v>
      </c>
      <c r="K29" s="29">
        <f t="shared" ref="K29" si="551">IF(K27="","",(J29+J30))</f>
        <v>25</v>
      </c>
      <c r="L29" s="29">
        <f t="shared" ref="L29" si="552">IF(L27="","",(K29+K30))</f>
        <v>25</v>
      </c>
      <c r="M29" s="29">
        <v>22</v>
      </c>
      <c r="N29" s="29">
        <f t="shared" ref="N29" si="553">IF(N27="","",(M29+M30))</f>
        <v>22</v>
      </c>
      <c r="O29" s="29">
        <f t="shared" ref="O29" si="554">IF(O27="","",(N29+N30))</f>
        <v>22</v>
      </c>
      <c r="P29" s="29">
        <f t="shared" ref="P29" si="555">IF(P27="","",(O29+O30))</f>
        <v>22</v>
      </c>
      <c r="Q29" s="29">
        <v>20</v>
      </c>
      <c r="R29" s="29">
        <f t="shared" ref="R29" si="556">IF(R27="","",(Q29+Q30))</f>
        <v>30</v>
      </c>
      <c r="S29" s="29">
        <f t="shared" ref="S29" si="557">IF(S27="","",(R29+R30))</f>
        <v>30</v>
      </c>
      <c r="T29" s="29">
        <f t="shared" ref="T29" si="558">IF(T27="","",(S29+S30))</f>
        <v>30</v>
      </c>
      <c r="U29" s="29" t="str">
        <f t="shared" ref="U29" si="559">IF(U27="","",(T29+T30))</f>
        <v/>
      </c>
      <c r="V29" s="29" t="str">
        <f t="shared" ref="V29" si="560">IF(V27="","",(U29+U30))</f>
        <v/>
      </c>
      <c r="W29" s="29" t="str">
        <f t="shared" ref="W29" si="561">IF(W27="","",(V29+V30))</f>
        <v/>
      </c>
      <c r="X29" s="29" t="str">
        <f t="shared" ref="X29" si="562">IF(X27="","",(W29+W30))</f>
        <v/>
      </c>
      <c r="Y29" s="29" t="str">
        <f t="shared" ref="Y29" si="563">IF(Y27="","",(X29+X30))</f>
        <v/>
      </c>
      <c r="Z29" s="29" t="str">
        <f t="shared" ref="Z29" si="564">IF(Z27="","",(Y29+Y30))</f>
        <v/>
      </c>
      <c r="AA29" s="29" t="str">
        <f t="shared" ref="AA29" si="565">IF(AA27="","",(Z29+Z30))</f>
        <v/>
      </c>
      <c r="AB29" s="29" t="str">
        <f t="shared" ref="AB29" si="566">IF(AB27="","",(AA29+AA30))</f>
        <v/>
      </c>
      <c r="AC29" s="29" t="str">
        <f t="shared" ref="AC29" si="567">IF(AC27="","",(AB29+AB30))</f>
        <v/>
      </c>
      <c r="AD29" s="29" t="str">
        <f t="shared" ref="AD29" si="568">IF(AD27="","",(AC29+AC30))</f>
        <v/>
      </c>
      <c r="AE29" s="29" t="str">
        <f t="shared" ref="AE29" si="569">IF(AE27="","",(AD29+AD30))</f>
        <v/>
      </c>
      <c r="AF29" s="29" t="str">
        <f t="shared" ref="AF29" si="570">IF(AF27="","",(AE29+AE30))</f>
        <v/>
      </c>
      <c r="AG29" s="29" t="str">
        <f t="shared" ref="AG29" si="571">IF(AG27="","",(AF29+AF30))</f>
        <v/>
      </c>
      <c r="AH29" s="29" t="str">
        <f t="shared" ref="AH29" si="572">IF(AH27="","",(AG29+AG30))</f>
        <v/>
      </c>
      <c r="AI29" s="29" t="str">
        <f t="shared" ref="AI29" si="573">IF(AI27="","",(AH29+AH30))</f>
        <v/>
      </c>
      <c r="AJ29" s="29" t="str">
        <f t="shared" ref="AJ29" si="574">IF(AJ27="","",(AI29+AI30))</f>
        <v/>
      </c>
      <c r="AK29" s="29" t="str">
        <f t="shared" ref="AK29" si="575">IF(AK27="","",(AJ29+AJ30))</f>
        <v/>
      </c>
      <c r="AL29" s="29" t="str">
        <f t="shared" ref="AL29" si="576">IF(AL27="","",(AK29+AK30))</f>
        <v/>
      </c>
      <c r="AM29" s="29" t="str">
        <f t="shared" ref="AM29" si="577">IF(AM27="","",(AL29+AL30))</f>
        <v/>
      </c>
      <c r="AN29" s="29" t="str">
        <f t="shared" ref="AN29" si="578">IF(AN27="","",(AM29+AM30))</f>
        <v/>
      </c>
      <c r="AO29" s="29" t="str">
        <f t="shared" ref="AO29" si="579">IF(AO27="","",(AN29+AN30))</f>
        <v/>
      </c>
      <c r="AP29" s="29" t="str">
        <f t="shared" ref="AP29:AS29" si="580">IF(AP27="","",(AO29+AO30))</f>
        <v/>
      </c>
      <c r="AQ29" s="29" t="str">
        <f t="shared" si="580"/>
        <v/>
      </c>
      <c r="AR29" s="29" t="str">
        <f t="shared" si="580"/>
        <v/>
      </c>
      <c r="AS29" s="29" t="str">
        <f t="shared" si="580"/>
        <v/>
      </c>
    </row>
    <row r="30" spans="1:45">
      <c r="A30" s="14"/>
      <c r="B30" s="30" t="s">
        <v>7</v>
      </c>
      <c r="C30" s="29"/>
      <c r="D30" s="29"/>
      <c r="E30" s="29"/>
      <c r="F30" s="29"/>
      <c r="G30" s="29"/>
      <c r="H30" s="29"/>
      <c r="I30" s="29"/>
      <c r="J30" s="29">
        <v>5</v>
      </c>
      <c r="K30" s="29"/>
      <c r="L30" s="29"/>
      <c r="M30" s="29"/>
      <c r="N30" s="29"/>
      <c r="O30" s="29"/>
      <c r="P30" s="29"/>
      <c r="Q30" s="29">
        <v>10</v>
      </c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</row>
    <row r="31" spans="1:45">
      <c r="A31" s="7"/>
      <c r="B31" s="30" t="s">
        <v>8</v>
      </c>
      <c r="C31" s="35">
        <v>400</v>
      </c>
      <c r="D31" s="35">
        <f t="shared" ref="D31" si="581">IF(D27="","",C31)</f>
        <v>400</v>
      </c>
      <c r="E31" s="35">
        <f t="shared" ref="E31" si="582">IF(E27="","",D31)</f>
        <v>400</v>
      </c>
      <c r="F31" s="35">
        <f t="shared" ref="F31" si="583">IF(F27="","",E31)</f>
        <v>400</v>
      </c>
      <c r="G31" s="35">
        <f t="shared" ref="G31" si="584">IF(G27="","",F31)</f>
        <v>400</v>
      </c>
      <c r="H31" s="35">
        <f t="shared" ref="H31" si="585">IF(H27="","",G31)</f>
        <v>400</v>
      </c>
      <c r="I31" s="35">
        <f t="shared" ref="I31" si="586">IF(I27="","",H31)</f>
        <v>400</v>
      </c>
      <c r="J31" s="35">
        <f t="shared" ref="J31" si="587">IF(J27="","",I31)</f>
        <v>400</v>
      </c>
      <c r="K31" s="35">
        <f t="shared" ref="K31" si="588">IF(K27="","",J31)</f>
        <v>400</v>
      </c>
      <c r="L31" s="35">
        <f t="shared" ref="L31" si="589">IF(L27="","",K31)</f>
        <v>400</v>
      </c>
      <c r="M31" s="35">
        <f t="shared" ref="M31" si="590">IF(M27="","",L31)</f>
        <v>400</v>
      </c>
      <c r="N31" s="35">
        <f t="shared" ref="N31" si="591">IF(N27="","",M31)</f>
        <v>400</v>
      </c>
      <c r="O31" s="35">
        <f t="shared" ref="O31" si="592">IF(O27="","",N31)</f>
        <v>400</v>
      </c>
      <c r="P31" s="35">
        <f t="shared" ref="P31" si="593">IF(P27="","",O31)</f>
        <v>400</v>
      </c>
      <c r="Q31" s="35">
        <f t="shared" ref="Q31" si="594">IF(Q27="","",P31)</f>
        <v>400</v>
      </c>
      <c r="R31" s="35">
        <f t="shared" ref="R31" si="595">IF(R27="","",Q31)</f>
        <v>400</v>
      </c>
      <c r="S31" s="35">
        <f t="shared" ref="S31" si="596">IF(S27="","",R31)</f>
        <v>400</v>
      </c>
      <c r="T31" s="35">
        <f t="shared" ref="T31" si="597">IF(T27="","",S31)</f>
        <v>400</v>
      </c>
      <c r="U31" s="35" t="str">
        <f t="shared" ref="U31" si="598">IF(U27="","",T31)</f>
        <v/>
      </c>
      <c r="V31" s="35" t="str">
        <f t="shared" ref="V31" si="599">IF(V27="","",U31)</f>
        <v/>
      </c>
      <c r="W31" s="35" t="str">
        <f t="shared" ref="W31" si="600">IF(W27="","",V31)</f>
        <v/>
      </c>
      <c r="X31" s="35" t="str">
        <f t="shared" ref="X31" si="601">IF(X27="","",W31)</f>
        <v/>
      </c>
      <c r="Y31" s="35" t="str">
        <f t="shared" ref="Y31" si="602">IF(Y27="","",X31)</f>
        <v/>
      </c>
      <c r="Z31" s="35" t="str">
        <f t="shared" ref="Z31" si="603">IF(Z27="","",Y31)</f>
        <v/>
      </c>
      <c r="AA31" s="35" t="str">
        <f t="shared" ref="AA31" si="604">IF(AA27="","",Z31)</f>
        <v/>
      </c>
      <c r="AB31" s="35" t="str">
        <f t="shared" ref="AB31" si="605">IF(AB27="","",AA31)</f>
        <v/>
      </c>
      <c r="AC31" s="35" t="str">
        <f t="shared" ref="AC31" si="606">IF(AC27="","",AB31)</f>
        <v/>
      </c>
      <c r="AD31" s="35" t="str">
        <f t="shared" ref="AD31" si="607">IF(AD27="","",AC31)</f>
        <v/>
      </c>
      <c r="AE31" s="35" t="str">
        <f t="shared" ref="AE31" si="608">IF(AE27="","",AD31)</f>
        <v/>
      </c>
      <c r="AF31" s="35" t="str">
        <f t="shared" ref="AF31" si="609">IF(AF27="","",AE31)</f>
        <v/>
      </c>
      <c r="AG31" s="35" t="str">
        <f t="shared" ref="AG31" si="610">IF(AG27="","",AF31)</f>
        <v/>
      </c>
      <c r="AH31" s="35" t="str">
        <f t="shared" ref="AH31" si="611">IF(AH27="","",AG31)</f>
        <v/>
      </c>
      <c r="AI31" s="35" t="str">
        <f t="shared" ref="AI31" si="612">IF(AI27="","",AH31)</f>
        <v/>
      </c>
      <c r="AJ31" s="35" t="str">
        <f t="shared" ref="AJ31" si="613">IF(AJ27="","",AI31)</f>
        <v/>
      </c>
      <c r="AK31" s="35" t="str">
        <f t="shared" ref="AK31" si="614">IF(AK27="","",AJ31)</f>
        <v/>
      </c>
      <c r="AL31" s="35" t="str">
        <f t="shared" ref="AL31" si="615">IF(AL27="","",AK31)</f>
        <v/>
      </c>
      <c r="AM31" s="35" t="str">
        <f t="shared" ref="AM31" si="616">IF(AM27="","",AL31)</f>
        <v/>
      </c>
      <c r="AN31" s="35" t="str">
        <f t="shared" ref="AN31" si="617">IF(AN27="","",AM31)</f>
        <v/>
      </c>
      <c r="AO31" s="35" t="str">
        <f t="shared" ref="AO31" si="618">IF(AO27="","",AN31)</f>
        <v/>
      </c>
      <c r="AP31" s="35" t="str">
        <f t="shared" ref="AP31:AS31" si="619">IF(AP27="","",AO31)</f>
        <v/>
      </c>
      <c r="AQ31" s="35" t="str">
        <f t="shared" si="619"/>
        <v/>
      </c>
      <c r="AR31" s="35" t="str">
        <f t="shared" si="619"/>
        <v/>
      </c>
      <c r="AS31" s="35" t="str">
        <f t="shared" si="619"/>
        <v/>
      </c>
    </row>
    <row r="32" spans="1:45" s="92" customFormat="1">
      <c r="A32" s="14" t="s">
        <v>9</v>
      </c>
      <c r="B32" s="33" t="s">
        <v>10</v>
      </c>
      <c r="C32" s="32" t="s">
        <v>49</v>
      </c>
      <c r="D32" s="32" t="str">
        <f t="shared" ref="D32" si="620">IF(D27="","",C32)</f>
        <v>サムエル（箱無し）</v>
      </c>
      <c r="E32" s="32" t="str">
        <f t="shared" ref="E32" si="621">IF(E27="","",D32)</f>
        <v>サムエル（箱無し）</v>
      </c>
      <c r="F32" s="32" t="str">
        <f t="shared" ref="F32" si="622">IF(F27="","",E32)</f>
        <v>サムエル（箱無し）</v>
      </c>
      <c r="G32" s="32" t="str">
        <f t="shared" ref="G32" si="623">IF(G27="","",F32)</f>
        <v>サムエル（箱無し）</v>
      </c>
      <c r="H32" s="32" t="str">
        <f t="shared" ref="H32" si="624">IF(H27="","",G32)</f>
        <v>サムエル（箱無し）</v>
      </c>
      <c r="I32" s="32" t="str">
        <f t="shared" ref="I32" si="625">IF(I27="","",H32)</f>
        <v>サムエル（箱無し）</v>
      </c>
      <c r="J32" s="32" t="str">
        <f t="shared" ref="J32" si="626">IF(J27="","",I32)</f>
        <v>サムエル（箱無し）</v>
      </c>
      <c r="K32" s="32" t="str">
        <f t="shared" ref="K32" si="627">IF(K27="","",J32)</f>
        <v>サムエル（箱無し）</v>
      </c>
      <c r="L32" s="32" t="str">
        <f t="shared" ref="L32" si="628">IF(L27="","",K32)</f>
        <v>サムエル（箱無し）</v>
      </c>
      <c r="M32" s="32" t="str">
        <f t="shared" ref="M32" si="629">IF(M27="","",L32)</f>
        <v>サムエル（箱無し）</v>
      </c>
      <c r="N32" s="32" t="str">
        <f t="shared" ref="N32" si="630">IF(N27="","",M32)</f>
        <v>サムエル（箱無し）</v>
      </c>
      <c r="O32" s="32" t="str">
        <f t="shared" ref="O32" si="631">IF(O27="","",N32)</f>
        <v>サムエル（箱無し）</v>
      </c>
      <c r="P32" s="32" t="str">
        <f t="shared" ref="P32" si="632">IF(P27="","",O32)</f>
        <v>サムエル（箱無し）</v>
      </c>
      <c r="Q32" s="32" t="str">
        <f t="shared" ref="Q32" si="633">IF(Q27="","",P32)</f>
        <v>サムエル（箱無し）</v>
      </c>
      <c r="R32" s="32" t="str">
        <f t="shared" ref="R32" si="634">IF(R27="","",Q32)</f>
        <v>サムエル（箱無し）</v>
      </c>
      <c r="S32" s="32" t="str">
        <f t="shared" ref="S32" si="635">IF(S27="","",R32)</f>
        <v>サムエル（箱無し）</v>
      </c>
      <c r="T32" s="32" t="str">
        <f t="shared" ref="T32" si="636">IF(T27="","",S32)</f>
        <v>サムエル（箱無し）</v>
      </c>
      <c r="U32" s="32" t="str">
        <f t="shared" ref="U32" si="637">IF(U27="","",T32)</f>
        <v/>
      </c>
      <c r="V32" s="32" t="str">
        <f t="shared" ref="V32" si="638">IF(V27="","",U32)</f>
        <v/>
      </c>
      <c r="W32" s="32" t="str">
        <f t="shared" ref="W32" si="639">IF(W27="","",V32)</f>
        <v/>
      </c>
      <c r="X32" s="32" t="str">
        <f t="shared" ref="X32" si="640">IF(X27="","",W32)</f>
        <v/>
      </c>
      <c r="Y32" s="32" t="str">
        <f t="shared" ref="Y32" si="641">IF(Y27="","",X32)</f>
        <v/>
      </c>
      <c r="Z32" s="32" t="str">
        <f t="shared" ref="Z32" si="642">IF(Z27="","",Y32)</f>
        <v/>
      </c>
      <c r="AA32" s="32" t="str">
        <f t="shared" ref="AA32" si="643">IF(AA27="","",Z32)</f>
        <v/>
      </c>
      <c r="AB32" s="32" t="str">
        <f t="shared" ref="AB32" si="644">IF(AB27="","",AA32)</f>
        <v/>
      </c>
      <c r="AC32" s="32" t="str">
        <f t="shared" ref="AC32" si="645">IF(AC27="","",AB32)</f>
        <v/>
      </c>
      <c r="AD32" s="32" t="str">
        <f t="shared" ref="AD32" si="646">IF(AD27="","",AC32)</f>
        <v/>
      </c>
      <c r="AE32" s="32" t="str">
        <f t="shared" ref="AE32" si="647">IF(AE27="","",AD32)</f>
        <v/>
      </c>
      <c r="AF32" s="32" t="str">
        <f t="shared" ref="AF32" si="648">IF(AF27="","",AE32)</f>
        <v/>
      </c>
      <c r="AG32" s="32" t="str">
        <f t="shared" ref="AG32" si="649">IF(AG27="","",AF32)</f>
        <v/>
      </c>
      <c r="AH32" s="32" t="str">
        <f t="shared" ref="AH32" si="650">IF(AH27="","",AG32)</f>
        <v/>
      </c>
      <c r="AI32" s="32" t="str">
        <f t="shared" ref="AI32" si="651">IF(AI27="","",AH32)</f>
        <v/>
      </c>
      <c r="AJ32" s="32" t="str">
        <f t="shared" ref="AJ32" si="652">IF(AJ27="","",AI32)</f>
        <v/>
      </c>
      <c r="AK32" s="32" t="str">
        <f t="shared" ref="AK32" si="653">IF(AK27="","",AJ32)</f>
        <v/>
      </c>
      <c r="AL32" s="32" t="str">
        <f t="shared" ref="AL32" si="654">IF(AL27="","",AK32)</f>
        <v/>
      </c>
      <c r="AM32" s="32" t="str">
        <f t="shared" ref="AM32" si="655">IF(AM27="","",AL32)</f>
        <v/>
      </c>
      <c r="AN32" s="32" t="str">
        <f t="shared" ref="AN32" si="656">IF(AN27="","",AM32)</f>
        <v/>
      </c>
      <c r="AO32" s="32" t="str">
        <f t="shared" ref="AO32" si="657">IF(AO27="","",AN32)</f>
        <v/>
      </c>
      <c r="AP32" s="32" t="str">
        <f t="shared" ref="AP32:AS32" si="658">IF(AP27="","",AO32)</f>
        <v/>
      </c>
      <c r="AQ32" s="32" t="str">
        <f t="shared" si="658"/>
        <v/>
      </c>
      <c r="AR32" s="32" t="str">
        <f t="shared" si="658"/>
        <v/>
      </c>
      <c r="AS32" s="32" t="str">
        <f t="shared" si="658"/>
        <v/>
      </c>
    </row>
    <row r="33" spans="1:45">
      <c r="A33" s="7">
        <f>AVERAGE(C34:AS34)*30*100</f>
        <v>65000</v>
      </c>
      <c r="B33" s="30" t="s">
        <v>12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</row>
    <row r="34" spans="1:45">
      <c r="A34" s="7">
        <f>SUM(C34:AS34)</f>
        <v>390</v>
      </c>
      <c r="B34" s="27" t="s">
        <v>13</v>
      </c>
      <c r="C34" s="26">
        <v>0</v>
      </c>
      <c r="D34" s="26">
        <f t="shared" ref="D34:D35" si="659">IF(D27="","",D27-C27)</f>
        <v>0</v>
      </c>
      <c r="E34" s="26">
        <f t="shared" ref="E34:E35" si="660">IF(E27="","",E27-D27)</f>
        <v>0</v>
      </c>
      <c r="F34" s="26">
        <f t="shared" ref="F34:F35" si="661">IF(F27="","",F27-E27)</f>
        <v>102</v>
      </c>
      <c r="G34" s="26">
        <f t="shared" ref="G34:G35" si="662">IF(G27="","",G27-F27)</f>
        <v>0</v>
      </c>
      <c r="H34" s="26">
        <f t="shared" ref="H34:H35" si="663">IF(H27="","",H27-G27)</f>
        <v>0</v>
      </c>
      <c r="I34" s="26">
        <f t="shared" ref="I34:I35" si="664">IF(I27="","",I27-H27)</f>
        <v>0</v>
      </c>
      <c r="J34" s="26">
        <f t="shared" ref="J34:J35" si="665">IF(J27="","",J27-I27)</f>
        <v>46</v>
      </c>
      <c r="K34" s="26">
        <f t="shared" ref="K34:K35" si="666">IF(K27="","",K27-J27)</f>
        <v>0</v>
      </c>
      <c r="L34" s="26">
        <f t="shared" ref="L34:L35" si="667">IF(L27="","",L27-K27)</f>
        <v>0</v>
      </c>
      <c r="M34" s="26">
        <f t="shared" ref="M34:M35" si="668">IF(M27="","",M27-L27)</f>
        <v>107</v>
      </c>
      <c r="N34" s="26">
        <f t="shared" ref="N34:N35" si="669">IF(N27="","",N27-M27)</f>
        <v>0</v>
      </c>
      <c r="O34" s="26">
        <f t="shared" ref="O34:O35" si="670">IF(O27="","",O27-N27)</f>
        <v>0</v>
      </c>
      <c r="P34" s="26">
        <f t="shared" ref="P34:P35" si="671">IF(P27="","",P27-O27)</f>
        <v>0</v>
      </c>
      <c r="Q34" s="26">
        <f t="shared" ref="Q34:Q35" si="672">IF(Q27="","",Q27-P27)</f>
        <v>47</v>
      </c>
      <c r="R34" s="26">
        <f t="shared" ref="R34:R35" si="673">IF(R27="","",R27-Q27)</f>
        <v>0</v>
      </c>
      <c r="S34" s="26">
        <f t="shared" ref="S34:S35" si="674">IF(S27="","",S27-R27)</f>
        <v>0</v>
      </c>
      <c r="T34" s="26">
        <f t="shared" ref="T34:T35" si="675">IF(T27="","",T27-S27)</f>
        <v>88</v>
      </c>
      <c r="U34" s="26" t="str">
        <f t="shared" ref="U34:U35" si="676">IF(U27="","",U27-T27)</f>
        <v/>
      </c>
      <c r="V34" s="26" t="str">
        <f t="shared" ref="V34:V35" si="677">IF(V27="","",V27-U27)</f>
        <v/>
      </c>
      <c r="W34" s="26" t="str">
        <f t="shared" ref="W34:W35" si="678">IF(W27="","",W27-V27)</f>
        <v/>
      </c>
      <c r="X34" s="26" t="str">
        <f t="shared" ref="X34:X35" si="679">IF(X27="","",X27-W27)</f>
        <v/>
      </c>
      <c r="Y34" s="26" t="str">
        <f t="shared" ref="Y34:Y35" si="680">IF(Y27="","",Y27-X27)</f>
        <v/>
      </c>
      <c r="Z34" s="26" t="str">
        <f t="shared" ref="Z34:Z35" si="681">IF(Z27="","",Z27-Y27)</f>
        <v/>
      </c>
      <c r="AA34" s="26" t="str">
        <f t="shared" ref="AA34:AA35" si="682">IF(AA27="","",AA27-Z27)</f>
        <v/>
      </c>
      <c r="AB34" s="26" t="str">
        <f t="shared" ref="AB34:AB35" si="683">IF(AB27="","",AB27-AA27)</f>
        <v/>
      </c>
      <c r="AC34" s="26" t="str">
        <f t="shared" ref="AC34:AC35" si="684">IF(AC27="","",AC27-AB27)</f>
        <v/>
      </c>
      <c r="AD34" s="26" t="str">
        <f t="shared" ref="AD34:AD35" si="685">IF(AD27="","",AD27-AC27)</f>
        <v/>
      </c>
      <c r="AE34" s="26" t="str">
        <f t="shared" ref="AE34:AE35" si="686">IF(AE27="","",AE27-AD27)</f>
        <v/>
      </c>
      <c r="AF34" s="26" t="str">
        <f t="shared" ref="AF34:AF35" si="687">IF(AF27="","",AF27-AE27)</f>
        <v/>
      </c>
      <c r="AG34" s="26" t="str">
        <f t="shared" ref="AG34:AG35" si="688">IF(AG27="","",AG27-AF27)</f>
        <v/>
      </c>
      <c r="AH34" s="26" t="str">
        <f t="shared" ref="AH34:AH35" si="689">IF(AH27="","",AH27-AG27)</f>
        <v/>
      </c>
      <c r="AI34" s="26" t="str">
        <f t="shared" ref="AI34:AI35" si="690">IF(AI27="","",AI27-AH27)</f>
        <v/>
      </c>
      <c r="AJ34" s="26" t="str">
        <f t="shared" ref="AJ34:AJ35" si="691">IF(AJ27="","",AJ27-AI27)</f>
        <v/>
      </c>
      <c r="AK34" s="26" t="str">
        <f t="shared" ref="AK34:AK35" si="692">IF(AK27="","",AK27-AJ27)</f>
        <v/>
      </c>
      <c r="AL34" s="26" t="str">
        <f t="shared" ref="AL34:AL35" si="693">IF(AL27="","",AL27-AK27)</f>
        <v/>
      </c>
      <c r="AM34" s="26" t="str">
        <f t="shared" ref="AM34:AM35" si="694">IF(AM27="","",AM27-AL27)</f>
        <v/>
      </c>
      <c r="AN34" s="26" t="str">
        <f t="shared" ref="AN34:AN35" si="695">IF(AN27="","",AN27-AM27)</f>
        <v/>
      </c>
      <c r="AO34" s="26" t="str">
        <f t="shared" ref="AO34:AO35" si="696">IF(AO27="","",AO27-AN27)</f>
        <v/>
      </c>
      <c r="AP34" s="26" t="str">
        <f t="shared" ref="AP34:AS34" si="697">IF(AP27="","",AP27-AO27)</f>
        <v/>
      </c>
      <c r="AQ34" s="26" t="str">
        <f t="shared" si="697"/>
        <v/>
      </c>
      <c r="AR34" s="26" t="str">
        <f t="shared" si="697"/>
        <v/>
      </c>
      <c r="AS34" s="26" t="str">
        <f t="shared" si="697"/>
        <v/>
      </c>
    </row>
    <row r="35" spans="1:45">
      <c r="A35" s="7">
        <f>SUM(C35:AS35)</f>
        <v>13</v>
      </c>
      <c r="B35" s="27" t="s">
        <v>14</v>
      </c>
      <c r="C35" s="26">
        <v>0</v>
      </c>
      <c r="D35" s="26">
        <f t="shared" si="659"/>
        <v>0</v>
      </c>
      <c r="E35" s="26">
        <f t="shared" si="660"/>
        <v>0</v>
      </c>
      <c r="F35" s="26">
        <f t="shared" si="661"/>
        <v>5</v>
      </c>
      <c r="G35" s="26">
        <f t="shared" si="662"/>
        <v>0</v>
      </c>
      <c r="H35" s="26">
        <f t="shared" si="663"/>
        <v>0</v>
      </c>
      <c r="I35" s="26">
        <f t="shared" si="664"/>
        <v>0</v>
      </c>
      <c r="J35" s="26">
        <f t="shared" si="665"/>
        <v>1</v>
      </c>
      <c r="K35" s="26">
        <f t="shared" si="666"/>
        <v>0</v>
      </c>
      <c r="L35" s="26">
        <f t="shared" si="667"/>
        <v>0</v>
      </c>
      <c r="M35" s="26">
        <f t="shared" si="668"/>
        <v>4</v>
      </c>
      <c r="N35" s="26">
        <f t="shared" si="669"/>
        <v>0</v>
      </c>
      <c r="O35" s="26">
        <f t="shared" si="670"/>
        <v>0</v>
      </c>
      <c r="P35" s="26">
        <f t="shared" si="671"/>
        <v>0</v>
      </c>
      <c r="Q35" s="26">
        <f t="shared" si="672"/>
        <v>2</v>
      </c>
      <c r="R35" s="26">
        <f t="shared" si="673"/>
        <v>0</v>
      </c>
      <c r="S35" s="26">
        <f t="shared" si="674"/>
        <v>0</v>
      </c>
      <c r="T35" s="26">
        <f t="shared" si="675"/>
        <v>1</v>
      </c>
      <c r="U35" s="26" t="str">
        <f t="shared" si="676"/>
        <v/>
      </c>
      <c r="V35" s="26" t="str">
        <f t="shared" si="677"/>
        <v/>
      </c>
      <c r="W35" s="26" t="str">
        <f t="shared" si="678"/>
        <v/>
      </c>
      <c r="X35" s="26" t="str">
        <f t="shared" si="679"/>
        <v/>
      </c>
      <c r="Y35" s="26" t="str">
        <f t="shared" si="680"/>
        <v/>
      </c>
      <c r="Z35" s="26" t="str">
        <f t="shared" si="681"/>
        <v/>
      </c>
      <c r="AA35" s="26" t="str">
        <f t="shared" si="682"/>
        <v/>
      </c>
      <c r="AB35" s="26" t="str">
        <f t="shared" si="683"/>
        <v/>
      </c>
      <c r="AC35" s="26" t="str">
        <f t="shared" si="684"/>
        <v/>
      </c>
      <c r="AD35" s="26" t="str">
        <f t="shared" si="685"/>
        <v/>
      </c>
      <c r="AE35" s="26" t="str">
        <f t="shared" si="686"/>
        <v/>
      </c>
      <c r="AF35" s="26" t="str">
        <f t="shared" si="687"/>
        <v/>
      </c>
      <c r="AG35" s="26" t="str">
        <f t="shared" si="688"/>
        <v/>
      </c>
      <c r="AH35" s="26" t="str">
        <f t="shared" si="689"/>
        <v/>
      </c>
      <c r="AI35" s="26" t="str">
        <f t="shared" si="690"/>
        <v/>
      </c>
      <c r="AJ35" s="26" t="str">
        <f t="shared" si="691"/>
        <v/>
      </c>
      <c r="AK35" s="26" t="str">
        <f t="shared" si="692"/>
        <v/>
      </c>
      <c r="AL35" s="26" t="str">
        <f t="shared" si="693"/>
        <v/>
      </c>
      <c r="AM35" s="26" t="str">
        <f t="shared" si="694"/>
        <v/>
      </c>
      <c r="AN35" s="26" t="str">
        <f t="shared" si="695"/>
        <v/>
      </c>
      <c r="AO35" s="26" t="str">
        <f t="shared" si="696"/>
        <v/>
      </c>
      <c r="AP35" s="26" t="str">
        <f t="shared" ref="AP35:AS35" si="698">IF(AP28="","",AP28-AO28)</f>
        <v/>
      </c>
      <c r="AQ35" s="26" t="str">
        <f t="shared" si="698"/>
        <v/>
      </c>
      <c r="AR35" s="26" t="str">
        <f t="shared" si="698"/>
        <v/>
      </c>
      <c r="AS35" s="26" t="str">
        <f t="shared" si="698"/>
        <v/>
      </c>
    </row>
    <row r="36" spans="1:45">
      <c r="A36" s="7">
        <f>SUM(C36:AS36)</f>
        <v>10</v>
      </c>
      <c r="B36" s="27" t="s">
        <v>15</v>
      </c>
      <c r="C36" s="26">
        <v>0</v>
      </c>
      <c r="D36" s="26">
        <f t="shared" ref="D36" si="699">IF(D29="","",C29+C30-D29)</f>
        <v>0</v>
      </c>
      <c r="E36" s="26">
        <f t="shared" ref="E36" si="700">IF(E29="","",D29+D30-E29)</f>
        <v>0</v>
      </c>
      <c r="F36" s="26">
        <f t="shared" ref="F36" si="701">IF(F29="","",E29+E30-F29)</f>
        <v>4</v>
      </c>
      <c r="G36" s="26">
        <f t="shared" ref="G36" si="702">IF(G29="","",F29+F30-G29)</f>
        <v>0</v>
      </c>
      <c r="H36" s="26">
        <f t="shared" ref="H36" si="703">IF(H29="","",G29+G30-H29)</f>
        <v>0</v>
      </c>
      <c r="I36" s="26">
        <f t="shared" ref="I36" si="704">IF(I29="","",H29+H30-I29)</f>
        <v>0</v>
      </c>
      <c r="J36" s="26">
        <f t="shared" ref="J36" si="705">IF(J29="","",I29+I30-J29)</f>
        <v>1</v>
      </c>
      <c r="K36" s="26">
        <f t="shared" ref="K36" si="706">IF(K29="","",J29+J30-K29)</f>
        <v>0</v>
      </c>
      <c r="L36" s="26">
        <f t="shared" ref="L36" si="707">IF(L29="","",K29+K30-L29)</f>
        <v>0</v>
      </c>
      <c r="M36" s="26">
        <f t="shared" ref="M36" si="708">IF(M29="","",L29+L30-M29)</f>
        <v>3</v>
      </c>
      <c r="N36" s="26">
        <f t="shared" ref="N36" si="709">IF(N29="","",M29+M30-N29)</f>
        <v>0</v>
      </c>
      <c r="O36" s="26">
        <f t="shared" ref="O36" si="710">IF(O29="","",N29+N30-O29)</f>
        <v>0</v>
      </c>
      <c r="P36" s="26">
        <f t="shared" ref="P36" si="711">IF(P29="","",O29+O30-P29)</f>
        <v>0</v>
      </c>
      <c r="Q36" s="26">
        <f t="shared" ref="Q36" si="712">IF(Q29="","",P29+P30-Q29)</f>
        <v>2</v>
      </c>
      <c r="R36" s="26">
        <f t="shared" ref="R36" si="713">IF(R29="","",Q29+Q30-R29)</f>
        <v>0</v>
      </c>
      <c r="S36" s="26">
        <f t="shared" ref="S36" si="714">IF(S29="","",R29+R30-S29)</f>
        <v>0</v>
      </c>
      <c r="T36" s="26">
        <f t="shared" ref="T36" si="715">IF(T29="","",S29+S30-T29)</f>
        <v>0</v>
      </c>
      <c r="U36" s="26" t="str">
        <f t="shared" ref="U36" si="716">IF(U29="","",T29+T30-U29)</f>
        <v/>
      </c>
      <c r="V36" s="26" t="str">
        <f t="shared" ref="V36" si="717">IF(V29="","",U29+U30-V29)</f>
        <v/>
      </c>
      <c r="W36" s="26" t="str">
        <f t="shared" ref="W36" si="718">IF(W29="","",V29+V30-W29)</f>
        <v/>
      </c>
      <c r="X36" s="26" t="str">
        <f t="shared" ref="X36" si="719">IF(X29="","",W29+W30-X29)</f>
        <v/>
      </c>
      <c r="Y36" s="26" t="str">
        <f t="shared" ref="Y36" si="720">IF(Y29="","",X29+X30-Y29)</f>
        <v/>
      </c>
      <c r="Z36" s="26" t="str">
        <f t="shared" ref="Z36" si="721">IF(Z29="","",Y29+Y30-Z29)</f>
        <v/>
      </c>
      <c r="AA36" s="26" t="str">
        <f t="shared" ref="AA36" si="722">IF(AA29="","",Z29+Z30-AA29)</f>
        <v/>
      </c>
      <c r="AB36" s="26" t="str">
        <f t="shared" ref="AB36" si="723">IF(AB29="","",AA29+AA30-AB29)</f>
        <v/>
      </c>
      <c r="AC36" s="26" t="str">
        <f t="shared" ref="AC36" si="724">IF(AC29="","",AB29+AB30-AC29)</f>
        <v/>
      </c>
      <c r="AD36" s="26" t="str">
        <f t="shared" ref="AD36" si="725">IF(AD29="","",AC29+AC30-AD29)</f>
        <v/>
      </c>
      <c r="AE36" s="26" t="str">
        <f t="shared" ref="AE36" si="726">IF(AE29="","",AD29+AD30-AE29)</f>
        <v/>
      </c>
      <c r="AF36" s="26" t="str">
        <f t="shared" ref="AF36" si="727">IF(AF29="","",AE29+AE30-AF29)</f>
        <v/>
      </c>
      <c r="AG36" s="26" t="str">
        <f t="shared" ref="AG36" si="728">IF(AG29="","",AF29+AF30-AG29)</f>
        <v/>
      </c>
      <c r="AH36" s="26" t="str">
        <f t="shared" ref="AH36" si="729">IF(AH29="","",AG29+AG30-AH29)</f>
        <v/>
      </c>
      <c r="AI36" s="26" t="str">
        <f t="shared" ref="AI36" si="730">IF(AI29="","",AH29+AH30-AI29)</f>
        <v/>
      </c>
      <c r="AJ36" s="26" t="str">
        <f t="shared" ref="AJ36" si="731">IF(AJ29="","",AI29+AI30-AJ29)</f>
        <v/>
      </c>
      <c r="AK36" s="26" t="str">
        <f t="shared" ref="AK36" si="732">IF(AK29="","",AJ29+AJ30-AK29)</f>
        <v/>
      </c>
      <c r="AL36" s="26" t="str">
        <f t="shared" ref="AL36" si="733">IF(AL29="","",AK29+AK30-AL29)</f>
        <v/>
      </c>
      <c r="AM36" s="26" t="str">
        <f t="shared" ref="AM36" si="734">IF(AM29="","",AL29+AL30-AM29)</f>
        <v/>
      </c>
      <c r="AN36" s="26" t="str">
        <f t="shared" ref="AN36" si="735">IF(AN29="","",AM29+AM30-AN29)</f>
        <v/>
      </c>
      <c r="AO36" s="26" t="str">
        <f t="shared" ref="AO36" si="736">IF(AO29="","",AN29+AN30-AO29)</f>
        <v/>
      </c>
      <c r="AP36" s="26" t="str">
        <f t="shared" ref="AP36:AS36" si="737">IF(AP29="","",AO29+AO30-AP29)</f>
        <v/>
      </c>
      <c r="AQ36" s="26" t="str">
        <f t="shared" si="737"/>
        <v/>
      </c>
      <c r="AR36" s="26" t="str">
        <f t="shared" si="737"/>
        <v/>
      </c>
      <c r="AS36" s="26" t="str">
        <f t="shared" si="737"/>
        <v/>
      </c>
    </row>
    <row r="37" spans="1:45">
      <c r="A37" s="7">
        <f>SUM(C37:AS37)</f>
        <v>4000</v>
      </c>
      <c r="B37" s="27" t="s">
        <v>16</v>
      </c>
      <c r="C37" s="26">
        <v>0</v>
      </c>
      <c r="D37" s="26">
        <f t="shared" ref="D37:G37" si="738">IF(D27="","",D36*D31)</f>
        <v>0</v>
      </c>
      <c r="E37" s="26">
        <f t="shared" si="738"/>
        <v>0</v>
      </c>
      <c r="F37" s="26">
        <f t="shared" si="738"/>
        <v>1600</v>
      </c>
      <c r="G37" s="26">
        <f t="shared" si="738"/>
        <v>0</v>
      </c>
      <c r="H37" s="26">
        <f t="shared" ref="H37" si="739">IF(H27="","",H36*H31)</f>
        <v>0</v>
      </c>
      <c r="I37" s="26">
        <f t="shared" ref="I37:AO37" si="740">IF(I27="","",I36*I31)</f>
        <v>0</v>
      </c>
      <c r="J37" s="26">
        <f t="shared" si="740"/>
        <v>400</v>
      </c>
      <c r="K37" s="26">
        <f t="shared" si="740"/>
        <v>0</v>
      </c>
      <c r="L37" s="26">
        <f t="shared" si="740"/>
        <v>0</v>
      </c>
      <c r="M37" s="26">
        <f t="shared" si="740"/>
        <v>1200</v>
      </c>
      <c r="N37" s="26">
        <f t="shared" si="740"/>
        <v>0</v>
      </c>
      <c r="O37" s="26">
        <f t="shared" si="740"/>
        <v>0</v>
      </c>
      <c r="P37" s="26">
        <f t="shared" si="740"/>
        <v>0</v>
      </c>
      <c r="Q37" s="26">
        <f t="shared" si="740"/>
        <v>800</v>
      </c>
      <c r="R37" s="26">
        <f t="shared" si="740"/>
        <v>0</v>
      </c>
      <c r="S37" s="26">
        <f t="shared" si="740"/>
        <v>0</v>
      </c>
      <c r="T37" s="26">
        <f t="shared" si="740"/>
        <v>0</v>
      </c>
      <c r="U37" s="26" t="str">
        <f t="shared" si="740"/>
        <v/>
      </c>
      <c r="V37" s="26" t="str">
        <f t="shared" si="740"/>
        <v/>
      </c>
      <c r="W37" s="26" t="str">
        <f t="shared" si="740"/>
        <v/>
      </c>
      <c r="X37" s="26" t="str">
        <f t="shared" si="740"/>
        <v/>
      </c>
      <c r="Y37" s="26" t="str">
        <f t="shared" si="740"/>
        <v/>
      </c>
      <c r="Z37" s="26" t="str">
        <f t="shared" si="740"/>
        <v/>
      </c>
      <c r="AA37" s="26" t="str">
        <f t="shared" si="740"/>
        <v/>
      </c>
      <c r="AB37" s="26" t="str">
        <f t="shared" si="740"/>
        <v/>
      </c>
      <c r="AC37" s="26" t="str">
        <f t="shared" si="740"/>
        <v/>
      </c>
      <c r="AD37" s="26" t="str">
        <f t="shared" si="740"/>
        <v/>
      </c>
      <c r="AE37" s="26" t="str">
        <f t="shared" si="740"/>
        <v/>
      </c>
      <c r="AF37" s="26" t="str">
        <f t="shared" si="740"/>
        <v/>
      </c>
      <c r="AG37" s="26" t="str">
        <f t="shared" si="740"/>
        <v/>
      </c>
      <c r="AH37" s="26" t="str">
        <f t="shared" si="740"/>
        <v/>
      </c>
      <c r="AI37" s="26" t="str">
        <f t="shared" si="740"/>
        <v/>
      </c>
      <c r="AJ37" s="26" t="str">
        <f t="shared" si="740"/>
        <v/>
      </c>
      <c r="AK37" s="26" t="str">
        <f t="shared" si="740"/>
        <v/>
      </c>
      <c r="AL37" s="26" t="str">
        <f t="shared" si="740"/>
        <v/>
      </c>
      <c r="AM37" s="26" t="str">
        <f t="shared" si="740"/>
        <v/>
      </c>
      <c r="AN37" s="26" t="str">
        <f t="shared" si="740"/>
        <v/>
      </c>
      <c r="AO37" s="26" t="str">
        <f t="shared" si="740"/>
        <v/>
      </c>
      <c r="AP37" s="26" t="str">
        <f t="shared" ref="AP37:AS37" si="741">IF(AP27="","",AP36*AP31)</f>
        <v/>
      </c>
      <c r="AQ37" s="26" t="str">
        <f t="shared" si="741"/>
        <v/>
      </c>
      <c r="AR37" s="26" t="str">
        <f t="shared" si="741"/>
        <v/>
      </c>
      <c r="AS37" s="26" t="str">
        <f t="shared" si="741"/>
        <v/>
      </c>
    </row>
    <row r="38" spans="1:45" ht="12" thickBot="1">
      <c r="A38" s="4">
        <f>IF(A37="","",A37/(A34*100))</f>
        <v>0.10256410256410256</v>
      </c>
      <c r="B38" s="24" t="s">
        <v>18</v>
      </c>
      <c r="C38" s="23" t="s">
        <v>19</v>
      </c>
      <c r="D38" s="23" t="str">
        <f t="shared" ref="D38:G38" si="742">IF(D37="","",IF(D37=0,"",D37/(D34*100)))</f>
        <v/>
      </c>
      <c r="E38" s="23" t="str">
        <f t="shared" si="742"/>
        <v/>
      </c>
      <c r="F38" s="23">
        <f t="shared" si="742"/>
        <v>0.15686274509803921</v>
      </c>
      <c r="G38" s="23" t="str">
        <f t="shared" si="742"/>
        <v/>
      </c>
      <c r="H38" s="23" t="str">
        <f t="shared" ref="H38" si="743">IF(H37="","",IF(H37=0,"",H37/(H34*100)))</f>
        <v/>
      </c>
      <c r="I38" s="23" t="str">
        <f t="shared" ref="I38:AO38" si="744">IF(I37="","",IF(I37=0,"",I37/(I34*100)))</f>
        <v/>
      </c>
      <c r="J38" s="23">
        <f t="shared" si="744"/>
        <v>8.6956521739130432E-2</v>
      </c>
      <c r="K38" s="23" t="str">
        <f t="shared" si="744"/>
        <v/>
      </c>
      <c r="L38" s="23" t="str">
        <f t="shared" si="744"/>
        <v/>
      </c>
      <c r="M38" s="23">
        <f t="shared" si="744"/>
        <v>0.11214953271028037</v>
      </c>
      <c r="N38" s="23" t="str">
        <f t="shared" si="744"/>
        <v/>
      </c>
      <c r="O38" s="23" t="str">
        <f t="shared" si="744"/>
        <v/>
      </c>
      <c r="P38" s="23" t="str">
        <f t="shared" si="744"/>
        <v/>
      </c>
      <c r="Q38" s="23">
        <f t="shared" si="744"/>
        <v>0.1702127659574468</v>
      </c>
      <c r="R38" s="23" t="str">
        <f t="shared" si="744"/>
        <v/>
      </c>
      <c r="S38" s="23" t="str">
        <f t="shared" si="744"/>
        <v/>
      </c>
      <c r="T38" s="23" t="str">
        <f t="shared" si="744"/>
        <v/>
      </c>
      <c r="U38" s="23" t="str">
        <f t="shared" si="744"/>
        <v/>
      </c>
      <c r="V38" s="23" t="str">
        <f t="shared" si="744"/>
        <v/>
      </c>
      <c r="W38" s="23" t="str">
        <f t="shared" si="744"/>
        <v/>
      </c>
      <c r="X38" s="23" t="str">
        <f t="shared" si="744"/>
        <v/>
      </c>
      <c r="Y38" s="23" t="str">
        <f t="shared" si="744"/>
        <v/>
      </c>
      <c r="Z38" s="23" t="str">
        <f t="shared" si="744"/>
        <v/>
      </c>
      <c r="AA38" s="23" t="str">
        <f t="shared" si="744"/>
        <v/>
      </c>
      <c r="AB38" s="23" t="str">
        <f t="shared" si="744"/>
        <v/>
      </c>
      <c r="AC38" s="23" t="str">
        <f t="shared" si="744"/>
        <v/>
      </c>
      <c r="AD38" s="23" t="str">
        <f t="shared" si="744"/>
        <v/>
      </c>
      <c r="AE38" s="23" t="str">
        <f t="shared" si="744"/>
        <v/>
      </c>
      <c r="AF38" s="23" t="str">
        <f t="shared" si="744"/>
        <v/>
      </c>
      <c r="AG38" s="23" t="str">
        <f t="shared" si="744"/>
        <v/>
      </c>
      <c r="AH38" s="23" t="str">
        <f t="shared" si="744"/>
        <v/>
      </c>
      <c r="AI38" s="23" t="str">
        <f t="shared" si="744"/>
        <v/>
      </c>
      <c r="AJ38" s="23" t="str">
        <f t="shared" si="744"/>
        <v/>
      </c>
      <c r="AK38" s="23" t="str">
        <f t="shared" si="744"/>
        <v/>
      </c>
      <c r="AL38" s="23" t="str">
        <f t="shared" si="744"/>
        <v/>
      </c>
      <c r="AM38" s="23" t="str">
        <f t="shared" si="744"/>
        <v/>
      </c>
      <c r="AN38" s="23" t="str">
        <f t="shared" si="744"/>
        <v/>
      </c>
      <c r="AO38" s="23" t="str">
        <f t="shared" si="744"/>
        <v/>
      </c>
      <c r="AP38" s="23" t="str">
        <f t="shared" ref="AP38:AS38" si="745">IF(AP37="","",IF(AP37=0,"",AP37/(AP34*100)))</f>
        <v/>
      </c>
      <c r="AQ38" s="23" t="str">
        <f t="shared" si="745"/>
        <v/>
      </c>
      <c r="AR38" s="23" t="str">
        <f t="shared" si="745"/>
        <v/>
      </c>
      <c r="AS38" s="23" t="str">
        <f t="shared" si="745"/>
        <v/>
      </c>
    </row>
    <row r="39" spans="1:45">
      <c r="A39" s="22" t="s">
        <v>74</v>
      </c>
      <c r="B39" s="21" t="s">
        <v>2</v>
      </c>
      <c r="C39" s="20">
        <v>14168</v>
      </c>
      <c r="D39" s="20">
        <f t="shared" ref="D39:D40" si="746">IF(D$3="","",C39)</f>
        <v>14168</v>
      </c>
      <c r="E39" s="20">
        <f t="shared" ref="E39:E40" si="747">IF(E$3="","",D39)</f>
        <v>14168</v>
      </c>
      <c r="F39" s="20">
        <v>14224</v>
      </c>
      <c r="G39" s="20">
        <f t="shared" ref="G39:G40" si="748">IF(G$3="","",F39)</f>
        <v>14224</v>
      </c>
      <c r="H39" s="20">
        <f t="shared" ref="H39:H40" si="749">IF(H$3="","",G39)</f>
        <v>14224</v>
      </c>
      <c r="I39" s="20">
        <f t="shared" ref="I39:I40" si="750">IF(I$3="","",H39)</f>
        <v>14224</v>
      </c>
      <c r="J39" s="20">
        <v>14274</v>
      </c>
      <c r="K39" s="20">
        <f t="shared" ref="K39:K40" si="751">IF(K$3="","",J39)</f>
        <v>14274</v>
      </c>
      <c r="L39" s="20">
        <f t="shared" ref="L39:L40" si="752">IF(L$3="","",K39)</f>
        <v>14274</v>
      </c>
      <c r="M39" s="20">
        <v>14323</v>
      </c>
      <c r="N39" s="20">
        <f t="shared" ref="N39:N40" si="753">IF(N$3="","",M39)</f>
        <v>14323</v>
      </c>
      <c r="O39" s="20">
        <f t="shared" ref="O39:O40" si="754">IF(O$3="","",N39)</f>
        <v>14323</v>
      </c>
      <c r="P39" s="20">
        <f t="shared" ref="P39:P40" si="755">IF(P$3="","",O39)</f>
        <v>14323</v>
      </c>
      <c r="Q39" s="20">
        <v>14376</v>
      </c>
      <c r="R39" s="20">
        <f t="shared" ref="R39:R40" si="756">IF(R$3="","",Q39)</f>
        <v>14376</v>
      </c>
      <c r="S39" s="20">
        <f t="shared" ref="S39:S40" si="757">IF(S$3="","",R39)</f>
        <v>14376</v>
      </c>
      <c r="T39" s="20">
        <v>14421</v>
      </c>
      <c r="U39" s="20" t="str">
        <f t="shared" ref="U39:U40" si="758">IF(U$3="","",T39)</f>
        <v/>
      </c>
      <c r="V39" s="20" t="str">
        <f t="shared" ref="V39:V40" si="759">IF(V$3="","",U39)</f>
        <v/>
      </c>
      <c r="W39" s="20" t="str">
        <f t="shared" ref="W39:W40" si="760">IF(W$3="","",V39)</f>
        <v/>
      </c>
      <c r="X39" s="20" t="str">
        <f t="shared" ref="X39:X40" si="761">IF(X$3="","",W39)</f>
        <v/>
      </c>
      <c r="Y39" s="20" t="str">
        <f t="shared" ref="Y39:Y40" si="762">IF(Y$3="","",X39)</f>
        <v/>
      </c>
      <c r="Z39" s="20" t="str">
        <f t="shared" ref="Z39:Z40" si="763">IF(Z$3="","",Y39)</f>
        <v/>
      </c>
      <c r="AA39" s="20" t="str">
        <f t="shared" ref="AA39:AA40" si="764">IF(AA$3="","",Z39)</f>
        <v/>
      </c>
      <c r="AB39" s="20" t="str">
        <f t="shared" ref="AB39:AB40" si="765">IF(AB$3="","",AA39)</f>
        <v/>
      </c>
      <c r="AC39" s="20" t="str">
        <f t="shared" ref="AC39:AC40" si="766">IF(AC$3="","",AB39)</f>
        <v/>
      </c>
      <c r="AD39" s="20" t="str">
        <f t="shared" ref="AD39:AD40" si="767">IF(AD$3="","",AC39)</f>
        <v/>
      </c>
      <c r="AE39" s="20" t="str">
        <f t="shared" ref="AE39:AE40" si="768">IF(AE$3="","",AD39)</f>
        <v/>
      </c>
      <c r="AF39" s="20" t="str">
        <f t="shared" ref="AF39:AF40" si="769">IF(AF$3="","",AE39)</f>
        <v/>
      </c>
      <c r="AG39" s="20" t="str">
        <f t="shared" ref="AG39:AG40" si="770">IF(AG$3="","",AF39)</f>
        <v/>
      </c>
      <c r="AH39" s="20" t="str">
        <f t="shared" ref="AH39:AH40" si="771">IF(AH$3="","",AG39)</f>
        <v/>
      </c>
      <c r="AI39" s="20" t="str">
        <f t="shared" ref="AI39:AI40" si="772">IF(AI$3="","",AH39)</f>
        <v/>
      </c>
      <c r="AJ39" s="20" t="str">
        <f t="shared" ref="AJ39:AJ40" si="773">IF(AJ$3="","",AI39)</f>
        <v/>
      </c>
      <c r="AK39" s="20" t="str">
        <f t="shared" ref="AK39:AK40" si="774">IF(AK$3="","",AJ39)</f>
        <v/>
      </c>
      <c r="AL39" s="20" t="str">
        <f t="shared" ref="AL39:AL40" si="775">IF(AL$3="","",AK39)</f>
        <v/>
      </c>
      <c r="AM39" s="20" t="str">
        <f t="shared" ref="AM39:AM40" si="776">IF(AM$3="","",AL39)</f>
        <v/>
      </c>
      <c r="AN39" s="20" t="str">
        <f t="shared" ref="AN39:AN40" si="777">IF(AN$3="","",AM39)</f>
        <v/>
      </c>
      <c r="AO39" s="20" t="str">
        <f t="shared" ref="AO39:AO40" si="778">IF(AO$3="","",AN39)</f>
        <v/>
      </c>
      <c r="AP39" s="20" t="str">
        <f t="shared" ref="AP39:AS39" si="779">IF(AP$3="","",AO39)</f>
        <v/>
      </c>
      <c r="AQ39" s="20" t="str">
        <f t="shared" si="779"/>
        <v/>
      </c>
      <c r="AR39" s="20" t="str">
        <f t="shared" si="779"/>
        <v/>
      </c>
      <c r="AS39" s="20" t="str">
        <f t="shared" si="779"/>
        <v/>
      </c>
    </row>
    <row r="40" spans="1:45">
      <c r="A40" s="16" t="s">
        <v>3</v>
      </c>
      <c r="B40" s="9" t="s">
        <v>4</v>
      </c>
      <c r="C40" s="8">
        <v>333</v>
      </c>
      <c r="D40" s="8">
        <f t="shared" si="746"/>
        <v>333</v>
      </c>
      <c r="E40" s="8">
        <f t="shared" si="747"/>
        <v>333</v>
      </c>
      <c r="F40" s="8">
        <v>334</v>
      </c>
      <c r="G40" s="8">
        <f t="shared" si="748"/>
        <v>334</v>
      </c>
      <c r="H40" s="8">
        <f t="shared" si="749"/>
        <v>334</v>
      </c>
      <c r="I40" s="8">
        <f t="shared" si="750"/>
        <v>334</v>
      </c>
      <c r="J40" s="8">
        <f t="shared" ref="J40" si="780">IF(J$3="","",I40)</f>
        <v>334</v>
      </c>
      <c r="K40" s="8">
        <f t="shared" si="751"/>
        <v>334</v>
      </c>
      <c r="L40" s="8">
        <f t="shared" si="752"/>
        <v>334</v>
      </c>
      <c r="M40" s="8">
        <f t="shared" ref="M40" si="781">IF(M$3="","",L40)</f>
        <v>334</v>
      </c>
      <c r="N40" s="8">
        <f t="shared" si="753"/>
        <v>334</v>
      </c>
      <c r="O40" s="8">
        <f t="shared" si="754"/>
        <v>334</v>
      </c>
      <c r="P40" s="8">
        <f t="shared" si="755"/>
        <v>334</v>
      </c>
      <c r="Q40" s="8">
        <v>335</v>
      </c>
      <c r="R40" s="8">
        <f t="shared" si="756"/>
        <v>335</v>
      </c>
      <c r="S40" s="8">
        <f t="shared" si="757"/>
        <v>335</v>
      </c>
      <c r="T40" s="8">
        <f t="shared" ref="T40" si="782">IF(T$3="","",S40)</f>
        <v>335</v>
      </c>
      <c r="U40" s="8" t="str">
        <f t="shared" si="758"/>
        <v/>
      </c>
      <c r="V40" s="8" t="str">
        <f t="shared" si="759"/>
        <v/>
      </c>
      <c r="W40" s="8" t="str">
        <f t="shared" si="760"/>
        <v/>
      </c>
      <c r="X40" s="8" t="str">
        <f t="shared" si="761"/>
        <v/>
      </c>
      <c r="Y40" s="8" t="str">
        <f t="shared" si="762"/>
        <v/>
      </c>
      <c r="Z40" s="8" t="str">
        <f t="shared" si="763"/>
        <v/>
      </c>
      <c r="AA40" s="8" t="str">
        <f t="shared" si="764"/>
        <v/>
      </c>
      <c r="AB40" s="8" t="str">
        <f t="shared" si="765"/>
        <v/>
      </c>
      <c r="AC40" s="8" t="str">
        <f t="shared" si="766"/>
        <v/>
      </c>
      <c r="AD40" s="8" t="str">
        <f t="shared" si="767"/>
        <v/>
      </c>
      <c r="AE40" s="8" t="str">
        <f t="shared" si="768"/>
        <v/>
      </c>
      <c r="AF40" s="8" t="str">
        <f t="shared" si="769"/>
        <v/>
      </c>
      <c r="AG40" s="8" t="str">
        <f t="shared" si="770"/>
        <v/>
      </c>
      <c r="AH40" s="8" t="str">
        <f t="shared" si="771"/>
        <v/>
      </c>
      <c r="AI40" s="8" t="str">
        <f t="shared" si="772"/>
        <v/>
      </c>
      <c r="AJ40" s="8" t="str">
        <f t="shared" si="773"/>
        <v/>
      </c>
      <c r="AK40" s="8" t="str">
        <f t="shared" si="774"/>
        <v/>
      </c>
      <c r="AL40" s="8" t="str">
        <f t="shared" si="775"/>
        <v/>
      </c>
      <c r="AM40" s="8" t="str">
        <f t="shared" si="776"/>
        <v/>
      </c>
      <c r="AN40" s="8" t="str">
        <f t="shared" si="777"/>
        <v/>
      </c>
      <c r="AO40" s="8" t="str">
        <f t="shared" si="778"/>
        <v/>
      </c>
      <c r="AP40" s="8" t="str">
        <f t="shared" ref="AP40:AS40" si="783">IF(AP$3="","",AO40)</f>
        <v/>
      </c>
      <c r="AQ40" s="8" t="str">
        <f t="shared" si="783"/>
        <v/>
      </c>
      <c r="AR40" s="8" t="str">
        <f t="shared" si="783"/>
        <v/>
      </c>
      <c r="AS40" s="8" t="str">
        <f t="shared" si="783"/>
        <v/>
      </c>
    </row>
    <row r="41" spans="1:45">
      <c r="A41" s="15">
        <v>1</v>
      </c>
      <c r="B41" s="9" t="s">
        <v>5</v>
      </c>
      <c r="C41" s="8">
        <v>5</v>
      </c>
      <c r="D41" s="8">
        <f t="shared" ref="D41" si="784">IF(D39="","",(C41+C42))</f>
        <v>5</v>
      </c>
      <c r="E41" s="8">
        <f t="shared" ref="E41" si="785">IF(E39="","",(D41+D42))</f>
        <v>5</v>
      </c>
      <c r="F41" s="8">
        <v>4</v>
      </c>
      <c r="G41" s="8">
        <f t="shared" ref="G41" si="786">IF(G39="","",(F41+F42))</f>
        <v>8</v>
      </c>
      <c r="H41" s="8">
        <f t="shared" ref="H41" si="787">IF(H39="","",(G41+G42))</f>
        <v>8</v>
      </c>
      <c r="I41" s="8">
        <f t="shared" ref="I41" si="788">IF(I39="","",(H41+H42))</f>
        <v>8</v>
      </c>
      <c r="J41" s="8">
        <f t="shared" ref="J41" si="789">IF(J39="","",(I41+I42))</f>
        <v>8</v>
      </c>
      <c r="K41" s="8">
        <f t="shared" ref="K41" si="790">IF(K39="","",(J41+J42))</f>
        <v>8</v>
      </c>
      <c r="L41" s="8">
        <f t="shared" ref="L41" si="791">IF(L39="","",(K41+K42))</f>
        <v>8</v>
      </c>
      <c r="M41" s="8">
        <f t="shared" ref="M41" si="792">IF(M39="","",(L41+L42))</f>
        <v>8</v>
      </c>
      <c r="N41" s="8">
        <f t="shared" ref="N41" si="793">IF(N39="","",(M41+M42))</f>
        <v>8</v>
      </c>
      <c r="O41" s="8">
        <f t="shared" ref="O41" si="794">IF(O39="","",(N41+N42))</f>
        <v>8</v>
      </c>
      <c r="P41" s="8">
        <f t="shared" ref="P41" si="795">IF(P39="","",(O41+O42))</f>
        <v>8</v>
      </c>
      <c r="Q41" s="8">
        <v>7</v>
      </c>
      <c r="R41" s="8">
        <f t="shared" ref="R41" si="796">IF(R39="","",(Q41+Q42))</f>
        <v>7</v>
      </c>
      <c r="S41" s="8">
        <f t="shared" ref="S41" si="797">IF(S39="","",(R41+R42))</f>
        <v>7</v>
      </c>
      <c r="T41" s="8">
        <f t="shared" ref="T41" si="798">IF(T39="","",(S41+S42))</f>
        <v>7</v>
      </c>
      <c r="U41" s="8" t="str">
        <f t="shared" ref="U41" si="799">IF(U39="","",(T41+T42))</f>
        <v/>
      </c>
      <c r="V41" s="8" t="str">
        <f t="shared" ref="V41" si="800">IF(V39="","",(U41+U42))</f>
        <v/>
      </c>
      <c r="W41" s="8" t="str">
        <f t="shared" ref="W41" si="801">IF(W39="","",(V41+V42))</f>
        <v/>
      </c>
      <c r="X41" s="8" t="str">
        <f t="shared" ref="X41" si="802">IF(X39="","",(W41+W42))</f>
        <v/>
      </c>
      <c r="Y41" s="8" t="str">
        <f t="shared" ref="Y41" si="803">IF(Y39="","",(X41+X42))</f>
        <v/>
      </c>
      <c r="Z41" s="8" t="str">
        <f t="shared" ref="Z41" si="804">IF(Z39="","",(Y41+Y42))</f>
        <v/>
      </c>
      <c r="AA41" s="8" t="str">
        <f t="shared" ref="AA41" si="805">IF(AA39="","",(Z41+Z42))</f>
        <v/>
      </c>
      <c r="AB41" s="8" t="str">
        <f t="shared" ref="AB41" si="806">IF(AB39="","",(AA41+AA42))</f>
        <v/>
      </c>
      <c r="AC41" s="8" t="str">
        <f t="shared" ref="AC41" si="807">IF(AC39="","",(AB41+AB42))</f>
        <v/>
      </c>
      <c r="AD41" s="8" t="str">
        <f t="shared" ref="AD41" si="808">IF(AD39="","",(AC41+AC42))</f>
        <v/>
      </c>
      <c r="AE41" s="8" t="str">
        <f t="shared" ref="AE41" si="809">IF(AE39="","",(AD41+AD42))</f>
        <v/>
      </c>
      <c r="AF41" s="8" t="str">
        <f t="shared" ref="AF41" si="810">IF(AF39="","",(AE41+AE42))</f>
        <v/>
      </c>
      <c r="AG41" s="8" t="str">
        <f t="shared" ref="AG41" si="811">IF(AG39="","",(AF41+AF42))</f>
        <v/>
      </c>
      <c r="AH41" s="8" t="str">
        <f t="shared" ref="AH41" si="812">IF(AH39="","",(AG41+AG42))</f>
        <v/>
      </c>
      <c r="AI41" s="8" t="str">
        <f t="shared" ref="AI41" si="813">IF(AI39="","",(AH41+AH42))</f>
        <v/>
      </c>
      <c r="AJ41" s="8" t="str">
        <f t="shared" ref="AJ41" si="814">IF(AJ39="","",(AI41+AI42))</f>
        <v/>
      </c>
      <c r="AK41" s="8" t="str">
        <f t="shared" ref="AK41" si="815">IF(AK39="","",(AJ41+AJ42))</f>
        <v/>
      </c>
      <c r="AL41" s="8" t="str">
        <f t="shared" ref="AL41" si="816">IF(AL39="","",(AK41+AK42))</f>
        <v/>
      </c>
      <c r="AM41" s="8" t="str">
        <f t="shared" ref="AM41" si="817">IF(AM39="","",(AL41+AL42))</f>
        <v/>
      </c>
      <c r="AN41" s="8" t="str">
        <f t="shared" ref="AN41" si="818">IF(AN39="","",(AM41+AM42))</f>
        <v/>
      </c>
      <c r="AO41" s="8" t="str">
        <f t="shared" ref="AO41" si="819">IF(AO39="","",(AN41+AN42))</f>
        <v/>
      </c>
      <c r="AP41" s="8" t="str">
        <f t="shared" ref="AP41:AS41" si="820">IF(AP39="","",(AO41+AO42))</f>
        <v/>
      </c>
      <c r="AQ41" s="8" t="str">
        <f t="shared" si="820"/>
        <v/>
      </c>
      <c r="AR41" s="8" t="str">
        <f t="shared" si="820"/>
        <v/>
      </c>
      <c r="AS41" s="8" t="str">
        <f t="shared" si="820"/>
        <v/>
      </c>
    </row>
    <row r="42" spans="1:45">
      <c r="A42" s="99" t="s">
        <v>6</v>
      </c>
      <c r="B42" s="9" t="s">
        <v>7</v>
      </c>
      <c r="C42" s="8"/>
      <c r="D42" s="8"/>
      <c r="E42" s="8"/>
      <c r="F42" s="8">
        <v>4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</row>
    <row r="43" spans="1:45">
      <c r="A43" s="100">
        <f>+(A46+A58+A70+A82)*100</f>
        <v>93800</v>
      </c>
      <c r="B43" s="9" t="s">
        <v>8</v>
      </c>
      <c r="C43" s="8">
        <v>750</v>
      </c>
      <c r="D43" s="8">
        <f t="shared" ref="D43" si="821">IF(D39="","",C43)</f>
        <v>750</v>
      </c>
      <c r="E43" s="8">
        <f t="shared" ref="E43" si="822">IF(E39="","",D43)</f>
        <v>750</v>
      </c>
      <c r="F43" s="8">
        <f t="shared" ref="F43" si="823">IF(F39="","",E43)</f>
        <v>750</v>
      </c>
      <c r="G43" s="8">
        <f t="shared" ref="G43" si="824">IF(G39="","",F43)</f>
        <v>750</v>
      </c>
      <c r="H43" s="8">
        <f t="shared" ref="H43" si="825">IF(H39="","",G43)</f>
        <v>750</v>
      </c>
      <c r="I43" s="8">
        <f t="shared" ref="I43" si="826">IF(I39="","",H43)</f>
        <v>750</v>
      </c>
      <c r="J43" s="8">
        <f t="shared" ref="J43" si="827">IF(J39="","",I43)</f>
        <v>750</v>
      </c>
      <c r="K43" s="8">
        <f t="shared" ref="K43" si="828">IF(K39="","",J43)</f>
        <v>750</v>
      </c>
      <c r="L43" s="8">
        <f t="shared" ref="L43" si="829">IF(L39="","",K43)</f>
        <v>750</v>
      </c>
      <c r="M43" s="8">
        <f t="shared" ref="M43" si="830">IF(M39="","",L43)</f>
        <v>750</v>
      </c>
      <c r="N43" s="8">
        <f t="shared" ref="N43" si="831">IF(N39="","",M43)</f>
        <v>750</v>
      </c>
      <c r="O43" s="8">
        <f t="shared" ref="O43" si="832">IF(O39="","",N43)</f>
        <v>750</v>
      </c>
      <c r="P43" s="8">
        <f t="shared" ref="P43" si="833">IF(P39="","",O43)</f>
        <v>750</v>
      </c>
      <c r="Q43" s="8">
        <f t="shared" ref="Q43" si="834">IF(Q39="","",P43)</f>
        <v>750</v>
      </c>
      <c r="R43" s="8">
        <f t="shared" ref="R43" si="835">IF(R39="","",Q43)</f>
        <v>750</v>
      </c>
      <c r="S43" s="8">
        <f t="shared" ref="S43" si="836">IF(S39="","",R43)</f>
        <v>750</v>
      </c>
      <c r="T43" s="8">
        <f t="shared" ref="T43" si="837">IF(T39="","",S43)</f>
        <v>750</v>
      </c>
      <c r="U43" s="8" t="str">
        <f t="shared" ref="U43" si="838">IF(U39="","",T43)</f>
        <v/>
      </c>
      <c r="V43" s="8" t="str">
        <f t="shared" ref="V43" si="839">IF(V39="","",U43)</f>
        <v/>
      </c>
      <c r="W43" s="8" t="str">
        <f t="shared" ref="W43" si="840">IF(W39="","",V43)</f>
        <v/>
      </c>
      <c r="X43" s="8" t="str">
        <f t="shared" ref="X43" si="841">IF(X39="","",W43)</f>
        <v/>
      </c>
      <c r="Y43" s="8" t="str">
        <f t="shared" ref="Y43" si="842">IF(Y39="","",X43)</f>
        <v/>
      </c>
      <c r="Z43" s="8" t="str">
        <f t="shared" ref="Z43" si="843">IF(Z39="","",Y43)</f>
        <v/>
      </c>
      <c r="AA43" s="8" t="str">
        <f t="shared" ref="AA43" si="844">IF(AA39="","",Z43)</f>
        <v/>
      </c>
      <c r="AB43" s="8" t="str">
        <f t="shared" ref="AB43" si="845">IF(AB39="","",AA43)</f>
        <v/>
      </c>
      <c r="AC43" s="8" t="str">
        <f t="shared" ref="AC43" si="846">IF(AC39="","",AB43)</f>
        <v/>
      </c>
      <c r="AD43" s="8" t="str">
        <f t="shared" ref="AD43" si="847">IF(AD39="","",AC43)</f>
        <v/>
      </c>
      <c r="AE43" s="8" t="str">
        <f t="shared" ref="AE43" si="848">IF(AE39="","",AD43)</f>
        <v/>
      </c>
      <c r="AF43" s="8" t="str">
        <f t="shared" ref="AF43" si="849">IF(AF39="","",AE43)</f>
        <v/>
      </c>
      <c r="AG43" s="8" t="str">
        <f t="shared" ref="AG43" si="850">IF(AG39="","",AF43)</f>
        <v/>
      </c>
      <c r="AH43" s="8" t="str">
        <f t="shared" ref="AH43" si="851">IF(AH39="","",AG43)</f>
        <v/>
      </c>
      <c r="AI43" s="8" t="str">
        <f t="shared" ref="AI43" si="852">IF(AI39="","",AH43)</f>
        <v/>
      </c>
      <c r="AJ43" s="8" t="str">
        <f t="shared" ref="AJ43" si="853">IF(AJ39="","",AI43)</f>
        <v/>
      </c>
      <c r="AK43" s="8" t="str">
        <f t="shared" ref="AK43" si="854">IF(AK39="","",AJ43)</f>
        <v/>
      </c>
      <c r="AL43" s="8" t="str">
        <f t="shared" ref="AL43" si="855">IF(AL39="","",AK43)</f>
        <v/>
      </c>
      <c r="AM43" s="8" t="str">
        <f t="shared" ref="AM43" si="856">IF(AM39="","",AL43)</f>
        <v/>
      </c>
      <c r="AN43" s="8" t="str">
        <f t="shared" ref="AN43" si="857">IF(AN39="","",AM43)</f>
        <v/>
      </c>
      <c r="AO43" s="8" t="str">
        <f t="shared" ref="AO43" si="858">IF(AO39="","",AN43)</f>
        <v/>
      </c>
      <c r="AP43" s="8" t="str">
        <f t="shared" ref="AP43:AS43" si="859">IF(AP39="","",AO43)</f>
        <v/>
      </c>
      <c r="AQ43" s="8" t="str">
        <f t="shared" si="859"/>
        <v/>
      </c>
      <c r="AR43" s="8" t="str">
        <f t="shared" si="859"/>
        <v/>
      </c>
      <c r="AS43" s="8" t="str">
        <f t="shared" si="859"/>
        <v/>
      </c>
    </row>
    <row r="44" spans="1:45" s="92" customFormat="1">
      <c r="A44" s="14" t="s">
        <v>9</v>
      </c>
      <c r="B44" s="13" t="s">
        <v>10</v>
      </c>
      <c r="C44" s="12" t="s">
        <v>80</v>
      </c>
      <c r="D44" s="12" t="str">
        <f t="shared" ref="D44" si="860">IF(D39="","",C44)</f>
        <v>ジャグラーフラッシュボタンミニ</v>
      </c>
      <c r="E44" s="12" t="str">
        <f t="shared" ref="E44" si="861">IF(E39="","",D44)</f>
        <v>ジャグラーフラッシュボタンミニ</v>
      </c>
      <c r="F44" s="12" t="str">
        <f t="shared" ref="F44" si="862">IF(F39="","",E44)</f>
        <v>ジャグラーフラッシュボタンミニ</v>
      </c>
      <c r="G44" s="12" t="str">
        <f t="shared" ref="G44" si="863">IF(G39="","",F44)</f>
        <v>ジャグラーフラッシュボタンミニ</v>
      </c>
      <c r="H44" s="12" t="str">
        <f t="shared" ref="H44" si="864">IF(H39="","",G44)</f>
        <v>ジャグラーフラッシュボタンミニ</v>
      </c>
      <c r="I44" s="12" t="str">
        <f t="shared" ref="I44" si="865">IF(I39="","",H44)</f>
        <v>ジャグラーフラッシュボタンミニ</v>
      </c>
      <c r="J44" s="12" t="str">
        <f t="shared" ref="J44" si="866">IF(J39="","",I44)</f>
        <v>ジャグラーフラッシュボタンミニ</v>
      </c>
      <c r="K44" s="12" t="str">
        <f t="shared" ref="K44" si="867">IF(K39="","",J44)</f>
        <v>ジャグラーフラッシュボタンミニ</v>
      </c>
      <c r="L44" s="12" t="str">
        <f t="shared" ref="L44" si="868">IF(L39="","",K44)</f>
        <v>ジャグラーフラッシュボタンミニ</v>
      </c>
      <c r="M44" s="12" t="str">
        <f t="shared" ref="M44" si="869">IF(M39="","",L44)</f>
        <v>ジャグラーフラッシュボタンミニ</v>
      </c>
      <c r="N44" s="12" t="str">
        <f t="shared" ref="N44" si="870">IF(N39="","",M44)</f>
        <v>ジャグラーフラッシュボタンミニ</v>
      </c>
      <c r="O44" s="12" t="str">
        <f t="shared" ref="O44" si="871">IF(O39="","",N44)</f>
        <v>ジャグラーフラッシュボタンミニ</v>
      </c>
      <c r="P44" s="12" t="str">
        <f t="shared" ref="P44" si="872">IF(P39="","",O44)</f>
        <v>ジャグラーフラッシュボタンミニ</v>
      </c>
      <c r="Q44" s="12" t="str">
        <f t="shared" ref="Q44" si="873">IF(Q39="","",P44)</f>
        <v>ジャグラーフラッシュボタンミニ</v>
      </c>
      <c r="R44" s="12" t="str">
        <f t="shared" ref="R44" si="874">IF(R39="","",Q44)</f>
        <v>ジャグラーフラッシュボタンミニ</v>
      </c>
      <c r="S44" s="12" t="str">
        <f t="shared" ref="S44" si="875">IF(S39="","",R44)</f>
        <v>ジャグラーフラッシュボタンミニ</v>
      </c>
      <c r="T44" s="12" t="str">
        <f t="shared" ref="T44" si="876">IF(T39="","",S44)</f>
        <v>ジャグラーフラッシュボタンミニ</v>
      </c>
      <c r="U44" s="12" t="str">
        <f t="shared" ref="U44" si="877">IF(U39="","",T44)</f>
        <v/>
      </c>
      <c r="V44" s="12" t="str">
        <f t="shared" ref="V44" si="878">IF(V39="","",U44)</f>
        <v/>
      </c>
      <c r="W44" s="12" t="str">
        <f t="shared" ref="W44" si="879">IF(W39="","",V44)</f>
        <v/>
      </c>
      <c r="X44" s="12" t="str">
        <f t="shared" ref="X44" si="880">IF(X39="","",W44)</f>
        <v/>
      </c>
      <c r="Y44" s="12" t="str">
        <f t="shared" ref="Y44" si="881">IF(Y39="","",X44)</f>
        <v/>
      </c>
      <c r="Z44" s="12" t="str">
        <f t="shared" ref="Z44" si="882">IF(Z39="","",Y44)</f>
        <v/>
      </c>
      <c r="AA44" s="12" t="str">
        <f t="shared" ref="AA44" si="883">IF(AA39="","",Z44)</f>
        <v/>
      </c>
      <c r="AB44" s="12" t="str">
        <f t="shared" ref="AB44" si="884">IF(AB39="","",AA44)</f>
        <v/>
      </c>
      <c r="AC44" s="12" t="str">
        <f t="shared" ref="AC44" si="885">IF(AC39="","",AB44)</f>
        <v/>
      </c>
      <c r="AD44" s="12" t="str">
        <f t="shared" ref="AD44" si="886">IF(AD39="","",AC44)</f>
        <v/>
      </c>
      <c r="AE44" s="12" t="str">
        <f t="shared" ref="AE44" si="887">IF(AE39="","",AD44)</f>
        <v/>
      </c>
      <c r="AF44" s="12" t="str">
        <f t="shared" ref="AF44" si="888">IF(AF39="","",AE44)</f>
        <v/>
      </c>
      <c r="AG44" s="12" t="str">
        <f t="shared" ref="AG44" si="889">IF(AG39="","",AF44)</f>
        <v/>
      </c>
      <c r="AH44" s="12" t="str">
        <f t="shared" ref="AH44" si="890">IF(AH39="","",AG44)</f>
        <v/>
      </c>
      <c r="AI44" s="12" t="str">
        <f t="shared" ref="AI44" si="891">IF(AI39="","",AH44)</f>
        <v/>
      </c>
      <c r="AJ44" s="12" t="str">
        <f t="shared" ref="AJ44" si="892">IF(AJ39="","",AI44)</f>
        <v/>
      </c>
      <c r="AK44" s="12" t="str">
        <f t="shared" ref="AK44" si="893">IF(AK39="","",AJ44)</f>
        <v/>
      </c>
      <c r="AL44" s="12" t="str">
        <f t="shared" ref="AL44" si="894">IF(AL39="","",AK44)</f>
        <v/>
      </c>
      <c r="AM44" s="12" t="str">
        <f t="shared" ref="AM44" si="895">IF(AM39="","",AL44)</f>
        <v/>
      </c>
      <c r="AN44" s="12" t="str">
        <f t="shared" ref="AN44" si="896">IF(AN39="","",AM44)</f>
        <v/>
      </c>
      <c r="AO44" s="12" t="str">
        <f t="shared" ref="AO44" si="897">IF(AO39="","",AN44)</f>
        <v/>
      </c>
      <c r="AP44" s="12" t="str">
        <f t="shared" ref="AP44:AS44" si="898">IF(AP39="","",AO44)</f>
        <v/>
      </c>
      <c r="AQ44" s="12" t="str">
        <f t="shared" si="898"/>
        <v/>
      </c>
      <c r="AR44" s="12" t="str">
        <f t="shared" si="898"/>
        <v/>
      </c>
      <c r="AS44" s="12" t="str">
        <f t="shared" si="898"/>
        <v/>
      </c>
    </row>
    <row r="45" spans="1:45">
      <c r="A45" s="7">
        <f>AVERAGE(C46:AS46)*30*100</f>
        <v>42166.666666666672</v>
      </c>
      <c r="B45" s="9" t="s">
        <v>12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</row>
    <row r="46" spans="1:45">
      <c r="A46" s="7">
        <f>SUM(C46:AS46)</f>
        <v>253</v>
      </c>
      <c r="B46" s="6" t="s">
        <v>13</v>
      </c>
      <c r="C46" s="5">
        <v>0</v>
      </c>
      <c r="D46" s="5">
        <f t="shared" ref="D46:D47" si="899">IF(D39="","",D39-C39)</f>
        <v>0</v>
      </c>
      <c r="E46" s="5">
        <f t="shared" ref="E46:E47" si="900">IF(E39="","",E39-D39)</f>
        <v>0</v>
      </c>
      <c r="F46" s="5">
        <f t="shared" ref="F46:F47" si="901">IF(F39="","",F39-E39)</f>
        <v>56</v>
      </c>
      <c r="G46" s="5">
        <f t="shared" ref="G46:G47" si="902">IF(G39="","",G39-F39)</f>
        <v>0</v>
      </c>
      <c r="H46" s="5">
        <f t="shared" ref="H46:H47" si="903">IF(H39="","",H39-G39)</f>
        <v>0</v>
      </c>
      <c r="I46" s="5">
        <f t="shared" ref="I46:I47" si="904">IF(I39="","",I39-H39)</f>
        <v>0</v>
      </c>
      <c r="J46" s="5">
        <f t="shared" ref="J46:J47" si="905">IF(J39="","",J39-I39)</f>
        <v>50</v>
      </c>
      <c r="K46" s="5">
        <f t="shared" ref="K46:K47" si="906">IF(K39="","",K39-J39)</f>
        <v>0</v>
      </c>
      <c r="L46" s="5">
        <f t="shared" ref="L46:L47" si="907">IF(L39="","",L39-K39)</f>
        <v>0</v>
      </c>
      <c r="M46" s="5">
        <f t="shared" ref="M46:M47" si="908">IF(M39="","",M39-L39)</f>
        <v>49</v>
      </c>
      <c r="N46" s="5">
        <f t="shared" ref="N46:N47" si="909">IF(N39="","",N39-M39)</f>
        <v>0</v>
      </c>
      <c r="O46" s="5">
        <f t="shared" ref="O46:O47" si="910">IF(O39="","",O39-N39)</f>
        <v>0</v>
      </c>
      <c r="P46" s="5">
        <f t="shared" ref="P46:P47" si="911">IF(P39="","",P39-O39)</f>
        <v>0</v>
      </c>
      <c r="Q46" s="5">
        <f t="shared" ref="Q46:Q47" si="912">IF(Q39="","",Q39-P39)</f>
        <v>53</v>
      </c>
      <c r="R46" s="5">
        <f t="shared" ref="R46:R47" si="913">IF(R39="","",R39-Q39)</f>
        <v>0</v>
      </c>
      <c r="S46" s="5">
        <f t="shared" ref="S46:S47" si="914">IF(S39="","",S39-R39)</f>
        <v>0</v>
      </c>
      <c r="T46" s="5">
        <f t="shared" ref="T46:T47" si="915">IF(T39="","",T39-S39)</f>
        <v>45</v>
      </c>
      <c r="U46" s="5" t="str">
        <f t="shared" ref="U46:U47" si="916">IF(U39="","",U39-T39)</f>
        <v/>
      </c>
      <c r="V46" s="5" t="str">
        <f t="shared" ref="V46:V47" si="917">IF(V39="","",V39-U39)</f>
        <v/>
      </c>
      <c r="W46" s="5" t="str">
        <f t="shared" ref="W46:W47" si="918">IF(W39="","",W39-V39)</f>
        <v/>
      </c>
      <c r="X46" s="5" t="str">
        <f t="shared" ref="X46:X47" si="919">IF(X39="","",X39-W39)</f>
        <v/>
      </c>
      <c r="Y46" s="5" t="str">
        <f t="shared" ref="Y46:Y47" si="920">IF(Y39="","",Y39-X39)</f>
        <v/>
      </c>
      <c r="Z46" s="5" t="str">
        <f t="shared" ref="Z46:Z47" si="921">IF(Z39="","",Z39-Y39)</f>
        <v/>
      </c>
      <c r="AA46" s="5" t="str">
        <f t="shared" ref="AA46:AA47" si="922">IF(AA39="","",AA39-Z39)</f>
        <v/>
      </c>
      <c r="AB46" s="5" t="str">
        <f t="shared" ref="AB46:AB47" si="923">IF(AB39="","",AB39-AA39)</f>
        <v/>
      </c>
      <c r="AC46" s="5" t="str">
        <f t="shared" ref="AC46:AC47" si="924">IF(AC39="","",AC39-AB39)</f>
        <v/>
      </c>
      <c r="AD46" s="5" t="str">
        <f t="shared" ref="AD46:AD47" si="925">IF(AD39="","",AD39-AC39)</f>
        <v/>
      </c>
      <c r="AE46" s="5" t="str">
        <f t="shared" ref="AE46:AE47" si="926">IF(AE39="","",AE39-AD39)</f>
        <v/>
      </c>
      <c r="AF46" s="5" t="str">
        <f t="shared" ref="AF46:AF47" si="927">IF(AF39="","",AF39-AE39)</f>
        <v/>
      </c>
      <c r="AG46" s="5" t="str">
        <f t="shared" ref="AG46:AG47" si="928">IF(AG39="","",AG39-AF39)</f>
        <v/>
      </c>
      <c r="AH46" s="5" t="str">
        <f t="shared" ref="AH46:AH47" si="929">IF(AH39="","",AH39-AG39)</f>
        <v/>
      </c>
      <c r="AI46" s="5" t="str">
        <f t="shared" ref="AI46:AI47" si="930">IF(AI39="","",AI39-AH39)</f>
        <v/>
      </c>
      <c r="AJ46" s="5" t="str">
        <f t="shared" ref="AJ46:AJ47" si="931">IF(AJ39="","",AJ39-AI39)</f>
        <v/>
      </c>
      <c r="AK46" s="5" t="str">
        <f t="shared" ref="AK46:AK47" si="932">IF(AK39="","",AK39-AJ39)</f>
        <v/>
      </c>
      <c r="AL46" s="5" t="str">
        <f t="shared" ref="AL46:AL47" si="933">IF(AL39="","",AL39-AK39)</f>
        <v/>
      </c>
      <c r="AM46" s="5" t="str">
        <f t="shared" ref="AM46:AM47" si="934">IF(AM39="","",AM39-AL39)</f>
        <v/>
      </c>
      <c r="AN46" s="5" t="str">
        <f t="shared" ref="AN46:AN47" si="935">IF(AN39="","",AN39-AM39)</f>
        <v/>
      </c>
      <c r="AO46" s="5" t="str">
        <f t="shared" ref="AO46:AO47" si="936">IF(AO39="","",AO39-AN39)</f>
        <v/>
      </c>
      <c r="AP46" s="5" t="str">
        <f t="shared" ref="AP46:AS46" si="937">IF(AP39="","",AP39-AO39)</f>
        <v/>
      </c>
      <c r="AQ46" s="5" t="str">
        <f t="shared" si="937"/>
        <v/>
      </c>
      <c r="AR46" s="5" t="str">
        <f t="shared" si="937"/>
        <v/>
      </c>
      <c r="AS46" s="5" t="str">
        <f t="shared" si="937"/>
        <v/>
      </c>
    </row>
    <row r="47" spans="1:45">
      <c r="A47" s="7">
        <v>7</v>
      </c>
      <c r="B47" s="6" t="s">
        <v>14</v>
      </c>
      <c r="C47" s="5">
        <v>0</v>
      </c>
      <c r="D47" s="5">
        <f t="shared" si="899"/>
        <v>0</v>
      </c>
      <c r="E47" s="5">
        <f t="shared" si="900"/>
        <v>0</v>
      </c>
      <c r="F47" s="5">
        <f t="shared" si="901"/>
        <v>1</v>
      </c>
      <c r="G47" s="5">
        <f t="shared" si="902"/>
        <v>0</v>
      </c>
      <c r="H47" s="5">
        <f t="shared" si="903"/>
        <v>0</v>
      </c>
      <c r="I47" s="5">
        <f t="shared" si="904"/>
        <v>0</v>
      </c>
      <c r="J47" s="5">
        <f t="shared" si="905"/>
        <v>0</v>
      </c>
      <c r="K47" s="5">
        <f t="shared" si="906"/>
        <v>0</v>
      </c>
      <c r="L47" s="5">
        <f t="shared" si="907"/>
        <v>0</v>
      </c>
      <c r="M47" s="5">
        <f t="shared" si="908"/>
        <v>0</v>
      </c>
      <c r="N47" s="5">
        <f t="shared" si="909"/>
        <v>0</v>
      </c>
      <c r="O47" s="5">
        <f t="shared" si="910"/>
        <v>0</v>
      </c>
      <c r="P47" s="5">
        <f t="shared" si="911"/>
        <v>0</v>
      </c>
      <c r="Q47" s="5">
        <f t="shared" si="912"/>
        <v>1</v>
      </c>
      <c r="R47" s="5">
        <f t="shared" si="913"/>
        <v>0</v>
      </c>
      <c r="S47" s="5">
        <f t="shared" si="914"/>
        <v>0</v>
      </c>
      <c r="T47" s="5">
        <f t="shared" si="915"/>
        <v>0</v>
      </c>
      <c r="U47" s="5" t="str">
        <f t="shared" si="916"/>
        <v/>
      </c>
      <c r="V47" s="5" t="str">
        <f t="shared" si="917"/>
        <v/>
      </c>
      <c r="W47" s="5" t="str">
        <f t="shared" si="918"/>
        <v/>
      </c>
      <c r="X47" s="5" t="str">
        <f t="shared" si="919"/>
        <v/>
      </c>
      <c r="Y47" s="5" t="str">
        <f t="shared" si="920"/>
        <v/>
      </c>
      <c r="Z47" s="5" t="str">
        <f t="shared" si="921"/>
        <v/>
      </c>
      <c r="AA47" s="5" t="str">
        <f t="shared" si="922"/>
        <v/>
      </c>
      <c r="AB47" s="5" t="str">
        <f t="shared" si="923"/>
        <v/>
      </c>
      <c r="AC47" s="5" t="str">
        <f t="shared" si="924"/>
        <v/>
      </c>
      <c r="AD47" s="5" t="str">
        <f t="shared" si="925"/>
        <v/>
      </c>
      <c r="AE47" s="5" t="str">
        <f t="shared" si="926"/>
        <v/>
      </c>
      <c r="AF47" s="5" t="str">
        <f t="shared" si="927"/>
        <v/>
      </c>
      <c r="AG47" s="5" t="str">
        <f t="shared" si="928"/>
        <v/>
      </c>
      <c r="AH47" s="5" t="str">
        <f t="shared" si="929"/>
        <v/>
      </c>
      <c r="AI47" s="5" t="str">
        <f t="shared" si="930"/>
        <v/>
      </c>
      <c r="AJ47" s="5" t="str">
        <f t="shared" si="931"/>
        <v/>
      </c>
      <c r="AK47" s="5" t="str">
        <f t="shared" si="932"/>
        <v/>
      </c>
      <c r="AL47" s="5" t="str">
        <f t="shared" si="933"/>
        <v/>
      </c>
      <c r="AM47" s="5" t="str">
        <f t="shared" si="934"/>
        <v/>
      </c>
      <c r="AN47" s="5" t="str">
        <f t="shared" si="935"/>
        <v/>
      </c>
      <c r="AO47" s="5" t="str">
        <f t="shared" si="936"/>
        <v/>
      </c>
      <c r="AP47" s="5" t="str">
        <f t="shared" ref="AP47:AS47" si="938">IF(AP40="","",AP40-AO40)</f>
        <v/>
      </c>
      <c r="AQ47" s="5" t="str">
        <f t="shared" si="938"/>
        <v/>
      </c>
      <c r="AR47" s="5" t="str">
        <f t="shared" si="938"/>
        <v/>
      </c>
      <c r="AS47" s="5" t="str">
        <f t="shared" si="938"/>
        <v/>
      </c>
    </row>
    <row r="48" spans="1:45">
      <c r="A48" s="7">
        <v>7</v>
      </c>
      <c r="B48" s="6" t="s">
        <v>15</v>
      </c>
      <c r="C48" s="5">
        <v>0</v>
      </c>
      <c r="D48" s="5">
        <f t="shared" ref="D48" si="939">IF(D41="","",C41+C42-D41)</f>
        <v>0</v>
      </c>
      <c r="E48" s="5">
        <f t="shared" ref="E48" si="940">IF(E41="","",D41+D42-E41)</f>
        <v>0</v>
      </c>
      <c r="F48" s="5">
        <f t="shared" ref="F48" si="941">IF(F41="","",E41+E42-F41)</f>
        <v>1</v>
      </c>
      <c r="G48" s="5">
        <f t="shared" ref="G48" si="942">IF(G41="","",F41+F42-G41)</f>
        <v>0</v>
      </c>
      <c r="H48" s="5">
        <f t="shared" ref="H48" si="943">IF(H41="","",G41+G42-H41)</f>
        <v>0</v>
      </c>
      <c r="I48" s="5">
        <f t="shared" ref="I48" si="944">IF(I41="","",H41+H42-I41)</f>
        <v>0</v>
      </c>
      <c r="J48" s="5">
        <f t="shared" ref="J48" si="945">IF(J41="","",I41+I42-J41)</f>
        <v>0</v>
      </c>
      <c r="K48" s="5">
        <f t="shared" ref="K48" si="946">IF(K41="","",J41+J42-K41)</f>
        <v>0</v>
      </c>
      <c r="L48" s="5">
        <f t="shared" ref="L48" si="947">IF(L41="","",K41+K42-L41)</f>
        <v>0</v>
      </c>
      <c r="M48" s="5">
        <f t="shared" ref="M48" si="948">IF(M41="","",L41+L42-M41)</f>
        <v>0</v>
      </c>
      <c r="N48" s="5">
        <f t="shared" ref="N48" si="949">IF(N41="","",M41+M42-N41)</f>
        <v>0</v>
      </c>
      <c r="O48" s="5">
        <f t="shared" ref="O48" si="950">IF(O41="","",N41+N42-O41)</f>
        <v>0</v>
      </c>
      <c r="P48" s="5">
        <f t="shared" ref="P48" si="951">IF(P41="","",O41+O42-P41)</f>
        <v>0</v>
      </c>
      <c r="Q48" s="5">
        <f t="shared" ref="Q48" si="952">IF(Q41="","",P41+P42-Q41)</f>
        <v>1</v>
      </c>
      <c r="R48" s="5">
        <f t="shared" ref="R48" si="953">IF(R41="","",Q41+Q42-R41)</f>
        <v>0</v>
      </c>
      <c r="S48" s="5">
        <f t="shared" ref="S48" si="954">IF(S41="","",R41+R42-S41)</f>
        <v>0</v>
      </c>
      <c r="T48" s="5">
        <f t="shared" ref="T48" si="955">IF(T41="","",S41+S42-T41)</f>
        <v>0</v>
      </c>
      <c r="U48" s="5" t="str">
        <f t="shared" ref="U48" si="956">IF(U41="","",T41+T42-U41)</f>
        <v/>
      </c>
      <c r="V48" s="5" t="str">
        <f t="shared" ref="V48" si="957">IF(V41="","",U41+U42-V41)</f>
        <v/>
      </c>
      <c r="W48" s="5" t="str">
        <f t="shared" ref="W48" si="958">IF(W41="","",V41+V42-W41)</f>
        <v/>
      </c>
      <c r="X48" s="5" t="str">
        <f t="shared" ref="X48" si="959">IF(X41="","",W41+W42-X41)</f>
        <v/>
      </c>
      <c r="Y48" s="5" t="str">
        <f t="shared" ref="Y48" si="960">IF(Y41="","",X41+X42-Y41)</f>
        <v/>
      </c>
      <c r="Z48" s="5" t="str">
        <f t="shared" ref="Z48" si="961">IF(Z41="","",Y41+Y42-Z41)</f>
        <v/>
      </c>
      <c r="AA48" s="5" t="str">
        <f t="shared" ref="AA48" si="962">IF(AA41="","",Z41+Z42-AA41)</f>
        <v/>
      </c>
      <c r="AB48" s="5" t="str">
        <f t="shared" ref="AB48" si="963">IF(AB41="","",AA41+AA42-AB41)</f>
        <v/>
      </c>
      <c r="AC48" s="5" t="str">
        <f t="shared" ref="AC48" si="964">IF(AC41="","",AB41+AB42-AC41)</f>
        <v/>
      </c>
      <c r="AD48" s="5" t="str">
        <f t="shared" ref="AD48" si="965">IF(AD41="","",AC41+AC42-AD41)</f>
        <v/>
      </c>
      <c r="AE48" s="5" t="str">
        <f t="shared" ref="AE48" si="966">IF(AE41="","",AD41+AD42-AE41)</f>
        <v/>
      </c>
      <c r="AF48" s="5" t="str">
        <f t="shared" ref="AF48" si="967">IF(AF41="","",AE41+AE42-AF41)</f>
        <v/>
      </c>
      <c r="AG48" s="5" t="str">
        <f t="shared" ref="AG48" si="968">IF(AG41="","",AF41+AF42-AG41)</f>
        <v/>
      </c>
      <c r="AH48" s="5" t="str">
        <f t="shared" ref="AH48" si="969">IF(AH41="","",AG41+AG42-AH41)</f>
        <v/>
      </c>
      <c r="AI48" s="5" t="str">
        <f t="shared" ref="AI48" si="970">IF(AI41="","",AH41+AH42-AI41)</f>
        <v/>
      </c>
      <c r="AJ48" s="5" t="str">
        <f t="shared" ref="AJ48" si="971">IF(AJ41="","",AI41+AI42-AJ41)</f>
        <v/>
      </c>
      <c r="AK48" s="5" t="str">
        <f t="shared" ref="AK48" si="972">IF(AK41="","",AJ41+AJ42-AK41)</f>
        <v/>
      </c>
      <c r="AL48" s="5" t="str">
        <f t="shared" ref="AL48" si="973">IF(AL41="","",AK41+AK42-AL41)</f>
        <v/>
      </c>
      <c r="AM48" s="5" t="str">
        <f t="shared" ref="AM48" si="974">IF(AM41="","",AL41+AL42-AM41)</f>
        <v/>
      </c>
      <c r="AN48" s="5" t="str">
        <f t="shared" ref="AN48" si="975">IF(AN41="","",AM41+AM42-AN41)</f>
        <v/>
      </c>
      <c r="AO48" s="5" t="str">
        <f t="shared" ref="AO48" si="976">IF(AO41="","",AN41+AN42-AO41)</f>
        <v/>
      </c>
      <c r="AP48" s="5" t="str">
        <f t="shared" ref="AP48:AS48" si="977">IF(AP41="","",AO41+AO42-AP41)</f>
        <v/>
      </c>
      <c r="AQ48" s="5" t="str">
        <f t="shared" si="977"/>
        <v/>
      </c>
      <c r="AR48" s="5" t="str">
        <f t="shared" si="977"/>
        <v/>
      </c>
      <c r="AS48" s="5" t="str">
        <f t="shared" si="977"/>
        <v/>
      </c>
    </row>
    <row r="49" spans="1:45">
      <c r="A49" s="7">
        <v>0</v>
      </c>
      <c r="B49" s="6" t="s">
        <v>16</v>
      </c>
      <c r="C49" s="5">
        <v>0</v>
      </c>
      <c r="D49" s="5">
        <f t="shared" ref="D49:G49" si="978">IF(D39="","",D48*D43)</f>
        <v>0</v>
      </c>
      <c r="E49" s="5">
        <f t="shared" si="978"/>
        <v>0</v>
      </c>
      <c r="F49" s="5">
        <f t="shared" si="978"/>
        <v>750</v>
      </c>
      <c r="G49" s="5">
        <f t="shared" si="978"/>
        <v>0</v>
      </c>
      <c r="H49" s="5">
        <f t="shared" ref="H49" si="979">IF(H39="","",H48*H43)</f>
        <v>0</v>
      </c>
      <c r="I49" s="5">
        <f t="shared" ref="I49:AO49" si="980">IF(I39="","",I48*I43)</f>
        <v>0</v>
      </c>
      <c r="J49" s="5">
        <f t="shared" si="980"/>
        <v>0</v>
      </c>
      <c r="K49" s="5">
        <f t="shared" si="980"/>
        <v>0</v>
      </c>
      <c r="L49" s="5">
        <f t="shared" si="980"/>
        <v>0</v>
      </c>
      <c r="M49" s="5">
        <f t="shared" si="980"/>
        <v>0</v>
      </c>
      <c r="N49" s="5">
        <f t="shared" si="980"/>
        <v>0</v>
      </c>
      <c r="O49" s="5">
        <f t="shared" si="980"/>
        <v>0</v>
      </c>
      <c r="P49" s="5">
        <f t="shared" si="980"/>
        <v>0</v>
      </c>
      <c r="Q49" s="5">
        <f t="shared" si="980"/>
        <v>750</v>
      </c>
      <c r="R49" s="5">
        <f t="shared" si="980"/>
        <v>0</v>
      </c>
      <c r="S49" s="5">
        <f t="shared" si="980"/>
        <v>0</v>
      </c>
      <c r="T49" s="5">
        <f t="shared" si="980"/>
        <v>0</v>
      </c>
      <c r="U49" s="5" t="str">
        <f t="shared" si="980"/>
        <v/>
      </c>
      <c r="V49" s="5" t="str">
        <f t="shared" si="980"/>
        <v/>
      </c>
      <c r="W49" s="5" t="str">
        <f t="shared" si="980"/>
        <v/>
      </c>
      <c r="X49" s="5" t="str">
        <f t="shared" si="980"/>
        <v/>
      </c>
      <c r="Y49" s="5" t="str">
        <f t="shared" si="980"/>
        <v/>
      </c>
      <c r="Z49" s="5" t="str">
        <f t="shared" si="980"/>
        <v/>
      </c>
      <c r="AA49" s="5" t="str">
        <f t="shared" si="980"/>
        <v/>
      </c>
      <c r="AB49" s="5" t="str">
        <f t="shared" si="980"/>
        <v/>
      </c>
      <c r="AC49" s="5" t="str">
        <f t="shared" si="980"/>
        <v/>
      </c>
      <c r="AD49" s="5" t="str">
        <f t="shared" si="980"/>
        <v/>
      </c>
      <c r="AE49" s="5" t="str">
        <f t="shared" si="980"/>
        <v/>
      </c>
      <c r="AF49" s="5" t="str">
        <f t="shared" si="980"/>
        <v/>
      </c>
      <c r="AG49" s="5" t="str">
        <f t="shared" si="980"/>
        <v/>
      </c>
      <c r="AH49" s="5" t="str">
        <f t="shared" si="980"/>
        <v/>
      </c>
      <c r="AI49" s="5" t="str">
        <f t="shared" si="980"/>
        <v/>
      </c>
      <c r="AJ49" s="5" t="str">
        <f t="shared" si="980"/>
        <v/>
      </c>
      <c r="AK49" s="5" t="str">
        <f t="shared" si="980"/>
        <v/>
      </c>
      <c r="AL49" s="5" t="str">
        <f t="shared" si="980"/>
        <v/>
      </c>
      <c r="AM49" s="5" t="str">
        <f t="shared" si="980"/>
        <v/>
      </c>
      <c r="AN49" s="5" t="str">
        <f t="shared" si="980"/>
        <v/>
      </c>
      <c r="AO49" s="5" t="str">
        <f t="shared" si="980"/>
        <v/>
      </c>
      <c r="AP49" s="5" t="str">
        <f t="shared" ref="AP49:AS49" si="981">IF(AP39="","",AP48*AP43)</f>
        <v/>
      </c>
      <c r="AQ49" s="5" t="str">
        <f t="shared" si="981"/>
        <v/>
      </c>
      <c r="AR49" s="5" t="str">
        <f t="shared" si="981"/>
        <v/>
      </c>
      <c r="AS49" s="5" t="str">
        <f t="shared" si="981"/>
        <v/>
      </c>
    </row>
    <row r="50" spans="1:45" ht="12" thickBot="1">
      <c r="A50" s="4">
        <v>0</v>
      </c>
      <c r="B50" s="6" t="s">
        <v>18</v>
      </c>
      <c r="C50" s="18" t="s">
        <v>19</v>
      </c>
      <c r="D50" s="18" t="str">
        <f t="shared" ref="D50:G50" si="982">IF(D49="","",IF(D49=0,"",D49/(D46*100)))</f>
        <v/>
      </c>
      <c r="E50" s="18" t="str">
        <f t="shared" si="982"/>
        <v/>
      </c>
      <c r="F50" s="18">
        <f t="shared" si="982"/>
        <v>0.13392857142857142</v>
      </c>
      <c r="G50" s="18" t="str">
        <f t="shared" si="982"/>
        <v/>
      </c>
      <c r="H50" s="18" t="str">
        <f t="shared" ref="H50" si="983">IF(H49="","",IF(H49=0,"",H49/(H46*100)))</f>
        <v/>
      </c>
      <c r="I50" s="18" t="str">
        <f t="shared" ref="I50:AO50" si="984">IF(I49="","",IF(I49=0,"",I49/(I46*100)))</f>
        <v/>
      </c>
      <c r="J50" s="18" t="str">
        <f t="shared" si="984"/>
        <v/>
      </c>
      <c r="K50" s="18" t="str">
        <f t="shared" si="984"/>
        <v/>
      </c>
      <c r="L50" s="18" t="str">
        <f t="shared" si="984"/>
        <v/>
      </c>
      <c r="M50" s="18" t="str">
        <f t="shared" si="984"/>
        <v/>
      </c>
      <c r="N50" s="18" t="str">
        <f t="shared" si="984"/>
        <v/>
      </c>
      <c r="O50" s="18" t="str">
        <f t="shared" si="984"/>
        <v/>
      </c>
      <c r="P50" s="18" t="str">
        <f t="shared" si="984"/>
        <v/>
      </c>
      <c r="Q50" s="18">
        <f t="shared" si="984"/>
        <v>0.14150943396226415</v>
      </c>
      <c r="R50" s="18" t="str">
        <f t="shared" si="984"/>
        <v/>
      </c>
      <c r="S50" s="18" t="str">
        <f t="shared" si="984"/>
        <v/>
      </c>
      <c r="T50" s="18" t="str">
        <f t="shared" si="984"/>
        <v/>
      </c>
      <c r="U50" s="18" t="str">
        <f t="shared" si="984"/>
        <v/>
      </c>
      <c r="V50" s="18" t="str">
        <f t="shared" si="984"/>
        <v/>
      </c>
      <c r="W50" s="18" t="str">
        <f t="shared" si="984"/>
        <v/>
      </c>
      <c r="X50" s="18" t="str">
        <f t="shared" si="984"/>
        <v/>
      </c>
      <c r="Y50" s="18" t="str">
        <f t="shared" si="984"/>
        <v/>
      </c>
      <c r="Z50" s="18" t="str">
        <f t="shared" si="984"/>
        <v/>
      </c>
      <c r="AA50" s="18" t="str">
        <f t="shared" si="984"/>
        <v/>
      </c>
      <c r="AB50" s="18" t="str">
        <f t="shared" si="984"/>
        <v/>
      </c>
      <c r="AC50" s="18" t="str">
        <f t="shared" si="984"/>
        <v/>
      </c>
      <c r="AD50" s="18" t="str">
        <f t="shared" si="984"/>
        <v/>
      </c>
      <c r="AE50" s="18" t="str">
        <f t="shared" si="984"/>
        <v/>
      </c>
      <c r="AF50" s="18" t="str">
        <f t="shared" si="984"/>
        <v/>
      </c>
      <c r="AG50" s="18" t="str">
        <f t="shared" si="984"/>
        <v/>
      </c>
      <c r="AH50" s="18" t="str">
        <f t="shared" si="984"/>
        <v/>
      </c>
      <c r="AI50" s="18" t="str">
        <f t="shared" si="984"/>
        <v/>
      </c>
      <c r="AJ50" s="18" t="str">
        <f t="shared" si="984"/>
        <v/>
      </c>
      <c r="AK50" s="18" t="str">
        <f t="shared" si="984"/>
        <v/>
      </c>
      <c r="AL50" s="18" t="str">
        <f t="shared" si="984"/>
        <v/>
      </c>
      <c r="AM50" s="18" t="str">
        <f t="shared" si="984"/>
        <v/>
      </c>
      <c r="AN50" s="18" t="str">
        <f t="shared" si="984"/>
        <v/>
      </c>
      <c r="AO50" s="18" t="str">
        <f t="shared" si="984"/>
        <v/>
      </c>
      <c r="AP50" s="18" t="str">
        <f t="shared" ref="AP50:AS50" si="985">IF(AP49="","",IF(AP49=0,"",AP49/(AP46*100)))</f>
        <v/>
      </c>
      <c r="AQ50" s="18" t="str">
        <f t="shared" si="985"/>
        <v/>
      </c>
      <c r="AR50" s="18" t="str">
        <f t="shared" si="985"/>
        <v/>
      </c>
      <c r="AS50" s="18" t="str">
        <f t="shared" si="985"/>
        <v/>
      </c>
    </row>
    <row r="51" spans="1:45">
      <c r="A51" s="17" t="s">
        <v>74</v>
      </c>
      <c r="B51" s="9" t="s">
        <v>2</v>
      </c>
      <c r="C51" s="8">
        <v>11869</v>
      </c>
      <c r="D51" s="8">
        <f t="shared" ref="D51:D52" si="986">IF(D$3="","",C51)</f>
        <v>11869</v>
      </c>
      <c r="E51" s="8">
        <f t="shared" ref="E51:E52" si="987">IF(E$3="","",D51)</f>
        <v>11869</v>
      </c>
      <c r="F51" s="8">
        <v>11988</v>
      </c>
      <c r="G51" s="8">
        <f t="shared" ref="G51:G52" si="988">IF(G$3="","",F51)</f>
        <v>11988</v>
      </c>
      <c r="H51" s="8">
        <f t="shared" ref="H51:H52" si="989">IF(H$3="","",G51)</f>
        <v>11988</v>
      </c>
      <c r="I51" s="8">
        <f t="shared" ref="I51:I52" si="990">IF(I$3="","",H51)</f>
        <v>11988</v>
      </c>
      <c r="J51" s="8">
        <v>12010</v>
      </c>
      <c r="K51" s="8">
        <f t="shared" ref="K51:K52" si="991">IF(K$3="","",J51)</f>
        <v>12010</v>
      </c>
      <c r="L51" s="8">
        <f t="shared" ref="L51:L52" si="992">IF(L$3="","",K51)</f>
        <v>12010</v>
      </c>
      <c r="M51" s="8">
        <v>12030</v>
      </c>
      <c r="N51" s="8">
        <f t="shared" ref="N51:N52" si="993">IF(N$3="","",M51)</f>
        <v>12030</v>
      </c>
      <c r="O51" s="8">
        <f t="shared" ref="O51:O52" si="994">IF(O$3="","",N51)</f>
        <v>12030</v>
      </c>
      <c r="P51" s="8">
        <f t="shared" ref="P51:P52" si="995">IF(P$3="","",O51)</f>
        <v>12030</v>
      </c>
      <c r="Q51" s="8">
        <v>12102</v>
      </c>
      <c r="R51" s="8">
        <f t="shared" ref="R51:R52" si="996">IF(R$3="","",Q51)</f>
        <v>12102</v>
      </c>
      <c r="S51" s="8">
        <f t="shared" ref="S51:S52" si="997">IF(S$3="","",R51)</f>
        <v>12102</v>
      </c>
      <c r="T51" s="8">
        <v>12114</v>
      </c>
      <c r="U51" s="8" t="str">
        <f t="shared" ref="U51:U52" si="998">IF(U$3="","",T51)</f>
        <v/>
      </c>
      <c r="V51" s="8" t="str">
        <f t="shared" ref="V51:V52" si="999">IF(V$3="","",U51)</f>
        <v/>
      </c>
      <c r="W51" s="8" t="str">
        <f t="shared" ref="W51:W52" si="1000">IF(W$3="","",V51)</f>
        <v/>
      </c>
      <c r="X51" s="8" t="str">
        <f t="shared" ref="X51:X52" si="1001">IF(X$3="","",W51)</f>
        <v/>
      </c>
      <c r="Y51" s="8" t="str">
        <f t="shared" ref="Y51:Y52" si="1002">IF(Y$3="","",X51)</f>
        <v/>
      </c>
      <c r="Z51" s="8" t="str">
        <f t="shared" ref="Z51:Z52" si="1003">IF(Z$3="","",Y51)</f>
        <v/>
      </c>
      <c r="AA51" s="8" t="str">
        <f t="shared" ref="AA51:AA52" si="1004">IF(AA$3="","",Z51)</f>
        <v/>
      </c>
      <c r="AB51" s="8" t="str">
        <f t="shared" ref="AB51:AB52" si="1005">IF(AB$3="","",AA51)</f>
        <v/>
      </c>
      <c r="AC51" s="8" t="str">
        <f t="shared" ref="AC51:AC52" si="1006">IF(AC$3="","",AB51)</f>
        <v/>
      </c>
      <c r="AD51" s="8" t="str">
        <f t="shared" ref="AD51:AD52" si="1007">IF(AD$3="","",AC51)</f>
        <v/>
      </c>
      <c r="AE51" s="8" t="str">
        <f t="shared" ref="AE51:AE52" si="1008">IF(AE$3="","",AD51)</f>
        <v/>
      </c>
      <c r="AF51" s="8" t="str">
        <f t="shared" ref="AF51:AF52" si="1009">IF(AF$3="","",AE51)</f>
        <v/>
      </c>
      <c r="AG51" s="8" t="str">
        <f t="shared" ref="AG51:AG52" si="1010">IF(AG$3="","",AF51)</f>
        <v/>
      </c>
      <c r="AH51" s="8" t="str">
        <f t="shared" ref="AH51:AH52" si="1011">IF(AH$3="","",AG51)</f>
        <v/>
      </c>
      <c r="AI51" s="8" t="str">
        <f t="shared" ref="AI51:AI52" si="1012">IF(AI$3="","",AH51)</f>
        <v/>
      </c>
      <c r="AJ51" s="8" t="str">
        <f t="shared" ref="AJ51:AJ52" si="1013">IF(AJ$3="","",AI51)</f>
        <v/>
      </c>
      <c r="AK51" s="8" t="str">
        <f t="shared" ref="AK51:AK52" si="1014">IF(AK$3="","",AJ51)</f>
        <v/>
      </c>
      <c r="AL51" s="8" t="str">
        <f t="shared" ref="AL51:AL52" si="1015">IF(AL$3="","",AK51)</f>
        <v/>
      </c>
      <c r="AM51" s="8" t="str">
        <f t="shared" ref="AM51:AM52" si="1016">IF(AM$3="","",AL51)</f>
        <v/>
      </c>
      <c r="AN51" s="8" t="str">
        <f t="shared" ref="AN51:AN52" si="1017">IF(AN$3="","",AM51)</f>
        <v/>
      </c>
      <c r="AO51" s="8" t="str">
        <f t="shared" ref="AO51:AO52" si="1018">IF(AO$3="","",AN51)</f>
        <v/>
      </c>
      <c r="AP51" s="8" t="str">
        <f t="shared" ref="AP51:AS51" si="1019">IF(AP$3="","",AO51)</f>
        <v/>
      </c>
      <c r="AQ51" s="8" t="str">
        <f t="shared" si="1019"/>
        <v/>
      </c>
      <c r="AR51" s="8" t="str">
        <f t="shared" si="1019"/>
        <v/>
      </c>
      <c r="AS51" s="8" t="str">
        <f t="shared" si="1019"/>
        <v/>
      </c>
    </row>
    <row r="52" spans="1:45">
      <c r="A52" s="16" t="s">
        <v>3</v>
      </c>
      <c r="B52" s="9" t="s">
        <v>4</v>
      </c>
      <c r="C52" s="8">
        <v>433</v>
      </c>
      <c r="D52" s="8">
        <f t="shared" si="986"/>
        <v>433</v>
      </c>
      <c r="E52" s="8">
        <f t="shared" si="987"/>
        <v>433</v>
      </c>
      <c r="F52" s="8">
        <v>436</v>
      </c>
      <c r="G52" s="8">
        <f t="shared" si="988"/>
        <v>436</v>
      </c>
      <c r="H52" s="8">
        <f t="shared" si="989"/>
        <v>436</v>
      </c>
      <c r="I52" s="8">
        <f t="shared" si="990"/>
        <v>436</v>
      </c>
      <c r="J52" s="8">
        <f t="shared" ref="J52" si="1020">IF(J$3="","",I52)</f>
        <v>436</v>
      </c>
      <c r="K52" s="8">
        <f t="shared" si="991"/>
        <v>436</v>
      </c>
      <c r="L52" s="8">
        <f t="shared" si="992"/>
        <v>436</v>
      </c>
      <c r="M52" s="8">
        <v>437</v>
      </c>
      <c r="N52" s="8">
        <f t="shared" si="993"/>
        <v>437</v>
      </c>
      <c r="O52" s="8">
        <f t="shared" si="994"/>
        <v>437</v>
      </c>
      <c r="P52" s="8">
        <f t="shared" si="995"/>
        <v>437</v>
      </c>
      <c r="Q52" s="8">
        <v>439</v>
      </c>
      <c r="R52" s="8">
        <f t="shared" si="996"/>
        <v>439</v>
      </c>
      <c r="S52" s="8">
        <f t="shared" si="997"/>
        <v>439</v>
      </c>
      <c r="T52" s="8">
        <f t="shared" ref="T52" si="1021">IF(T$3="","",S52)</f>
        <v>439</v>
      </c>
      <c r="U52" s="8" t="str">
        <f t="shared" si="998"/>
        <v/>
      </c>
      <c r="V52" s="8" t="str">
        <f t="shared" si="999"/>
        <v/>
      </c>
      <c r="W52" s="8" t="str">
        <f t="shared" si="1000"/>
        <v/>
      </c>
      <c r="X52" s="8" t="str">
        <f t="shared" si="1001"/>
        <v/>
      </c>
      <c r="Y52" s="8" t="str">
        <f t="shared" si="1002"/>
        <v/>
      </c>
      <c r="Z52" s="8" t="str">
        <f t="shared" si="1003"/>
        <v/>
      </c>
      <c r="AA52" s="8" t="str">
        <f t="shared" si="1004"/>
        <v/>
      </c>
      <c r="AB52" s="8" t="str">
        <f t="shared" si="1005"/>
        <v/>
      </c>
      <c r="AC52" s="8" t="str">
        <f t="shared" si="1006"/>
        <v/>
      </c>
      <c r="AD52" s="8" t="str">
        <f t="shared" si="1007"/>
        <v/>
      </c>
      <c r="AE52" s="8" t="str">
        <f t="shared" si="1008"/>
        <v/>
      </c>
      <c r="AF52" s="8" t="str">
        <f t="shared" si="1009"/>
        <v/>
      </c>
      <c r="AG52" s="8" t="str">
        <f t="shared" si="1010"/>
        <v/>
      </c>
      <c r="AH52" s="8" t="str">
        <f t="shared" si="1011"/>
        <v/>
      </c>
      <c r="AI52" s="8" t="str">
        <f t="shared" si="1012"/>
        <v/>
      </c>
      <c r="AJ52" s="8" t="str">
        <f t="shared" si="1013"/>
        <v/>
      </c>
      <c r="AK52" s="8" t="str">
        <f t="shared" si="1014"/>
        <v/>
      </c>
      <c r="AL52" s="8" t="str">
        <f t="shared" si="1015"/>
        <v/>
      </c>
      <c r="AM52" s="8" t="str">
        <f t="shared" si="1016"/>
        <v/>
      </c>
      <c r="AN52" s="8" t="str">
        <f t="shared" si="1017"/>
        <v/>
      </c>
      <c r="AO52" s="8" t="str">
        <f t="shared" si="1018"/>
        <v/>
      </c>
      <c r="AP52" s="8" t="str">
        <f t="shared" ref="AP52:AS52" si="1022">IF(AP$3="","",AO52)</f>
        <v/>
      </c>
      <c r="AQ52" s="8" t="str">
        <f t="shared" si="1022"/>
        <v/>
      </c>
      <c r="AR52" s="8" t="str">
        <f t="shared" si="1022"/>
        <v/>
      </c>
      <c r="AS52" s="8" t="str">
        <f t="shared" si="1022"/>
        <v/>
      </c>
    </row>
    <row r="53" spans="1:45">
      <c r="A53" s="15">
        <v>2</v>
      </c>
      <c r="B53" s="9" t="s">
        <v>5</v>
      </c>
      <c r="C53" s="8">
        <v>47</v>
      </c>
      <c r="D53" s="8">
        <f t="shared" ref="D53" si="1023">IF(D51="","",(C53+C54))</f>
        <v>47</v>
      </c>
      <c r="E53" s="8">
        <f t="shared" ref="E53" si="1024">IF(E51="","",(D53+D54))</f>
        <v>47</v>
      </c>
      <c r="F53" s="8">
        <v>44</v>
      </c>
      <c r="G53" s="8">
        <f t="shared" ref="G53" si="1025">IF(G51="","",(F53+F54))</f>
        <v>50</v>
      </c>
      <c r="H53" s="8">
        <f t="shared" ref="H53" si="1026">IF(H51="","",(G53+G54))</f>
        <v>50</v>
      </c>
      <c r="I53" s="8">
        <f t="shared" ref="I53" si="1027">IF(I51="","",(H53+H54))</f>
        <v>50</v>
      </c>
      <c r="J53" s="8">
        <f t="shared" ref="J53" si="1028">IF(J51="","",(I53+I54))</f>
        <v>50</v>
      </c>
      <c r="K53" s="8">
        <f t="shared" ref="K53" si="1029">IF(K51="","",(J53+J54))</f>
        <v>50</v>
      </c>
      <c r="L53" s="8">
        <f t="shared" ref="L53" si="1030">IF(L51="","",(K53+K54))</f>
        <v>50</v>
      </c>
      <c r="M53" s="8">
        <v>49</v>
      </c>
      <c r="N53" s="8">
        <f t="shared" ref="N53" si="1031">IF(N51="","",(M53+M54))</f>
        <v>49</v>
      </c>
      <c r="O53" s="8">
        <f t="shared" ref="O53" si="1032">IF(O51="","",(N53+N54))</f>
        <v>49</v>
      </c>
      <c r="P53" s="8">
        <f t="shared" ref="P53" si="1033">IF(P51="","",(O53+O54))</f>
        <v>49</v>
      </c>
      <c r="Q53" s="8">
        <f t="shared" ref="Q53" si="1034">IF(Q51="","",(P53+P54))</f>
        <v>49</v>
      </c>
      <c r="R53" s="8">
        <f t="shared" ref="R53" si="1035">IF(R51="","",(Q53+Q54))</f>
        <v>49</v>
      </c>
      <c r="S53" s="8">
        <f t="shared" ref="S53" si="1036">IF(S51="","",(R53+R54))</f>
        <v>49</v>
      </c>
      <c r="T53" s="8">
        <f t="shared" ref="T53" si="1037">IF(T51="","",(S53+S54))</f>
        <v>49</v>
      </c>
      <c r="U53" s="8" t="str">
        <f t="shared" ref="U53" si="1038">IF(U51="","",(T53+T54))</f>
        <v/>
      </c>
      <c r="V53" s="8" t="str">
        <f t="shared" ref="V53" si="1039">IF(V51="","",(U53+U54))</f>
        <v/>
      </c>
      <c r="W53" s="8" t="str">
        <f t="shared" ref="W53" si="1040">IF(W51="","",(V53+V54))</f>
        <v/>
      </c>
      <c r="X53" s="8" t="str">
        <f t="shared" ref="X53" si="1041">IF(X51="","",(W53+W54))</f>
        <v/>
      </c>
      <c r="Y53" s="8" t="str">
        <f t="shared" ref="Y53" si="1042">IF(Y51="","",(X53+X54))</f>
        <v/>
      </c>
      <c r="Z53" s="8" t="str">
        <f t="shared" ref="Z53" si="1043">IF(Z51="","",(Y53+Y54))</f>
        <v/>
      </c>
      <c r="AA53" s="8" t="str">
        <f t="shared" ref="AA53" si="1044">IF(AA51="","",(Z53+Z54))</f>
        <v/>
      </c>
      <c r="AB53" s="8" t="str">
        <f t="shared" ref="AB53" si="1045">IF(AB51="","",(AA53+AA54))</f>
        <v/>
      </c>
      <c r="AC53" s="8" t="str">
        <f t="shared" ref="AC53" si="1046">IF(AC51="","",(AB53+AB54))</f>
        <v/>
      </c>
      <c r="AD53" s="8" t="str">
        <f t="shared" ref="AD53" si="1047">IF(AD51="","",(AC53+AC54))</f>
        <v/>
      </c>
      <c r="AE53" s="8" t="str">
        <f t="shared" ref="AE53" si="1048">IF(AE51="","",(AD53+AD54))</f>
        <v/>
      </c>
      <c r="AF53" s="8" t="str">
        <f t="shared" ref="AF53" si="1049">IF(AF51="","",(AE53+AE54))</f>
        <v/>
      </c>
      <c r="AG53" s="8" t="str">
        <f t="shared" ref="AG53" si="1050">IF(AG51="","",(AF53+AF54))</f>
        <v/>
      </c>
      <c r="AH53" s="8" t="str">
        <f t="shared" ref="AH53" si="1051">IF(AH51="","",(AG53+AG54))</f>
        <v/>
      </c>
      <c r="AI53" s="8" t="str">
        <f t="shared" ref="AI53" si="1052">IF(AI51="","",(AH53+AH54))</f>
        <v/>
      </c>
      <c r="AJ53" s="8" t="str">
        <f t="shared" ref="AJ53" si="1053">IF(AJ51="","",(AI53+AI54))</f>
        <v/>
      </c>
      <c r="AK53" s="8" t="str">
        <f t="shared" ref="AK53" si="1054">IF(AK51="","",(AJ53+AJ54))</f>
        <v/>
      </c>
      <c r="AL53" s="8" t="str">
        <f t="shared" ref="AL53" si="1055">IF(AL51="","",(AK53+AK54))</f>
        <v/>
      </c>
      <c r="AM53" s="8" t="str">
        <f t="shared" ref="AM53" si="1056">IF(AM51="","",(AL53+AL54))</f>
        <v/>
      </c>
      <c r="AN53" s="8" t="str">
        <f t="shared" ref="AN53" si="1057">IF(AN51="","",(AM53+AM54))</f>
        <v/>
      </c>
      <c r="AO53" s="8" t="str">
        <f t="shared" ref="AO53" si="1058">IF(AO51="","",(AN53+AN54))</f>
        <v/>
      </c>
      <c r="AP53" s="8" t="str">
        <f t="shared" ref="AP53:AS53" si="1059">IF(AP51="","",(AO53+AO54))</f>
        <v/>
      </c>
      <c r="AQ53" s="8" t="str">
        <f t="shared" si="1059"/>
        <v/>
      </c>
      <c r="AR53" s="8" t="str">
        <f t="shared" si="1059"/>
        <v/>
      </c>
      <c r="AS53" s="8" t="str">
        <f t="shared" si="1059"/>
        <v/>
      </c>
    </row>
    <row r="54" spans="1:45">
      <c r="A54" s="14"/>
      <c r="B54" s="9" t="s">
        <v>7</v>
      </c>
      <c r="C54" s="8"/>
      <c r="D54" s="8"/>
      <c r="E54" s="8"/>
      <c r="F54" s="8">
        <v>6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</row>
    <row r="55" spans="1:45">
      <c r="A55" s="7"/>
      <c r="B55" s="9" t="s">
        <v>8</v>
      </c>
      <c r="C55" s="8">
        <v>300</v>
      </c>
      <c r="D55" s="8">
        <f t="shared" ref="D55" si="1060">IF(D51="","",C55)</f>
        <v>300</v>
      </c>
      <c r="E55" s="8">
        <f t="shared" ref="E55" si="1061">IF(E51="","",D55)</f>
        <v>300</v>
      </c>
      <c r="F55" s="8">
        <f t="shared" ref="F55" si="1062">IF(F51="","",E55)</f>
        <v>300</v>
      </c>
      <c r="G55" s="8">
        <f t="shared" ref="G55" si="1063">IF(G51="","",F55)</f>
        <v>300</v>
      </c>
      <c r="H55" s="8">
        <f t="shared" ref="H55" si="1064">IF(H51="","",G55)</f>
        <v>300</v>
      </c>
      <c r="I55" s="8">
        <f t="shared" ref="I55" si="1065">IF(I51="","",H55)</f>
        <v>300</v>
      </c>
      <c r="J55" s="8">
        <f t="shared" ref="J55" si="1066">IF(J51="","",I55)</f>
        <v>300</v>
      </c>
      <c r="K55" s="8">
        <f t="shared" ref="K55" si="1067">IF(K51="","",J55)</f>
        <v>300</v>
      </c>
      <c r="L55" s="8">
        <f t="shared" ref="L55" si="1068">IF(L51="","",K55)</f>
        <v>300</v>
      </c>
      <c r="M55" s="8">
        <f t="shared" ref="M55" si="1069">IF(M51="","",L55)</f>
        <v>300</v>
      </c>
      <c r="N55" s="8">
        <f t="shared" ref="N55" si="1070">IF(N51="","",M55)</f>
        <v>300</v>
      </c>
      <c r="O55" s="8">
        <f t="shared" ref="O55" si="1071">IF(O51="","",N55)</f>
        <v>300</v>
      </c>
      <c r="P55" s="8">
        <f t="shared" ref="P55" si="1072">IF(P51="","",O55)</f>
        <v>300</v>
      </c>
      <c r="Q55" s="8">
        <f t="shared" ref="Q55" si="1073">IF(Q51="","",P55)</f>
        <v>300</v>
      </c>
      <c r="R55" s="8">
        <f t="shared" ref="R55" si="1074">IF(R51="","",Q55)</f>
        <v>300</v>
      </c>
      <c r="S55" s="8">
        <f t="shared" ref="S55" si="1075">IF(S51="","",R55)</f>
        <v>300</v>
      </c>
      <c r="T55" s="8">
        <f t="shared" ref="T55" si="1076">IF(T51="","",S55)</f>
        <v>300</v>
      </c>
      <c r="U55" s="8" t="str">
        <f t="shared" ref="U55" si="1077">IF(U51="","",T55)</f>
        <v/>
      </c>
      <c r="V55" s="8" t="str">
        <f t="shared" ref="V55" si="1078">IF(V51="","",U55)</f>
        <v/>
      </c>
      <c r="W55" s="8" t="str">
        <f t="shared" ref="W55" si="1079">IF(W51="","",V55)</f>
        <v/>
      </c>
      <c r="X55" s="8" t="str">
        <f t="shared" ref="X55" si="1080">IF(X51="","",W55)</f>
        <v/>
      </c>
      <c r="Y55" s="8" t="str">
        <f t="shared" ref="Y55" si="1081">IF(Y51="","",X55)</f>
        <v/>
      </c>
      <c r="Z55" s="8" t="str">
        <f t="shared" ref="Z55" si="1082">IF(Z51="","",Y55)</f>
        <v/>
      </c>
      <c r="AA55" s="8" t="str">
        <f t="shared" ref="AA55" si="1083">IF(AA51="","",Z55)</f>
        <v/>
      </c>
      <c r="AB55" s="8" t="str">
        <f t="shared" ref="AB55" si="1084">IF(AB51="","",AA55)</f>
        <v/>
      </c>
      <c r="AC55" s="8" t="str">
        <f t="shared" ref="AC55" si="1085">IF(AC51="","",AB55)</f>
        <v/>
      </c>
      <c r="AD55" s="8" t="str">
        <f t="shared" ref="AD55" si="1086">IF(AD51="","",AC55)</f>
        <v/>
      </c>
      <c r="AE55" s="8" t="str">
        <f t="shared" ref="AE55" si="1087">IF(AE51="","",AD55)</f>
        <v/>
      </c>
      <c r="AF55" s="8" t="str">
        <f t="shared" ref="AF55" si="1088">IF(AF51="","",AE55)</f>
        <v/>
      </c>
      <c r="AG55" s="8" t="str">
        <f t="shared" ref="AG55" si="1089">IF(AG51="","",AF55)</f>
        <v/>
      </c>
      <c r="AH55" s="8" t="str">
        <f t="shared" ref="AH55" si="1090">IF(AH51="","",AG55)</f>
        <v/>
      </c>
      <c r="AI55" s="8" t="str">
        <f t="shared" ref="AI55" si="1091">IF(AI51="","",AH55)</f>
        <v/>
      </c>
      <c r="AJ55" s="8" t="str">
        <f t="shared" ref="AJ55" si="1092">IF(AJ51="","",AI55)</f>
        <v/>
      </c>
      <c r="AK55" s="8" t="str">
        <f t="shared" ref="AK55" si="1093">IF(AK51="","",AJ55)</f>
        <v/>
      </c>
      <c r="AL55" s="8" t="str">
        <f t="shared" ref="AL55" si="1094">IF(AL51="","",AK55)</f>
        <v/>
      </c>
      <c r="AM55" s="8" t="str">
        <f t="shared" ref="AM55" si="1095">IF(AM51="","",AL55)</f>
        <v/>
      </c>
      <c r="AN55" s="8" t="str">
        <f t="shared" ref="AN55" si="1096">IF(AN51="","",AM55)</f>
        <v/>
      </c>
      <c r="AO55" s="8" t="str">
        <f t="shared" ref="AO55" si="1097">IF(AO51="","",AN55)</f>
        <v/>
      </c>
      <c r="AP55" s="8" t="str">
        <f t="shared" ref="AP55:AS55" si="1098">IF(AP51="","",AO55)</f>
        <v/>
      </c>
      <c r="AQ55" s="8" t="str">
        <f t="shared" si="1098"/>
        <v/>
      </c>
      <c r="AR55" s="8" t="str">
        <f t="shared" si="1098"/>
        <v/>
      </c>
      <c r="AS55" s="8" t="str">
        <f t="shared" si="1098"/>
        <v/>
      </c>
    </row>
    <row r="56" spans="1:45" s="92" customFormat="1">
      <c r="A56" s="14" t="s">
        <v>9</v>
      </c>
      <c r="B56" s="13" t="s">
        <v>10</v>
      </c>
      <c r="C56" s="12" t="s">
        <v>81</v>
      </c>
      <c r="D56" s="12" t="str">
        <f t="shared" ref="D56" si="1099">IF(D51="","",C56)</f>
        <v>ぶるりんピンキーブラック</v>
      </c>
      <c r="E56" s="12" t="str">
        <f t="shared" ref="E56" si="1100">IF(E51="","",D56)</f>
        <v>ぶるりんピンキーブラック</v>
      </c>
      <c r="F56" s="12" t="str">
        <f t="shared" ref="F56" si="1101">IF(F51="","",E56)</f>
        <v>ぶるりんピンキーブラック</v>
      </c>
      <c r="G56" s="12" t="str">
        <f t="shared" ref="G56" si="1102">IF(G51="","",F56)</f>
        <v>ぶるりんピンキーブラック</v>
      </c>
      <c r="H56" s="12" t="str">
        <f t="shared" ref="H56" si="1103">IF(H51="","",G56)</f>
        <v>ぶるりんピンキーブラック</v>
      </c>
      <c r="I56" s="12" t="str">
        <f t="shared" ref="I56" si="1104">IF(I51="","",H56)</f>
        <v>ぶるりんピンキーブラック</v>
      </c>
      <c r="J56" s="12" t="str">
        <f t="shared" ref="J56" si="1105">IF(J51="","",I56)</f>
        <v>ぶるりんピンキーブラック</v>
      </c>
      <c r="K56" s="12" t="str">
        <f t="shared" ref="K56" si="1106">IF(K51="","",J56)</f>
        <v>ぶるりんピンキーブラック</v>
      </c>
      <c r="L56" s="12" t="str">
        <f t="shared" ref="L56" si="1107">IF(L51="","",K56)</f>
        <v>ぶるりんピンキーブラック</v>
      </c>
      <c r="M56" s="12" t="str">
        <f t="shared" ref="M56" si="1108">IF(M51="","",L56)</f>
        <v>ぶるりんピンキーブラック</v>
      </c>
      <c r="N56" s="12" t="str">
        <f t="shared" ref="N56" si="1109">IF(N51="","",M56)</f>
        <v>ぶるりんピンキーブラック</v>
      </c>
      <c r="O56" s="12" t="str">
        <f t="shared" ref="O56" si="1110">IF(O51="","",N56)</f>
        <v>ぶるりんピンキーブラック</v>
      </c>
      <c r="P56" s="12" t="str">
        <f t="shared" ref="P56" si="1111">IF(P51="","",O56)</f>
        <v>ぶるりんピンキーブラック</v>
      </c>
      <c r="Q56" s="12" t="str">
        <f t="shared" ref="Q56" si="1112">IF(Q51="","",P56)</f>
        <v>ぶるりんピンキーブラック</v>
      </c>
      <c r="R56" s="12" t="str">
        <f t="shared" ref="R56" si="1113">IF(R51="","",Q56)</f>
        <v>ぶるりんピンキーブラック</v>
      </c>
      <c r="S56" s="12" t="str">
        <f t="shared" ref="S56" si="1114">IF(S51="","",R56)</f>
        <v>ぶるりんピンキーブラック</v>
      </c>
      <c r="T56" s="12" t="str">
        <f t="shared" ref="T56" si="1115">IF(T51="","",S56)</f>
        <v>ぶるりんピンキーブラック</v>
      </c>
      <c r="U56" s="12" t="str">
        <f t="shared" ref="U56" si="1116">IF(U51="","",T56)</f>
        <v/>
      </c>
      <c r="V56" s="12" t="str">
        <f t="shared" ref="V56" si="1117">IF(V51="","",U56)</f>
        <v/>
      </c>
      <c r="W56" s="12" t="str">
        <f t="shared" ref="W56" si="1118">IF(W51="","",V56)</f>
        <v/>
      </c>
      <c r="X56" s="12" t="str">
        <f t="shared" ref="X56" si="1119">IF(X51="","",W56)</f>
        <v/>
      </c>
      <c r="Y56" s="12" t="str">
        <f t="shared" ref="Y56" si="1120">IF(Y51="","",X56)</f>
        <v/>
      </c>
      <c r="Z56" s="12" t="str">
        <f t="shared" ref="Z56" si="1121">IF(Z51="","",Y56)</f>
        <v/>
      </c>
      <c r="AA56" s="12" t="str">
        <f t="shared" ref="AA56" si="1122">IF(AA51="","",Z56)</f>
        <v/>
      </c>
      <c r="AB56" s="12" t="str">
        <f t="shared" ref="AB56" si="1123">IF(AB51="","",AA56)</f>
        <v/>
      </c>
      <c r="AC56" s="12" t="str">
        <f t="shared" ref="AC56" si="1124">IF(AC51="","",AB56)</f>
        <v/>
      </c>
      <c r="AD56" s="12" t="str">
        <f t="shared" ref="AD56" si="1125">IF(AD51="","",AC56)</f>
        <v/>
      </c>
      <c r="AE56" s="12" t="str">
        <f t="shared" ref="AE56" si="1126">IF(AE51="","",AD56)</f>
        <v/>
      </c>
      <c r="AF56" s="12" t="str">
        <f t="shared" ref="AF56" si="1127">IF(AF51="","",AE56)</f>
        <v/>
      </c>
      <c r="AG56" s="12" t="str">
        <f t="shared" ref="AG56" si="1128">IF(AG51="","",AF56)</f>
        <v/>
      </c>
      <c r="AH56" s="12" t="str">
        <f t="shared" ref="AH56" si="1129">IF(AH51="","",AG56)</f>
        <v/>
      </c>
      <c r="AI56" s="12" t="str">
        <f t="shared" ref="AI56" si="1130">IF(AI51="","",AH56)</f>
        <v/>
      </c>
      <c r="AJ56" s="12" t="str">
        <f t="shared" ref="AJ56" si="1131">IF(AJ51="","",AI56)</f>
        <v/>
      </c>
      <c r="AK56" s="12" t="str">
        <f t="shared" ref="AK56" si="1132">IF(AK51="","",AJ56)</f>
        <v/>
      </c>
      <c r="AL56" s="12" t="str">
        <f t="shared" ref="AL56" si="1133">IF(AL51="","",AK56)</f>
        <v/>
      </c>
      <c r="AM56" s="12" t="str">
        <f t="shared" ref="AM56" si="1134">IF(AM51="","",AL56)</f>
        <v/>
      </c>
      <c r="AN56" s="12" t="str">
        <f t="shared" ref="AN56" si="1135">IF(AN51="","",AM56)</f>
        <v/>
      </c>
      <c r="AO56" s="12" t="str">
        <f t="shared" ref="AO56" si="1136">IF(AO51="","",AN56)</f>
        <v/>
      </c>
      <c r="AP56" s="12" t="str">
        <f t="shared" ref="AP56:AS56" si="1137">IF(AP51="","",AO56)</f>
        <v/>
      </c>
      <c r="AQ56" s="12" t="str">
        <f t="shared" si="1137"/>
        <v/>
      </c>
      <c r="AR56" s="12" t="str">
        <f t="shared" si="1137"/>
        <v/>
      </c>
      <c r="AS56" s="12" t="str">
        <f t="shared" si="1137"/>
        <v/>
      </c>
    </row>
    <row r="57" spans="1:45">
      <c r="A57" s="7">
        <f>AVERAGE(C58:AS58)*30*100</f>
        <v>40833.333333333328</v>
      </c>
      <c r="B57" s="9" t="s">
        <v>12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</row>
    <row r="58" spans="1:45">
      <c r="A58" s="7">
        <f>SUM(C58:AS58)</f>
        <v>245</v>
      </c>
      <c r="B58" s="6" t="s">
        <v>13</v>
      </c>
      <c r="C58" s="5">
        <v>0</v>
      </c>
      <c r="D58" s="5">
        <f t="shared" ref="D58:D59" si="1138">IF(D51="","",D51-C51)</f>
        <v>0</v>
      </c>
      <c r="E58" s="5">
        <f t="shared" ref="E58:E59" si="1139">IF(E51="","",E51-D51)</f>
        <v>0</v>
      </c>
      <c r="F58" s="5">
        <f t="shared" ref="F58:F59" si="1140">IF(F51="","",F51-E51)</f>
        <v>119</v>
      </c>
      <c r="G58" s="5">
        <f t="shared" ref="G58:G59" si="1141">IF(G51="","",G51-F51)</f>
        <v>0</v>
      </c>
      <c r="H58" s="5">
        <f t="shared" ref="H58:H59" si="1142">IF(H51="","",H51-G51)</f>
        <v>0</v>
      </c>
      <c r="I58" s="5">
        <f t="shared" ref="I58:I59" si="1143">IF(I51="","",I51-H51)</f>
        <v>0</v>
      </c>
      <c r="J58" s="5">
        <f t="shared" ref="J58:J59" si="1144">IF(J51="","",J51-I51)</f>
        <v>22</v>
      </c>
      <c r="K58" s="5">
        <f t="shared" ref="K58:K59" si="1145">IF(K51="","",K51-J51)</f>
        <v>0</v>
      </c>
      <c r="L58" s="5">
        <f t="shared" ref="L58:L59" si="1146">IF(L51="","",L51-K51)</f>
        <v>0</v>
      </c>
      <c r="M58" s="5">
        <f t="shared" ref="M58:M59" si="1147">IF(M51="","",M51-L51)</f>
        <v>20</v>
      </c>
      <c r="N58" s="5">
        <f t="shared" ref="N58:N59" si="1148">IF(N51="","",N51-M51)</f>
        <v>0</v>
      </c>
      <c r="O58" s="5">
        <f t="shared" ref="O58:O59" si="1149">IF(O51="","",O51-N51)</f>
        <v>0</v>
      </c>
      <c r="P58" s="5">
        <f t="shared" ref="P58:P59" si="1150">IF(P51="","",P51-O51)</f>
        <v>0</v>
      </c>
      <c r="Q58" s="5">
        <f t="shared" ref="Q58:Q59" si="1151">IF(Q51="","",Q51-P51)</f>
        <v>72</v>
      </c>
      <c r="R58" s="5">
        <f t="shared" ref="R58:R59" si="1152">IF(R51="","",R51-Q51)</f>
        <v>0</v>
      </c>
      <c r="S58" s="5">
        <f t="shared" ref="S58:S59" si="1153">IF(S51="","",S51-R51)</f>
        <v>0</v>
      </c>
      <c r="T58" s="5">
        <f t="shared" ref="T58:T59" si="1154">IF(T51="","",T51-S51)</f>
        <v>12</v>
      </c>
      <c r="U58" s="5" t="str">
        <f t="shared" ref="U58:U59" si="1155">IF(U51="","",U51-T51)</f>
        <v/>
      </c>
      <c r="V58" s="5" t="str">
        <f t="shared" ref="V58:V59" si="1156">IF(V51="","",V51-U51)</f>
        <v/>
      </c>
      <c r="W58" s="5" t="str">
        <f t="shared" ref="W58:W59" si="1157">IF(W51="","",W51-V51)</f>
        <v/>
      </c>
      <c r="X58" s="5" t="str">
        <f t="shared" ref="X58:X59" si="1158">IF(X51="","",X51-W51)</f>
        <v/>
      </c>
      <c r="Y58" s="5" t="str">
        <f t="shared" ref="Y58:Y59" si="1159">IF(Y51="","",Y51-X51)</f>
        <v/>
      </c>
      <c r="Z58" s="5" t="str">
        <f t="shared" ref="Z58:Z59" si="1160">IF(Z51="","",Z51-Y51)</f>
        <v/>
      </c>
      <c r="AA58" s="5" t="str">
        <f t="shared" ref="AA58:AA59" si="1161">IF(AA51="","",AA51-Z51)</f>
        <v/>
      </c>
      <c r="AB58" s="5" t="str">
        <f t="shared" ref="AB58:AB59" si="1162">IF(AB51="","",AB51-AA51)</f>
        <v/>
      </c>
      <c r="AC58" s="5" t="str">
        <f t="shared" ref="AC58:AC59" si="1163">IF(AC51="","",AC51-AB51)</f>
        <v/>
      </c>
      <c r="AD58" s="5" t="str">
        <f t="shared" ref="AD58:AD59" si="1164">IF(AD51="","",AD51-AC51)</f>
        <v/>
      </c>
      <c r="AE58" s="5" t="str">
        <f t="shared" ref="AE58:AE59" si="1165">IF(AE51="","",AE51-AD51)</f>
        <v/>
      </c>
      <c r="AF58" s="5" t="str">
        <f t="shared" ref="AF58:AF59" si="1166">IF(AF51="","",AF51-AE51)</f>
        <v/>
      </c>
      <c r="AG58" s="5" t="str">
        <f t="shared" ref="AG58:AG59" si="1167">IF(AG51="","",AG51-AF51)</f>
        <v/>
      </c>
      <c r="AH58" s="5" t="str">
        <f t="shared" ref="AH58:AH59" si="1168">IF(AH51="","",AH51-AG51)</f>
        <v/>
      </c>
      <c r="AI58" s="5" t="str">
        <f t="shared" ref="AI58:AI59" si="1169">IF(AI51="","",AI51-AH51)</f>
        <v/>
      </c>
      <c r="AJ58" s="5" t="str">
        <f t="shared" ref="AJ58:AJ59" si="1170">IF(AJ51="","",AJ51-AI51)</f>
        <v/>
      </c>
      <c r="AK58" s="5" t="str">
        <f t="shared" ref="AK58:AK59" si="1171">IF(AK51="","",AK51-AJ51)</f>
        <v/>
      </c>
      <c r="AL58" s="5" t="str">
        <f t="shared" ref="AL58:AL59" si="1172">IF(AL51="","",AL51-AK51)</f>
        <v/>
      </c>
      <c r="AM58" s="5" t="str">
        <f t="shared" ref="AM58:AM59" si="1173">IF(AM51="","",AM51-AL51)</f>
        <v/>
      </c>
      <c r="AN58" s="5" t="str">
        <f t="shared" ref="AN58:AN59" si="1174">IF(AN51="","",AN51-AM51)</f>
        <v/>
      </c>
      <c r="AO58" s="5" t="str">
        <f t="shared" ref="AO58:AO59" si="1175">IF(AO51="","",AO51-AN51)</f>
        <v/>
      </c>
      <c r="AP58" s="5" t="str">
        <f t="shared" ref="AP58:AS58" si="1176">IF(AP51="","",AP51-AO51)</f>
        <v/>
      </c>
      <c r="AQ58" s="5" t="str">
        <f t="shared" si="1176"/>
        <v/>
      </c>
      <c r="AR58" s="5" t="str">
        <f t="shared" si="1176"/>
        <v/>
      </c>
      <c r="AS58" s="5" t="str">
        <f t="shared" si="1176"/>
        <v/>
      </c>
    </row>
    <row r="59" spans="1:45">
      <c r="A59" s="7">
        <v>4</v>
      </c>
      <c r="B59" s="6" t="s">
        <v>14</v>
      </c>
      <c r="C59" s="5">
        <v>0</v>
      </c>
      <c r="D59" s="5">
        <f t="shared" si="1138"/>
        <v>0</v>
      </c>
      <c r="E59" s="5">
        <f t="shared" si="1139"/>
        <v>0</v>
      </c>
      <c r="F59" s="5">
        <f t="shared" si="1140"/>
        <v>3</v>
      </c>
      <c r="G59" s="5">
        <f t="shared" si="1141"/>
        <v>0</v>
      </c>
      <c r="H59" s="5">
        <f t="shared" si="1142"/>
        <v>0</v>
      </c>
      <c r="I59" s="5">
        <f t="shared" si="1143"/>
        <v>0</v>
      </c>
      <c r="J59" s="5">
        <f t="shared" si="1144"/>
        <v>0</v>
      </c>
      <c r="K59" s="5">
        <f t="shared" si="1145"/>
        <v>0</v>
      </c>
      <c r="L59" s="5">
        <f t="shared" si="1146"/>
        <v>0</v>
      </c>
      <c r="M59" s="5">
        <f t="shared" si="1147"/>
        <v>1</v>
      </c>
      <c r="N59" s="5">
        <f t="shared" si="1148"/>
        <v>0</v>
      </c>
      <c r="O59" s="5">
        <f t="shared" si="1149"/>
        <v>0</v>
      </c>
      <c r="P59" s="5">
        <f t="shared" si="1150"/>
        <v>0</v>
      </c>
      <c r="Q59" s="5">
        <f t="shared" si="1151"/>
        <v>2</v>
      </c>
      <c r="R59" s="5">
        <f t="shared" si="1152"/>
        <v>0</v>
      </c>
      <c r="S59" s="5">
        <f t="shared" si="1153"/>
        <v>0</v>
      </c>
      <c r="T59" s="5">
        <f t="shared" si="1154"/>
        <v>0</v>
      </c>
      <c r="U59" s="5" t="str">
        <f t="shared" si="1155"/>
        <v/>
      </c>
      <c r="V59" s="5" t="str">
        <f t="shared" si="1156"/>
        <v/>
      </c>
      <c r="W59" s="5" t="str">
        <f t="shared" si="1157"/>
        <v/>
      </c>
      <c r="X59" s="5" t="str">
        <f t="shared" si="1158"/>
        <v/>
      </c>
      <c r="Y59" s="5" t="str">
        <f t="shared" si="1159"/>
        <v/>
      </c>
      <c r="Z59" s="5" t="str">
        <f t="shared" si="1160"/>
        <v/>
      </c>
      <c r="AA59" s="5" t="str">
        <f t="shared" si="1161"/>
        <v/>
      </c>
      <c r="AB59" s="5" t="str">
        <f t="shared" si="1162"/>
        <v/>
      </c>
      <c r="AC59" s="5" t="str">
        <f t="shared" si="1163"/>
        <v/>
      </c>
      <c r="AD59" s="5" t="str">
        <f t="shared" si="1164"/>
        <v/>
      </c>
      <c r="AE59" s="5" t="str">
        <f t="shared" si="1165"/>
        <v/>
      </c>
      <c r="AF59" s="5" t="str">
        <f t="shared" si="1166"/>
        <v/>
      </c>
      <c r="AG59" s="5" t="str">
        <f t="shared" si="1167"/>
        <v/>
      </c>
      <c r="AH59" s="5" t="str">
        <f t="shared" si="1168"/>
        <v/>
      </c>
      <c r="AI59" s="5" t="str">
        <f t="shared" si="1169"/>
        <v/>
      </c>
      <c r="AJ59" s="5" t="str">
        <f t="shared" si="1170"/>
        <v/>
      </c>
      <c r="AK59" s="5" t="str">
        <f t="shared" si="1171"/>
        <v/>
      </c>
      <c r="AL59" s="5" t="str">
        <f t="shared" si="1172"/>
        <v/>
      </c>
      <c r="AM59" s="5" t="str">
        <f t="shared" si="1173"/>
        <v/>
      </c>
      <c r="AN59" s="5" t="str">
        <f t="shared" si="1174"/>
        <v/>
      </c>
      <c r="AO59" s="5" t="str">
        <f t="shared" si="1175"/>
        <v/>
      </c>
      <c r="AP59" s="5" t="str">
        <f t="shared" ref="AP59:AS59" si="1177">IF(AP52="","",AP52-AO52)</f>
        <v/>
      </c>
      <c r="AQ59" s="5" t="str">
        <f t="shared" si="1177"/>
        <v/>
      </c>
      <c r="AR59" s="5" t="str">
        <f t="shared" si="1177"/>
        <v/>
      </c>
      <c r="AS59" s="5" t="str">
        <f t="shared" si="1177"/>
        <v/>
      </c>
    </row>
    <row r="60" spans="1:45">
      <c r="A60" s="7">
        <v>-13</v>
      </c>
      <c r="B60" s="6" t="s">
        <v>15</v>
      </c>
      <c r="C60" s="5">
        <v>0</v>
      </c>
      <c r="D60" s="5">
        <f t="shared" ref="D60" si="1178">IF(D53="","",C53+C54-D53)</f>
        <v>0</v>
      </c>
      <c r="E60" s="5">
        <f t="shared" ref="E60" si="1179">IF(E53="","",D53+D54-E53)</f>
        <v>0</v>
      </c>
      <c r="F60" s="5">
        <f t="shared" ref="F60" si="1180">IF(F53="","",E53+E54-F53)</f>
        <v>3</v>
      </c>
      <c r="G60" s="5">
        <f t="shared" ref="G60" si="1181">IF(G53="","",F53+F54-G53)</f>
        <v>0</v>
      </c>
      <c r="H60" s="5">
        <f t="shared" ref="H60" si="1182">IF(H53="","",G53+G54-H53)</f>
        <v>0</v>
      </c>
      <c r="I60" s="5">
        <f t="shared" ref="I60" si="1183">IF(I53="","",H53+H54-I53)</f>
        <v>0</v>
      </c>
      <c r="J60" s="5">
        <f t="shared" ref="J60" si="1184">IF(J53="","",I53+I54-J53)</f>
        <v>0</v>
      </c>
      <c r="K60" s="5">
        <f t="shared" ref="K60" si="1185">IF(K53="","",J53+J54-K53)</f>
        <v>0</v>
      </c>
      <c r="L60" s="5">
        <f t="shared" ref="L60" si="1186">IF(L53="","",K53+K54-L53)</f>
        <v>0</v>
      </c>
      <c r="M60" s="5">
        <f t="shared" ref="M60" si="1187">IF(M53="","",L53+L54-M53)</f>
        <v>1</v>
      </c>
      <c r="N60" s="5">
        <f t="shared" ref="N60" si="1188">IF(N53="","",M53+M54-N53)</f>
        <v>0</v>
      </c>
      <c r="O60" s="5">
        <f t="shared" ref="O60" si="1189">IF(O53="","",N53+N54-O53)</f>
        <v>0</v>
      </c>
      <c r="P60" s="5">
        <f t="shared" ref="P60" si="1190">IF(P53="","",O53+O54-P53)</f>
        <v>0</v>
      </c>
      <c r="Q60" s="5">
        <f t="shared" ref="Q60" si="1191">IF(Q53="","",P53+P54-Q53)</f>
        <v>0</v>
      </c>
      <c r="R60" s="5">
        <f t="shared" ref="R60" si="1192">IF(R53="","",Q53+Q54-R53)</f>
        <v>0</v>
      </c>
      <c r="S60" s="5">
        <f t="shared" ref="S60" si="1193">IF(S53="","",R53+R54-S53)</f>
        <v>0</v>
      </c>
      <c r="T60" s="5">
        <f t="shared" ref="T60" si="1194">IF(T53="","",S53+S54-T53)</f>
        <v>0</v>
      </c>
      <c r="U60" s="5" t="str">
        <f t="shared" ref="U60" si="1195">IF(U53="","",T53+T54-U53)</f>
        <v/>
      </c>
      <c r="V60" s="5" t="str">
        <f t="shared" ref="V60" si="1196">IF(V53="","",U53+U54-V53)</f>
        <v/>
      </c>
      <c r="W60" s="5" t="str">
        <f t="shared" ref="W60" si="1197">IF(W53="","",V53+V54-W53)</f>
        <v/>
      </c>
      <c r="X60" s="5" t="str">
        <f t="shared" ref="X60" si="1198">IF(X53="","",W53+W54-X53)</f>
        <v/>
      </c>
      <c r="Y60" s="5" t="str">
        <f t="shared" ref="Y60" si="1199">IF(Y53="","",X53+X54-Y53)</f>
        <v/>
      </c>
      <c r="Z60" s="5" t="str">
        <f t="shared" ref="Z60" si="1200">IF(Z53="","",Y53+Y54-Z53)</f>
        <v/>
      </c>
      <c r="AA60" s="5" t="str">
        <f t="shared" ref="AA60" si="1201">IF(AA53="","",Z53+Z54-AA53)</f>
        <v/>
      </c>
      <c r="AB60" s="5" t="str">
        <f t="shared" ref="AB60" si="1202">IF(AB53="","",AA53+AA54-AB53)</f>
        <v/>
      </c>
      <c r="AC60" s="5" t="str">
        <f t="shared" ref="AC60" si="1203">IF(AC53="","",AB53+AB54-AC53)</f>
        <v/>
      </c>
      <c r="AD60" s="5" t="str">
        <f t="shared" ref="AD60" si="1204">IF(AD53="","",AC53+AC54-AD53)</f>
        <v/>
      </c>
      <c r="AE60" s="5" t="str">
        <f t="shared" ref="AE60" si="1205">IF(AE53="","",AD53+AD54-AE53)</f>
        <v/>
      </c>
      <c r="AF60" s="5" t="str">
        <f t="shared" ref="AF60" si="1206">IF(AF53="","",AE53+AE54-AF53)</f>
        <v/>
      </c>
      <c r="AG60" s="5" t="str">
        <f t="shared" ref="AG60" si="1207">IF(AG53="","",AF53+AF54-AG53)</f>
        <v/>
      </c>
      <c r="AH60" s="5" t="str">
        <f t="shared" ref="AH60" si="1208">IF(AH53="","",AG53+AG54-AH53)</f>
        <v/>
      </c>
      <c r="AI60" s="5" t="str">
        <f t="shared" ref="AI60" si="1209">IF(AI53="","",AH53+AH54-AI53)</f>
        <v/>
      </c>
      <c r="AJ60" s="5" t="str">
        <f t="shared" ref="AJ60" si="1210">IF(AJ53="","",AI53+AI54-AJ53)</f>
        <v/>
      </c>
      <c r="AK60" s="5" t="str">
        <f t="shared" ref="AK60" si="1211">IF(AK53="","",AJ53+AJ54-AK53)</f>
        <v/>
      </c>
      <c r="AL60" s="5" t="str">
        <f t="shared" ref="AL60" si="1212">IF(AL53="","",AK53+AK54-AL53)</f>
        <v/>
      </c>
      <c r="AM60" s="5" t="str">
        <f t="shared" ref="AM60" si="1213">IF(AM53="","",AL53+AL54-AM53)</f>
        <v/>
      </c>
      <c r="AN60" s="5" t="str">
        <f t="shared" ref="AN60" si="1214">IF(AN53="","",AM53+AM54-AN53)</f>
        <v/>
      </c>
      <c r="AO60" s="5" t="str">
        <f t="shared" ref="AO60" si="1215">IF(AO53="","",AN53+AN54-AO53)</f>
        <v/>
      </c>
      <c r="AP60" s="5" t="str">
        <f t="shared" ref="AP60:AS60" si="1216">IF(AP53="","",AO53+AO54-AP53)</f>
        <v/>
      </c>
      <c r="AQ60" s="5" t="str">
        <f t="shared" si="1216"/>
        <v/>
      </c>
      <c r="AR60" s="5" t="str">
        <f t="shared" si="1216"/>
        <v/>
      </c>
      <c r="AS60" s="5" t="str">
        <f t="shared" si="1216"/>
        <v/>
      </c>
    </row>
    <row r="61" spans="1:45">
      <c r="A61" s="7">
        <v>-3900</v>
      </c>
      <c r="B61" s="6" t="s">
        <v>16</v>
      </c>
      <c r="C61" s="5">
        <v>0</v>
      </c>
      <c r="D61" s="5">
        <f t="shared" ref="D61:G61" si="1217">IF(D51="","",D60*D55)</f>
        <v>0</v>
      </c>
      <c r="E61" s="5">
        <f t="shared" si="1217"/>
        <v>0</v>
      </c>
      <c r="F61" s="5">
        <f t="shared" si="1217"/>
        <v>900</v>
      </c>
      <c r="G61" s="5">
        <f t="shared" si="1217"/>
        <v>0</v>
      </c>
      <c r="H61" s="5">
        <f t="shared" ref="H61" si="1218">IF(H51="","",H60*H55)</f>
        <v>0</v>
      </c>
      <c r="I61" s="5">
        <f t="shared" ref="I61:AO61" si="1219">IF(I51="","",I60*I55)</f>
        <v>0</v>
      </c>
      <c r="J61" s="5">
        <f t="shared" si="1219"/>
        <v>0</v>
      </c>
      <c r="K61" s="5">
        <f t="shared" si="1219"/>
        <v>0</v>
      </c>
      <c r="L61" s="5">
        <f t="shared" si="1219"/>
        <v>0</v>
      </c>
      <c r="M61" s="5">
        <f t="shared" si="1219"/>
        <v>300</v>
      </c>
      <c r="N61" s="5">
        <f t="shared" si="1219"/>
        <v>0</v>
      </c>
      <c r="O61" s="5">
        <f t="shared" si="1219"/>
        <v>0</v>
      </c>
      <c r="P61" s="5">
        <f t="shared" si="1219"/>
        <v>0</v>
      </c>
      <c r="Q61" s="5">
        <f t="shared" si="1219"/>
        <v>0</v>
      </c>
      <c r="R61" s="5">
        <f t="shared" si="1219"/>
        <v>0</v>
      </c>
      <c r="S61" s="5">
        <f t="shared" si="1219"/>
        <v>0</v>
      </c>
      <c r="T61" s="5">
        <f t="shared" si="1219"/>
        <v>0</v>
      </c>
      <c r="U61" s="5" t="str">
        <f t="shared" si="1219"/>
        <v/>
      </c>
      <c r="V61" s="5" t="str">
        <f t="shared" si="1219"/>
        <v/>
      </c>
      <c r="W61" s="5" t="str">
        <f t="shared" si="1219"/>
        <v/>
      </c>
      <c r="X61" s="5" t="str">
        <f t="shared" si="1219"/>
        <v/>
      </c>
      <c r="Y61" s="5" t="str">
        <f t="shared" si="1219"/>
        <v/>
      </c>
      <c r="Z61" s="5" t="str">
        <f t="shared" si="1219"/>
        <v/>
      </c>
      <c r="AA61" s="5" t="str">
        <f t="shared" si="1219"/>
        <v/>
      </c>
      <c r="AB61" s="5" t="str">
        <f t="shared" si="1219"/>
        <v/>
      </c>
      <c r="AC61" s="5" t="str">
        <f t="shared" si="1219"/>
        <v/>
      </c>
      <c r="AD61" s="5" t="str">
        <f t="shared" si="1219"/>
        <v/>
      </c>
      <c r="AE61" s="5" t="str">
        <f t="shared" si="1219"/>
        <v/>
      </c>
      <c r="AF61" s="5" t="str">
        <f t="shared" si="1219"/>
        <v/>
      </c>
      <c r="AG61" s="5" t="str">
        <f t="shared" si="1219"/>
        <v/>
      </c>
      <c r="AH61" s="5" t="str">
        <f t="shared" si="1219"/>
        <v/>
      </c>
      <c r="AI61" s="5" t="str">
        <f t="shared" si="1219"/>
        <v/>
      </c>
      <c r="AJ61" s="5" t="str">
        <f t="shared" si="1219"/>
        <v/>
      </c>
      <c r="AK61" s="5" t="str">
        <f t="shared" si="1219"/>
        <v/>
      </c>
      <c r="AL61" s="5" t="str">
        <f t="shared" si="1219"/>
        <v/>
      </c>
      <c r="AM61" s="5" t="str">
        <f t="shared" si="1219"/>
        <v/>
      </c>
      <c r="AN61" s="5" t="str">
        <f t="shared" si="1219"/>
        <v/>
      </c>
      <c r="AO61" s="5" t="str">
        <f t="shared" si="1219"/>
        <v/>
      </c>
      <c r="AP61" s="5" t="str">
        <f t="shared" ref="AP61:AS61" si="1220">IF(AP51="","",AP60*AP55)</f>
        <v/>
      </c>
      <c r="AQ61" s="5" t="str">
        <f t="shared" si="1220"/>
        <v/>
      </c>
      <c r="AR61" s="5" t="str">
        <f t="shared" si="1220"/>
        <v/>
      </c>
      <c r="AS61" s="5" t="str">
        <f t="shared" si="1220"/>
        <v/>
      </c>
    </row>
    <row r="62" spans="1:45" ht="12" thickBot="1">
      <c r="A62" s="4">
        <v>-0.3</v>
      </c>
      <c r="B62" s="6" t="s">
        <v>18</v>
      </c>
      <c r="C62" s="18" t="s">
        <v>19</v>
      </c>
      <c r="D62" s="18" t="str">
        <f t="shared" ref="D62:G62" si="1221">IF(D61="","",IF(D61=0,"",D61/(D58*100)))</f>
        <v/>
      </c>
      <c r="E62" s="18" t="str">
        <f t="shared" si="1221"/>
        <v/>
      </c>
      <c r="F62" s="18">
        <f t="shared" si="1221"/>
        <v>7.5630252100840331E-2</v>
      </c>
      <c r="G62" s="18" t="str">
        <f t="shared" si="1221"/>
        <v/>
      </c>
      <c r="H62" s="18" t="str">
        <f t="shared" ref="H62" si="1222">IF(H61="","",IF(H61=0,"",H61/(H58*100)))</f>
        <v/>
      </c>
      <c r="I62" s="18" t="str">
        <f t="shared" ref="I62:AO62" si="1223">IF(I61="","",IF(I61=0,"",I61/(I58*100)))</f>
        <v/>
      </c>
      <c r="J62" s="18" t="str">
        <f t="shared" si="1223"/>
        <v/>
      </c>
      <c r="K62" s="18" t="str">
        <f t="shared" si="1223"/>
        <v/>
      </c>
      <c r="L62" s="18" t="str">
        <f t="shared" si="1223"/>
        <v/>
      </c>
      <c r="M62" s="18">
        <f t="shared" si="1223"/>
        <v>0.15</v>
      </c>
      <c r="N62" s="18" t="str">
        <f t="shared" si="1223"/>
        <v/>
      </c>
      <c r="O62" s="18" t="str">
        <f t="shared" si="1223"/>
        <v/>
      </c>
      <c r="P62" s="18" t="str">
        <f t="shared" si="1223"/>
        <v/>
      </c>
      <c r="Q62" s="18" t="str">
        <f t="shared" si="1223"/>
        <v/>
      </c>
      <c r="R62" s="18" t="str">
        <f t="shared" si="1223"/>
        <v/>
      </c>
      <c r="S62" s="18" t="str">
        <f t="shared" si="1223"/>
        <v/>
      </c>
      <c r="T62" s="18" t="str">
        <f t="shared" si="1223"/>
        <v/>
      </c>
      <c r="U62" s="18" t="str">
        <f t="shared" si="1223"/>
        <v/>
      </c>
      <c r="V62" s="18" t="str">
        <f t="shared" si="1223"/>
        <v/>
      </c>
      <c r="W62" s="18" t="str">
        <f t="shared" si="1223"/>
        <v/>
      </c>
      <c r="X62" s="18" t="str">
        <f t="shared" si="1223"/>
        <v/>
      </c>
      <c r="Y62" s="18" t="str">
        <f t="shared" si="1223"/>
        <v/>
      </c>
      <c r="Z62" s="18" t="str">
        <f t="shared" si="1223"/>
        <v/>
      </c>
      <c r="AA62" s="18" t="str">
        <f t="shared" si="1223"/>
        <v/>
      </c>
      <c r="AB62" s="18" t="str">
        <f t="shared" si="1223"/>
        <v/>
      </c>
      <c r="AC62" s="18" t="str">
        <f t="shared" si="1223"/>
        <v/>
      </c>
      <c r="AD62" s="18" t="str">
        <f t="shared" si="1223"/>
        <v/>
      </c>
      <c r="AE62" s="18" t="str">
        <f t="shared" si="1223"/>
        <v/>
      </c>
      <c r="AF62" s="18" t="str">
        <f t="shared" si="1223"/>
        <v/>
      </c>
      <c r="AG62" s="18" t="str">
        <f t="shared" si="1223"/>
        <v/>
      </c>
      <c r="AH62" s="18" t="str">
        <f t="shared" si="1223"/>
        <v/>
      </c>
      <c r="AI62" s="18" t="str">
        <f t="shared" si="1223"/>
        <v/>
      </c>
      <c r="AJ62" s="18" t="str">
        <f t="shared" si="1223"/>
        <v/>
      </c>
      <c r="AK62" s="18" t="str">
        <f t="shared" si="1223"/>
        <v/>
      </c>
      <c r="AL62" s="18" t="str">
        <f t="shared" si="1223"/>
        <v/>
      </c>
      <c r="AM62" s="18" t="str">
        <f t="shared" si="1223"/>
        <v/>
      </c>
      <c r="AN62" s="18" t="str">
        <f t="shared" si="1223"/>
        <v/>
      </c>
      <c r="AO62" s="18" t="str">
        <f t="shared" si="1223"/>
        <v/>
      </c>
      <c r="AP62" s="18" t="str">
        <f t="shared" ref="AP62:AS62" si="1224">IF(AP61="","",IF(AP61=0,"",AP61/(AP58*100)))</f>
        <v/>
      </c>
      <c r="AQ62" s="18" t="str">
        <f t="shared" si="1224"/>
        <v/>
      </c>
      <c r="AR62" s="18" t="str">
        <f t="shared" si="1224"/>
        <v/>
      </c>
      <c r="AS62" s="18" t="str">
        <f t="shared" si="1224"/>
        <v/>
      </c>
    </row>
    <row r="63" spans="1:45">
      <c r="A63" s="17" t="s">
        <v>74</v>
      </c>
      <c r="B63" s="9" t="s">
        <v>2</v>
      </c>
      <c r="C63" s="8">
        <v>11328</v>
      </c>
      <c r="D63" s="8">
        <f t="shared" ref="D63:D64" si="1225">IF(D$3="","",C63)</f>
        <v>11328</v>
      </c>
      <c r="E63" s="8">
        <f t="shared" ref="E63:E64" si="1226">IF(E$3="","",D63)</f>
        <v>11328</v>
      </c>
      <c r="F63" s="8">
        <v>11434</v>
      </c>
      <c r="G63" s="8">
        <f t="shared" ref="G63:G64" si="1227">IF(G$3="","",F63)</f>
        <v>11434</v>
      </c>
      <c r="H63" s="8">
        <f t="shared" ref="H63:H64" si="1228">IF(H$3="","",G63)</f>
        <v>11434</v>
      </c>
      <c r="I63" s="8">
        <f t="shared" ref="I63:I64" si="1229">IF(I$3="","",H63)</f>
        <v>11434</v>
      </c>
      <c r="J63" s="8">
        <v>11485</v>
      </c>
      <c r="K63" s="8">
        <f t="shared" ref="K63:K64" si="1230">IF(K$3="","",J63)</f>
        <v>11485</v>
      </c>
      <c r="L63" s="8">
        <f t="shared" ref="L63:L64" si="1231">IF(L$3="","",K63)</f>
        <v>11485</v>
      </c>
      <c r="M63" s="8">
        <v>11515</v>
      </c>
      <c r="N63" s="8">
        <f t="shared" ref="N63:N64" si="1232">IF(N$3="","",M63)</f>
        <v>11515</v>
      </c>
      <c r="O63" s="8">
        <f t="shared" ref="O63:O64" si="1233">IF(O$3="","",N63)</f>
        <v>11515</v>
      </c>
      <c r="P63" s="8">
        <f t="shared" ref="P63:P64" si="1234">IF(P$3="","",O63)</f>
        <v>11515</v>
      </c>
      <c r="Q63" s="8">
        <v>11554</v>
      </c>
      <c r="R63" s="8">
        <f t="shared" ref="R63:R64" si="1235">IF(R$3="","",Q63)</f>
        <v>11554</v>
      </c>
      <c r="S63" s="8">
        <f t="shared" ref="S63:S64" si="1236">IF(S$3="","",R63)</f>
        <v>11554</v>
      </c>
      <c r="T63" s="8">
        <v>11596</v>
      </c>
      <c r="U63" s="8" t="str">
        <f t="shared" ref="U63:U64" si="1237">IF(U$3="","",T63)</f>
        <v/>
      </c>
      <c r="V63" s="8" t="str">
        <f t="shared" ref="V63:V64" si="1238">IF(V$3="","",U63)</f>
        <v/>
      </c>
      <c r="W63" s="8" t="str">
        <f t="shared" ref="W63:W64" si="1239">IF(W$3="","",V63)</f>
        <v/>
      </c>
      <c r="X63" s="8" t="str">
        <f t="shared" ref="X63:X64" si="1240">IF(X$3="","",W63)</f>
        <v/>
      </c>
      <c r="Y63" s="8" t="str">
        <f t="shared" ref="Y63:Y64" si="1241">IF(Y$3="","",X63)</f>
        <v/>
      </c>
      <c r="Z63" s="8" t="str">
        <f t="shared" ref="Z63:Z64" si="1242">IF(Z$3="","",Y63)</f>
        <v/>
      </c>
      <c r="AA63" s="8" t="str">
        <f t="shared" ref="AA63:AA64" si="1243">IF(AA$3="","",Z63)</f>
        <v/>
      </c>
      <c r="AB63" s="8" t="str">
        <f t="shared" ref="AB63:AB64" si="1244">IF(AB$3="","",AA63)</f>
        <v/>
      </c>
      <c r="AC63" s="8" t="str">
        <f t="shared" ref="AC63:AC64" si="1245">IF(AC$3="","",AB63)</f>
        <v/>
      </c>
      <c r="AD63" s="8" t="str">
        <f t="shared" ref="AD63:AD64" si="1246">IF(AD$3="","",AC63)</f>
        <v/>
      </c>
      <c r="AE63" s="8" t="str">
        <f t="shared" ref="AE63:AE64" si="1247">IF(AE$3="","",AD63)</f>
        <v/>
      </c>
      <c r="AF63" s="8" t="str">
        <f t="shared" ref="AF63:AF64" si="1248">IF(AF$3="","",AE63)</f>
        <v/>
      </c>
      <c r="AG63" s="8" t="str">
        <f t="shared" ref="AG63:AG64" si="1249">IF(AG$3="","",AF63)</f>
        <v/>
      </c>
      <c r="AH63" s="8" t="str">
        <f t="shared" ref="AH63:AH64" si="1250">IF(AH$3="","",AG63)</f>
        <v/>
      </c>
      <c r="AI63" s="8" t="str">
        <f t="shared" ref="AI63:AI64" si="1251">IF(AI$3="","",AH63)</f>
        <v/>
      </c>
      <c r="AJ63" s="8" t="str">
        <f t="shared" ref="AJ63:AJ64" si="1252">IF(AJ$3="","",AI63)</f>
        <v/>
      </c>
      <c r="AK63" s="8" t="str">
        <f t="shared" ref="AK63:AK64" si="1253">IF(AK$3="","",AJ63)</f>
        <v/>
      </c>
      <c r="AL63" s="8" t="str">
        <f t="shared" ref="AL63:AL64" si="1254">IF(AL$3="","",AK63)</f>
        <v/>
      </c>
      <c r="AM63" s="8" t="str">
        <f t="shared" ref="AM63:AM64" si="1255">IF(AM$3="","",AL63)</f>
        <v/>
      </c>
      <c r="AN63" s="8" t="str">
        <f t="shared" ref="AN63:AN64" si="1256">IF(AN$3="","",AM63)</f>
        <v/>
      </c>
      <c r="AO63" s="8" t="str">
        <f t="shared" ref="AO63:AO64" si="1257">IF(AO$3="","",AN63)</f>
        <v/>
      </c>
      <c r="AP63" s="8" t="str">
        <f t="shared" ref="AP63:AS63" si="1258">IF(AP$3="","",AO63)</f>
        <v/>
      </c>
      <c r="AQ63" s="8" t="str">
        <f t="shared" si="1258"/>
        <v/>
      </c>
      <c r="AR63" s="8" t="str">
        <f t="shared" si="1258"/>
        <v/>
      </c>
      <c r="AS63" s="8" t="str">
        <f t="shared" si="1258"/>
        <v/>
      </c>
    </row>
    <row r="64" spans="1:45">
      <c r="A64" s="16" t="s">
        <v>3</v>
      </c>
      <c r="B64" s="9" t="s">
        <v>4</v>
      </c>
      <c r="C64" s="8">
        <v>590</v>
      </c>
      <c r="D64" s="8">
        <f t="shared" si="1225"/>
        <v>590</v>
      </c>
      <c r="E64" s="8">
        <f t="shared" si="1226"/>
        <v>590</v>
      </c>
      <c r="F64" s="8">
        <v>598</v>
      </c>
      <c r="G64" s="8">
        <f t="shared" si="1227"/>
        <v>598</v>
      </c>
      <c r="H64" s="8">
        <f t="shared" si="1228"/>
        <v>598</v>
      </c>
      <c r="I64" s="8">
        <f t="shared" si="1229"/>
        <v>598</v>
      </c>
      <c r="J64" s="8">
        <f t="shared" ref="J64" si="1259">IF(J$3="","",I64)</f>
        <v>598</v>
      </c>
      <c r="K64" s="8">
        <f t="shared" si="1230"/>
        <v>598</v>
      </c>
      <c r="L64" s="8">
        <f t="shared" si="1231"/>
        <v>598</v>
      </c>
      <c r="M64" s="8">
        <v>602</v>
      </c>
      <c r="N64" s="8">
        <f t="shared" si="1232"/>
        <v>602</v>
      </c>
      <c r="O64" s="8">
        <f t="shared" si="1233"/>
        <v>602</v>
      </c>
      <c r="P64" s="8">
        <f t="shared" si="1234"/>
        <v>602</v>
      </c>
      <c r="Q64" s="8">
        <v>605</v>
      </c>
      <c r="R64" s="8">
        <f t="shared" si="1235"/>
        <v>605</v>
      </c>
      <c r="S64" s="8">
        <f t="shared" si="1236"/>
        <v>605</v>
      </c>
      <c r="T64" s="8">
        <v>607</v>
      </c>
      <c r="U64" s="8" t="str">
        <f t="shared" si="1237"/>
        <v/>
      </c>
      <c r="V64" s="8" t="str">
        <f t="shared" si="1238"/>
        <v/>
      </c>
      <c r="W64" s="8" t="str">
        <f t="shared" si="1239"/>
        <v/>
      </c>
      <c r="X64" s="8" t="str">
        <f t="shared" si="1240"/>
        <v/>
      </c>
      <c r="Y64" s="8" t="str">
        <f t="shared" si="1241"/>
        <v/>
      </c>
      <c r="Z64" s="8" t="str">
        <f t="shared" si="1242"/>
        <v/>
      </c>
      <c r="AA64" s="8" t="str">
        <f t="shared" si="1243"/>
        <v/>
      </c>
      <c r="AB64" s="8" t="str">
        <f t="shared" si="1244"/>
        <v/>
      </c>
      <c r="AC64" s="8" t="str">
        <f t="shared" si="1245"/>
        <v/>
      </c>
      <c r="AD64" s="8" t="str">
        <f t="shared" si="1246"/>
        <v/>
      </c>
      <c r="AE64" s="8" t="str">
        <f t="shared" si="1247"/>
        <v/>
      </c>
      <c r="AF64" s="8" t="str">
        <f t="shared" si="1248"/>
        <v/>
      </c>
      <c r="AG64" s="8" t="str">
        <f t="shared" si="1249"/>
        <v/>
      </c>
      <c r="AH64" s="8" t="str">
        <f t="shared" si="1250"/>
        <v/>
      </c>
      <c r="AI64" s="8" t="str">
        <f t="shared" si="1251"/>
        <v/>
      </c>
      <c r="AJ64" s="8" t="str">
        <f t="shared" si="1252"/>
        <v/>
      </c>
      <c r="AK64" s="8" t="str">
        <f t="shared" si="1253"/>
        <v/>
      </c>
      <c r="AL64" s="8" t="str">
        <f t="shared" si="1254"/>
        <v/>
      </c>
      <c r="AM64" s="8" t="str">
        <f t="shared" si="1255"/>
        <v/>
      </c>
      <c r="AN64" s="8" t="str">
        <f t="shared" si="1256"/>
        <v/>
      </c>
      <c r="AO64" s="8" t="str">
        <f t="shared" si="1257"/>
        <v/>
      </c>
      <c r="AP64" s="8" t="str">
        <f t="shared" ref="AP64:AS64" si="1260">IF(AP$3="","",AO64)</f>
        <v/>
      </c>
      <c r="AQ64" s="8" t="str">
        <f t="shared" si="1260"/>
        <v/>
      </c>
      <c r="AR64" s="8" t="str">
        <f t="shared" si="1260"/>
        <v/>
      </c>
      <c r="AS64" s="8" t="str">
        <f t="shared" si="1260"/>
        <v/>
      </c>
    </row>
    <row r="65" spans="1:45">
      <c r="A65" s="15">
        <v>3</v>
      </c>
      <c r="B65" s="9" t="s">
        <v>5</v>
      </c>
      <c r="C65" s="8">
        <v>20</v>
      </c>
      <c r="D65" s="8">
        <f t="shared" ref="D65" si="1261">IF(D63="","",(C65+C66))</f>
        <v>20</v>
      </c>
      <c r="E65" s="8">
        <f t="shared" ref="E65" si="1262">IF(E63="","",(D65+D66))</f>
        <v>20</v>
      </c>
      <c r="F65" s="8">
        <v>16</v>
      </c>
      <c r="G65" s="8">
        <f t="shared" ref="G65" si="1263">IF(G63="","",(F65+F66))</f>
        <v>22</v>
      </c>
      <c r="H65" s="8">
        <f t="shared" ref="H65" si="1264">IF(H63="","",(G65+G66))</f>
        <v>22</v>
      </c>
      <c r="I65" s="8">
        <f t="shared" ref="I65" si="1265">IF(I63="","",(H65+H66))</f>
        <v>22</v>
      </c>
      <c r="J65" s="8">
        <f t="shared" ref="J65" si="1266">IF(J63="","",(I65+I66))</f>
        <v>22</v>
      </c>
      <c r="K65" s="8">
        <f t="shared" ref="K65" si="1267">IF(K63="","",(J65+J66))</f>
        <v>26</v>
      </c>
      <c r="L65" s="8">
        <f t="shared" ref="L65" si="1268">IF(L63="","",(K65+K66))</f>
        <v>26</v>
      </c>
      <c r="M65" s="8">
        <v>22</v>
      </c>
      <c r="N65" s="8">
        <f t="shared" ref="N65" si="1269">IF(N63="","",(M65+M66))</f>
        <v>22</v>
      </c>
      <c r="O65" s="8">
        <f t="shared" ref="O65" si="1270">IF(O63="","",(N65+N66))</f>
        <v>22</v>
      </c>
      <c r="P65" s="8">
        <f t="shared" ref="P65" si="1271">IF(P63="","",(O65+O66))</f>
        <v>22</v>
      </c>
      <c r="Q65" s="8">
        <v>19</v>
      </c>
      <c r="R65" s="8">
        <f t="shared" ref="R65" si="1272">IF(R63="","",(Q65+Q66))</f>
        <v>26</v>
      </c>
      <c r="S65" s="8">
        <f t="shared" ref="S65" si="1273">IF(S63="","",(R65+R66))</f>
        <v>26</v>
      </c>
      <c r="T65" s="8">
        <v>24</v>
      </c>
      <c r="U65" s="8" t="str">
        <f t="shared" ref="U65" si="1274">IF(U63="","",(T65+T66))</f>
        <v/>
      </c>
      <c r="V65" s="8" t="str">
        <f t="shared" ref="V65" si="1275">IF(V63="","",(U65+U66))</f>
        <v/>
      </c>
      <c r="W65" s="8" t="str">
        <f t="shared" ref="W65" si="1276">IF(W63="","",(V65+V66))</f>
        <v/>
      </c>
      <c r="X65" s="8" t="str">
        <f t="shared" ref="X65" si="1277">IF(X63="","",(W65+W66))</f>
        <v/>
      </c>
      <c r="Y65" s="8" t="str">
        <f t="shared" ref="Y65" si="1278">IF(Y63="","",(X65+X66))</f>
        <v/>
      </c>
      <c r="Z65" s="8" t="str">
        <f t="shared" ref="Z65" si="1279">IF(Z63="","",(Y65+Y66))</f>
        <v/>
      </c>
      <c r="AA65" s="8" t="str">
        <f t="shared" ref="AA65" si="1280">IF(AA63="","",(Z65+Z66))</f>
        <v/>
      </c>
      <c r="AB65" s="8" t="str">
        <f t="shared" ref="AB65" si="1281">IF(AB63="","",(AA65+AA66))</f>
        <v/>
      </c>
      <c r="AC65" s="8" t="str">
        <f t="shared" ref="AC65" si="1282">IF(AC63="","",(AB65+AB66))</f>
        <v/>
      </c>
      <c r="AD65" s="8" t="str">
        <f t="shared" ref="AD65" si="1283">IF(AD63="","",(AC65+AC66))</f>
        <v/>
      </c>
      <c r="AE65" s="8" t="str">
        <f t="shared" ref="AE65" si="1284">IF(AE63="","",(AD65+AD66))</f>
        <v/>
      </c>
      <c r="AF65" s="8" t="str">
        <f t="shared" ref="AF65" si="1285">IF(AF63="","",(AE65+AE66))</f>
        <v/>
      </c>
      <c r="AG65" s="8" t="str">
        <f t="shared" ref="AG65" si="1286">IF(AG63="","",(AF65+AF66))</f>
        <v/>
      </c>
      <c r="AH65" s="8" t="str">
        <f t="shared" ref="AH65" si="1287">IF(AH63="","",(AG65+AG66))</f>
        <v/>
      </c>
      <c r="AI65" s="8" t="str">
        <f t="shared" ref="AI65" si="1288">IF(AI63="","",(AH65+AH66))</f>
        <v/>
      </c>
      <c r="AJ65" s="8" t="str">
        <f t="shared" ref="AJ65" si="1289">IF(AJ63="","",(AI65+AI66))</f>
        <v/>
      </c>
      <c r="AK65" s="8" t="str">
        <f t="shared" ref="AK65" si="1290">IF(AK63="","",(AJ65+AJ66))</f>
        <v/>
      </c>
      <c r="AL65" s="8" t="str">
        <f t="shared" ref="AL65" si="1291">IF(AL63="","",(AK65+AK66))</f>
        <v/>
      </c>
      <c r="AM65" s="8" t="str">
        <f t="shared" ref="AM65" si="1292">IF(AM63="","",(AL65+AL66))</f>
        <v/>
      </c>
      <c r="AN65" s="8" t="str">
        <f t="shared" ref="AN65" si="1293">IF(AN63="","",(AM65+AM66))</f>
        <v/>
      </c>
      <c r="AO65" s="8" t="str">
        <f t="shared" ref="AO65" si="1294">IF(AO63="","",(AN65+AN66))</f>
        <v/>
      </c>
      <c r="AP65" s="8" t="str">
        <f t="shared" ref="AP65:AS65" si="1295">IF(AP63="","",(AO65+AO66))</f>
        <v/>
      </c>
      <c r="AQ65" s="8" t="str">
        <f t="shared" si="1295"/>
        <v/>
      </c>
      <c r="AR65" s="8" t="str">
        <f t="shared" si="1295"/>
        <v/>
      </c>
      <c r="AS65" s="8" t="str">
        <f t="shared" si="1295"/>
        <v/>
      </c>
    </row>
    <row r="66" spans="1:45">
      <c r="A66" s="14"/>
      <c r="B66" s="9" t="s">
        <v>7</v>
      </c>
      <c r="C66" s="8"/>
      <c r="D66" s="8"/>
      <c r="E66" s="8"/>
      <c r="F66" s="8">
        <v>6</v>
      </c>
      <c r="G66" s="8"/>
      <c r="H66" s="8"/>
      <c r="I66" s="8"/>
      <c r="J66" s="8">
        <v>4</v>
      </c>
      <c r="K66" s="8"/>
      <c r="L66" s="8"/>
      <c r="M66" s="8"/>
      <c r="N66" s="8"/>
      <c r="O66" s="8"/>
      <c r="P66" s="8"/>
      <c r="Q66" s="8">
        <v>7</v>
      </c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</row>
    <row r="67" spans="1:45">
      <c r="A67" s="7"/>
      <c r="B67" s="9" t="s">
        <v>8</v>
      </c>
      <c r="C67" s="8">
        <v>300</v>
      </c>
      <c r="D67" s="8">
        <f t="shared" ref="D67" si="1296">IF(D63="","",C67)</f>
        <v>300</v>
      </c>
      <c r="E67" s="8">
        <f t="shared" ref="E67" si="1297">IF(E63="","",D67)</f>
        <v>300</v>
      </c>
      <c r="F67" s="8">
        <f t="shared" ref="F67" si="1298">IF(F63="","",E67)</f>
        <v>300</v>
      </c>
      <c r="G67" s="8">
        <f t="shared" ref="G67" si="1299">IF(G63="","",F67)</f>
        <v>300</v>
      </c>
      <c r="H67" s="8">
        <f t="shared" ref="H67" si="1300">IF(H63="","",G67)</f>
        <v>300</v>
      </c>
      <c r="I67" s="8">
        <f t="shared" ref="I67" si="1301">IF(I63="","",H67)</f>
        <v>300</v>
      </c>
      <c r="J67" s="8">
        <f t="shared" ref="J67" si="1302">IF(J63="","",I67)</f>
        <v>300</v>
      </c>
      <c r="K67" s="8">
        <f t="shared" ref="K67" si="1303">IF(K63="","",J67)</f>
        <v>300</v>
      </c>
      <c r="L67" s="8">
        <f t="shared" ref="L67" si="1304">IF(L63="","",K67)</f>
        <v>300</v>
      </c>
      <c r="M67" s="8">
        <f t="shared" ref="M67" si="1305">IF(M63="","",L67)</f>
        <v>300</v>
      </c>
      <c r="N67" s="8">
        <f t="shared" ref="N67" si="1306">IF(N63="","",M67)</f>
        <v>300</v>
      </c>
      <c r="O67" s="8">
        <f t="shared" ref="O67" si="1307">IF(O63="","",N67)</f>
        <v>300</v>
      </c>
      <c r="P67" s="8">
        <f t="shared" ref="P67" si="1308">IF(P63="","",O67)</f>
        <v>300</v>
      </c>
      <c r="Q67" s="8">
        <f t="shared" ref="Q67" si="1309">IF(Q63="","",P67)</f>
        <v>300</v>
      </c>
      <c r="R67" s="8">
        <f t="shared" ref="R67" si="1310">IF(R63="","",Q67)</f>
        <v>300</v>
      </c>
      <c r="S67" s="8">
        <f t="shared" ref="S67" si="1311">IF(S63="","",R67)</f>
        <v>300</v>
      </c>
      <c r="T67" s="8">
        <f t="shared" ref="T67" si="1312">IF(T63="","",S67)</f>
        <v>300</v>
      </c>
      <c r="U67" s="8" t="str">
        <f t="shared" ref="U67" si="1313">IF(U63="","",T67)</f>
        <v/>
      </c>
      <c r="V67" s="8" t="str">
        <f t="shared" ref="V67" si="1314">IF(V63="","",U67)</f>
        <v/>
      </c>
      <c r="W67" s="8" t="str">
        <f t="shared" ref="W67" si="1315">IF(W63="","",V67)</f>
        <v/>
      </c>
      <c r="X67" s="8" t="str">
        <f t="shared" ref="X67" si="1316">IF(X63="","",W67)</f>
        <v/>
      </c>
      <c r="Y67" s="8" t="str">
        <f t="shared" ref="Y67" si="1317">IF(Y63="","",X67)</f>
        <v/>
      </c>
      <c r="Z67" s="8" t="str">
        <f t="shared" ref="Z67" si="1318">IF(Z63="","",Y67)</f>
        <v/>
      </c>
      <c r="AA67" s="8" t="str">
        <f t="shared" ref="AA67" si="1319">IF(AA63="","",Z67)</f>
        <v/>
      </c>
      <c r="AB67" s="8" t="str">
        <f t="shared" ref="AB67" si="1320">IF(AB63="","",AA67)</f>
        <v/>
      </c>
      <c r="AC67" s="8" t="str">
        <f t="shared" ref="AC67" si="1321">IF(AC63="","",AB67)</f>
        <v/>
      </c>
      <c r="AD67" s="8" t="str">
        <f t="shared" ref="AD67" si="1322">IF(AD63="","",AC67)</f>
        <v/>
      </c>
      <c r="AE67" s="8" t="str">
        <f t="shared" ref="AE67" si="1323">IF(AE63="","",AD67)</f>
        <v/>
      </c>
      <c r="AF67" s="8" t="str">
        <f t="shared" ref="AF67" si="1324">IF(AF63="","",AE67)</f>
        <v/>
      </c>
      <c r="AG67" s="8" t="str">
        <f t="shared" ref="AG67" si="1325">IF(AG63="","",AF67)</f>
        <v/>
      </c>
      <c r="AH67" s="8" t="str">
        <f t="shared" ref="AH67" si="1326">IF(AH63="","",AG67)</f>
        <v/>
      </c>
      <c r="AI67" s="8" t="str">
        <f t="shared" ref="AI67" si="1327">IF(AI63="","",AH67)</f>
        <v/>
      </c>
      <c r="AJ67" s="8" t="str">
        <f t="shared" ref="AJ67" si="1328">IF(AJ63="","",AI67)</f>
        <v/>
      </c>
      <c r="AK67" s="8" t="str">
        <f t="shared" ref="AK67" si="1329">IF(AK63="","",AJ67)</f>
        <v/>
      </c>
      <c r="AL67" s="8" t="str">
        <f t="shared" ref="AL67" si="1330">IF(AL63="","",AK67)</f>
        <v/>
      </c>
      <c r="AM67" s="8" t="str">
        <f t="shared" ref="AM67" si="1331">IF(AM63="","",AL67)</f>
        <v/>
      </c>
      <c r="AN67" s="8" t="str">
        <f t="shared" ref="AN67" si="1332">IF(AN63="","",AM67)</f>
        <v/>
      </c>
      <c r="AO67" s="8" t="str">
        <f t="shared" ref="AO67" si="1333">IF(AO63="","",AN67)</f>
        <v/>
      </c>
      <c r="AP67" s="8" t="str">
        <f t="shared" ref="AP67:AS67" si="1334">IF(AP63="","",AO67)</f>
        <v/>
      </c>
      <c r="AQ67" s="8" t="str">
        <f t="shared" si="1334"/>
        <v/>
      </c>
      <c r="AR67" s="8" t="str">
        <f t="shared" si="1334"/>
        <v/>
      </c>
      <c r="AS67" s="8" t="str">
        <f t="shared" si="1334"/>
        <v/>
      </c>
    </row>
    <row r="68" spans="1:45" s="92" customFormat="1">
      <c r="A68" s="14" t="s">
        <v>9</v>
      </c>
      <c r="B68" s="13" t="s">
        <v>10</v>
      </c>
      <c r="C68" s="12" t="s">
        <v>29</v>
      </c>
      <c r="D68" s="12" t="str">
        <f t="shared" ref="D68" si="1335">IF(D63="","",C68)</f>
        <v>ラブブMC</v>
      </c>
      <c r="E68" s="12" t="str">
        <f t="shared" ref="E68" si="1336">IF(E63="","",D68)</f>
        <v>ラブブMC</v>
      </c>
      <c r="F68" s="12" t="str">
        <f t="shared" ref="F68" si="1337">IF(F63="","",E68)</f>
        <v>ラブブMC</v>
      </c>
      <c r="G68" s="12" t="str">
        <f t="shared" ref="G68" si="1338">IF(G63="","",F68)</f>
        <v>ラブブMC</v>
      </c>
      <c r="H68" s="12" t="str">
        <f t="shared" ref="H68" si="1339">IF(H63="","",G68)</f>
        <v>ラブブMC</v>
      </c>
      <c r="I68" s="12" t="str">
        <f t="shared" ref="I68" si="1340">IF(I63="","",H68)</f>
        <v>ラブブMC</v>
      </c>
      <c r="J68" s="12" t="str">
        <f t="shared" ref="J68" si="1341">IF(J63="","",I68)</f>
        <v>ラブブMC</v>
      </c>
      <c r="K68" s="12" t="str">
        <f t="shared" ref="K68" si="1342">IF(K63="","",J68)</f>
        <v>ラブブMC</v>
      </c>
      <c r="L68" s="12" t="str">
        <f t="shared" ref="L68" si="1343">IF(L63="","",K68)</f>
        <v>ラブブMC</v>
      </c>
      <c r="M68" s="12" t="str">
        <f t="shared" ref="M68" si="1344">IF(M63="","",L68)</f>
        <v>ラブブMC</v>
      </c>
      <c r="N68" s="12" t="str">
        <f t="shared" ref="N68" si="1345">IF(N63="","",M68)</f>
        <v>ラブブMC</v>
      </c>
      <c r="O68" s="12" t="str">
        <f t="shared" ref="O68" si="1346">IF(O63="","",N68)</f>
        <v>ラブブMC</v>
      </c>
      <c r="P68" s="12" t="str">
        <f t="shared" ref="P68" si="1347">IF(P63="","",O68)</f>
        <v>ラブブMC</v>
      </c>
      <c r="Q68" s="12" t="str">
        <f t="shared" ref="Q68" si="1348">IF(Q63="","",P68)</f>
        <v>ラブブMC</v>
      </c>
      <c r="R68" s="12" t="str">
        <f t="shared" ref="R68" si="1349">IF(R63="","",Q68)</f>
        <v>ラブブMC</v>
      </c>
      <c r="S68" s="12" t="str">
        <f t="shared" ref="S68" si="1350">IF(S63="","",R68)</f>
        <v>ラブブMC</v>
      </c>
      <c r="T68" s="12" t="str">
        <f t="shared" ref="T68" si="1351">IF(T63="","",S68)</f>
        <v>ラブブMC</v>
      </c>
      <c r="U68" s="12" t="str">
        <f t="shared" ref="U68" si="1352">IF(U63="","",T68)</f>
        <v/>
      </c>
      <c r="V68" s="12" t="str">
        <f t="shared" ref="V68" si="1353">IF(V63="","",U68)</f>
        <v/>
      </c>
      <c r="W68" s="12" t="str">
        <f t="shared" ref="W68" si="1354">IF(W63="","",V68)</f>
        <v/>
      </c>
      <c r="X68" s="12" t="str">
        <f t="shared" ref="X68" si="1355">IF(X63="","",W68)</f>
        <v/>
      </c>
      <c r="Y68" s="12" t="str">
        <f t="shared" ref="Y68" si="1356">IF(Y63="","",X68)</f>
        <v/>
      </c>
      <c r="Z68" s="12" t="str">
        <f t="shared" ref="Z68" si="1357">IF(Z63="","",Y68)</f>
        <v/>
      </c>
      <c r="AA68" s="12" t="str">
        <f t="shared" ref="AA68" si="1358">IF(AA63="","",Z68)</f>
        <v/>
      </c>
      <c r="AB68" s="12" t="str">
        <f t="shared" ref="AB68" si="1359">IF(AB63="","",AA68)</f>
        <v/>
      </c>
      <c r="AC68" s="12" t="str">
        <f t="shared" ref="AC68" si="1360">IF(AC63="","",AB68)</f>
        <v/>
      </c>
      <c r="AD68" s="12" t="str">
        <f t="shared" ref="AD68" si="1361">IF(AD63="","",AC68)</f>
        <v/>
      </c>
      <c r="AE68" s="12" t="str">
        <f t="shared" ref="AE68" si="1362">IF(AE63="","",AD68)</f>
        <v/>
      </c>
      <c r="AF68" s="12" t="str">
        <f t="shared" ref="AF68" si="1363">IF(AF63="","",AE68)</f>
        <v/>
      </c>
      <c r="AG68" s="12" t="str">
        <f t="shared" ref="AG68" si="1364">IF(AG63="","",AF68)</f>
        <v/>
      </c>
      <c r="AH68" s="12" t="str">
        <f t="shared" ref="AH68" si="1365">IF(AH63="","",AG68)</f>
        <v/>
      </c>
      <c r="AI68" s="12" t="str">
        <f t="shared" ref="AI68" si="1366">IF(AI63="","",AH68)</f>
        <v/>
      </c>
      <c r="AJ68" s="12" t="str">
        <f t="shared" ref="AJ68" si="1367">IF(AJ63="","",AI68)</f>
        <v/>
      </c>
      <c r="AK68" s="12" t="str">
        <f t="shared" ref="AK68" si="1368">IF(AK63="","",AJ68)</f>
        <v/>
      </c>
      <c r="AL68" s="12" t="str">
        <f t="shared" ref="AL68" si="1369">IF(AL63="","",AK68)</f>
        <v/>
      </c>
      <c r="AM68" s="12" t="str">
        <f t="shared" ref="AM68" si="1370">IF(AM63="","",AL68)</f>
        <v/>
      </c>
      <c r="AN68" s="12" t="str">
        <f t="shared" ref="AN68" si="1371">IF(AN63="","",AM68)</f>
        <v/>
      </c>
      <c r="AO68" s="12" t="str">
        <f t="shared" ref="AO68" si="1372">IF(AO63="","",AN68)</f>
        <v/>
      </c>
      <c r="AP68" s="12" t="str">
        <f t="shared" ref="AP68:AS68" si="1373">IF(AP63="","",AO68)</f>
        <v/>
      </c>
      <c r="AQ68" s="12" t="str">
        <f t="shared" si="1373"/>
        <v/>
      </c>
      <c r="AR68" s="12" t="str">
        <f t="shared" si="1373"/>
        <v/>
      </c>
      <c r="AS68" s="12" t="str">
        <f t="shared" si="1373"/>
        <v/>
      </c>
    </row>
    <row r="69" spans="1:45">
      <c r="A69" s="7">
        <f>AVERAGE(C70:AS70)*30*100</f>
        <v>44666.666666666672</v>
      </c>
      <c r="B69" s="9" t="s">
        <v>12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</row>
    <row r="70" spans="1:45">
      <c r="A70" s="7">
        <f>SUM(C70:AS70)</f>
        <v>268</v>
      </c>
      <c r="B70" s="6" t="s">
        <v>13</v>
      </c>
      <c r="C70" s="5">
        <v>0</v>
      </c>
      <c r="D70" s="5">
        <f t="shared" ref="D70:D71" si="1374">IF(D63="","",D63-C63)</f>
        <v>0</v>
      </c>
      <c r="E70" s="5">
        <f t="shared" ref="E70:E71" si="1375">IF(E63="","",E63-D63)</f>
        <v>0</v>
      </c>
      <c r="F70" s="5">
        <f t="shared" ref="F70:F71" si="1376">IF(F63="","",F63-E63)</f>
        <v>106</v>
      </c>
      <c r="G70" s="5">
        <f t="shared" ref="G70:G71" si="1377">IF(G63="","",G63-F63)</f>
        <v>0</v>
      </c>
      <c r="H70" s="5">
        <f t="shared" ref="H70:H71" si="1378">IF(H63="","",H63-G63)</f>
        <v>0</v>
      </c>
      <c r="I70" s="5">
        <f t="shared" ref="I70:I71" si="1379">IF(I63="","",I63-H63)</f>
        <v>0</v>
      </c>
      <c r="J70" s="5">
        <f t="shared" ref="J70:J71" si="1380">IF(J63="","",J63-I63)</f>
        <v>51</v>
      </c>
      <c r="K70" s="5">
        <f t="shared" ref="K70:K71" si="1381">IF(K63="","",K63-J63)</f>
        <v>0</v>
      </c>
      <c r="L70" s="5">
        <f t="shared" ref="L70:L71" si="1382">IF(L63="","",L63-K63)</f>
        <v>0</v>
      </c>
      <c r="M70" s="5">
        <f t="shared" ref="M70:M71" si="1383">IF(M63="","",M63-L63)</f>
        <v>30</v>
      </c>
      <c r="N70" s="5">
        <f t="shared" ref="N70:N71" si="1384">IF(N63="","",N63-M63)</f>
        <v>0</v>
      </c>
      <c r="O70" s="5">
        <f t="shared" ref="O70:O71" si="1385">IF(O63="","",O63-N63)</f>
        <v>0</v>
      </c>
      <c r="P70" s="5">
        <f t="shared" ref="P70:P71" si="1386">IF(P63="","",P63-O63)</f>
        <v>0</v>
      </c>
      <c r="Q70" s="5">
        <f t="shared" ref="Q70:Q71" si="1387">IF(Q63="","",Q63-P63)</f>
        <v>39</v>
      </c>
      <c r="R70" s="5">
        <f t="shared" ref="R70:R71" si="1388">IF(R63="","",R63-Q63)</f>
        <v>0</v>
      </c>
      <c r="S70" s="5">
        <f t="shared" ref="S70:S71" si="1389">IF(S63="","",S63-R63)</f>
        <v>0</v>
      </c>
      <c r="T70" s="5">
        <f t="shared" ref="T70:T71" si="1390">IF(T63="","",T63-S63)</f>
        <v>42</v>
      </c>
      <c r="U70" s="5" t="str">
        <f t="shared" ref="U70:U71" si="1391">IF(U63="","",U63-T63)</f>
        <v/>
      </c>
      <c r="V70" s="5" t="str">
        <f t="shared" ref="V70:V71" si="1392">IF(V63="","",V63-U63)</f>
        <v/>
      </c>
      <c r="W70" s="5" t="str">
        <f t="shared" ref="W70:W71" si="1393">IF(W63="","",W63-V63)</f>
        <v/>
      </c>
      <c r="X70" s="5" t="str">
        <f t="shared" ref="X70:X71" si="1394">IF(X63="","",X63-W63)</f>
        <v/>
      </c>
      <c r="Y70" s="5" t="str">
        <f t="shared" ref="Y70:Y71" si="1395">IF(Y63="","",Y63-X63)</f>
        <v/>
      </c>
      <c r="Z70" s="5" t="str">
        <f t="shared" ref="Z70:Z71" si="1396">IF(Z63="","",Z63-Y63)</f>
        <v/>
      </c>
      <c r="AA70" s="5" t="str">
        <f t="shared" ref="AA70:AA71" si="1397">IF(AA63="","",AA63-Z63)</f>
        <v/>
      </c>
      <c r="AB70" s="5" t="str">
        <f t="shared" ref="AB70:AB71" si="1398">IF(AB63="","",AB63-AA63)</f>
        <v/>
      </c>
      <c r="AC70" s="5" t="str">
        <f t="shared" ref="AC70:AC71" si="1399">IF(AC63="","",AC63-AB63)</f>
        <v/>
      </c>
      <c r="AD70" s="5" t="str">
        <f t="shared" ref="AD70:AD71" si="1400">IF(AD63="","",AD63-AC63)</f>
        <v/>
      </c>
      <c r="AE70" s="5" t="str">
        <f t="shared" ref="AE70:AE71" si="1401">IF(AE63="","",AE63-AD63)</f>
        <v/>
      </c>
      <c r="AF70" s="5" t="str">
        <f t="shared" ref="AF70:AF71" si="1402">IF(AF63="","",AF63-AE63)</f>
        <v/>
      </c>
      <c r="AG70" s="5" t="str">
        <f t="shared" ref="AG70:AG71" si="1403">IF(AG63="","",AG63-AF63)</f>
        <v/>
      </c>
      <c r="AH70" s="5" t="str">
        <f t="shared" ref="AH70:AH71" si="1404">IF(AH63="","",AH63-AG63)</f>
        <v/>
      </c>
      <c r="AI70" s="5" t="str">
        <f t="shared" ref="AI70:AI71" si="1405">IF(AI63="","",AI63-AH63)</f>
        <v/>
      </c>
      <c r="AJ70" s="5" t="str">
        <f t="shared" ref="AJ70:AJ71" si="1406">IF(AJ63="","",AJ63-AI63)</f>
        <v/>
      </c>
      <c r="AK70" s="5" t="str">
        <f t="shared" ref="AK70:AK71" si="1407">IF(AK63="","",AK63-AJ63)</f>
        <v/>
      </c>
      <c r="AL70" s="5" t="str">
        <f t="shared" ref="AL70:AL71" si="1408">IF(AL63="","",AL63-AK63)</f>
        <v/>
      </c>
      <c r="AM70" s="5" t="str">
        <f t="shared" ref="AM70:AM71" si="1409">IF(AM63="","",AM63-AL63)</f>
        <v/>
      </c>
      <c r="AN70" s="5" t="str">
        <f t="shared" ref="AN70:AN71" si="1410">IF(AN63="","",AN63-AM63)</f>
        <v/>
      </c>
      <c r="AO70" s="5" t="str">
        <f t="shared" ref="AO70:AO71" si="1411">IF(AO63="","",AO63-AN63)</f>
        <v/>
      </c>
      <c r="AP70" s="5" t="str">
        <f t="shared" ref="AP70:AS70" si="1412">IF(AP63="","",AP63-AO63)</f>
        <v/>
      </c>
      <c r="AQ70" s="5" t="str">
        <f t="shared" si="1412"/>
        <v/>
      </c>
      <c r="AR70" s="5" t="str">
        <f t="shared" si="1412"/>
        <v/>
      </c>
      <c r="AS70" s="5" t="str">
        <f t="shared" si="1412"/>
        <v/>
      </c>
    </row>
    <row r="71" spans="1:45">
      <c r="A71" s="7">
        <v>4</v>
      </c>
      <c r="B71" s="6" t="s">
        <v>14</v>
      </c>
      <c r="C71" s="5">
        <v>0</v>
      </c>
      <c r="D71" s="5">
        <f t="shared" si="1374"/>
        <v>0</v>
      </c>
      <c r="E71" s="5">
        <f t="shared" si="1375"/>
        <v>0</v>
      </c>
      <c r="F71" s="5">
        <f t="shared" si="1376"/>
        <v>8</v>
      </c>
      <c r="G71" s="5">
        <f t="shared" si="1377"/>
        <v>0</v>
      </c>
      <c r="H71" s="5">
        <f t="shared" si="1378"/>
        <v>0</v>
      </c>
      <c r="I71" s="5">
        <f t="shared" si="1379"/>
        <v>0</v>
      </c>
      <c r="J71" s="5">
        <f t="shared" si="1380"/>
        <v>0</v>
      </c>
      <c r="K71" s="5">
        <f t="shared" si="1381"/>
        <v>0</v>
      </c>
      <c r="L71" s="5">
        <f t="shared" si="1382"/>
        <v>0</v>
      </c>
      <c r="M71" s="5">
        <f t="shared" si="1383"/>
        <v>4</v>
      </c>
      <c r="N71" s="5">
        <f t="shared" si="1384"/>
        <v>0</v>
      </c>
      <c r="O71" s="5">
        <f t="shared" si="1385"/>
        <v>0</v>
      </c>
      <c r="P71" s="5">
        <f t="shared" si="1386"/>
        <v>0</v>
      </c>
      <c r="Q71" s="5">
        <f t="shared" si="1387"/>
        <v>3</v>
      </c>
      <c r="R71" s="5">
        <f t="shared" si="1388"/>
        <v>0</v>
      </c>
      <c r="S71" s="5">
        <f t="shared" si="1389"/>
        <v>0</v>
      </c>
      <c r="T71" s="5">
        <f t="shared" si="1390"/>
        <v>2</v>
      </c>
      <c r="U71" s="5" t="str">
        <f t="shared" si="1391"/>
        <v/>
      </c>
      <c r="V71" s="5" t="str">
        <f t="shared" si="1392"/>
        <v/>
      </c>
      <c r="W71" s="5" t="str">
        <f t="shared" si="1393"/>
        <v/>
      </c>
      <c r="X71" s="5" t="str">
        <f t="shared" si="1394"/>
        <v/>
      </c>
      <c r="Y71" s="5" t="str">
        <f t="shared" si="1395"/>
        <v/>
      </c>
      <c r="Z71" s="5" t="str">
        <f t="shared" si="1396"/>
        <v/>
      </c>
      <c r="AA71" s="5" t="str">
        <f t="shared" si="1397"/>
        <v/>
      </c>
      <c r="AB71" s="5" t="str">
        <f t="shared" si="1398"/>
        <v/>
      </c>
      <c r="AC71" s="5" t="str">
        <f t="shared" si="1399"/>
        <v/>
      </c>
      <c r="AD71" s="5" t="str">
        <f t="shared" si="1400"/>
        <v/>
      </c>
      <c r="AE71" s="5" t="str">
        <f t="shared" si="1401"/>
        <v/>
      </c>
      <c r="AF71" s="5" t="str">
        <f t="shared" si="1402"/>
        <v/>
      </c>
      <c r="AG71" s="5" t="str">
        <f t="shared" si="1403"/>
        <v/>
      </c>
      <c r="AH71" s="5" t="str">
        <f t="shared" si="1404"/>
        <v/>
      </c>
      <c r="AI71" s="5" t="str">
        <f t="shared" si="1405"/>
        <v/>
      </c>
      <c r="AJ71" s="5" t="str">
        <f t="shared" si="1406"/>
        <v/>
      </c>
      <c r="AK71" s="5" t="str">
        <f t="shared" si="1407"/>
        <v/>
      </c>
      <c r="AL71" s="5" t="str">
        <f t="shared" si="1408"/>
        <v/>
      </c>
      <c r="AM71" s="5" t="str">
        <f t="shared" si="1409"/>
        <v/>
      </c>
      <c r="AN71" s="5" t="str">
        <f t="shared" si="1410"/>
        <v/>
      </c>
      <c r="AO71" s="5" t="str">
        <f t="shared" si="1411"/>
        <v/>
      </c>
      <c r="AP71" s="5" t="str">
        <f t="shared" ref="AP71:AS71" si="1413">IF(AP64="","",AP64-AO64)</f>
        <v/>
      </c>
      <c r="AQ71" s="5" t="str">
        <f t="shared" si="1413"/>
        <v/>
      </c>
      <c r="AR71" s="5" t="str">
        <f t="shared" si="1413"/>
        <v/>
      </c>
      <c r="AS71" s="5" t="str">
        <f t="shared" si="1413"/>
        <v/>
      </c>
    </row>
    <row r="72" spans="1:45">
      <c r="A72" s="7">
        <v>2</v>
      </c>
      <c r="B72" s="6" t="s">
        <v>15</v>
      </c>
      <c r="C72" s="5">
        <v>0</v>
      </c>
      <c r="D72" s="5">
        <f t="shared" ref="D72" si="1414">IF(D65="","",C65+C66-D65)</f>
        <v>0</v>
      </c>
      <c r="E72" s="5">
        <f t="shared" ref="E72" si="1415">IF(E65="","",D65+D66-E65)</f>
        <v>0</v>
      </c>
      <c r="F72" s="5">
        <f t="shared" ref="F72" si="1416">IF(F65="","",E65+E66-F65)</f>
        <v>4</v>
      </c>
      <c r="G72" s="5">
        <f t="shared" ref="G72" si="1417">IF(G65="","",F65+F66-G65)</f>
        <v>0</v>
      </c>
      <c r="H72" s="5">
        <f t="shared" ref="H72" si="1418">IF(H65="","",G65+G66-H65)</f>
        <v>0</v>
      </c>
      <c r="I72" s="5">
        <f t="shared" ref="I72" si="1419">IF(I65="","",H65+H66-I65)</f>
        <v>0</v>
      </c>
      <c r="J72" s="5">
        <f t="shared" ref="J72" si="1420">IF(J65="","",I65+I66-J65)</f>
        <v>0</v>
      </c>
      <c r="K72" s="5">
        <f t="shared" ref="K72" si="1421">IF(K65="","",J65+J66-K65)</f>
        <v>0</v>
      </c>
      <c r="L72" s="5">
        <f t="shared" ref="L72" si="1422">IF(L65="","",K65+K66-L65)</f>
        <v>0</v>
      </c>
      <c r="M72" s="5">
        <f t="shared" ref="M72" si="1423">IF(M65="","",L65+L66-M65)</f>
        <v>4</v>
      </c>
      <c r="N72" s="5">
        <f t="shared" ref="N72" si="1424">IF(N65="","",M65+M66-N65)</f>
        <v>0</v>
      </c>
      <c r="O72" s="5">
        <f t="shared" ref="O72" si="1425">IF(O65="","",N65+N66-O65)</f>
        <v>0</v>
      </c>
      <c r="P72" s="5">
        <f t="shared" ref="P72" si="1426">IF(P65="","",O65+O66-P65)</f>
        <v>0</v>
      </c>
      <c r="Q72" s="5">
        <f t="shared" ref="Q72" si="1427">IF(Q65="","",P65+P66-Q65)</f>
        <v>3</v>
      </c>
      <c r="R72" s="5">
        <f t="shared" ref="R72" si="1428">IF(R65="","",Q65+Q66-R65)</f>
        <v>0</v>
      </c>
      <c r="S72" s="5">
        <f t="shared" ref="S72" si="1429">IF(S65="","",R65+R66-S65)</f>
        <v>0</v>
      </c>
      <c r="T72" s="5">
        <f t="shared" ref="T72" si="1430">IF(T65="","",S65+S66-T65)</f>
        <v>2</v>
      </c>
      <c r="U72" s="5" t="str">
        <f t="shared" ref="U72" si="1431">IF(U65="","",T65+T66-U65)</f>
        <v/>
      </c>
      <c r="V72" s="5" t="str">
        <f t="shared" ref="V72" si="1432">IF(V65="","",U65+U66-V65)</f>
        <v/>
      </c>
      <c r="W72" s="5" t="str">
        <f t="shared" ref="W72" si="1433">IF(W65="","",V65+V66-W65)</f>
        <v/>
      </c>
      <c r="X72" s="5" t="str">
        <f t="shared" ref="X72" si="1434">IF(X65="","",W65+W66-X65)</f>
        <v/>
      </c>
      <c r="Y72" s="5" t="str">
        <f t="shared" ref="Y72" si="1435">IF(Y65="","",X65+X66-Y65)</f>
        <v/>
      </c>
      <c r="Z72" s="5" t="str">
        <f t="shared" ref="Z72" si="1436">IF(Z65="","",Y65+Y66-Z65)</f>
        <v/>
      </c>
      <c r="AA72" s="5" t="str">
        <f t="shared" ref="AA72" si="1437">IF(AA65="","",Z65+Z66-AA65)</f>
        <v/>
      </c>
      <c r="AB72" s="5" t="str">
        <f t="shared" ref="AB72" si="1438">IF(AB65="","",AA65+AA66-AB65)</f>
        <v/>
      </c>
      <c r="AC72" s="5" t="str">
        <f t="shared" ref="AC72" si="1439">IF(AC65="","",AB65+AB66-AC65)</f>
        <v/>
      </c>
      <c r="AD72" s="5" t="str">
        <f t="shared" ref="AD72" si="1440">IF(AD65="","",AC65+AC66-AD65)</f>
        <v/>
      </c>
      <c r="AE72" s="5" t="str">
        <f t="shared" ref="AE72" si="1441">IF(AE65="","",AD65+AD66-AE65)</f>
        <v/>
      </c>
      <c r="AF72" s="5" t="str">
        <f t="shared" ref="AF72" si="1442">IF(AF65="","",AE65+AE66-AF65)</f>
        <v/>
      </c>
      <c r="AG72" s="5" t="str">
        <f t="shared" ref="AG72" si="1443">IF(AG65="","",AF65+AF66-AG65)</f>
        <v/>
      </c>
      <c r="AH72" s="5" t="str">
        <f t="shared" ref="AH72" si="1444">IF(AH65="","",AG65+AG66-AH65)</f>
        <v/>
      </c>
      <c r="AI72" s="5" t="str">
        <f t="shared" ref="AI72" si="1445">IF(AI65="","",AH65+AH66-AI65)</f>
        <v/>
      </c>
      <c r="AJ72" s="5" t="str">
        <f t="shared" ref="AJ72" si="1446">IF(AJ65="","",AI65+AI66-AJ65)</f>
        <v/>
      </c>
      <c r="AK72" s="5" t="str">
        <f t="shared" ref="AK72" si="1447">IF(AK65="","",AJ65+AJ66-AK65)</f>
        <v/>
      </c>
      <c r="AL72" s="5" t="str">
        <f t="shared" ref="AL72" si="1448">IF(AL65="","",AK65+AK66-AL65)</f>
        <v/>
      </c>
      <c r="AM72" s="5" t="str">
        <f t="shared" ref="AM72" si="1449">IF(AM65="","",AL65+AL66-AM65)</f>
        <v/>
      </c>
      <c r="AN72" s="5" t="str">
        <f t="shared" ref="AN72" si="1450">IF(AN65="","",AM65+AM66-AN65)</f>
        <v/>
      </c>
      <c r="AO72" s="5" t="str">
        <f t="shared" ref="AO72" si="1451">IF(AO65="","",AN65+AN66-AO65)</f>
        <v/>
      </c>
      <c r="AP72" s="5" t="str">
        <f t="shared" ref="AP72:AS72" si="1452">IF(AP65="","",AO65+AO66-AP65)</f>
        <v/>
      </c>
      <c r="AQ72" s="5" t="str">
        <f t="shared" si="1452"/>
        <v/>
      </c>
      <c r="AR72" s="5" t="str">
        <f t="shared" si="1452"/>
        <v/>
      </c>
      <c r="AS72" s="5" t="str">
        <f t="shared" si="1452"/>
        <v/>
      </c>
    </row>
    <row r="73" spans="1:45">
      <c r="A73" s="7">
        <v>0</v>
      </c>
      <c r="B73" s="6" t="s">
        <v>16</v>
      </c>
      <c r="C73" s="5">
        <v>0</v>
      </c>
      <c r="D73" s="5">
        <f t="shared" ref="D73:G73" si="1453">IF(D63="","",D72*D67)</f>
        <v>0</v>
      </c>
      <c r="E73" s="5">
        <f t="shared" si="1453"/>
        <v>0</v>
      </c>
      <c r="F73" s="5">
        <f t="shared" si="1453"/>
        <v>1200</v>
      </c>
      <c r="G73" s="5">
        <f t="shared" si="1453"/>
        <v>0</v>
      </c>
      <c r="H73" s="5">
        <f t="shared" ref="H73" si="1454">IF(H63="","",H72*H67)</f>
        <v>0</v>
      </c>
      <c r="I73" s="5">
        <f t="shared" ref="I73:AO73" si="1455">IF(I63="","",I72*I67)</f>
        <v>0</v>
      </c>
      <c r="J73" s="5">
        <f t="shared" si="1455"/>
        <v>0</v>
      </c>
      <c r="K73" s="5">
        <f t="shared" si="1455"/>
        <v>0</v>
      </c>
      <c r="L73" s="5">
        <f t="shared" si="1455"/>
        <v>0</v>
      </c>
      <c r="M73" s="5">
        <f t="shared" si="1455"/>
        <v>1200</v>
      </c>
      <c r="N73" s="5">
        <f t="shared" si="1455"/>
        <v>0</v>
      </c>
      <c r="O73" s="5">
        <f t="shared" si="1455"/>
        <v>0</v>
      </c>
      <c r="P73" s="5">
        <f t="shared" si="1455"/>
        <v>0</v>
      </c>
      <c r="Q73" s="5">
        <f t="shared" si="1455"/>
        <v>900</v>
      </c>
      <c r="R73" s="5">
        <f t="shared" si="1455"/>
        <v>0</v>
      </c>
      <c r="S73" s="5">
        <f t="shared" si="1455"/>
        <v>0</v>
      </c>
      <c r="T73" s="5">
        <f t="shared" si="1455"/>
        <v>600</v>
      </c>
      <c r="U73" s="5" t="str">
        <f t="shared" si="1455"/>
        <v/>
      </c>
      <c r="V73" s="5" t="str">
        <f t="shared" si="1455"/>
        <v/>
      </c>
      <c r="W73" s="5" t="str">
        <f t="shared" si="1455"/>
        <v/>
      </c>
      <c r="X73" s="5" t="str">
        <f t="shared" si="1455"/>
        <v/>
      </c>
      <c r="Y73" s="5" t="str">
        <f t="shared" si="1455"/>
        <v/>
      </c>
      <c r="Z73" s="5" t="str">
        <f t="shared" si="1455"/>
        <v/>
      </c>
      <c r="AA73" s="5" t="str">
        <f t="shared" si="1455"/>
        <v/>
      </c>
      <c r="AB73" s="5" t="str">
        <f t="shared" si="1455"/>
        <v/>
      </c>
      <c r="AC73" s="5" t="str">
        <f t="shared" si="1455"/>
        <v/>
      </c>
      <c r="AD73" s="5" t="str">
        <f t="shared" si="1455"/>
        <v/>
      </c>
      <c r="AE73" s="5" t="str">
        <f t="shared" si="1455"/>
        <v/>
      </c>
      <c r="AF73" s="5" t="str">
        <f t="shared" si="1455"/>
        <v/>
      </c>
      <c r="AG73" s="5" t="str">
        <f t="shared" si="1455"/>
        <v/>
      </c>
      <c r="AH73" s="5" t="str">
        <f t="shared" si="1455"/>
        <v/>
      </c>
      <c r="AI73" s="5" t="str">
        <f t="shared" si="1455"/>
        <v/>
      </c>
      <c r="AJ73" s="5" t="str">
        <f t="shared" si="1455"/>
        <v/>
      </c>
      <c r="AK73" s="5" t="str">
        <f t="shared" si="1455"/>
        <v/>
      </c>
      <c r="AL73" s="5" t="str">
        <f t="shared" si="1455"/>
        <v/>
      </c>
      <c r="AM73" s="5" t="str">
        <f t="shared" si="1455"/>
        <v/>
      </c>
      <c r="AN73" s="5" t="str">
        <f t="shared" si="1455"/>
        <v/>
      </c>
      <c r="AO73" s="5" t="str">
        <f t="shared" si="1455"/>
        <v/>
      </c>
      <c r="AP73" s="5" t="str">
        <f t="shared" ref="AP73:AS73" si="1456">IF(AP63="","",AP72*AP67)</f>
        <v/>
      </c>
      <c r="AQ73" s="5" t="str">
        <f t="shared" si="1456"/>
        <v/>
      </c>
      <c r="AR73" s="5" t="str">
        <f t="shared" si="1456"/>
        <v/>
      </c>
      <c r="AS73" s="5" t="str">
        <f t="shared" si="1456"/>
        <v/>
      </c>
    </row>
    <row r="74" spans="1:45" ht="12" thickBot="1">
      <c r="A74" s="4">
        <v>0</v>
      </c>
      <c r="B74" s="6" t="s">
        <v>18</v>
      </c>
      <c r="C74" s="18" t="s">
        <v>19</v>
      </c>
      <c r="D74" s="18" t="str">
        <f t="shared" ref="D74:G74" si="1457">IF(D73="","",IF(D73=0,"",D73/(D70*100)))</f>
        <v/>
      </c>
      <c r="E74" s="18" t="str">
        <f t="shared" si="1457"/>
        <v/>
      </c>
      <c r="F74" s="18">
        <f t="shared" si="1457"/>
        <v>0.11320754716981132</v>
      </c>
      <c r="G74" s="18" t="str">
        <f t="shared" si="1457"/>
        <v/>
      </c>
      <c r="H74" s="18" t="str">
        <f t="shared" ref="H74" si="1458">IF(H73="","",IF(H73=0,"",H73/(H70*100)))</f>
        <v/>
      </c>
      <c r="I74" s="18" t="str">
        <f t="shared" ref="I74:AO74" si="1459">IF(I73="","",IF(I73=0,"",I73/(I70*100)))</f>
        <v/>
      </c>
      <c r="J74" s="18" t="str">
        <f t="shared" si="1459"/>
        <v/>
      </c>
      <c r="K74" s="18" t="str">
        <f t="shared" si="1459"/>
        <v/>
      </c>
      <c r="L74" s="18" t="str">
        <f t="shared" si="1459"/>
        <v/>
      </c>
      <c r="M74" s="18">
        <f t="shared" si="1459"/>
        <v>0.4</v>
      </c>
      <c r="N74" s="18" t="str">
        <f t="shared" si="1459"/>
        <v/>
      </c>
      <c r="O74" s="18" t="str">
        <f t="shared" si="1459"/>
        <v/>
      </c>
      <c r="P74" s="18" t="str">
        <f t="shared" si="1459"/>
        <v/>
      </c>
      <c r="Q74" s="18">
        <f t="shared" si="1459"/>
        <v>0.23076923076923078</v>
      </c>
      <c r="R74" s="18" t="str">
        <f t="shared" si="1459"/>
        <v/>
      </c>
      <c r="S74" s="18" t="str">
        <f t="shared" si="1459"/>
        <v/>
      </c>
      <c r="T74" s="18">
        <f t="shared" si="1459"/>
        <v>0.14285714285714285</v>
      </c>
      <c r="U74" s="18" t="str">
        <f t="shared" si="1459"/>
        <v/>
      </c>
      <c r="V74" s="18" t="str">
        <f t="shared" si="1459"/>
        <v/>
      </c>
      <c r="W74" s="18" t="str">
        <f t="shared" si="1459"/>
        <v/>
      </c>
      <c r="X74" s="18" t="str">
        <f t="shared" si="1459"/>
        <v/>
      </c>
      <c r="Y74" s="18" t="str">
        <f t="shared" si="1459"/>
        <v/>
      </c>
      <c r="Z74" s="18" t="str">
        <f t="shared" si="1459"/>
        <v/>
      </c>
      <c r="AA74" s="18" t="str">
        <f t="shared" si="1459"/>
        <v/>
      </c>
      <c r="AB74" s="18" t="str">
        <f t="shared" si="1459"/>
        <v/>
      </c>
      <c r="AC74" s="18" t="str">
        <f t="shared" si="1459"/>
        <v/>
      </c>
      <c r="AD74" s="18" t="str">
        <f t="shared" si="1459"/>
        <v/>
      </c>
      <c r="AE74" s="18" t="str">
        <f t="shared" si="1459"/>
        <v/>
      </c>
      <c r="AF74" s="18" t="str">
        <f t="shared" si="1459"/>
        <v/>
      </c>
      <c r="AG74" s="18" t="str">
        <f t="shared" si="1459"/>
        <v/>
      </c>
      <c r="AH74" s="18" t="str">
        <f t="shared" si="1459"/>
        <v/>
      </c>
      <c r="AI74" s="18" t="str">
        <f t="shared" si="1459"/>
        <v/>
      </c>
      <c r="AJ74" s="18" t="str">
        <f t="shared" si="1459"/>
        <v/>
      </c>
      <c r="AK74" s="18" t="str">
        <f t="shared" si="1459"/>
        <v/>
      </c>
      <c r="AL74" s="18" t="str">
        <f t="shared" si="1459"/>
        <v/>
      </c>
      <c r="AM74" s="18" t="str">
        <f t="shared" si="1459"/>
        <v/>
      </c>
      <c r="AN74" s="18" t="str">
        <f t="shared" si="1459"/>
        <v/>
      </c>
      <c r="AO74" s="18" t="str">
        <f t="shared" si="1459"/>
        <v/>
      </c>
      <c r="AP74" s="18" t="str">
        <f t="shared" ref="AP74:AS74" si="1460">IF(AP73="","",IF(AP73=0,"",AP73/(AP70*100)))</f>
        <v/>
      </c>
      <c r="AQ74" s="18" t="str">
        <f t="shared" si="1460"/>
        <v/>
      </c>
      <c r="AR74" s="18" t="str">
        <f t="shared" si="1460"/>
        <v/>
      </c>
      <c r="AS74" s="18" t="str">
        <f t="shared" si="1460"/>
        <v/>
      </c>
    </row>
    <row r="75" spans="1:45">
      <c r="A75" s="17" t="s">
        <v>74</v>
      </c>
      <c r="B75" s="9" t="s">
        <v>2</v>
      </c>
      <c r="C75" s="8">
        <v>10550</v>
      </c>
      <c r="D75" s="8">
        <f t="shared" ref="D75:D76" si="1461">IF(D$3="","",C75)</f>
        <v>10550</v>
      </c>
      <c r="E75" s="8">
        <f t="shared" ref="E75:E76" si="1462">IF(E$3="","",D75)</f>
        <v>10550</v>
      </c>
      <c r="F75" s="8">
        <v>10597</v>
      </c>
      <c r="G75" s="8">
        <f t="shared" ref="G75:G76" si="1463">IF(G$3="","",F75)</f>
        <v>10597</v>
      </c>
      <c r="H75" s="8">
        <f t="shared" ref="H75:H76" si="1464">IF(H$3="","",G75)</f>
        <v>10597</v>
      </c>
      <c r="I75" s="8">
        <f t="shared" ref="I75:I76" si="1465">IF(I$3="","",H75)</f>
        <v>10597</v>
      </c>
      <c r="J75" s="8">
        <v>10625</v>
      </c>
      <c r="K75" s="8">
        <f t="shared" ref="K75:K76" si="1466">IF(K$3="","",J75)</f>
        <v>10625</v>
      </c>
      <c r="L75" s="8">
        <f t="shared" ref="L75:L76" si="1467">IF(L$3="","",K75)</f>
        <v>10625</v>
      </c>
      <c r="M75" s="8">
        <v>10665</v>
      </c>
      <c r="N75" s="8">
        <f t="shared" ref="N75:N76" si="1468">IF(N$3="","",M75)</f>
        <v>10665</v>
      </c>
      <c r="O75" s="8">
        <f t="shared" ref="O75:O76" si="1469">IF(O$3="","",N75)</f>
        <v>10665</v>
      </c>
      <c r="P75" s="8">
        <f t="shared" ref="P75:P76" si="1470">IF(P$3="","",O75)</f>
        <v>10665</v>
      </c>
      <c r="Q75" s="8">
        <v>10696</v>
      </c>
      <c r="R75" s="8">
        <f t="shared" ref="R75:R76" si="1471">IF(R$3="","",Q75)</f>
        <v>10696</v>
      </c>
      <c r="S75" s="8">
        <f t="shared" ref="S75:S76" si="1472">IF(S$3="","",R75)</f>
        <v>10696</v>
      </c>
      <c r="T75" s="8">
        <v>10722</v>
      </c>
      <c r="U75" s="8" t="str">
        <f t="shared" ref="U75:U76" si="1473">IF(U$3="","",T75)</f>
        <v/>
      </c>
      <c r="V75" s="8" t="str">
        <f t="shared" ref="V75:V76" si="1474">IF(V$3="","",U75)</f>
        <v/>
      </c>
      <c r="W75" s="8" t="str">
        <f t="shared" ref="W75:W76" si="1475">IF(W$3="","",V75)</f>
        <v/>
      </c>
      <c r="X75" s="8" t="str">
        <f t="shared" ref="X75:X76" si="1476">IF(X$3="","",W75)</f>
        <v/>
      </c>
      <c r="Y75" s="8" t="str">
        <f t="shared" ref="Y75:Y76" si="1477">IF(Y$3="","",X75)</f>
        <v/>
      </c>
      <c r="Z75" s="8" t="str">
        <f t="shared" ref="Z75:Z76" si="1478">IF(Z$3="","",Y75)</f>
        <v/>
      </c>
      <c r="AA75" s="8" t="str">
        <f t="shared" ref="AA75:AA76" si="1479">IF(AA$3="","",Z75)</f>
        <v/>
      </c>
      <c r="AB75" s="8" t="str">
        <f t="shared" ref="AB75:AB76" si="1480">IF(AB$3="","",AA75)</f>
        <v/>
      </c>
      <c r="AC75" s="8" t="str">
        <f t="shared" ref="AC75:AC76" si="1481">IF(AC$3="","",AB75)</f>
        <v/>
      </c>
      <c r="AD75" s="8" t="str">
        <f t="shared" ref="AD75:AD76" si="1482">IF(AD$3="","",AC75)</f>
        <v/>
      </c>
      <c r="AE75" s="8" t="str">
        <f t="shared" ref="AE75:AE76" si="1483">IF(AE$3="","",AD75)</f>
        <v/>
      </c>
      <c r="AF75" s="8" t="str">
        <f t="shared" ref="AF75:AF76" si="1484">IF(AF$3="","",AE75)</f>
        <v/>
      </c>
      <c r="AG75" s="8" t="str">
        <f t="shared" ref="AG75:AG76" si="1485">IF(AG$3="","",AF75)</f>
        <v/>
      </c>
      <c r="AH75" s="8" t="str">
        <f t="shared" ref="AH75:AH76" si="1486">IF(AH$3="","",AG75)</f>
        <v/>
      </c>
      <c r="AI75" s="8" t="str">
        <f t="shared" ref="AI75:AI76" si="1487">IF(AI$3="","",AH75)</f>
        <v/>
      </c>
      <c r="AJ75" s="8" t="str">
        <f t="shared" ref="AJ75:AJ76" si="1488">IF(AJ$3="","",AI75)</f>
        <v/>
      </c>
      <c r="AK75" s="8" t="str">
        <f t="shared" ref="AK75:AK76" si="1489">IF(AK$3="","",AJ75)</f>
        <v/>
      </c>
      <c r="AL75" s="8" t="str">
        <f t="shared" ref="AL75:AL76" si="1490">IF(AL$3="","",AK75)</f>
        <v/>
      </c>
      <c r="AM75" s="8" t="str">
        <f t="shared" ref="AM75:AM76" si="1491">IF(AM$3="","",AL75)</f>
        <v/>
      </c>
      <c r="AN75" s="8" t="str">
        <f t="shared" ref="AN75:AN76" si="1492">IF(AN$3="","",AM75)</f>
        <v/>
      </c>
      <c r="AO75" s="8" t="str">
        <f t="shared" ref="AO75:AO76" si="1493">IF(AO$3="","",AN75)</f>
        <v/>
      </c>
      <c r="AP75" s="8" t="str">
        <f t="shared" ref="AP75:AS75" si="1494">IF(AP$3="","",AO75)</f>
        <v/>
      </c>
      <c r="AQ75" s="8" t="str">
        <f t="shared" si="1494"/>
        <v/>
      </c>
      <c r="AR75" s="8" t="str">
        <f t="shared" si="1494"/>
        <v/>
      </c>
      <c r="AS75" s="8" t="str">
        <f t="shared" si="1494"/>
        <v/>
      </c>
    </row>
    <row r="76" spans="1:45">
      <c r="A76" s="16" t="s">
        <v>3</v>
      </c>
      <c r="B76" s="9" t="s">
        <v>4</v>
      </c>
      <c r="C76" s="8">
        <v>675</v>
      </c>
      <c r="D76" s="8">
        <f t="shared" si="1461"/>
        <v>675</v>
      </c>
      <c r="E76" s="8">
        <f t="shared" si="1462"/>
        <v>675</v>
      </c>
      <c r="F76" s="8">
        <v>676</v>
      </c>
      <c r="G76" s="8">
        <f t="shared" si="1463"/>
        <v>676</v>
      </c>
      <c r="H76" s="8">
        <f t="shared" si="1464"/>
        <v>676</v>
      </c>
      <c r="I76" s="8">
        <f t="shared" si="1465"/>
        <v>676</v>
      </c>
      <c r="J76" s="8">
        <f t="shared" ref="J76" si="1495">IF(J$3="","",I76)</f>
        <v>676</v>
      </c>
      <c r="K76" s="8">
        <f t="shared" si="1466"/>
        <v>676</v>
      </c>
      <c r="L76" s="8">
        <f t="shared" si="1467"/>
        <v>676</v>
      </c>
      <c r="M76" s="8">
        <v>678</v>
      </c>
      <c r="N76" s="8">
        <f t="shared" si="1468"/>
        <v>678</v>
      </c>
      <c r="O76" s="8">
        <f t="shared" si="1469"/>
        <v>678</v>
      </c>
      <c r="P76" s="8">
        <f t="shared" si="1470"/>
        <v>678</v>
      </c>
      <c r="Q76" s="8">
        <f t="shared" ref="Q76" si="1496">IF(Q$3="","",P76)</f>
        <v>678</v>
      </c>
      <c r="R76" s="8">
        <f t="shared" si="1471"/>
        <v>678</v>
      </c>
      <c r="S76" s="8">
        <f t="shared" si="1472"/>
        <v>678</v>
      </c>
      <c r="T76" s="8">
        <f t="shared" ref="T76" si="1497">IF(T$3="","",S76)</f>
        <v>678</v>
      </c>
      <c r="U76" s="8" t="str">
        <f t="shared" si="1473"/>
        <v/>
      </c>
      <c r="V76" s="8" t="str">
        <f t="shared" si="1474"/>
        <v/>
      </c>
      <c r="W76" s="8" t="str">
        <f t="shared" si="1475"/>
        <v/>
      </c>
      <c r="X76" s="8" t="str">
        <f t="shared" si="1476"/>
        <v/>
      </c>
      <c r="Y76" s="8" t="str">
        <f t="shared" si="1477"/>
        <v/>
      </c>
      <c r="Z76" s="8" t="str">
        <f t="shared" si="1478"/>
        <v/>
      </c>
      <c r="AA76" s="8" t="str">
        <f t="shared" si="1479"/>
        <v/>
      </c>
      <c r="AB76" s="8" t="str">
        <f t="shared" si="1480"/>
        <v/>
      </c>
      <c r="AC76" s="8" t="str">
        <f t="shared" si="1481"/>
        <v/>
      </c>
      <c r="AD76" s="8" t="str">
        <f t="shared" si="1482"/>
        <v/>
      </c>
      <c r="AE76" s="8" t="str">
        <f t="shared" si="1483"/>
        <v/>
      </c>
      <c r="AF76" s="8" t="str">
        <f t="shared" si="1484"/>
        <v/>
      </c>
      <c r="AG76" s="8" t="str">
        <f t="shared" si="1485"/>
        <v/>
      </c>
      <c r="AH76" s="8" t="str">
        <f t="shared" si="1486"/>
        <v/>
      </c>
      <c r="AI76" s="8" t="str">
        <f t="shared" si="1487"/>
        <v/>
      </c>
      <c r="AJ76" s="8" t="str">
        <f t="shared" si="1488"/>
        <v/>
      </c>
      <c r="AK76" s="8" t="str">
        <f t="shared" si="1489"/>
        <v/>
      </c>
      <c r="AL76" s="8" t="str">
        <f t="shared" si="1490"/>
        <v/>
      </c>
      <c r="AM76" s="8" t="str">
        <f t="shared" si="1491"/>
        <v/>
      </c>
      <c r="AN76" s="8" t="str">
        <f t="shared" si="1492"/>
        <v/>
      </c>
      <c r="AO76" s="8" t="str">
        <f t="shared" si="1493"/>
        <v/>
      </c>
      <c r="AP76" s="8" t="str">
        <f t="shared" ref="AP76:AS76" si="1498">IF(AP$3="","",AO76)</f>
        <v/>
      </c>
      <c r="AQ76" s="8" t="str">
        <f t="shared" si="1498"/>
        <v/>
      </c>
      <c r="AR76" s="8" t="str">
        <f t="shared" si="1498"/>
        <v/>
      </c>
      <c r="AS76" s="8" t="str">
        <f t="shared" si="1498"/>
        <v/>
      </c>
    </row>
    <row r="77" spans="1:45">
      <c r="A77" s="15">
        <v>4</v>
      </c>
      <c r="B77" s="9" t="s">
        <v>5</v>
      </c>
      <c r="C77" s="8">
        <v>34</v>
      </c>
      <c r="D77" s="8">
        <f t="shared" ref="D77" si="1499">IF(D75="","",(C77+C78))</f>
        <v>34</v>
      </c>
      <c r="E77" s="8">
        <f t="shared" ref="E77" si="1500">IF(E75="","",(D77+D78))</f>
        <v>34</v>
      </c>
      <c r="F77" s="8">
        <v>33</v>
      </c>
      <c r="G77" s="8">
        <f t="shared" ref="G77" si="1501">IF(G75="","",(F77+F78))</f>
        <v>33</v>
      </c>
      <c r="H77" s="8">
        <f t="shared" ref="H77" si="1502">IF(H75="","",(G77+G78))</f>
        <v>33</v>
      </c>
      <c r="I77" s="8">
        <f t="shared" ref="I77" si="1503">IF(I75="","",(H77+H78))</f>
        <v>33</v>
      </c>
      <c r="J77" s="8">
        <f t="shared" ref="J77" si="1504">IF(J75="","",(I77+I78))</f>
        <v>33</v>
      </c>
      <c r="K77" s="8">
        <f t="shared" ref="K77" si="1505">IF(K75="","",(J77+J78))</f>
        <v>33</v>
      </c>
      <c r="L77" s="8">
        <f t="shared" ref="L77" si="1506">IF(L75="","",(K77+K78))</f>
        <v>33</v>
      </c>
      <c r="M77" s="8">
        <v>31</v>
      </c>
      <c r="N77" s="8">
        <f t="shared" ref="N77" si="1507">IF(N75="","",(M77+M78))</f>
        <v>31</v>
      </c>
      <c r="O77" s="8">
        <f t="shared" ref="O77" si="1508">IF(O75="","",(N77+N78))</f>
        <v>31</v>
      </c>
      <c r="P77" s="8">
        <f t="shared" ref="P77" si="1509">IF(P75="","",(O77+O78))</f>
        <v>31</v>
      </c>
      <c r="Q77" s="8">
        <f t="shared" ref="Q77" si="1510">IF(Q75="","",(P77+P78))</f>
        <v>31</v>
      </c>
      <c r="R77" s="8">
        <f t="shared" ref="R77" si="1511">IF(R75="","",(Q77+Q78))</f>
        <v>31</v>
      </c>
      <c r="S77" s="8">
        <f t="shared" ref="S77" si="1512">IF(S75="","",(R77+R78))</f>
        <v>31</v>
      </c>
      <c r="T77" s="8">
        <f t="shared" ref="T77" si="1513">IF(T75="","",(S77+S78))</f>
        <v>31</v>
      </c>
      <c r="U77" s="8" t="str">
        <f t="shared" ref="U77" si="1514">IF(U75="","",(T77+T78))</f>
        <v/>
      </c>
      <c r="V77" s="8" t="str">
        <f t="shared" ref="V77" si="1515">IF(V75="","",(U77+U78))</f>
        <v/>
      </c>
      <c r="W77" s="8" t="str">
        <f t="shared" ref="W77" si="1516">IF(W75="","",(V77+V78))</f>
        <v/>
      </c>
      <c r="X77" s="8" t="str">
        <f t="shared" ref="X77" si="1517">IF(X75="","",(W77+W78))</f>
        <v/>
      </c>
      <c r="Y77" s="8" t="str">
        <f t="shared" ref="Y77" si="1518">IF(Y75="","",(X77+X78))</f>
        <v/>
      </c>
      <c r="Z77" s="8" t="str">
        <f t="shared" ref="Z77" si="1519">IF(Z75="","",(Y77+Y78))</f>
        <v/>
      </c>
      <c r="AA77" s="8" t="str">
        <f t="shared" ref="AA77" si="1520">IF(AA75="","",(Z77+Z78))</f>
        <v/>
      </c>
      <c r="AB77" s="8" t="str">
        <f t="shared" ref="AB77" si="1521">IF(AB75="","",(AA77+AA78))</f>
        <v/>
      </c>
      <c r="AC77" s="8" t="str">
        <f t="shared" ref="AC77" si="1522">IF(AC75="","",(AB77+AB78))</f>
        <v/>
      </c>
      <c r="AD77" s="8" t="str">
        <f t="shared" ref="AD77" si="1523">IF(AD75="","",(AC77+AC78))</f>
        <v/>
      </c>
      <c r="AE77" s="8" t="str">
        <f t="shared" ref="AE77" si="1524">IF(AE75="","",(AD77+AD78))</f>
        <v/>
      </c>
      <c r="AF77" s="8" t="str">
        <f t="shared" ref="AF77" si="1525">IF(AF75="","",(AE77+AE78))</f>
        <v/>
      </c>
      <c r="AG77" s="8" t="str">
        <f t="shared" ref="AG77" si="1526">IF(AG75="","",(AF77+AF78))</f>
        <v/>
      </c>
      <c r="AH77" s="8" t="str">
        <f t="shared" ref="AH77" si="1527">IF(AH75="","",(AG77+AG78))</f>
        <v/>
      </c>
      <c r="AI77" s="8" t="str">
        <f t="shared" ref="AI77" si="1528">IF(AI75="","",(AH77+AH78))</f>
        <v/>
      </c>
      <c r="AJ77" s="8" t="str">
        <f t="shared" ref="AJ77" si="1529">IF(AJ75="","",(AI77+AI78))</f>
        <v/>
      </c>
      <c r="AK77" s="8" t="str">
        <f t="shared" ref="AK77" si="1530">IF(AK75="","",(AJ77+AJ78))</f>
        <v/>
      </c>
      <c r="AL77" s="8" t="str">
        <f t="shared" ref="AL77" si="1531">IF(AL75="","",(AK77+AK78))</f>
        <v/>
      </c>
      <c r="AM77" s="8" t="str">
        <f t="shared" ref="AM77" si="1532">IF(AM75="","",(AL77+AL78))</f>
        <v/>
      </c>
      <c r="AN77" s="8" t="str">
        <f t="shared" ref="AN77" si="1533">IF(AN75="","",(AM77+AM78))</f>
        <v/>
      </c>
      <c r="AO77" s="8" t="str">
        <f t="shared" ref="AO77" si="1534">IF(AO75="","",(AN77+AN78))</f>
        <v/>
      </c>
      <c r="AP77" s="8" t="str">
        <f t="shared" ref="AP77:AS77" si="1535">IF(AP75="","",(AO77+AO78))</f>
        <v/>
      </c>
      <c r="AQ77" s="8" t="str">
        <f t="shared" si="1535"/>
        <v/>
      </c>
      <c r="AR77" s="8" t="str">
        <f t="shared" si="1535"/>
        <v/>
      </c>
      <c r="AS77" s="8" t="str">
        <f t="shared" si="1535"/>
        <v/>
      </c>
    </row>
    <row r="78" spans="1:45">
      <c r="A78" s="14"/>
      <c r="B78" s="9" t="s">
        <v>7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</row>
    <row r="79" spans="1:45">
      <c r="A79" s="7"/>
      <c r="B79" s="9" t="s">
        <v>8</v>
      </c>
      <c r="C79" s="8">
        <v>150</v>
      </c>
      <c r="D79" s="8">
        <f t="shared" ref="D79" si="1536">IF(D75="","",C79)</f>
        <v>150</v>
      </c>
      <c r="E79" s="8">
        <f t="shared" ref="E79" si="1537">IF(E75="","",D79)</f>
        <v>150</v>
      </c>
      <c r="F79" s="8">
        <f t="shared" ref="F79" si="1538">IF(F75="","",E79)</f>
        <v>150</v>
      </c>
      <c r="G79" s="8">
        <f t="shared" ref="G79" si="1539">IF(G75="","",F79)</f>
        <v>150</v>
      </c>
      <c r="H79" s="8">
        <f t="shared" ref="H79" si="1540">IF(H75="","",G79)</f>
        <v>150</v>
      </c>
      <c r="I79" s="8">
        <f t="shared" ref="I79" si="1541">IF(I75="","",H79)</f>
        <v>150</v>
      </c>
      <c r="J79" s="8">
        <f t="shared" ref="J79" si="1542">IF(J75="","",I79)</f>
        <v>150</v>
      </c>
      <c r="K79" s="8">
        <f t="shared" ref="K79" si="1543">IF(K75="","",J79)</f>
        <v>150</v>
      </c>
      <c r="L79" s="8">
        <f t="shared" ref="L79" si="1544">IF(L75="","",K79)</f>
        <v>150</v>
      </c>
      <c r="M79" s="8">
        <f t="shared" ref="M79" si="1545">IF(M75="","",L79)</f>
        <v>150</v>
      </c>
      <c r="N79" s="8">
        <f t="shared" ref="N79" si="1546">IF(N75="","",M79)</f>
        <v>150</v>
      </c>
      <c r="O79" s="8">
        <f t="shared" ref="O79" si="1547">IF(O75="","",N79)</f>
        <v>150</v>
      </c>
      <c r="P79" s="8">
        <f t="shared" ref="P79" si="1548">IF(P75="","",O79)</f>
        <v>150</v>
      </c>
      <c r="Q79" s="8">
        <f t="shared" ref="Q79" si="1549">IF(Q75="","",P79)</f>
        <v>150</v>
      </c>
      <c r="R79" s="8">
        <f t="shared" ref="R79" si="1550">IF(R75="","",Q79)</f>
        <v>150</v>
      </c>
      <c r="S79" s="8">
        <f t="shared" ref="S79" si="1551">IF(S75="","",R79)</f>
        <v>150</v>
      </c>
      <c r="T79" s="8">
        <f t="shared" ref="T79" si="1552">IF(T75="","",S79)</f>
        <v>150</v>
      </c>
      <c r="U79" s="8" t="str">
        <f t="shared" ref="U79" si="1553">IF(U75="","",T79)</f>
        <v/>
      </c>
      <c r="V79" s="8" t="str">
        <f t="shared" ref="V79" si="1554">IF(V75="","",U79)</f>
        <v/>
      </c>
      <c r="W79" s="8" t="str">
        <f t="shared" ref="W79" si="1555">IF(W75="","",V79)</f>
        <v/>
      </c>
      <c r="X79" s="8" t="str">
        <f t="shared" ref="X79" si="1556">IF(X75="","",W79)</f>
        <v/>
      </c>
      <c r="Y79" s="8" t="str">
        <f t="shared" ref="Y79" si="1557">IF(Y75="","",X79)</f>
        <v/>
      </c>
      <c r="Z79" s="8" t="str">
        <f t="shared" ref="Z79" si="1558">IF(Z75="","",Y79)</f>
        <v/>
      </c>
      <c r="AA79" s="8" t="str">
        <f t="shared" ref="AA79" si="1559">IF(AA75="","",Z79)</f>
        <v/>
      </c>
      <c r="AB79" s="8" t="str">
        <f t="shared" ref="AB79" si="1560">IF(AB75="","",AA79)</f>
        <v/>
      </c>
      <c r="AC79" s="8" t="str">
        <f t="shared" ref="AC79" si="1561">IF(AC75="","",AB79)</f>
        <v/>
      </c>
      <c r="AD79" s="8" t="str">
        <f t="shared" ref="AD79" si="1562">IF(AD75="","",AC79)</f>
        <v/>
      </c>
      <c r="AE79" s="8" t="str">
        <f t="shared" ref="AE79" si="1563">IF(AE75="","",AD79)</f>
        <v/>
      </c>
      <c r="AF79" s="8" t="str">
        <f t="shared" ref="AF79" si="1564">IF(AF75="","",AE79)</f>
        <v/>
      </c>
      <c r="AG79" s="8" t="str">
        <f t="shared" ref="AG79" si="1565">IF(AG75="","",AF79)</f>
        <v/>
      </c>
      <c r="AH79" s="8" t="str">
        <f t="shared" ref="AH79" si="1566">IF(AH75="","",AG79)</f>
        <v/>
      </c>
      <c r="AI79" s="8" t="str">
        <f t="shared" ref="AI79" si="1567">IF(AI75="","",AH79)</f>
        <v/>
      </c>
      <c r="AJ79" s="8" t="str">
        <f t="shared" ref="AJ79" si="1568">IF(AJ75="","",AI79)</f>
        <v/>
      </c>
      <c r="AK79" s="8" t="str">
        <f t="shared" ref="AK79" si="1569">IF(AK75="","",AJ79)</f>
        <v/>
      </c>
      <c r="AL79" s="8" t="str">
        <f t="shared" ref="AL79" si="1570">IF(AL75="","",AK79)</f>
        <v/>
      </c>
      <c r="AM79" s="8" t="str">
        <f t="shared" ref="AM79" si="1571">IF(AM75="","",AL79)</f>
        <v/>
      </c>
      <c r="AN79" s="8" t="str">
        <f t="shared" ref="AN79" si="1572">IF(AN75="","",AM79)</f>
        <v/>
      </c>
      <c r="AO79" s="8" t="str">
        <f t="shared" ref="AO79" si="1573">IF(AO75="","",AN79)</f>
        <v/>
      </c>
      <c r="AP79" s="8" t="str">
        <f t="shared" ref="AP79:AS79" si="1574">IF(AP75="","",AO79)</f>
        <v/>
      </c>
      <c r="AQ79" s="8" t="str">
        <f t="shared" si="1574"/>
        <v/>
      </c>
      <c r="AR79" s="8" t="str">
        <f t="shared" si="1574"/>
        <v/>
      </c>
      <c r="AS79" s="8" t="str">
        <f t="shared" si="1574"/>
        <v/>
      </c>
    </row>
    <row r="80" spans="1:45" s="92" customFormat="1">
      <c r="A80" s="14" t="s">
        <v>9</v>
      </c>
      <c r="B80" s="13" t="s">
        <v>10</v>
      </c>
      <c r="C80" s="12" t="s">
        <v>35</v>
      </c>
      <c r="D80" s="12" t="str">
        <f t="shared" ref="D80" si="1575">IF(D75="","",C80)</f>
        <v>サンリオチャーム付スイーツ</v>
      </c>
      <c r="E80" s="12" t="str">
        <f t="shared" ref="E80" si="1576">IF(E75="","",D80)</f>
        <v>サンリオチャーム付スイーツ</v>
      </c>
      <c r="F80" s="12" t="str">
        <f t="shared" ref="F80" si="1577">IF(F75="","",E80)</f>
        <v>サンリオチャーム付スイーツ</v>
      </c>
      <c r="G80" s="12" t="str">
        <f t="shared" ref="G80" si="1578">IF(G75="","",F80)</f>
        <v>サンリオチャーム付スイーツ</v>
      </c>
      <c r="H80" s="12" t="str">
        <f t="shared" ref="H80" si="1579">IF(H75="","",G80)</f>
        <v>サンリオチャーム付スイーツ</v>
      </c>
      <c r="I80" s="12" t="str">
        <f t="shared" ref="I80" si="1580">IF(I75="","",H80)</f>
        <v>サンリオチャーム付スイーツ</v>
      </c>
      <c r="J80" s="12" t="str">
        <f t="shared" ref="J80" si="1581">IF(J75="","",I80)</f>
        <v>サンリオチャーム付スイーツ</v>
      </c>
      <c r="K80" s="12" t="str">
        <f t="shared" ref="K80" si="1582">IF(K75="","",J80)</f>
        <v>サンリオチャーム付スイーツ</v>
      </c>
      <c r="L80" s="12" t="str">
        <f t="shared" ref="L80" si="1583">IF(L75="","",K80)</f>
        <v>サンリオチャーム付スイーツ</v>
      </c>
      <c r="M80" s="12" t="str">
        <f t="shared" ref="M80" si="1584">IF(M75="","",L80)</f>
        <v>サンリオチャーム付スイーツ</v>
      </c>
      <c r="N80" s="12" t="str">
        <f t="shared" ref="N80" si="1585">IF(N75="","",M80)</f>
        <v>サンリオチャーム付スイーツ</v>
      </c>
      <c r="O80" s="12" t="str">
        <f t="shared" ref="O80" si="1586">IF(O75="","",N80)</f>
        <v>サンリオチャーム付スイーツ</v>
      </c>
      <c r="P80" s="12" t="str">
        <f t="shared" ref="P80" si="1587">IF(P75="","",O80)</f>
        <v>サンリオチャーム付スイーツ</v>
      </c>
      <c r="Q80" s="12" t="str">
        <f t="shared" ref="Q80" si="1588">IF(Q75="","",P80)</f>
        <v>サンリオチャーム付スイーツ</v>
      </c>
      <c r="R80" s="12" t="str">
        <f t="shared" ref="R80" si="1589">IF(R75="","",Q80)</f>
        <v>サンリオチャーム付スイーツ</v>
      </c>
      <c r="S80" s="12" t="str">
        <f t="shared" ref="S80" si="1590">IF(S75="","",R80)</f>
        <v>サンリオチャーム付スイーツ</v>
      </c>
      <c r="T80" s="12" t="str">
        <f t="shared" ref="T80" si="1591">IF(T75="","",S80)</f>
        <v>サンリオチャーム付スイーツ</v>
      </c>
      <c r="U80" s="12" t="str">
        <f t="shared" ref="U80" si="1592">IF(U75="","",T80)</f>
        <v/>
      </c>
      <c r="V80" s="12" t="str">
        <f t="shared" ref="V80" si="1593">IF(V75="","",U80)</f>
        <v/>
      </c>
      <c r="W80" s="12" t="str">
        <f t="shared" ref="W80" si="1594">IF(W75="","",V80)</f>
        <v/>
      </c>
      <c r="X80" s="12" t="str">
        <f t="shared" ref="X80" si="1595">IF(X75="","",W80)</f>
        <v/>
      </c>
      <c r="Y80" s="12" t="str">
        <f t="shared" ref="Y80" si="1596">IF(Y75="","",X80)</f>
        <v/>
      </c>
      <c r="Z80" s="12" t="str">
        <f t="shared" ref="Z80" si="1597">IF(Z75="","",Y80)</f>
        <v/>
      </c>
      <c r="AA80" s="12" t="str">
        <f t="shared" ref="AA80" si="1598">IF(AA75="","",Z80)</f>
        <v/>
      </c>
      <c r="AB80" s="12" t="str">
        <f t="shared" ref="AB80" si="1599">IF(AB75="","",AA80)</f>
        <v/>
      </c>
      <c r="AC80" s="12" t="str">
        <f t="shared" ref="AC80" si="1600">IF(AC75="","",AB80)</f>
        <v/>
      </c>
      <c r="AD80" s="12" t="str">
        <f t="shared" ref="AD80" si="1601">IF(AD75="","",AC80)</f>
        <v/>
      </c>
      <c r="AE80" s="12" t="str">
        <f t="shared" ref="AE80" si="1602">IF(AE75="","",AD80)</f>
        <v/>
      </c>
      <c r="AF80" s="12" t="str">
        <f t="shared" ref="AF80" si="1603">IF(AF75="","",AE80)</f>
        <v/>
      </c>
      <c r="AG80" s="12" t="str">
        <f t="shared" ref="AG80" si="1604">IF(AG75="","",AF80)</f>
        <v/>
      </c>
      <c r="AH80" s="12" t="str">
        <f t="shared" ref="AH80" si="1605">IF(AH75="","",AG80)</f>
        <v/>
      </c>
      <c r="AI80" s="12" t="str">
        <f t="shared" ref="AI80" si="1606">IF(AI75="","",AH80)</f>
        <v/>
      </c>
      <c r="AJ80" s="12" t="str">
        <f t="shared" ref="AJ80" si="1607">IF(AJ75="","",AI80)</f>
        <v/>
      </c>
      <c r="AK80" s="12" t="str">
        <f t="shared" ref="AK80" si="1608">IF(AK75="","",AJ80)</f>
        <v/>
      </c>
      <c r="AL80" s="12" t="str">
        <f t="shared" ref="AL80" si="1609">IF(AL75="","",AK80)</f>
        <v/>
      </c>
      <c r="AM80" s="12" t="str">
        <f t="shared" ref="AM80" si="1610">IF(AM75="","",AL80)</f>
        <v/>
      </c>
      <c r="AN80" s="12" t="str">
        <f t="shared" ref="AN80" si="1611">IF(AN75="","",AM80)</f>
        <v/>
      </c>
      <c r="AO80" s="12" t="str">
        <f t="shared" ref="AO80" si="1612">IF(AO75="","",AN80)</f>
        <v/>
      </c>
      <c r="AP80" s="12" t="str">
        <f t="shared" ref="AP80:AS80" si="1613">IF(AP75="","",AO80)</f>
        <v/>
      </c>
      <c r="AQ80" s="12" t="str">
        <f t="shared" si="1613"/>
        <v/>
      </c>
      <c r="AR80" s="12" t="str">
        <f t="shared" si="1613"/>
        <v/>
      </c>
      <c r="AS80" s="12" t="str">
        <f t="shared" si="1613"/>
        <v/>
      </c>
    </row>
    <row r="81" spans="1:45">
      <c r="A81" s="7">
        <f>AVERAGE(C82:AS82)*30*100</f>
        <v>28666.666666666668</v>
      </c>
      <c r="B81" s="9" t="s">
        <v>12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</row>
    <row r="82" spans="1:45">
      <c r="A82" s="7">
        <f>SUM(C82:AS82)</f>
        <v>172</v>
      </c>
      <c r="B82" s="6" t="s">
        <v>13</v>
      </c>
      <c r="C82" s="5">
        <v>0</v>
      </c>
      <c r="D82" s="5">
        <f t="shared" ref="D82:D83" si="1614">IF(D75="","",D75-C75)</f>
        <v>0</v>
      </c>
      <c r="E82" s="5">
        <f t="shared" ref="E82:E83" si="1615">IF(E75="","",E75-D75)</f>
        <v>0</v>
      </c>
      <c r="F82" s="5">
        <f t="shared" ref="F82:F83" si="1616">IF(F75="","",F75-E75)</f>
        <v>47</v>
      </c>
      <c r="G82" s="5">
        <f t="shared" ref="G82:G83" si="1617">IF(G75="","",G75-F75)</f>
        <v>0</v>
      </c>
      <c r="H82" s="5">
        <f t="shared" ref="H82:H83" si="1618">IF(H75="","",H75-G75)</f>
        <v>0</v>
      </c>
      <c r="I82" s="5">
        <f t="shared" ref="I82:I83" si="1619">IF(I75="","",I75-H75)</f>
        <v>0</v>
      </c>
      <c r="J82" s="5">
        <f t="shared" ref="J82:J83" si="1620">IF(J75="","",J75-I75)</f>
        <v>28</v>
      </c>
      <c r="K82" s="5">
        <f t="shared" ref="K82:K83" si="1621">IF(K75="","",K75-J75)</f>
        <v>0</v>
      </c>
      <c r="L82" s="5">
        <f t="shared" ref="L82:L83" si="1622">IF(L75="","",L75-K75)</f>
        <v>0</v>
      </c>
      <c r="M82" s="5">
        <f t="shared" ref="M82:M83" si="1623">IF(M75="","",M75-L75)</f>
        <v>40</v>
      </c>
      <c r="N82" s="5">
        <f t="shared" ref="N82:N83" si="1624">IF(N75="","",N75-M75)</f>
        <v>0</v>
      </c>
      <c r="O82" s="5">
        <f t="shared" ref="O82:O83" si="1625">IF(O75="","",O75-N75)</f>
        <v>0</v>
      </c>
      <c r="P82" s="5">
        <f t="shared" ref="P82:P83" si="1626">IF(P75="","",P75-O75)</f>
        <v>0</v>
      </c>
      <c r="Q82" s="5">
        <f t="shared" ref="Q82:Q83" si="1627">IF(Q75="","",Q75-P75)</f>
        <v>31</v>
      </c>
      <c r="R82" s="5">
        <f t="shared" ref="R82:R83" si="1628">IF(R75="","",R75-Q75)</f>
        <v>0</v>
      </c>
      <c r="S82" s="5">
        <f t="shared" ref="S82:S83" si="1629">IF(S75="","",S75-R75)</f>
        <v>0</v>
      </c>
      <c r="T82" s="5">
        <f t="shared" ref="T82:T83" si="1630">IF(T75="","",T75-S75)</f>
        <v>26</v>
      </c>
      <c r="U82" s="5" t="str">
        <f t="shared" ref="U82:U83" si="1631">IF(U75="","",U75-T75)</f>
        <v/>
      </c>
      <c r="V82" s="5" t="str">
        <f t="shared" ref="V82:V83" si="1632">IF(V75="","",V75-U75)</f>
        <v/>
      </c>
      <c r="W82" s="5" t="str">
        <f t="shared" ref="W82:W83" si="1633">IF(W75="","",W75-V75)</f>
        <v/>
      </c>
      <c r="X82" s="5" t="str">
        <f t="shared" ref="X82:X83" si="1634">IF(X75="","",X75-W75)</f>
        <v/>
      </c>
      <c r="Y82" s="5" t="str">
        <f t="shared" ref="Y82:Y83" si="1635">IF(Y75="","",Y75-X75)</f>
        <v/>
      </c>
      <c r="Z82" s="5" t="str">
        <f t="shared" ref="Z82:Z83" si="1636">IF(Z75="","",Z75-Y75)</f>
        <v/>
      </c>
      <c r="AA82" s="5" t="str">
        <f t="shared" ref="AA82:AA83" si="1637">IF(AA75="","",AA75-Z75)</f>
        <v/>
      </c>
      <c r="AB82" s="5" t="str">
        <f t="shared" ref="AB82:AB83" si="1638">IF(AB75="","",AB75-AA75)</f>
        <v/>
      </c>
      <c r="AC82" s="5" t="str">
        <f t="shared" ref="AC82:AC83" si="1639">IF(AC75="","",AC75-AB75)</f>
        <v/>
      </c>
      <c r="AD82" s="5" t="str">
        <f t="shared" ref="AD82:AD83" si="1640">IF(AD75="","",AD75-AC75)</f>
        <v/>
      </c>
      <c r="AE82" s="5" t="str">
        <f t="shared" ref="AE82:AE83" si="1641">IF(AE75="","",AE75-AD75)</f>
        <v/>
      </c>
      <c r="AF82" s="5" t="str">
        <f t="shared" ref="AF82:AF83" si="1642">IF(AF75="","",AF75-AE75)</f>
        <v/>
      </c>
      <c r="AG82" s="5" t="str">
        <f t="shared" ref="AG82:AG83" si="1643">IF(AG75="","",AG75-AF75)</f>
        <v/>
      </c>
      <c r="AH82" s="5" t="str">
        <f t="shared" ref="AH82:AH83" si="1644">IF(AH75="","",AH75-AG75)</f>
        <v/>
      </c>
      <c r="AI82" s="5" t="str">
        <f t="shared" ref="AI82:AI83" si="1645">IF(AI75="","",AI75-AH75)</f>
        <v/>
      </c>
      <c r="AJ82" s="5" t="str">
        <f t="shared" ref="AJ82:AJ83" si="1646">IF(AJ75="","",AJ75-AI75)</f>
        <v/>
      </c>
      <c r="AK82" s="5" t="str">
        <f t="shared" ref="AK82:AK83" si="1647">IF(AK75="","",AK75-AJ75)</f>
        <v/>
      </c>
      <c r="AL82" s="5" t="str">
        <f t="shared" ref="AL82:AL83" si="1648">IF(AL75="","",AL75-AK75)</f>
        <v/>
      </c>
      <c r="AM82" s="5" t="str">
        <f t="shared" ref="AM82:AM83" si="1649">IF(AM75="","",AM75-AL75)</f>
        <v/>
      </c>
      <c r="AN82" s="5" t="str">
        <f t="shared" ref="AN82:AN83" si="1650">IF(AN75="","",AN75-AM75)</f>
        <v/>
      </c>
      <c r="AO82" s="5" t="str">
        <f t="shared" ref="AO82:AO83" si="1651">IF(AO75="","",AO75-AN75)</f>
        <v/>
      </c>
      <c r="AP82" s="5" t="str">
        <f t="shared" ref="AP82:AS82" si="1652">IF(AP75="","",AP75-AO75)</f>
        <v/>
      </c>
      <c r="AQ82" s="5" t="str">
        <f t="shared" si="1652"/>
        <v/>
      </c>
      <c r="AR82" s="5" t="str">
        <f t="shared" si="1652"/>
        <v/>
      </c>
      <c r="AS82" s="5" t="str">
        <f t="shared" si="1652"/>
        <v/>
      </c>
    </row>
    <row r="83" spans="1:45">
      <c r="A83" s="7">
        <f>SUM(C83:AS83)</f>
        <v>3</v>
      </c>
      <c r="B83" s="6" t="s">
        <v>14</v>
      </c>
      <c r="C83" s="5">
        <v>0</v>
      </c>
      <c r="D83" s="5">
        <f t="shared" si="1614"/>
        <v>0</v>
      </c>
      <c r="E83" s="5">
        <f t="shared" si="1615"/>
        <v>0</v>
      </c>
      <c r="F83" s="5">
        <f t="shared" si="1616"/>
        <v>1</v>
      </c>
      <c r="G83" s="5">
        <f t="shared" si="1617"/>
        <v>0</v>
      </c>
      <c r="H83" s="5">
        <f t="shared" si="1618"/>
        <v>0</v>
      </c>
      <c r="I83" s="5">
        <f t="shared" si="1619"/>
        <v>0</v>
      </c>
      <c r="J83" s="5">
        <f t="shared" si="1620"/>
        <v>0</v>
      </c>
      <c r="K83" s="5">
        <f t="shared" si="1621"/>
        <v>0</v>
      </c>
      <c r="L83" s="5">
        <f t="shared" si="1622"/>
        <v>0</v>
      </c>
      <c r="M83" s="5">
        <f t="shared" si="1623"/>
        <v>2</v>
      </c>
      <c r="N83" s="5">
        <f t="shared" si="1624"/>
        <v>0</v>
      </c>
      <c r="O83" s="5">
        <f t="shared" si="1625"/>
        <v>0</v>
      </c>
      <c r="P83" s="5">
        <f t="shared" si="1626"/>
        <v>0</v>
      </c>
      <c r="Q83" s="5">
        <f t="shared" si="1627"/>
        <v>0</v>
      </c>
      <c r="R83" s="5">
        <f t="shared" si="1628"/>
        <v>0</v>
      </c>
      <c r="S83" s="5">
        <f t="shared" si="1629"/>
        <v>0</v>
      </c>
      <c r="T83" s="5">
        <f t="shared" si="1630"/>
        <v>0</v>
      </c>
      <c r="U83" s="5" t="str">
        <f t="shared" si="1631"/>
        <v/>
      </c>
      <c r="V83" s="5" t="str">
        <f t="shared" si="1632"/>
        <v/>
      </c>
      <c r="W83" s="5" t="str">
        <f t="shared" si="1633"/>
        <v/>
      </c>
      <c r="X83" s="5" t="str">
        <f t="shared" si="1634"/>
        <v/>
      </c>
      <c r="Y83" s="5" t="str">
        <f t="shared" si="1635"/>
        <v/>
      </c>
      <c r="Z83" s="5" t="str">
        <f t="shared" si="1636"/>
        <v/>
      </c>
      <c r="AA83" s="5" t="str">
        <f t="shared" si="1637"/>
        <v/>
      </c>
      <c r="AB83" s="5" t="str">
        <f t="shared" si="1638"/>
        <v/>
      </c>
      <c r="AC83" s="5" t="str">
        <f t="shared" si="1639"/>
        <v/>
      </c>
      <c r="AD83" s="5" t="str">
        <f t="shared" si="1640"/>
        <v/>
      </c>
      <c r="AE83" s="5" t="str">
        <f t="shared" si="1641"/>
        <v/>
      </c>
      <c r="AF83" s="5" t="str">
        <f t="shared" si="1642"/>
        <v/>
      </c>
      <c r="AG83" s="5" t="str">
        <f t="shared" si="1643"/>
        <v/>
      </c>
      <c r="AH83" s="5" t="str">
        <f t="shared" si="1644"/>
        <v/>
      </c>
      <c r="AI83" s="5" t="str">
        <f t="shared" si="1645"/>
        <v/>
      </c>
      <c r="AJ83" s="5" t="str">
        <f t="shared" si="1646"/>
        <v/>
      </c>
      <c r="AK83" s="5" t="str">
        <f t="shared" si="1647"/>
        <v/>
      </c>
      <c r="AL83" s="5" t="str">
        <f t="shared" si="1648"/>
        <v/>
      </c>
      <c r="AM83" s="5" t="str">
        <f t="shared" si="1649"/>
        <v/>
      </c>
      <c r="AN83" s="5" t="str">
        <f t="shared" si="1650"/>
        <v/>
      </c>
      <c r="AO83" s="5" t="str">
        <f t="shared" si="1651"/>
        <v/>
      </c>
      <c r="AP83" s="5" t="str">
        <f t="shared" ref="AP83:AS83" si="1653">IF(AP76="","",AP76-AO76)</f>
        <v/>
      </c>
      <c r="AQ83" s="5" t="str">
        <f t="shared" si="1653"/>
        <v/>
      </c>
      <c r="AR83" s="5" t="str">
        <f t="shared" si="1653"/>
        <v/>
      </c>
      <c r="AS83" s="5" t="str">
        <f t="shared" si="1653"/>
        <v/>
      </c>
    </row>
    <row r="84" spans="1:45">
      <c r="A84" s="7">
        <f>SUM(C84:AS84)</f>
        <v>3</v>
      </c>
      <c r="B84" s="6" t="s">
        <v>15</v>
      </c>
      <c r="C84" s="5">
        <v>0</v>
      </c>
      <c r="D84" s="5">
        <f t="shared" ref="D84" si="1654">IF(D77="","",C77+C78-D77)</f>
        <v>0</v>
      </c>
      <c r="E84" s="5">
        <f t="shared" ref="E84" si="1655">IF(E77="","",D77+D78-E77)</f>
        <v>0</v>
      </c>
      <c r="F84" s="5">
        <f t="shared" ref="F84" si="1656">IF(F77="","",E77+E78-F77)</f>
        <v>1</v>
      </c>
      <c r="G84" s="5">
        <f t="shared" ref="G84" si="1657">IF(G77="","",F77+F78-G77)</f>
        <v>0</v>
      </c>
      <c r="H84" s="5">
        <f t="shared" ref="H84" si="1658">IF(H77="","",G77+G78-H77)</f>
        <v>0</v>
      </c>
      <c r="I84" s="5">
        <f t="shared" ref="I84" si="1659">IF(I77="","",H77+H78-I77)</f>
        <v>0</v>
      </c>
      <c r="J84" s="5">
        <f t="shared" ref="J84" si="1660">IF(J77="","",I77+I78-J77)</f>
        <v>0</v>
      </c>
      <c r="K84" s="5">
        <f t="shared" ref="K84" si="1661">IF(K77="","",J77+J78-K77)</f>
        <v>0</v>
      </c>
      <c r="L84" s="5">
        <f t="shared" ref="L84" si="1662">IF(L77="","",K77+K78-L77)</f>
        <v>0</v>
      </c>
      <c r="M84" s="5">
        <f t="shared" ref="M84" si="1663">IF(M77="","",L77+L78-M77)</f>
        <v>2</v>
      </c>
      <c r="N84" s="5">
        <f t="shared" ref="N84" si="1664">IF(N77="","",M77+M78-N77)</f>
        <v>0</v>
      </c>
      <c r="O84" s="5">
        <f t="shared" ref="O84" si="1665">IF(O77="","",N77+N78-O77)</f>
        <v>0</v>
      </c>
      <c r="P84" s="5">
        <f t="shared" ref="P84" si="1666">IF(P77="","",O77+O78-P77)</f>
        <v>0</v>
      </c>
      <c r="Q84" s="5">
        <f t="shared" ref="Q84" si="1667">IF(Q77="","",P77+P78-Q77)</f>
        <v>0</v>
      </c>
      <c r="R84" s="5">
        <f t="shared" ref="R84" si="1668">IF(R77="","",Q77+Q78-R77)</f>
        <v>0</v>
      </c>
      <c r="S84" s="5">
        <f t="shared" ref="S84" si="1669">IF(S77="","",R77+R78-S77)</f>
        <v>0</v>
      </c>
      <c r="T84" s="5">
        <f t="shared" ref="T84" si="1670">IF(T77="","",S77+S78-T77)</f>
        <v>0</v>
      </c>
      <c r="U84" s="5" t="str">
        <f t="shared" ref="U84" si="1671">IF(U77="","",T77+T78-U77)</f>
        <v/>
      </c>
      <c r="V84" s="5" t="str">
        <f t="shared" ref="V84" si="1672">IF(V77="","",U77+U78-V77)</f>
        <v/>
      </c>
      <c r="W84" s="5" t="str">
        <f t="shared" ref="W84" si="1673">IF(W77="","",V77+V78-W77)</f>
        <v/>
      </c>
      <c r="X84" s="5" t="str">
        <f t="shared" ref="X84" si="1674">IF(X77="","",W77+W78-X77)</f>
        <v/>
      </c>
      <c r="Y84" s="5" t="str">
        <f t="shared" ref="Y84" si="1675">IF(Y77="","",X77+X78-Y77)</f>
        <v/>
      </c>
      <c r="Z84" s="5" t="str">
        <f t="shared" ref="Z84" si="1676">IF(Z77="","",Y77+Y78-Z77)</f>
        <v/>
      </c>
      <c r="AA84" s="5" t="str">
        <f t="shared" ref="AA84" si="1677">IF(AA77="","",Z77+Z78-AA77)</f>
        <v/>
      </c>
      <c r="AB84" s="5" t="str">
        <f t="shared" ref="AB84" si="1678">IF(AB77="","",AA77+AA78-AB77)</f>
        <v/>
      </c>
      <c r="AC84" s="5" t="str">
        <f t="shared" ref="AC84" si="1679">IF(AC77="","",AB77+AB78-AC77)</f>
        <v/>
      </c>
      <c r="AD84" s="5" t="str">
        <f t="shared" ref="AD84" si="1680">IF(AD77="","",AC77+AC78-AD77)</f>
        <v/>
      </c>
      <c r="AE84" s="5" t="str">
        <f t="shared" ref="AE84" si="1681">IF(AE77="","",AD77+AD78-AE77)</f>
        <v/>
      </c>
      <c r="AF84" s="5" t="str">
        <f t="shared" ref="AF84" si="1682">IF(AF77="","",AE77+AE78-AF77)</f>
        <v/>
      </c>
      <c r="AG84" s="5" t="str">
        <f t="shared" ref="AG84" si="1683">IF(AG77="","",AF77+AF78-AG77)</f>
        <v/>
      </c>
      <c r="AH84" s="5" t="str">
        <f t="shared" ref="AH84" si="1684">IF(AH77="","",AG77+AG78-AH77)</f>
        <v/>
      </c>
      <c r="AI84" s="5" t="str">
        <f t="shared" ref="AI84" si="1685">IF(AI77="","",AH77+AH78-AI77)</f>
        <v/>
      </c>
      <c r="AJ84" s="5" t="str">
        <f t="shared" ref="AJ84" si="1686">IF(AJ77="","",AI77+AI78-AJ77)</f>
        <v/>
      </c>
      <c r="AK84" s="5" t="str">
        <f t="shared" ref="AK84" si="1687">IF(AK77="","",AJ77+AJ78-AK77)</f>
        <v/>
      </c>
      <c r="AL84" s="5" t="str">
        <f t="shared" ref="AL84" si="1688">IF(AL77="","",AK77+AK78-AL77)</f>
        <v/>
      </c>
      <c r="AM84" s="5" t="str">
        <f t="shared" ref="AM84" si="1689">IF(AM77="","",AL77+AL78-AM77)</f>
        <v/>
      </c>
      <c r="AN84" s="5" t="str">
        <f t="shared" ref="AN84" si="1690">IF(AN77="","",AM77+AM78-AN77)</f>
        <v/>
      </c>
      <c r="AO84" s="5" t="str">
        <f t="shared" ref="AO84" si="1691">IF(AO77="","",AN77+AN78-AO77)</f>
        <v/>
      </c>
      <c r="AP84" s="5" t="str">
        <f t="shared" ref="AP84:AS84" si="1692">IF(AP77="","",AO77+AO78-AP77)</f>
        <v/>
      </c>
      <c r="AQ84" s="5" t="str">
        <f t="shared" si="1692"/>
        <v/>
      </c>
      <c r="AR84" s="5" t="str">
        <f t="shared" si="1692"/>
        <v/>
      </c>
      <c r="AS84" s="5" t="str">
        <f t="shared" si="1692"/>
        <v/>
      </c>
    </row>
    <row r="85" spans="1:45">
      <c r="A85" s="7">
        <f>SUM(C85:AS85)</f>
        <v>450</v>
      </c>
      <c r="B85" s="6" t="s">
        <v>16</v>
      </c>
      <c r="C85" s="5">
        <v>0</v>
      </c>
      <c r="D85" s="5">
        <f t="shared" ref="D85:G85" si="1693">IF(D75="","",D84*D79)</f>
        <v>0</v>
      </c>
      <c r="E85" s="5">
        <f t="shared" si="1693"/>
        <v>0</v>
      </c>
      <c r="F85" s="5">
        <f t="shared" si="1693"/>
        <v>150</v>
      </c>
      <c r="G85" s="5">
        <f t="shared" si="1693"/>
        <v>0</v>
      </c>
      <c r="H85" s="5">
        <f t="shared" ref="H85" si="1694">IF(H75="","",H84*H79)</f>
        <v>0</v>
      </c>
      <c r="I85" s="5">
        <f t="shared" ref="I85:AO85" si="1695">IF(I75="","",I84*I79)</f>
        <v>0</v>
      </c>
      <c r="J85" s="5">
        <f t="shared" si="1695"/>
        <v>0</v>
      </c>
      <c r="K85" s="5">
        <f t="shared" si="1695"/>
        <v>0</v>
      </c>
      <c r="L85" s="5">
        <f t="shared" si="1695"/>
        <v>0</v>
      </c>
      <c r="M85" s="5">
        <f t="shared" si="1695"/>
        <v>300</v>
      </c>
      <c r="N85" s="5">
        <f t="shared" si="1695"/>
        <v>0</v>
      </c>
      <c r="O85" s="5">
        <f t="shared" si="1695"/>
        <v>0</v>
      </c>
      <c r="P85" s="5">
        <f t="shared" si="1695"/>
        <v>0</v>
      </c>
      <c r="Q85" s="5">
        <f t="shared" si="1695"/>
        <v>0</v>
      </c>
      <c r="R85" s="5">
        <f t="shared" si="1695"/>
        <v>0</v>
      </c>
      <c r="S85" s="5">
        <f t="shared" si="1695"/>
        <v>0</v>
      </c>
      <c r="T85" s="5">
        <f t="shared" si="1695"/>
        <v>0</v>
      </c>
      <c r="U85" s="5" t="str">
        <f t="shared" si="1695"/>
        <v/>
      </c>
      <c r="V85" s="5" t="str">
        <f t="shared" si="1695"/>
        <v/>
      </c>
      <c r="W85" s="5" t="str">
        <f t="shared" si="1695"/>
        <v/>
      </c>
      <c r="X85" s="5" t="str">
        <f t="shared" si="1695"/>
        <v/>
      </c>
      <c r="Y85" s="5" t="str">
        <f t="shared" si="1695"/>
        <v/>
      </c>
      <c r="Z85" s="5" t="str">
        <f t="shared" si="1695"/>
        <v/>
      </c>
      <c r="AA85" s="5" t="str">
        <f t="shared" si="1695"/>
        <v/>
      </c>
      <c r="AB85" s="5" t="str">
        <f t="shared" si="1695"/>
        <v/>
      </c>
      <c r="AC85" s="5" t="str">
        <f t="shared" si="1695"/>
        <v/>
      </c>
      <c r="AD85" s="5" t="str">
        <f t="shared" si="1695"/>
        <v/>
      </c>
      <c r="AE85" s="5" t="str">
        <f t="shared" si="1695"/>
        <v/>
      </c>
      <c r="AF85" s="5" t="str">
        <f t="shared" si="1695"/>
        <v/>
      </c>
      <c r="AG85" s="5" t="str">
        <f t="shared" si="1695"/>
        <v/>
      </c>
      <c r="AH85" s="5" t="str">
        <f t="shared" si="1695"/>
        <v/>
      </c>
      <c r="AI85" s="5" t="str">
        <f t="shared" si="1695"/>
        <v/>
      </c>
      <c r="AJ85" s="5" t="str">
        <f t="shared" si="1695"/>
        <v/>
      </c>
      <c r="AK85" s="5" t="str">
        <f t="shared" si="1695"/>
        <v/>
      </c>
      <c r="AL85" s="5" t="str">
        <f t="shared" si="1695"/>
        <v/>
      </c>
      <c r="AM85" s="5" t="str">
        <f t="shared" si="1695"/>
        <v/>
      </c>
      <c r="AN85" s="5" t="str">
        <f t="shared" si="1695"/>
        <v/>
      </c>
      <c r="AO85" s="5" t="str">
        <f t="shared" si="1695"/>
        <v/>
      </c>
      <c r="AP85" s="5" t="str">
        <f t="shared" ref="AP85:AS85" si="1696">IF(AP75="","",AP84*AP79)</f>
        <v/>
      </c>
      <c r="AQ85" s="5" t="str">
        <f t="shared" si="1696"/>
        <v/>
      </c>
      <c r="AR85" s="5" t="str">
        <f t="shared" si="1696"/>
        <v/>
      </c>
      <c r="AS85" s="5" t="str">
        <f t="shared" si="1696"/>
        <v/>
      </c>
    </row>
    <row r="86" spans="1:45" ht="12" thickBot="1">
      <c r="A86" s="4">
        <f>IF(A85="","",A85/(A82*100))</f>
        <v>2.616279069767442E-2</v>
      </c>
      <c r="B86" s="3" t="s">
        <v>18</v>
      </c>
      <c r="C86" s="2" t="s">
        <v>19</v>
      </c>
      <c r="D86" s="2" t="str">
        <f t="shared" ref="D86:G86" si="1697">IF(D85="","",IF(D85=0,"",D85/(D82*100)))</f>
        <v/>
      </c>
      <c r="E86" s="2" t="str">
        <f t="shared" si="1697"/>
        <v/>
      </c>
      <c r="F86" s="2">
        <f t="shared" si="1697"/>
        <v>3.1914893617021274E-2</v>
      </c>
      <c r="G86" s="2" t="str">
        <f t="shared" si="1697"/>
        <v/>
      </c>
      <c r="H86" s="2" t="str">
        <f t="shared" ref="H86" si="1698">IF(H85="","",IF(H85=0,"",H85/(H82*100)))</f>
        <v/>
      </c>
      <c r="I86" s="2" t="str">
        <f t="shared" ref="I86:AO86" si="1699">IF(I85="","",IF(I85=0,"",I85/(I82*100)))</f>
        <v/>
      </c>
      <c r="J86" s="2" t="str">
        <f t="shared" si="1699"/>
        <v/>
      </c>
      <c r="K86" s="2" t="str">
        <f t="shared" si="1699"/>
        <v/>
      </c>
      <c r="L86" s="2" t="str">
        <f t="shared" si="1699"/>
        <v/>
      </c>
      <c r="M86" s="2">
        <f t="shared" si="1699"/>
        <v>7.4999999999999997E-2</v>
      </c>
      <c r="N86" s="2" t="str">
        <f t="shared" si="1699"/>
        <v/>
      </c>
      <c r="O86" s="2" t="str">
        <f t="shared" si="1699"/>
        <v/>
      </c>
      <c r="P86" s="2" t="str">
        <f t="shared" si="1699"/>
        <v/>
      </c>
      <c r="Q86" s="2" t="str">
        <f t="shared" si="1699"/>
        <v/>
      </c>
      <c r="R86" s="2" t="str">
        <f t="shared" si="1699"/>
        <v/>
      </c>
      <c r="S86" s="2" t="str">
        <f t="shared" si="1699"/>
        <v/>
      </c>
      <c r="T86" s="2" t="str">
        <f t="shared" si="1699"/>
        <v/>
      </c>
      <c r="U86" s="2" t="str">
        <f t="shared" si="1699"/>
        <v/>
      </c>
      <c r="V86" s="2" t="str">
        <f t="shared" si="1699"/>
        <v/>
      </c>
      <c r="W86" s="2" t="str">
        <f t="shared" si="1699"/>
        <v/>
      </c>
      <c r="X86" s="2" t="str">
        <f t="shared" si="1699"/>
        <v/>
      </c>
      <c r="Y86" s="2" t="str">
        <f t="shared" si="1699"/>
        <v/>
      </c>
      <c r="Z86" s="2" t="str">
        <f t="shared" si="1699"/>
        <v/>
      </c>
      <c r="AA86" s="2" t="str">
        <f t="shared" si="1699"/>
        <v/>
      </c>
      <c r="AB86" s="2" t="str">
        <f t="shared" si="1699"/>
        <v/>
      </c>
      <c r="AC86" s="2" t="str">
        <f t="shared" si="1699"/>
        <v/>
      </c>
      <c r="AD86" s="2" t="str">
        <f t="shared" si="1699"/>
        <v/>
      </c>
      <c r="AE86" s="2" t="str">
        <f t="shared" si="1699"/>
        <v/>
      </c>
      <c r="AF86" s="2" t="str">
        <f t="shared" si="1699"/>
        <v/>
      </c>
      <c r="AG86" s="2" t="str">
        <f t="shared" si="1699"/>
        <v/>
      </c>
      <c r="AH86" s="2" t="str">
        <f t="shared" si="1699"/>
        <v/>
      </c>
      <c r="AI86" s="2" t="str">
        <f t="shared" si="1699"/>
        <v/>
      </c>
      <c r="AJ86" s="2" t="str">
        <f t="shared" si="1699"/>
        <v/>
      </c>
      <c r="AK86" s="2" t="str">
        <f t="shared" si="1699"/>
        <v/>
      </c>
      <c r="AL86" s="2" t="str">
        <f t="shared" si="1699"/>
        <v/>
      </c>
      <c r="AM86" s="2" t="str">
        <f t="shared" si="1699"/>
        <v/>
      </c>
      <c r="AN86" s="2" t="str">
        <f t="shared" si="1699"/>
        <v/>
      </c>
      <c r="AO86" s="2" t="str">
        <f t="shared" si="1699"/>
        <v/>
      </c>
      <c r="AP86" s="2" t="str">
        <f t="shared" ref="AP86:AS86" si="1700">IF(AP85="","",IF(AP85=0,"",AP85/(AP82*100)))</f>
        <v/>
      </c>
      <c r="AQ86" s="2" t="str">
        <f t="shared" si="1700"/>
        <v/>
      </c>
      <c r="AR86" s="2" t="str">
        <f t="shared" si="1700"/>
        <v/>
      </c>
      <c r="AS86" s="2" t="str">
        <f t="shared" si="1700"/>
        <v/>
      </c>
    </row>
    <row r="87" spans="1:45">
      <c r="A87" s="22" t="s">
        <v>74</v>
      </c>
      <c r="B87" s="21" t="s">
        <v>2</v>
      </c>
      <c r="C87" s="20">
        <v>11678</v>
      </c>
      <c r="D87" s="20">
        <f t="shared" ref="D87:D88" si="1701">IF(D$3="","",C87)</f>
        <v>11678</v>
      </c>
      <c r="E87" s="20">
        <f t="shared" ref="E87:E88" si="1702">IF(E$3="","",D87)</f>
        <v>11678</v>
      </c>
      <c r="F87" s="20">
        <v>11730</v>
      </c>
      <c r="G87" s="20">
        <f t="shared" ref="G87:G88" si="1703">IF(G$3="","",F87)</f>
        <v>11730</v>
      </c>
      <c r="H87" s="20">
        <f t="shared" ref="H87:H88" si="1704">IF(H$3="","",G87)</f>
        <v>11730</v>
      </c>
      <c r="I87" s="20">
        <f t="shared" ref="I87:I88" si="1705">IF(I$3="","",H87)</f>
        <v>11730</v>
      </c>
      <c r="J87" s="20">
        <v>11766</v>
      </c>
      <c r="K87" s="20">
        <f t="shared" ref="K87:K88" si="1706">IF(K$3="","",J87)</f>
        <v>11766</v>
      </c>
      <c r="L87" s="20">
        <f t="shared" ref="L87:L88" si="1707">IF(L$3="","",K87)</f>
        <v>11766</v>
      </c>
      <c r="M87" s="20">
        <v>11803</v>
      </c>
      <c r="N87" s="20">
        <f t="shared" ref="N87:N88" si="1708">IF(N$3="","",M87)</f>
        <v>11803</v>
      </c>
      <c r="O87" s="20">
        <f t="shared" ref="O87:O88" si="1709">IF(O$3="","",N87)</f>
        <v>11803</v>
      </c>
      <c r="P87" s="20">
        <f t="shared" ref="P87:P88" si="1710">IF(P$3="","",O87)</f>
        <v>11803</v>
      </c>
      <c r="Q87" s="20">
        <v>11857</v>
      </c>
      <c r="R87" s="20">
        <f t="shared" ref="R87:R88" si="1711">IF(R$3="","",Q87)</f>
        <v>11857</v>
      </c>
      <c r="S87" s="20">
        <f t="shared" ref="S87:S88" si="1712">IF(S$3="","",R87)</f>
        <v>11857</v>
      </c>
      <c r="T87" s="20">
        <v>11898</v>
      </c>
      <c r="U87" s="20" t="str">
        <f t="shared" ref="U87:U88" si="1713">IF(U$3="","",T87)</f>
        <v/>
      </c>
      <c r="V87" s="20" t="str">
        <f t="shared" ref="V87:V88" si="1714">IF(V$3="","",U87)</f>
        <v/>
      </c>
      <c r="W87" s="20" t="str">
        <f t="shared" ref="W87:W88" si="1715">IF(W$3="","",V87)</f>
        <v/>
      </c>
      <c r="X87" s="20" t="str">
        <f t="shared" ref="X87:X88" si="1716">IF(X$3="","",W87)</f>
        <v/>
      </c>
      <c r="Y87" s="20" t="str">
        <f t="shared" ref="Y87:Y88" si="1717">IF(Y$3="","",X87)</f>
        <v/>
      </c>
      <c r="Z87" s="20" t="str">
        <f t="shared" ref="Z87:Z88" si="1718">IF(Z$3="","",Y87)</f>
        <v/>
      </c>
      <c r="AA87" s="20" t="str">
        <f t="shared" ref="AA87:AA88" si="1719">IF(AA$3="","",Z87)</f>
        <v/>
      </c>
      <c r="AB87" s="20" t="str">
        <f t="shared" ref="AB87:AB88" si="1720">IF(AB$3="","",AA87)</f>
        <v/>
      </c>
      <c r="AC87" s="20" t="str">
        <f t="shared" ref="AC87:AC88" si="1721">IF(AC$3="","",AB87)</f>
        <v/>
      </c>
      <c r="AD87" s="20" t="str">
        <f t="shared" ref="AD87:AD88" si="1722">IF(AD$3="","",AC87)</f>
        <v/>
      </c>
      <c r="AE87" s="20" t="str">
        <f t="shared" ref="AE87:AE88" si="1723">IF(AE$3="","",AD87)</f>
        <v/>
      </c>
      <c r="AF87" s="20" t="str">
        <f t="shared" ref="AF87:AF88" si="1724">IF(AF$3="","",AE87)</f>
        <v/>
      </c>
      <c r="AG87" s="20" t="str">
        <f t="shared" ref="AG87:AG88" si="1725">IF(AG$3="","",AF87)</f>
        <v/>
      </c>
      <c r="AH87" s="20" t="str">
        <f t="shared" ref="AH87:AH88" si="1726">IF(AH$3="","",AG87)</f>
        <v/>
      </c>
      <c r="AI87" s="20" t="str">
        <f t="shared" ref="AI87:AI88" si="1727">IF(AI$3="","",AH87)</f>
        <v/>
      </c>
      <c r="AJ87" s="20" t="str">
        <f t="shared" ref="AJ87:AJ88" si="1728">IF(AJ$3="","",AI87)</f>
        <v/>
      </c>
      <c r="AK87" s="20" t="str">
        <f t="shared" ref="AK87:AK88" si="1729">IF(AK$3="","",AJ87)</f>
        <v/>
      </c>
      <c r="AL87" s="20" t="str">
        <f t="shared" ref="AL87:AL88" si="1730">IF(AL$3="","",AK87)</f>
        <v/>
      </c>
      <c r="AM87" s="20" t="str">
        <f t="shared" ref="AM87:AM88" si="1731">IF(AM$3="","",AL87)</f>
        <v/>
      </c>
      <c r="AN87" s="20" t="str">
        <f t="shared" ref="AN87:AN88" si="1732">IF(AN$3="","",AM87)</f>
        <v/>
      </c>
      <c r="AO87" s="20" t="str">
        <f t="shared" ref="AO87:AO88" si="1733">IF(AO$3="","",AN87)</f>
        <v/>
      </c>
      <c r="AP87" s="20" t="str">
        <f t="shared" ref="AP87:AS87" si="1734">IF(AP$3="","",AO87)</f>
        <v/>
      </c>
      <c r="AQ87" s="20" t="str">
        <f t="shared" si="1734"/>
        <v/>
      </c>
      <c r="AR87" s="20" t="str">
        <f t="shared" si="1734"/>
        <v/>
      </c>
      <c r="AS87" s="20" t="str">
        <f t="shared" si="1734"/>
        <v/>
      </c>
    </row>
    <row r="88" spans="1:45">
      <c r="A88" s="16" t="s">
        <v>23</v>
      </c>
      <c r="B88" s="9" t="s">
        <v>4</v>
      </c>
      <c r="C88" s="8">
        <v>222</v>
      </c>
      <c r="D88" s="8">
        <f t="shared" si="1701"/>
        <v>222</v>
      </c>
      <c r="E88" s="8">
        <f t="shared" si="1702"/>
        <v>222</v>
      </c>
      <c r="F88" s="8">
        <f t="shared" ref="F88" si="1735">IF(F$3="","",E88)</f>
        <v>222</v>
      </c>
      <c r="G88" s="8">
        <f t="shared" si="1703"/>
        <v>222</v>
      </c>
      <c r="H88" s="8">
        <f t="shared" si="1704"/>
        <v>222</v>
      </c>
      <c r="I88" s="8">
        <f t="shared" si="1705"/>
        <v>222</v>
      </c>
      <c r="J88" s="8">
        <v>223</v>
      </c>
      <c r="K88" s="8">
        <f t="shared" si="1706"/>
        <v>223</v>
      </c>
      <c r="L88" s="8">
        <f t="shared" si="1707"/>
        <v>223</v>
      </c>
      <c r="M88" s="8">
        <f t="shared" ref="M88" si="1736">IF(M$3="","",L88)</f>
        <v>223</v>
      </c>
      <c r="N88" s="8">
        <f t="shared" si="1708"/>
        <v>223</v>
      </c>
      <c r="O88" s="8">
        <f t="shared" si="1709"/>
        <v>223</v>
      </c>
      <c r="P88" s="8">
        <f t="shared" si="1710"/>
        <v>223</v>
      </c>
      <c r="Q88" s="8">
        <v>224</v>
      </c>
      <c r="R88" s="8">
        <f t="shared" si="1711"/>
        <v>224</v>
      </c>
      <c r="S88" s="8">
        <f t="shared" si="1712"/>
        <v>224</v>
      </c>
      <c r="T88" s="8">
        <f t="shared" ref="T88" si="1737">IF(T$3="","",S88)</f>
        <v>224</v>
      </c>
      <c r="U88" s="8" t="str">
        <f t="shared" si="1713"/>
        <v/>
      </c>
      <c r="V88" s="8" t="str">
        <f t="shared" si="1714"/>
        <v/>
      </c>
      <c r="W88" s="8" t="str">
        <f t="shared" si="1715"/>
        <v/>
      </c>
      <c r="X88" s="8" t="str">
        <f t="shared" si="1716"/>
        <v/>
      </c>
      <c r="Y88" s="8" t="str">
        <f t="shared" si="1717"/>
        <v/>
      </c>
      <c r="Z88" s="8" t="str">
        <f t="shared" si="1718"/>
        <v/>
      </c>
      <c r="AA88" s="8" t="str">
        <f t="shared" si="1719"/>
        <v/>
      </c>
      <c r="AB88" s="8" t="str">
        <f t="shared" si="1720"/>
        <v/>
      </c>
      <c r="AC88" s="8" t="str">
        <f t="shared" si="1721"/>
        <v/>
      </c>
      <c r="AD88" s="8" t="str">
        <f t="shared" si="1722"/>
        <v/>
      </c>
      <c r="AE88" s="8" t="str">
        <f t="shared" si="1723"/>
        <v/>
      </c>
      <c r="AF88" s="8" t="str">
        <f t="shared" si="1724"/>
        <v/>
      </c>
      <c r="AG88" s="8" t="str">
        <f t="shared" si="1725"/>
        <v/>
      </c>
      <c r="AH88" s="8" t="str">
        <f t="shared" si="1726"/>
        <v/>
      </c>
      <c r="AI88" s="8" t="str">
        <f t="shared" si="1727"/>
        <v/>
      </c>
      <c r="AJ88" s="8" t="str">
        <f t="shared" si="1728"/>
        <v/>
      </c>
      <c r="AK88" s="8" t="str">
        <f t="shared" si="1729"/>
        <v/>
      </c>
      <c r="AL88" s="8" t="str">
        <f t="shared" si="1730"/>
        <v/>
      </c>
      <c r="AM88" s="8" t="str">
        <f t="shared" si="1731"/>
        <v/>
      </c>
      <c r="AN88" s="8" t="str">
        <f t="shared" si="1732"/>
        <v/>
      </c>
      <c r="AO88" s="8" t="str">
        <f t="shared" si="1733"/>
        <v/>
      </c>
      <c r="AP88" s="8" t="str">
        <f t="shared" ref="AP88:AS88" si="1738">IF(AP$3="","",AO88)</f>
        <v/>
      </c>
      <c r="AQ88" s="8" t="str">
        <f t="shared" si="1738"/>
        <v/>
      </c>
      <c r="AR88" s="8" t="str">
        <f t="shared" si="1738"/>
        <v/>
      </c>
      <c r="AS88" s="8" t="str">
        <f t="shared" si="1738"/>
        <v/>
      </c>
    </row>
    <row r="89" spans="1:45">
      <c r="A89" s="15">
        <v>1</v>
      </c>
      <c r="B89" s="9" t="s">
        <v>5</v>
      </c>
      <c r="C89" s="8">
        <v>14</v>
      </c>
      <c r="D89" s="8">
        <f t="shared" ref="D89" si="1739">IF(D87="","",(C89+C90))</f>
        <v>14</v>
      </c>
      <c r="E89" s="8">
        <f t="shared" ref="E89" si="1740">IF(E87="","",(D89+D90))</f>
        <v>14</v>
      </c>
      <c r="F89" s="8">
        <f t="shared" ref="F89" si="1741">IF(F87="","",(E89+E90))</f>
        <v>14</v>
      </c>
      <c r="G89" s="8">
        <f t="shared" ref="G89" si="1742">IF(G87="","",(F89+F90))</f>
        <v>14</v>
      </c>
      <c r="H89" s="8">
        <f t="shared" ref="H89" si="1743">IF(H87="","",(G89+G90))</f>
        <v>14</v>
      </c>
      <c r="I89" s="8">
        <f t="shared" ref="I89" si="1744">IF(I87="","",(H89+H90))</f>
        <v>14</v>
      </c>
      <c r="J89" s="8">
        <f t="shared" ref="J89" si="1745">IF(J87="","",(I89+I90))</f>
        <v>14</v>
      </c>
      <c r="K89" s="8">
        <f t="shared" ref="K89" si="1746">IF(K87="","",(J89+J90))</f>
        <v>16</v>
      </c>
      <c r="L89" s="8">
        <f t="shared" ref="L89" si="1747">IF(L87="","",(K89+K90))</f>
        <v>16</v>
      </c>
      <c r="M89" s="8">
        <v>15</v>
      </c>
      <c r="N89" s="8">
        <f t="shared" ref="N89" si="1748">IF(N87="","",(M89+M90))</f>
        <v>15</v>
      </c>
      <c r="O89" s="8">
        <f t="shared" ref="O89" si="1749">IF(O87="","",(N89+N90))</f>
        <v>15</v>
      </c>
      <c r="P89" s="8">
        <f t="shared" ref="P89" si="1750">IF(P87="","",(O89+O90))</f>
        <v>15</v>
      </c>
      <c r="Q89" s="8">
        <v>14</v>
      </c>
      <c r="R89" s="8">
        <f t="shared" ref="R89" si="1751">IF(R87="","",(Q89+Q90))</f>
        <v>14</v>
      </c>
      <c r="S89" s="8">
        <f t="shared" ref="S89" si="1752">IF(S87="","",(R89+R90))</f>
        <v>14</v>
      </c>
      <c r="T89" s="8">
        <f t="shared" ref="T89" si="1753">IF(T87="","",(S89+S90))</f>
        <v>14</v>
      </c>
      <c r="U89" s="8" t="str">
        <f t="shared" ref="U89" si="1754">IF(U87="","",(T89+T90))</f>
        <v/>
      </c>
      <c r="V89" s="8" t="str">
        <f t="shared" ref="V89" si="1755">IF(V87="","",(U89+U90))</f>
        <v/>
      </c>
      <c r="W89" s="8" t="str">
        <f t="shared" ref="W89" si="1756">IF(W87="","",(V89+V90))</f>
        <v/>
      </c>
      <c r="X89" s="8" t="str">
        <f t="shared" ref="X89" si="1757">IF(X87="","",(W89+W90))</f>
        <v/>
      </c>
      <c r="Y89" s="8" t="str">
        <f t="shared" ref="Y89" si="1758">IF(Y87="","",(X89+X90))</f>
        <v/>
      </c>
      <c r="Z89" s="8" t="str">
        <f t="shared" ref="Z89" si="1759">IF(Z87="","",(Y89+Y90))</f>
        <v/>
      </c>
      <c r="AA89" s="8" t="str">
        <f t="shared" ref="AA89" si="1760">IF(AA87="","",(Z89+Z90))</f>
        <v/>
      </c>
      <c r="AB89" s="8" t="str">
        <f t="shared" ref="AB89" si="1761">IF(AB87="","",(AA89+AA90))</f>
        <v/>
      </c>
      <c r="AC89" s="8" t="str">
        <f t="shared" ref="AC89" si="1762">IF(AC87="","",(AB89+AB90))</f>
        <v/>
      </c>
      <c r="AD89" s="8" t="str">
        <f t="shared" ref="AD89" si="1763">IF(AD87="","",(AC89+AC90))</f>
        <v/>
      </c>
      <c r="AE89" s="8" t="str">
        <f t="shared" ref="AE89" si="1764">IF(AE87="","",(AD89+AD90))</f>
        <v/>
      </c>
      <c r="AF89" s="8" t="str">
        <f t="shared" ref="AF89" si="1765">IF(AF87="","",(AE89+AE90))</f>
        <v/>
      </c>
      <c r="AG89" s="8" t="str">
        <f t="shared" ref="AG89" si="1766">IF(AG87="","",(AF89+AF90))</f>
        <v/>
      </c>
      <c r="AH89" s="8" t="str">
        <f t="shared" ref="AH89" si="1767">IF(AH87="","",(AG89+AG90))</f>
        <v/>
      </c>
      <c r="AI89" s="8" t="str">
        <f t="shared" ref="AI89" si="1768">IF(AI87="","",(AH89+AH90))</f>
        <v/>
      </c>
      <c r="AJ89" s="8" t="str">
        <f t="shared" ref="AJ89" si="1769">IF(AJ87="","",(AI89+AI90))</f>
        <v/>
      </c>
      <c r="AK89" s="8" t="str">
        <f t="shared" ref="AK89" si="1770">IF(AK87="","",(AJ89+AJ90))</f>
        <v/>
      </c>
      <c r="AL89" s="8" t="str">
        <f t="shared" ref="AL89" si="1771">IF(AL87="","",(AK89+AK90))</f>
        <v/>
      </c>
      <c r="AM89" s="8" t="str">
        <f t="shared" ref="AM89" si="1772">IF(AM87="","",(AL89+AL90))</f>
        <v/>
      </c>
      <c r="AN89" s="8" t="str">
        <f t="shared" ref="AN89" si="1773">IF(AN87="","",(AM89+AM90))</f>
        <v/>
      </c>
      <c r="AO89" s="8" t="str">
        <f t="shared" ref="AO89" si="1774">IF(AO87="","",(AN89+AN90))</f>
        <v/>
      </c>
      <c r="AP89" s="8" t="str">
        <f t="shared" ref="AP89:AS89" si="1775">IF(AP87="","",(AO89+AO90))</f>
        <v/>
      </c>
      <c r="AQ89" s="8" t="str">
        <f t="shared" si="1775"/>
        <v/>
      </c>
      <c r="AR89" s="8" t="str">
        <f t="shared" si="1775"/>
        <v/>
      </c>
      <c r="AS89" s="8" t="str">
        <f t="shared" si="1775"/>
        <v/>
      </c>
    </row>
    <row r="90" spans="1:45">
      <c r="A90" s="99" t="s">
        <v>6</v>
      </c>
      <c r="B90" s="9" t="s">
        <v>7</v>
      </c>
      <c r="C90" s="8"/>
      <c r="D90" s="8"/>
      <c r="E90" s="8"/>
      <c r="F90" s="8"/>
      <c r="G90" s="8"/>
      <c r="H90" s="8"/>
      <c r="I90" s="8"/>
      <c r="J90" s="8">
        <v>2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</row>
    <row r="91" spans="1:45">
      <c r="A91" s="100">
        <f>+(A94+A106+A118+A130)*100</f>
        <v>143900</v>
      </c>
      <c r="B91" s="9" t="s">
        <v>8</v>
      </c>
      <c r="C91" s="8">
        <v>500</v>
      </c>
      <c r="D91" s="8">
        <f t="shared" ref="D91" si="1776">IF(D87="","",C91)</f>
        <v>500</v>
      </c>
      <c r="E91" s="8">
        <f t="shared" ref="E91" si="1777">IF(E87="","",D91)</f>
        <v>500</v>
      </c>
      <c r="F91" s="8">
        <f t="shared" ref="F91" si="1778">IF(F87="","",E91)</f>
        <v>500</v>
      </c>
      <c r="G91" s="8">
        <f t="shared" ref="G91" si="1779">IF(G87="","",F91)</f>
        <v>500</v>
      </c>
      <c r="H91" s="8">
        <f t="shared" ref="H91" si="1780">IF(H87="","",G91)</f>
        <v>500</v>
      </c>
      <c r="I91" s="8">
        <f t="shared" ref="I91" si="1781">IF(I87="","",H91)</f>
        <v>500</v>
      </c>
      <c r="J91" s="8">
        <f t="shared" ref="J91" si="1782">IF(J87="","",I91)</f>
        <v>500</v>
      </c>
      <c r="K91" s="8">
        <f t="shared" ref="K91" si="1783">IF(K87="","",J91)</f>
        <v>500</v>
      </c>
      <c r="L91" s="8">
        <f t="shared" ref="L91" si="1784">IF(L87="","",K91)</f>
        <v>500</v>
      </c>
      <c r="M91" s="8">
        <f t="shared" ref="M91" si="1785">IF(M87="","",L91)</f>
        <v>500</v>
      </c>
      <c r="N91" s="8">
        <f t="shared" ref="N91" si="1786">IF(N87="","",M91)</f>
        <v>500</v>
      </c>
      <c r="O91" s="8">
        <f t="shared" ref="O91" si="1787">IF(O87="","",N91)</f>
        <v>500</v>
      </c>
      <c r="P91" s="8">
        <f t="shared" ref="P91" si="1788">IF(P87="","",O91)</f>
        <v>500</v>
      </c>
      <c r="Q91" s="8">
        <f t="shared" ref="Q91" si="1789">IF(Q87="","",P91)</f>
        <v>500</v>
      </c>
      <c r="R91" s="8">
        <f t="shared" ref="R91" si="1790">IF(R87="","",Q91)</f>
        <v>500</v>
      </c>
      <c r="S91" s="8">
        <f t="shared" ref="S91" si="1791">IF(S87="","",R91)</f>
        <v>500</v>
      </c>
      <c r="T91" s="8">
        <f t="shared" ref="T91" si="1792">IF(T87="","",S91)</f>
        <v>500</v>
      </c>
      <c r="U91" s="8" t="str">
        <f t="shared" ref="U91" si="1793">IF(U87="","",T91)</f>
        <v/>
      </c>
      <c r="V91" s="8" t="str">
        <f t="shared" ref="V91" si="1794">IF(V87="","",U91)</f>
        <v/>
      </c>
      <c r="W91" s="8" t="str">
        <f t="shared" ref="W91" si="1795">IF(W87="","",V91)</f>
        <v/>
      </c>
      <c r="X91" s="8" t="str">
        <f t="shared" ref="X91" si="1796">IF(X87="","",W91)</f>
        <v/>
      </c>
      <c r="Y91" s="8" t="str">
        <f t="shared" ref="Y91" si="1797">IF(Y87="","",X91)</f>
        <v/>
      </c>
      <c r="Z91" s="8" t="str">
        <f t="shared" ref="Z91" si="1798">IF(Z87="","",Y91)</f>
        <v/>
      </c>
      <c r="AA91" s="8" t="str">
        <f t="shared" ref="AA91" si="1799">IF(AA87="","",Z91)</f>
        <v/>
      </c>
      <c r="AB91" s="8" t="str">
        <f t="shared" ref="AB91" si="1800">IF(AB87="","",AA91)</f>
        <v/>
      </c>
      <c r="AC91" s="8" t="str">
        <f t="shared" ref="AC91" si="1801">IF(AC87="","",AB91)</f>
        <v/>
      </c>
      <c r="AD91" s="8" t="str">
        <f t="shared" ref="AD91" si="1802">IF(AD87="","",AC91)</f>
        <v/>
      </c>
      <c r="AE91" s="8" t="str">
        <f t="shared" ref="AE91" si="1803">IF(AE87="","",AD91)</f>
        <v/>
      </c>
      <c r="AF91" s="8" t="str">
        <f t="shared" ref="AF91" si="1804">IF(AF87="","",AE91)</f>
        <v/>
      </c>
      <c r="AG91" s="8" t="str">
        <f t="shared" ref="AG91" si="1805">IF(AG87="","",AF91)</f>
        <v/>
      </c>
      <c r="AH91" s="8" t="str">
        <f t="shared" ref="AH91" si="1806">IF(AH87="","",AG91)</f>
        <v/>
      </c>
      <c r="AI91" s="8" t="str">
        <f t="shared" ref="AI91" si="1807">IF(AI87="","",AH91)</f>
        <v/>
      </c>
      <c r="AJ91" s="8" t="str">
        <f t="shared" ref="AJ91" si="1808">IF(AJ87="","",AI91)</f>
        <v/>
      </c>
      <c r="AK91" s="8" t="str">
        <f t="shared" ref="AK91" si="1809">IF(AK87="","",AJ91)</f>
        <v/>
      </c>
      <c r="AL91" s="8" t="str">
        <f t="shared" ref="AL91" si="1810">IF(AL87="","",AK91)</f>
        <v/>
      </c>
      <c r="AM91" s="8" t="str">
        <f t="shared" ref="AM91" si="1811">IF(AM87="","",AL91)</f>
        <v/>
      </c>
      <c r="AN91" s="8" t="str">
        <f t="shared" ref="AN91" si="1812">IF(AN87="","",AM91)</f>
        <v/>
      </c>
      <c r="AO91" s="8" t="str">
        <f t="shared" ref="AO91" si="1813">IF(AO87="","",AN91)</f>
        <v/>
      </c>
      <c r="AP91" s="8" t="str">
        <f t="shared" ref="AP91:AS91" si="1814">IF(AP87="","",AO91)</f>
        <v/>
      </c>
      <c r="AQ91" s="8" t="str">
        <f t="shared" si="1814"/>
        <v/>
      </c>
      <c r="AR91" s="8" t="str">
        <f t="shared" si="1814"/>
        <v/>
      </c>
      <c r="AS91" s="8" t="str">
        <f t="shared" si="1814"/>
        <v/>
      </c>
    </row>
    <row r="92" spans="1:45" s="92" customFormat="1">
      <c r="A92" s="14" t="s">
        <v>9</v>
      </c>
      <c r="B92" s="13" t="s">
        <v>10</v>
      </c>
      <c r="C92" s="12" t="s">
        <v>82</v>
      </c>
      <c r="D92" s="12" t="str">
        <f t="shared" ref="D92" si="1815">IF(D87="","",C92)</f>
        <v>ギャルキティMC</v>
      </c>
      <c r="E92" s="12" t="str">
        <f t="shared" ref="E92" si="1816">IF(E87="","",D92)</f>
        <v>ギャルキティMC</v>
      </c>
      <c r="F92" s="12" t="str">
        <f t="shared" ref="F92" si="1817">IF(F87="","",E92)</f>
        <v>ギャルキティMC</v>
      </c>
      <c r="G92" s="12" t="str">
        <f t="shared" ref="G92" si="1818">IF(G87="","",F92)</f>
        <v>ギャルキティMC</v>
      </c>
      <c r="H92" s="12" t="str">
        <f t="shared" ref="H92" si="1819">IF(H87="","",G92)</f>
        <v>ギャルキティMC</v>
      </c>
      <c r="I92" s="12" t="str">
        <f t="shared" ref="I92" si="1820">IF(I87="","",H92)</f>
        <v>ギャルキティMC</v>
      </c>
      <c r="J92" s="12" t="str">
        <f t="shared" ref="J92" si="1821">IF(J87="","",I92)</f>
        <v>ギャルキティMC</v>
      </c>
      <c r="K92" s="12" t="str">
        <f t="shared" ref="K92" si="1822">IF(K87="","",J92)</f>
        <v>ギャルキティMC</v>
      </c>
      <c r="L92" s="12" t="str">
        <f t="shared" ref="L92" si="1823">IF(L87="","",K92)</f>
        <v>ギャルキティMC</v>
      </c>
      <c r="M92" s="12" t="str">
        <f t="shared" ref="M92" si="1824">IF(M87="","",L92)</f>
        <v>ギャルキティMC</v>
      </c>
      <c r="N92" s="12" t="str">
        <f t="shared" ref="N92" si="1825">IF(N87="","",M92)</f>
        <v>ギャルキティMC</v>
      </c>
      <c r="O92" s="12" t="str">
        <f t="shared" ref="O92" si="1826">IF(O87="","",N92)</f>
        <v>ギャルキティMC</v>
      </c>
      <c r="P92" s="12" t="str">
        <f t="shared" ref="P92" si="1827">IF(P87="","",O92)</f>
        <v>ギャルキティMC</v>
      </c>
      <c r="Q92" s="12" t="str">
        <f t="shared" ref="Q92" si="1828">IF(Q87="","",P92)</f>
        <v>ギャルキティMC</v>
      </c>
      <c r="R92" s="12" t="str">
        <f t="shared" ref="R92" si="1829">IF(R87="","",Q92)</f>
        <v>ギャルキティMC</v>
      </c>
      <c r="S92" s="12" t="str">
        <f t="shared" ref="S92" si="1830">IF(S87="","",R92)</f>
        <v>ギャルキティMC</v>
      </c>
      <c r="T92" s="12" t="str">
        <f t="shared" ref="T92" si="1831">IF(T87="","",S92)</f>
        <v>ギャルキティMC</v>
      </c>
      <c r="U92" s="12" t="str">
        <f t="shared" ref="U92" si="1832">IF(U87="","",T92)</f>
        <v/>
      </c>
      <c r="V92" s="12" t="str">
        <f t="shared" ref="V92" si="1833">IF(V87="","",U92)</f>
        <v/>
      </c>
      <c r="W92" s="12" t="str">
        <f t="shared" ref="W92" si="1834">IF(W87="","",V92)</f>
        <v/>
      </c>
      <c r="X92" s="12" t="str">
        <f t="shared" ref="X92" si="1835">IF(X87="","",W92)</f>
        <v/>
      </c>
      <c r="Y92" s="12" t="str">
        <f t="shared" ref="Y92" si="1836">IF(Y87="","",X92)</f>
        <v/>
      </c>
      <c r="Z92" s="12" t="str">
        <f t="shared" ref="Z92" si="1837">IF(Z87="","",Y92)</f>
        <v/>
      </c>
      <c r="AA92" s="12" t="str">
        <f t="shared" ref="AA92" si="1838">IF(AA87="","",Z92)</f>
        <v/>
      </c>
      <c r="AB92" s="12" t="str">
        <f t="shared" ref="AB92" si="1839">IF(AB87="","",AA92)</f>
        <v/>
      </c>
      <c r="AC92" s="12" t="str">
        <f t="shared" ref="AC92" si="1840">IF(AC87="","",AB92)</f>
        <v/>
      </c>
      <c r="AD92" s="12" t="str">
        <f t="shared" ref="AD92" si="1841">IF(AD87="","",AC92)</f>
        <v/>
      </c>
      <c r="AE92" s="12" t="str">
        <f t="shared" ref="AE92" si="1842">IF(AE87="","",AD92)</f>
        <v/>
      </c>
      <c r="AF92" s="12" t="str">
        <f t="shared" ref="AF92" si="1843">IF(AF87="","",AE92)</f>
        <v/>
      </c>
      <c r="AG92" s="12" t="str">
        <f t="shared" ref="AG92" si="1844">IF(AG87="","",AF92)</f>
        <v/>
      </c>
      <c r="AH92" s="12" t="str">
        <f t="shared" ref="AH92" si="1845">IF(AH87="","",AG92)</f>
        <v/>
      </c>
      <c r="AI92" s="12" t="str">
        <f t="shared" ref="AI92" si="1846">IF(AI87="","",AH92)</f>
        <v/>
      </c>
      <c r="AJ92" s="12" t="str">
        <f t="shared" ref="AJ92" si="1847">IF(AJ87="","",AI92)</f>
        <v/>
      </c>
      <c r="AK92" s="12" t="str">
        <f t="shared" ref="AK92" si="1848">IF(AK87="","",AJ92)</f>
        <v/>
      </c>
      <c r="AL92" s="12" t="str">
        <f t="shared" ref="AL92" si="1849">IF(AL87="","",AK92)</f>
        <v/>
      </c>
      <c r="AM92" s="12" t="str">
        <f t="shared" ref="AM92" si="1850">IF(AM87="","",AL92)</f>
        <v/>
      </c>
      <c r="AN92" s="12" t="str">
        <f t="shared" ref="AN92" si="1851">IF(AN87="","",AM92)</f>
        <v/>
      </c>
      <c r="AO92" s="12" t="str">
        <f t="shared" ref="AO92" si="1852">IF(AO87="","",AN92)</f>
        <v/>
      </c>
      <c r="AP92" s="12" t="str">
        <f t="shared" ref="AP92:AS92" si="1853">IF(AP87="","",AO92)</f>
        <v/>
      </c>
      <c r="AQ92" s="12" t="str">
        <f t="shared" si="1853"/>
        <v/>
      </c>
      <c r="AR92" s="12" t="str">
        <f t="shared" si="1853"/>
        <v/>
      </c>
      <c r="AS92" s="12" t="str">
        <f t="shared" si="1853"/>
        <v/>
      </c>
    </row>
    <row r="93" spans="1:45">
      <c r="A93" s="7">
        <f>AVERAGE(C94:AS94)*30*100</f>
        <v>36666.666666666664</v>
      </c>
      <c r="B93" s="9" t="s">
        <v>12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</row>
    <row r="94" spans="1:45">
      <c r="A94" s="7">
        <f>SUM(C94:AS94)</f>
        <v>220</v>
      </c>
      <c r="B94" s="6" t="s">
        <v>13</v>
      </c>
      <c r="C94" s="5">
        <v>0</v>
      </c>
      <c r="D94" s="5">
        <f t="shared" ref="D94:D95" si="1854">IF(D87="","",D87-C87)</f>
        <v>0</v>
      </c>
      <c r="E94" s="5">
        <f t="shared" ref="E94:E95" si="1855">IF(E87="","",E87-D87)</f>
        <v>0</v>
      </c>
      <c r="F94" s="5">
        <f t="shared" ref="F94:F95" si="1856">IF(F87="","",F87-E87)</f>
        <v>52</v>
      </c>
      <c r="G94" s="5">
        <f t="shared" ref="G94:G95" si="1857">IF(G87="","",G87-F87)</f>
        <v>0</v>
      </c>
      <c r="H94" s="5">
        <f t="shared" ref="H94:H95" si="1858">IF(H87="","",H87-G87)</f>
        <v>0</v>
      </c>
      <c r="I94" s="5">
        <f t="shared" ref="I94:I95" si="1859">IF(I87="","",I87-H87)</f>
        <v>0</v>
      </c>
      <c r="J94" s="5">
        <f t="shared" ref="J94:J95" si="1860">IF(J87="","",J87-I87)</f>
        <v>36</v>
      </c>
      <c r="K94" s="5">
        <f t="shared" ref="K94:K95" si="1861">IF(K87="","",K87-J87)</f>
        <v>0</v>
      </c>
      <c r="L94" s="5">
        <f t="shared" ref="L94:L95" si="1862">IF(L87="","",L87-K87)</f>
        <v>0</v>
      </c>
      <c r="M94" s="5">
        <f t="shared" ref="M94:M95" si="1863">IF(M87="","",M87-L87)</f>
        <v>37</v>
      </c>
      <c r="N94" s="5">
        <f t="shared" ref="N94:N95" si="1864">IF(N87="","",N87-M87)</f>
        <v>0</v>
      </c>
      <c r="O94" s="5">
        <f t="shared" ref="O94:O95" si="1865">IF(O87="","",O87-N87)</f>
        <v>0</v>
      </c>
      <c r="P94" s="5">
        <f t="shared" ref="P94:P95" si="1866">IF(P87="","",P87-O87)</f>
        <v>0</v>
      </c>
      <c r="Q94" s="5">
        <f t="shared" ref="Q94:Q95" si="1867">IF(Q87="","",Q87-P87)</f>
        <v>54</v>
      </c>
      <c r="R94" s="5">
        <f t="shared" ref="R94:R95" si="1868">IF(R87="","",R87-Q87)</f>
        <v>0</v>
      </c>
      <c r="S94" s="5">
        <f t="shared" ref="S94:S95" si="1869">IF(S87="","",S87-R87)</f>
        <v>0</v>
      </c>
      <c r="T94" s="5">
        <f t="shared" ref="T94:T95" si="1870">IF(T87="","",T87-S87)</f>
        <v>41</v>
      </c>
      <c r="U94" s="5" t="str">
        <f t="shared" ref="U94:U95" si="1871">IF(U87="","",U87-T87)</f>
        <v/>
      </c>
      <c r="V94" s="5" t="str">
        <f t="shared" ref="V94:V95" si="1872">IF(V87="","",V87-U87)</f>
        <v/>
      </c>
      <c r="W94" s="5" t="str">
        <f t="shared" ref="W94:W95" si="1873">IF(W87="","",W87-V87)</f>
        <v/>
      </c>
      <c r="X94" s="5" t="str">
        <f t="shared" ref="X94:X95" si="1874">IF(X87="","",X87-W87)</f>
        <v/>
      </c>
      <c r="Y94" s="5" t="str">
        <f t="shared" ref="Y94:Y95" si="1875">IF(Y87="","",Y87-X87)</f>
        <v/>
      </c>
      <c r="Z94" s="5" t="str">
        <f t="shared" ref="Z94:Z95" si="1876">IF(Z87="","",Z87-Y87)</f>
        <v/>
      </c>
      <c r="AA94" s="5" t="str">
        <f t="shared" ref="AA94:AA95" si="1877">IF(AA87="","",AA87-Z87)</f>
        <v/>
      </c>
      <c r="AB94" s="5" t="str">
        <f t="shared" ref="AB94:AB95" si="1878">IF(AB87="","",AB87-AA87)</f>
        <v/>
      </c>
      <c r="AC94" s="5" t="str">
        <f t="shared" ref="AC94:AC95" si="1879">IF(AC87="","",AC87-AB87)</f>
        <v/>
      </c>
      <c r="AD94" s="5" t="str">
        <f t="shared" ref="AD94:AD95" si="1880">IF(AD87="","",AD87-AC87)</f>
        <v/>
      </c>
      <c r="AE94" s="5" t="str">
        <f t="shared" ref="AE94:AE95" si="1881">IF(AE87="","",AE87-AD87)</f>
        <v/>
      </c>
      <c r="AF94" s="5" t="str">
        <f t="shared" ref="AF94:AF95" si="1882">IF(AF87="","",AF87-AE87)</f>
        <v/>
      </c>
      <c r="AG94" s="5" t="str">
        <f t="shared" ref="AG94:AG95" si="1883">IF(AG87="","",AG87-AF87)</f>
        <v/>
      </c>
      <c r="AH94" s="5" t="str">
        <f t="shared" ref="AH94:AH95" si="1884">IF(AH87="","",AH87-AG87)</f>
        <v/>
      </c>
      <c r="AI94" s="5" t="str">
        <f t="shared" ref="AI94:AI95" si="1885">IF(AI87="","",AI87-AH87)</f>
        <v/>
      </c>
      <c r="AJ94" s="5" t="str">
        <f t="shared" ref="AJ94:AJ95" si="1886">IF(AJ87="","",AJ87-AI87)</f>
        <v/>
      </c>
      <c r="AK94" s="5" t="str">
        <f t="shared" ref="AK94:AK95" si="1887">IF(AK87="","",AK87-AJ87)</f>
        <v/>
      </c>
      <c r="AL94" s="5" t="str">
        <f t="shared" ref="AL94:AL95" si="1888">IF(AL87="","",AL87-AK87)</f>
        <v/>
      </c>
      <c r="AM94" s="5" t="str">
        <f t="shared" ref="AM94:AM95" si="1889">IF(AM87="","",AM87-AL87)</f>
        <v/>
      </c>
      <c r="AN94" s="5" t="str">
        <f t="shared" ref="AN94:AN95" si="1890">IF(AN87="","",AN87-AM87)</f>
        <v/>
      </c>
      <c r="AO94" s="5" t="str">
        <f t="shared" ref="AO94:AO95" si="1891">IF(AO87="","",AO87-AN87)</f>
        <v/>
      </c>
      <c r="AP94" s="5" t="str">
        <f t="shared" ref="AP94:AS94" si="1892">IF(AP87="","",AP87-AO87)</f>
        <v/>
      </c>
      <c r="AQ94" s="5" t="str">
        <f t="shared" si="1892"/>
        <v/>
      </c>
      <c r="AR94" s="5" t="str">
        <f t="shared" si="1892"/>
        <v/>
      </c>
      <c r="AS94" s="5" t="str">
        <f t="shared" si="1892"/>
        <v/>
      </c>
    </row>
    <row r="95" spans="1:45">
      <c r="A95" s="7">
        <f>SUM(C95:AS95)</f>
        <v>2</v>
      </c>
      <c r="B95" s="6" t="s">
        <v>14</v>
      </c>
      <c r="C95" s="5">
        <v>0</v>
      </c>
      <c r="D95" s="5">
        <f t="shared" si="1854"/>
        <v>0</v>
      </c>
      <c r="E95" s="5">
        <f t="shared" si="1855"/>
        <v>0</v>
      </c>
      <c r="F95" s="5">
        <f t="shared" si="1856"/>
        <v>0</v>
      </c>
      <c r="G95" s="5">
        <f t="shared" si="1857"/>
        <v>0</v>
      </c>
      <c r="H95" s="5">
        <f t="shared" si="1858"/>
        <v>0</v>
      </c>
      <c r="I95" s="5">
        <f t="shared" si="1859"/>
        <v>0</v>
      </c>
      <c r="J95" s="5">
        <f t="shared" si="1860"/>
        <v>1</v>
      </c>
      <c r="K95" s="5">
        <f t="shared" si="1861"/>
        <v>0</v>
      </c>
      <c r="L95" s="5">
        <f t="shared" si="1862"/>
        <v>0</v>
      </c>
      <c r="M95" s="5">
        <f t="shared" si="1863"/>
        <v>0</v>
      </c>
      <c r="N95" s="5">
        <f t="shared" si="1864"/>
        <v>0</v>
      </c>
      <c r="O95" s="5">
        <f t="shared" si="1865"/>
        <v>0</v>
      </c>
      <c r="P95" s="5">
        <f t="shared" si="1866"/>
        <v>0</v>
      </c>
      <c r="Q95" s="5">
        <f t="shared" si="1867"/>
        <v>1</v>
      </c>
      <c r="R95" s="5">
        <f t="shared" si="1868"/>
        <v>0</v>
      </c>
      <c r="S95" s="5">
        <f t="shared" si="1869"/>
        <v>0</v>
      </c>
      <c r="T95" s="5">
        <f t="shared" si="1870"/>
        <v>0</v>
      </c>
      <c r="U95" s="5" t="str">
        <f t="shared" si="1871"/>
        <v/>
      </c>
      <c r="V95" s="5" t="str">
        <f t="shared" si="1872"/>
        <v/>
      </c>
      <c r="W95" s="5" t="str">
        <f t="shared" si="1873"/>
        <v/>
      </c>
      <c r="X95" s="5" t="str">
        <f t="shared" si="1874"/>
        <v/>
      </c>
      <c r="Y95" s="5" t="str">
        <f t="shared" si="1875"/>
        <v/>
      </c>
      <c r="Z95" s="5" t="str">
        <f t="shared" si="1876"/>
        <v/>
      </c>
      <c r="AA95" s="5" t="str">
        <f t="shared" si="1877"/>
        <v/>
      </c>
      <c r="AB95" s="5" t="str">
        <f t="shared" si="1878"/>
        <v/>
      </c>
      <c r="AC95" s="5" t="str">
        <f t="shared" si="1879"/>
        <v/>
      </c>
      <c r="AD95" s="5" t="str">
        <f t="shared" si="1880"/>
        <v/>
      </c>
      <c r="AE95" s="5" t="str">
        <f t="shared" si="1881"/>
        <v/>
      </c>
      <c r="AF95" s="5" t="str">
        <f t="shared" si="1882"/>
        <v/>
      </c>
      <c r="AG95" s="5" t="str">
        <f t="shared" si="1883"/>
        <v/>
      </c>
      <c r="AH95" s="5" t="str">
        <f t="shared" si="1884"/>
        <v/>
      </c>
      <c r="AI95" s="5" t="str">
        <f t="shared" si="1885"/>
        <v/>
      </c>
      <c r="AJ95" s="5" t="str">
        <f t="shared" si="1886"/>
        <v/>
      </c>
      <c r="AK95" s="5" t="str">
        <f t="shared" si="1887"/>
        <v/>
      </c>
      <c r="AL95" s="5" t="str">
        <f t="shared" si="1888"/>
        <v/>
      </c>
      <c r="AM95" s="5" t="str">
        <f t="shared" si="1889"/>
        <v/>
      </c>
      <c r="AN95" s="5" t="str">
        <f t="shared" si="1890"/>
        <v/>
      </c>
      <c r="AO95" s="5" t="str">
        <f t="shared" si="1891"/>
        <v/>
      </c>
      <c r="AP95" s="5" t="str">
        <f t="shared" ref="AP95:AS95" si="1893">IF(AP88="","",AP88-AO88)</f>
        <v/>
      </c>
      <c r="AQ95" s="5" t="str">
        <f t="shared" si="1893"/>
        <v/>
      </c>
      <c r="AR95" s="5" t="str">
        <f t="shared" si="1893"/>
        <v/>
      </c>
      <c r="AS95" s="5" t="str">
        <f t="shared" si="1893"/>
        <v/>
      </c>
    </row>
    <row r="96" spans="1:45">
      <c r="A96" s="7">
        <f>SUM(C96:AS96)</f>
        <v>2</v>
      </c>
      <c r="B96" s="6" t="s">
        <v>15</v>
      </c>
      <c r="C96" s="5">
        <v>0</v>
      </c>
      <c r="D96" s="5">
        <f t="shared" ref="D96" si="1894">IF(D89="","",C89+C90-D89)</f>
        <v>0</v>
      </c>
      <c r="E96" s="5">
        <f t="shared" ref="E96" si="1895">IF(E89="","",D89+D90-E89)</f>
        <v>0</v>
      </c>
      <c r="F96" s="5">
        <f t="shared" ref="F96" si="1896">IF(F89="","",E89+E90-F89)</f>
        <v>0</v>
      </c>
      <c r="G96" s="5">
        <f t="shared" ref="G96" si="1897">IF(G89="","",F89+F90-G89)</f>
        <v>0</v>
      </c>
      <c r="H96" s="5">
        <f t="shared" ref="H96" si="1898">IF(H89="","",G89+G90-H89)</f>
        <v>0</v>
      </c>
      <c r="I96" s="5">
        <f t="shared" ref="I96" si="1899">IF(I89="","",H89+H90-I89)</f>
        <v>0</v>
      </c>
      <c r="J96" s="5">
        <f t="shared" ref="J96" si="1900">IF(J89="","",I89+I90-J89)</f>
        <v>0</v>
      </c>
      <c r="K96" s="5">
        <f t="shared" ref="K96" si="1901">IF(K89="","",J89+J90-K89)</f>
        <v>0</v>
      </c>
      <c r="L96" s="5">
        <f t="shared" ref="L96" si="1902">IF(L89="","",K89+K90-L89)</f>
        <v>0</v>
      </c>
      <c r="M96" s="5">
        <f t="shared" ref="M96" si="1903">IF(M89="","",L89+L90-M89)</f>
        <v>1</v>
      </c>
      <c r="N96" s="5">
        <f t="shared" ref="N96" si="1904">IF(N89="","",M89+M90-N89)</f>
        <v>0</v>
      </c>
      <c r="O96" s="5">
        <f t="shared" ref="O96" si="1905">IF(O89="","",N89+N90-O89)</f>
        <v>0</v>
      </c>
      <c r="P96" s="5">
        <f t="shared" ref="P96" si="1906">IF(P89="","",O89+O90-P89)</f>
        <v>0</v>
      </c>
      <c r="Q96" s="5">
        <f t="shared" ref="Q96" si="1907">IF(Q89="","",P89+P90-Q89)</f>
        <v>1</v>
      </c>
      <c r="R96" s="5">
        <f t="shared" ref="R96" si="1908">IF(R89="","",Q89+Q90-R89)</f>
        <v>0</v>
      </c>
      <c r="S96" s="5">
        <f t="shared" ref="S96" si="1909">IF(S89="","",R89+R90-S89)</f>
        <v>0</v>
      </c>
      <c r="T96" s="5">
        <f t="shared" ref="T96" si="1910">IF(T89="","",S89+S90-T89)</f>
        <v>0</v>
      </c>
      <c r="U96" s="5" t="str">
        <f t="shared" ref="U96" si="1911">IF(U89="","",T89+T90-U89)</f>
        <v/>
      </c>
      <c r="V96" s="5" t="str">
        <f t="shared" ref="V96" si="1912">IF(V89="","",U89+U90-V89)</f>
        <v/>
      </c>
      <c r="W96" s="5" t="str">
        <f t="shared" ref="W96" si="1913">IF(W89="","",V89+V90-W89)</f>
        <v/>
      </c>
      <c r="X96" s="5" t="str">
        <f t="shared" ref="X96" si="1914">IF(X89="","",W89+W90-X89)</f>
        <v/>
      </c>
      <c r="Y96" s="5" t="str">
        <f t="shared" ref="Y96" si="1915">IF(Y89="","",X89+X90-Y89)</f>
        <v/>
      </c>
      <c r="Z96" s="5" t="str">
        <f t="shared" ref="Z96" si="1916">IF(Z89="","",Y89+Y90-Z89)</f>
        <v/>
      </c>
      <c r="AA96" s="5" t="str">
        <f t="shared" ref="AA96" si="1917">IF(AA89="","",Z89+Z90-AA89)</f>
        <v/>
      </c>
      <c r="AB96" s="5" t="str">
        <f t="shared" ref="AB96" si="1918">IF(AB89="","",AA89+AA90-AB89)</f>
        <v/>
      </c>
      <c r="AC96" s="5" t="str">
        <f t="shared" ref="AC96" si="1919">IF(AC89="","",AB89+AB90-AC89)</f>
        <v/>
      </c>
      <c r="AD96" s="5" t="str">
        <f t="shared" ref="AD96" si="1920">IF(AD89="","",AC89+AC90-AD89)</f>
        <v/>
      </c>
      <c r="AE96" s="5" t="str">
        <f t="shared" ref="AE96" si="1921">IF(AE89="","",AD89+AD90-AE89)</f>
        <v/>
      </c>
      <c r="AF96" s="5" t="str">
        <f t="shared" ref="AF96" si="1922">IF(AF89="","",AE89+AE90-AF89)</f>
        <v/>
      </c>
      <c r="AG96" s="5" t="str">
        <f t="shared" ref="AG96" si="1923">IF(AG89="","",AF89+AF90-AG89)</f>
        <v/>
      </c>
      <c r="AH96" s="5" t="str">
        <f t="shared" ref="AH96" si="1924">IF(AH89="","",AG89+AG90-AH89)</f>
        <v/>
      </c>
      <c r="AI96" s="5" t="str">
        <f t="shared" ref="AI96" si="1925">IF(AI89="","",AH89+AH90-AI89)</f>
        <v/>
      </c>
      <c r="AJ96" s="5" t="str">
        <f t="shared" ref="AJ96" si="1926">IF(AJ89="","",AI89+AI90-AJ89)</f>
        <v/>
      </c>
      <c r="AK96" s="5" t="str">
        <f t="shared" ref="AK96" si="1927">IF(AK89="","",AJ89+AJ90-AK89)</f>
        <v/>
      </c>
      <c r="AL96" s="5" t="str">
        <f t="shared" ref="AL96" si="1928">IF(AL89="","",AK89+AK90-AL89)</f>
        <v/>
      </c>
      <c r="AM96" s="5" t="str">
        <f t="shared" ref="AM96" si="1929">IF(AM89="","",AL89+AL90-AM89)</f>
        <v/>
      </c>
      <c r="AN96" s="5" t="str">
        <f t="shared" ref="AN96" si="1930">IF(AN89="","",AM89+AM90-AN89)</f>
        <v/>
      </c>
      <c r="AO96" s="5" t="str">
        <f t="shared" ref="AO96" si="1931">IF(AO89="","",AN89+AN90-AO89)</f>
        <v/>
      </c>
      <c r="AP96" s="5" t="str">
        <f t="shared" ref="AP96:AS96" si="1932">IF(AP89="","",AO89+AO90-AP89)</f>
        <v/>
      </c>
      <c r="AQ96" s="5" t="str">
        <f t="shared" si="1932"/>
        <v/>
      </c>
      <c r="AR96" s="5" t="str">
        <f t="shared" si="1932"/>
        <v/>
      </c>
      <c r="AS96" s="5" t="str">
        <f t="shared" si="1932"/>
        <v/>
      </c>
    </row>
    <row r="97" spans="1:45">
      <c r="A97" s="7">
        <f>SUM(C97:AS97)</f>
        <v>1000</v>
      </c>
      <c r="B97" s="6" t="s">
        <v>16</v>
      </c>
      <c r="C97" s="5">
        <v>0</v>
      </c>
      <c r="D97" s="5">
        <f t="shared" ref="D97:G97" si="1933">IF(D87="","",D96*D91)</f>
        <v>0</v>
      </c>
      <c r="E97" s="5">
        <f t="shared" si="1933"/>
        <v>0</v>
      </c>
      <c r="F97" s="5">
        <f t="shared" si="1933"/>
        <v>0</v>
      </c>
      <c r="G97" s="5">
        <f t="shared" si="1933"/>
        <v>0</v>
      </c>
      <c r="H97" s="5">
        <f t="shared" ref="H97" si="1934">IF(H87="","",H96*H91)</f>
        <v>0</v>
      </c>
      <c r="I97" s="5">
        <f t="shared" ref="I97:AO97" si="1935">IF(I87="","",I96*I91)</f>
        <v>0</v>
      </c>
      <c r="J97" s="5">
        <f t="shared" si="1935"/>
        <v>0</v>
      </c>
      <c r="K97" s="5">
        <f t="shared" si="1935"/>
        <v>0</v>
      </c>
      <c r="L97" s="5">
        <f t="shared" si="1935"/>
        <v>0</v>
      </c>
      <c r="M97" s="5">
        <f t="shared" si="1935"/>
        <v>500</v>
      </c>
      <c r="N97" s="5">
        <f t="shared" si="1935"/>
        <v>0</v>
      </c>
      <c r="O97" s="5">
        <f t="shared" si="1935"/>
        <v>0</v>
      </c>
      <c r="P97" s="5">
        <f t="shared" si="1935"/>
        <v>0</v>
      </c>
      <c r="Q97" s="5">
        <f t="shared" si="1935"/>
        <v>500</v>
      </c>
      <c r="R97" s="5">
        <f t="shared" si="1935"/>
        <v>0</v>
      </c>
      <c r="S97" s="5">
        <f t="shared" si="1935"/>
        <v>0</v>
      </c>
      <c r="T97" s="5">
        <f t="shared" si="1935"/>
        <v>0</v>
      </c>
      <c r="U97" s="5" t="str">
        <f t="shared" si="1935"/>
        <v/>
      </c>
      <c r="V97" s="5" t="str">
        <f t="shared" si="1935"/>
        <v/>
      </c>
      <c r="W97" s="5" t="str">
        <f t="shared" si="1935"/>
        <v/>
      </c>
      <c r="X97" s="5" t="str">
        <f t="shared" si="1935"/>
        <v/>
      </c>
      <c r="Y97" s="5" t="str">
        <f t="shared" si="1935"/>
        <v/>
      </c>
      <c r="Z97" s="5" t="str">
        <f t="shared" si="1935"/>
        <v/>
      </c>
      <c r="AA97" s="5" t="str">
        <f t="shared" si="1935"/>
        <v/>
      </c>
      <c r="AB97" s="5" t="str">
        <f t="shared" si="1935"/>
        <v/>
      </c>
      <c r="AC97" s="5" t="str">
        <f t="shared" si="1935"/>
        <v/>
      </c>
      <c r="AD97" s="5" t="str">
        <f t="shared" si="1935"/>
        <v/>
      </c>
      <c r="AE97" s="5" t="str">
        <f t="shared" si="1935"/>
        <v/>
      </c>
      <c r="AF97" s="5" t="str">
        <f t="shared" si="1935"/>
        <v/>
      </c>
      <c r="AG97" s="5" t="str">
        <f t="shared" si="1935"/>
        <v/>
      </c>
      <c r="AH97" s="5" t="str">
        <f t="shared" si="1935"/>
        <v/>
      </c>
      <c r="AI97" s="5" t="str">
        <f t="shared" si="1935"/>
        <v/>
      </c>
      <c r="AJ97" s="5" t="str">
        <f t="shared" si="1935"/>
        <v/>
      </c>
      <c r="AK97" s="5" t="str">
        <f t="shared" si="1935"/>
        <v/>
      </c>
      <c r="AL97" s="5" t="str">
        <f t="shared" si="1935"/>
        <v/>
      </c>
      <c r="AM97" s="5" t="str">
        <f t="shared" si="1935"/>
        <v/>
      </c>
      <c r="AN97" s="5" t="str">
        <f t="shared" si="1935"/>
        <v/>
      </c>
      <c r="AO97" s="5" t="str">
        <f t="shared" si="1935"/>
        <v/>
      </c>
      <c r="AP97" s="5" t="str">
        <f t="shared" ref="AP97:AS97" si="1936">IF(AP87="","",AP96*AP91)</f>
        <v/>
      </c>
      <c r="AQ97" s="5" t="str">
        <f t="shared" si="1936"/>
        <v/>
      </c>
      <c r="AR97" s="5" t="str">
        <f t="shared" si="1936"/>
        <v/>
      </c>
      <c r="AS97" s="5" t="str">
        <f t="shared" si="1936"/>
        <v/>
      </c>
    </row>
    <row r="98" spans="1:45" ht="12" thickBot="1">
      <c r="A98" s="4">
        <f>IF(A97="","",A97/(A94*100))</f>
        <v>4.5454545454545456E-2</v>
      </c>
      <c r="B98" s="6" t="s">
        <v>18</v>
      </c>
      <c r="C98" s="18" t="s">
        <v>19</v>
      </c>
      <c r="D98" s="18" t="str">
        <f t="shared" ref="D98:G98" si="1937">IF(D97="","",IF(D97=0,"",D97/(D94*100)))</f>
        <v/>
      </c>
      <c r="E98" s="18" t="str">
        <f t="shared" si="1937"/>
        <v/>
      </c>
      <c r="F98" s="18" t="str">
        <f t="shared" si="1937"/>
        <v/>
      </c>
      <c r="G98" s="18" t="str">
        <f t="shared" si="1937"/>
        <v/>
      </c>
      <c r="H98" s="18" t="str">
        <f t="shared" ref="H98" si="1938">IF(H97="","",IF(H97=0,"",H97/(H94*100)))</f>
        <v/>
      </c>
      <c r="I98" s="18" t="str">
        <f t="shared" ref="I98:AO98" si="1939">IF(I97="","",IF(I97=0,"",I97/(I94*100)))</f>
        <v/>
      </c>
      <c r="J98" s="18" t="str">
        <f t="shared" si="1939"/>
        <v/>
      </c>
      <c r="K98" s="18" t="str">
        <f t="shared" si="1939"/>
        <v/>
      </c>
      <c r="L98" s="18" t="str">
        <f t="shared" si="1939"/>
        <v/>
      </c>
      <c r="M98" s="18">
        <f t="shared" si="1939"/>
        <v>0.13513513513513514</v>
      </c>
      <c r="N98" s="18" t="str">
        <f t="shared" si="1939"/>
        <v/>
      </c>
      <c r="O98" s="18" t="str">
        <f t="shared" si="1939"/>
        <v/>
      </c>
      <c r="P98" s="18" t="str">
        <f t="shared" si="1939"/>
        <v/>
      </c>
      <c r="Q98" s="18">
        <f t="shared" si="1939"/>
        <v>9.2592592592592587E-2</v>
      </c>
      <c r="R98" s="18" t="str">
        <f t="shared" si="1939"/>
        <v/>
      </c>
      <c r="S98" s="18" t="str">
        <f t="shared" si="1939"/>
        <v/>
      </c>
      <c r="T98" s="18" t="str">
        <f t="shared" si="1939"/>
        <v/>
      </c>
      <c r="U98" s="18" t="str">
        <f t="shared" si="1939"/>
        <v/>
      </c>
      <c r="V98" s="18" t="str">
        <f t="shared" si="1939"/>
        <v/>
      </c>
      <c r="W98" s="18" t="str">
        <f t="shared" si="1939"/>
        <v/>
      </c>
      <c r="X98" s="18" t="str">
        <f t="shared" si="1939"/>
        <v/>
      </c>
      <c r="Y98" s="18" t="str">
        <f t="shared" si="1939"/>
        <v/>
      </c>
      <c r="Z98" s="18" t="str">
        <f t="shared" si="1939"/>
        <v/>
      </c>
      <c r="AA98" s="18" t="str">
        <f t="shared" si="1939"/>
        <v/>
      </c>
      <c r="AB98" s="18" t="str">
        <f t="shared" si="1939"/>
        <v/>
      </c>
      <c r="AC98" s="18" t="str">
        <f t="shared" si="1939"/>
        <v/>
      </c>
      <c r="AD98" s="18" t="str">
        <f t="shared" si="1939"/>
        <v/>
      </c>
      <c r="AE98" s="18" t="str">
        <f t="shared" si="1939"/>
        <v/>
      </c>
      <c r="AF98" s="18" t="str">
        <f t="shared" si="1939"/>
        <v/>
      </c>
      <c r="AG98" s="18" t="str">
        <f t="shared" si="1939"/>
        <v/>
      </c>
      <c r="AH98" s="18" t="str">
        <f t="shared" si="1939"/>
        <v/>
      </c>
      <c r="AI98" s="18" t="str">
        <f t="shared" si="1939"/>
        <v/>
      </c>
      <c r="AJ98" s="18" t="str">
        <f t="shared" si="1939"/>
        <v/>
      </c>
      <c r="AK98" s="18" t="str">
        <f t="shared" si="1939"/>
        <v/>
      </c>
      <c r="AL98" s="18" t="str">
        <f t="shared" si="1939"/>
        <v/>
      </c>
      <c r="AM98" s="18" t="str">
        <f t="shared" si="1939"/>
        <v/>
      </c>
      <c r="AN98" s="18" t="str">
        <f t="shared" si="1939"/>
        <v/>
      </c>
      <c r="AO98" s="18" t="str">
        <f t="shared" si="1939"/>
        <v/>
      </c>
      <c r="AP98" s="18" t="str">
        <f t="shared" ref="AP98:AS98" si="1940">IF(AP97="","",IF(AP97=0,"",AP97/(AP94*100)))</f>
        <v/>
      </c>
      <c r="AQ98" s="18" t="str">
        <f t="shared" si="1940"/>
        <v/>
      </c>
      <c r="AR98" s="18" t="str">
        <f t="shared" si="1940"/>
        <v/>
      </c>
      <c r="AS98" s="18" t="str">
        <f t="shared" si="1940"/>
        <v/>
      </c>
    </row>
    <row r="99" spans="1:45">
      <c r="A99" s="17" t="s">
        <v>74</v>
      </c>
      <c r="B99" s="9" t="s">
        <v>2</v>
      </c>
      <c r="C99" s="8">
        <v>12228</v>
      </c>
      <c r="D99" s="8">
        <f t="shared" ref="D99:D100" si="1941">IF(D$3="","",C99)</f>
        <v>12228</v>
      </c>
      <c r="E99" s="8">
        <f t="shared" ref="E99:E100" si="1942">IF(E$3="","",D99)</f>
        <v>12228</v>
      </c>
      <c r="F99" s="8">
        <v>12326</v>
      </c>
      <c r="G99" s="8">
        <f t="shared" ref="G99:G100" si="1943">IF(G$3="","",F99)</f>
        <v>12326</v>
      </c>
      <c r="H99" s="8">
        <f t="shared" ref="H99:H100" si="1944">IF(H$3="","",G99)</f>
        <v>12326</v>
      </c>
      <c r="I99" s="8">
        <f t="shared" ref="I99:I100" si="1945">IF(I$3="","",H99)</f>
        <v>12326</v>
      </c>
      <c r="J99" s="8">
        <v>12342</v>
      </c>
      <c r="K99" s="8">
        <f t="shared" ref="K99:K100" si="1946">IF(K$3="","",J99)</f>
        <v>12342</v>
      </c>
      <c r="L99" s="8">
        <f t="shared" ref="L99:L100" si="1947">IF(L$3="","",K99)</f>
        <v>12342</v>
      </c>
      <c r="M99" s="8">
        <v>12369</v>
      </c>
      <c r="N99" s="8">
        <f t="shared" ref="N99:N100" si="1948">IF(N$3="","",M99)</f>
        <v>12369</v>
      </c>
      <c r="O99" s="8">
        <f t="shared" ref="O99:O100" si="1949">IF(O$3="","",N99)</f>
        <v>12369</v>
      </c>
      <c r="P99" s="8">
        <f t="shared" ref="P99:P100" si="1950">IF(P$3="","",O99)</f>
        <v>12369</v>
      </c>
      <c r="Q99" s="8">
        <v>12410</v>
      </c>
      <c r="R99" s="8">
        <f t="shared" ref="R99:R100" si="1951">IF(R$3="","",Q99)</f>
        <v>12410</v>
      </c>
      <c r="S99" s="8">
        <f t="shared" ref="S99:S100" si="1952">IF(S$3="","",R99)</f>
        <v>12410</v>
      </c>
      <c r="T99" s="8">
        <v>12461</v>
      </c>
      <c r="U99" s="8" t="str">
        <f t="shared" ref="U99:U100" si="1953">IF(U$3="","",T99)</f>
        <v/>
      </c>
      <c r="V99" s="8" t="str">
        <f t="shared" ref="V99:V100" si="1954">IF(V$3="","",U99)</f>
        <v/>
      </c>
      <c r="W99" s="8" t="str">
        <f t="shared" ref="W99:W100" si="1955">IF(W$3="","",V99)</f>
        <v/>
      </c>
      <c r="X99" s="8" t="str">
        <f t="shared" ref="X99:X100" si="1956">IF(X$3="","",W99)</f>
        <v/>
      </c>
      <c r="Y99" s="8" t="str">
        <f t="shared" ref="Y99:Y100" si="1957">IF(Y$3="","",X99)</f>
        <v/>
      </c>
      <c r="Z99" s="8" t="str">
        <f t="shared" ref="Z99:Z100" si="1958">IF(Z$3="","",Y99)</f>
        <v/>
      </c>
      <c r="AA99" s="8" t="str">
        <f t="shared" ref="AA99:AA100" si="1959">IF(AA$3="","",Z99)</f>
        <v/>
      </c>
      <c r="AB99" s="8" t="str">
        <f t="shared" ref="AB99:AB100" si="1960">IF(AB$3="","",AA99)</f>
        <v/>
      </c>
      <c r="AC99" s="8" t="str">
        <f t="shared" ref="AC99:AC100" si="1961">IF(AC$3="","",AB99)</f>
        <v/>
      </c>
      <c r="AD99" s="8" t="str">
        <f t="shared" ref="AD99:AD100" si="1962">IF(AD$3="","",AC99)</f>
        <v/>
      </c>
      <c r="AE99" s="8" t="str">
        <f t="shared" ref="AE99:AE100" si="1963">IF(AE$3="","",AD99)</f>
        <v/>
      </c>
      <c r="AF99" s="8" t="str">
        <f t="shared" ref="AF99:AF100" si="1964">IF(AF$3="","",AE99)</f>
        <v/>
      </c>
      <c r="AG99" s="8" t="str">
        <f t="shared" ref="AG99:AG100" si="1965">IF(AG$3="","",AF99)</f>
        <v/>
      </c>
      <c r="AH99" s="8" t="str">
        <f t="shared" ref="AH99:AH100" si="1966">IF(AH$3="","",AG99)</f>
        <v/>
      </c>
      <c r="AI99" s="8" t="str">
        <f t="shared" ref="AI99:AI100" si="1967">IF(AI$3="","",AH99)</f>
        <v/>
      </c>
      <c r="AJ99" s="8" t="str">
        <f t="shared" ref="AJ99:AJ100" si="1968">IF(AJ$3="","",AI99)</f>
        <v/>
      </c>
      <c r="AK99" s="8" t="str">
        <f t="shared" ref="AK99:AK100" si="1969">IF(AK$3="","",AJ99)</f>
        <v/>
      </c>
      <c r="AL99" s="8" t="str">
        <f t="shared" ref="AL99:AL100" si="1970">IF(AL$3="","",AK99)</f>
        <v/>
      </c>
      <c r="AM99" s="8" t="str">
        <f t="shared" ref="AM99:AM100" si="1971">IF(AM$3="","",AL99)</f>
        <v/>
      </c>
      <c r="AN99" s="8" t="str">
        <f t="shared" ref="AN99:AN100" si="1972">IF(AN$3="","",AM99)</f>
        <v/>
      </c>
      <c r="AO99" s="8" t="str">
        <f t="shared" ref="AO99:AO100" si="1973">IF(AO$3="","",AN99)</f>
        <v/>
      </c>
      <c r="AP99" s="8" t="str">
        <f t="shared" ref="AP99:AS99" si="1974">IF(AP$3="","",AO99)</f>
        <v/>
      </c>
      <c r="AQ99" s="8" t="str">
        <f t="shared" si="1974"/>
        <v/>
      </c>
      <c r="AR99" s="8" t="str">
        <f t="shared" si="1974"/>
        <v/>
      </c>
      <c r="AS99" s="8" t="str">
        <f t="shared" si="1974"/>
        <v/>
      </c>
    </row>
    <row r="100" spans="1:45">
      <c r="A100" s="16" t="s">
        <v>25</v>
      </c>
      <c r="B100" s="9" t="s">
        <v>4</v>
      </c>
      <c r="C100" s="8">
        <v>249</v>
      </c>
      <c r="D100" s="8">
        <f t="shared" si="1941"/>
        <v>249</v>
      </c>
      <c r="E100" s="8">
        <f t="shared" si="1942"/>
        <v>249</v>
      </c>
      <c r="F100" s="8">
        <f t="shared" ref="F100" si="1975">IF(F$3="","",E100)</f>
        <v>249</v>
      </c>
      <c r="G100" s="8">
        <f t="shared" si="1943"/>
        <v>249</v>
      </c>
      <c r="H100" s="8">
        <f t="shared" si="1944"/>
        <v>249</v>
      </c>
      <c r="I100" s="8">
        <f t="shared" si="1945"/>
        <v>249</v>
      </c>
      <c r="J100" s="8">
        <f t="shared" ref="J100" si="1976">IF(J$3="","",I100)</f>
        <v>249</v>
      </c>
      <c r="K100" s="8">
        <f t="shared" si="1946"/>
        <v>249</v>
      </c>
      <c r="L100" s="8">
        <f t="shared" si="1947"/>
        <v>249</v>
      </c>
      <c r="M100" s="8">
        <f t="shared" ref="M100" si="1977">IF(M$3="","",L100)</f>
        <v>249</v>
      </c>
      <c r="N100" s="8">
        <f t="shared" si="1948"/>
        <v>249</v>
      </c>
      <c r="O100" s="8">
        <f t="shared" si="1949"/>
        <v>249</v>
      </c>
      <c r="P100" s="8">
        <f t="shared" si="1950"/>
        <v>249</v>
      </c>
      <c r="Q100" s="8">
        <f t="shared" ref="Q100" si="1978">IF(Q$3="","",P100)</f>
        <v>249</v>
      </c>
      <c r="R100" s="8">
        <f t="shared" si="1951"/>
        <v>249</v>
      </c>
      <c r="S100" s="8">
        <f t="shared" si="1952"/>
        <v>249</v>
      </c>
      <c r="T100" s="8">
        <v>250</v>
      </c>
      <c r="U100" s="8" t="str">
        <f t="shared" si="1953"/>
        <v/>
      </c>
      <c r="V100" s="8" t="str">
        <f t="shared" si="1954"/>
        <v/>
      </c>
      <c r="W100" s="8" t="str">
        <f t="shared" si="1955"/>
        <v/>
      </c>
      <c r="X100" s="8" t="str">
        <f t="shared" si="1956"/>
        <v/>
      </c>
      <c r="Y100" s="8" t="str">
        <f t="shared" si="1957"/>
        <v/>
      </c>
      <c r="Z100" s="8" t="str">
        <f t="shared" si="1958"/>
        <v/>
      </c>
      <c r="AA100" s="8" t="str">
        <f t="shared" si="1959"/>
        <v/>
      </c>
      <c r="AB100" s="8" t="str">
        <f t="shared" si="1960"/>
        <v/>
      </c>
      <c r="AC100" s="8" t="str">
        <f t="shared" si="1961"/>
        <v/>
      </c>
      <c r="AD100" s="8" t="str">
        <f t="shared" si="1962"/>
        <v/>
      </c>
      <c r="AE100" s="8" t="str">
        <f t="shared" si="1963"/>
        <v/>
      </c>
      <c r="AF100" s="8" t="str">
        <f t="shared" si="1964"/>
        <v/>
      </c>
      <c r="AG100" s="8" t="str">
        <f t="shared" si="1965"/>
        <v/>
      </c>
      <c r="AH100" s="8" t="str">
        <f t="shared" si="1966"/>
        <v/>
      </c>
      <c r="AI100" s="8" t="str">
        <f t="shared" si="1967"/>
        <v/>
      </c>
      <c r="AJ100" s="8" t="str">
        <f t="shared" si="1968"/>
        <v/>
      </c>
      <c r="AK100" s="8" t="str">
        <f t="shared" si="1969"/>
        <v/>
      </c>
      <c r="AL100" s="8" t="str">
        <f t="shared" si="1970"/>
        <v/>
      </c>
      <c r="AM100" s="8" t="str">
        <f t="shared" si="1971"/>
        <v/>
      </c>
      <c r="AN100" s="8" t="str">
        <f t="shared" si="1972"/>
        <v/>
      </c>
      <c r="AO100" s="8" t="str">
        <f t="shared" si="1973"/>
        <v/>
      </c>
      <c r="AP100" s="8" t="str">
        <f t="shared" ref="AP100:AS100" si="1979">IF(AP$3="","",AO100)</f>
        <v/>
      </c>
      <c r="AQ100" s="8" t="str">
        <f t="shared" si="1979"/>
        <v/>
      </c>
      <c r="AR100" s="8" t="str">
        <f t="shared" si="1979"/>
        <v/>
      </c>
      <c r="AS100" s="8" t="str">
        <f t="shared" si="1979"/>
        <v/>
      </c>
    </row>
    <row r="101" spans="1:45">
      <c r="A101" s="15">
        <v>2</v>
      </c>
      <c r="B101" s="9" t="s">
        <v>5</v>
      </c>
      <c r="C101" s="8">
        <v>3</v>
      </c>
      <c r="D101" s="8">
        <f t="shared" ref="D101" si="1980">IF(D99="","",(C101+C102))</f>
        <v>3</v>
      </c>
      <c r="E101" s="8">
        <f t="shared" ref="E101" si="1981">IF(E99="","",(D101+D102))</f>
        <v>3</v>
      </c>
      <c r="F101" s="8">
        <f t="shared" ref="F101" si="1982">IF(F99="","",(E101+E102))</f>
        <v>3</v>
      </c>
      <c r="G101" s="8">
        <f t="shared" ref="G101" si="1983">IF(G99="","",(F101+F102))</f>
        <v>3</v>
      </c>
      <c r="H101" s="8">
        <f t="shared" ref="H101" si="1984">IF(H99="","",(G101+G102))</f>
        <v>3</v>
      </c>
      <c r="I101" s="8">
        <f t="shared" ref="I101" si="1985">IF(I99="","",(H101+H102))</f>
        <v>3</v>
      </c>
      <c r="J101" s="8">
        <f t="shared" ref="J101" si="1986">IF(J99="","",(I101+I102))</f>
        <v>3</v>
      </c>
      <c r="K101" s="8">
        <f t="shared" ref="K101" si="1987">IF(K99="","",(J101+J102))</f>
        <v>3</v>
      </c>
      <c r="L101" s="8">
        <f t="shared" ref="L101" si="1988">IF(L99="","",(K101+K102))</f>
        <v>3</v>
      </c>
      <c r="M101" s="8">
        <f t="shared" ref="M101" si="1989">IF(M99="","",(L101+L102))</f>
        <v>3</v>
      </c>
      <c r="N101" s="8">
        <f t="shared" ref="N101" si="1990">IF(N99="","",(M101+M102))</f>
        <v>3</v>
      </c>
      <c r="O101" s="8">
        <f t="shared" ref="O101" si="1991">IF(O99="","",(N101+N102))</f>
        <v>3</v>
      </c>
      <c r="P101" s="8">
        <f t="shared" ref="P101" si="1992">IF(P99="","",(O101+O102))</f>
        <v>3</v>
      </c>
      <c r="Q101" s="8">
        <f t="shared" ref="Q101" si="1993">IF(Q99="","",(P101+P102))</f>
        <v>3</v>
      </c>
      <c r="R101" s="8">
        <f t="shared" ref="R101" si="1994">IF(R99="","",(Q101+Q102))</f>
        <v>3</v>
      </c>
      <c r="S101" s="8">
        <f t="shared" ref="S101" si="1995">IF(S99="","",(R101+R102))</f>
        <v>3</v>
      </c>
      <c r="T101" s="8">
        <v>2</v>
      </c>
      <c r="U101" s="8" t="str">
        <f t="shared" ref="U101" si="1996">IF(U99="","",(T101+T102))</f>
        <v/>
      </c>
      <c r="V101" s="8" t="str">
        <f t="shared" ref="V101" si="1997">IF(V99="","",(U101+U102))</f>
        <v/>
      </c>
      <c r="W101" s="8" t="str">
        <f t="shared" ref="W101" si="1998">IF(W99="","",(V101+V102))</f>
        <v/>
      </c>
      <c r="X101" s="8" t="str">
        <f t="shared" ref="X101" si="1999">IF(X99="","",(W101+W102))</f>
        <v/>
      </c>
      <c r="Y101" s="8" t="str">
        <f t="shared" ref="Y101" si="2000">IF(Y99="","",(X101+X102))</f>
        <v/>
      </c>
      <c r="Z101" s="8" t="str">
        <f t="shared" ref="Z101" si="2001">IF(Z99="","",(Y101+Y102))</f>
        <v/>
      </c>
      <c r="AA101" s="8" t="str">
        <f t="shared" ref="AA101" si="2002">IF(AA99="","",(Z101+Z102))</f>
        <v/>
      </c>
      <c r="AB101" s="8" t="str">
        <f t="shared" ref="AB101" si="2003">IF(AB99="","",(AA101+AA102))</f>
        <v/>
      </c>
      <c r="AC101" s="8" t="str">
        <f t="shared" ref="AC101" si="2004">IF(AC99="","",(AB101+AB102))</f>
        <v/>
      </c>
      <c r="AD101" s="8" t="str">
        <f t="shared" ref="AD101" si="2005">IF(AD99="","",(AC101+AC102))</f>
        <v/>
      </c>
      <c r="AE101" s="8" t="str">
        <f t="shared" ref="AE101" si="2006">IF(AE99="","",(AD101+AD102))</f>
        <v/>
      </c>
      <c r="AF101" s="8" t="str">
        <f t="shared" ref="AF101" si="2007">IF(AF99="","",(AE101+AE102))</f>
        <v/>
      </c>
      <c r="AG101" s="8" t="str">
        <f t="shared" ref="AG101" si="2008">IF(AG99="","",(AF101+AF102))</f>
        <v/>
      </c>
      <c r="AH101" s="8" t="str">
        <f t="shared" ref="AH101" si="2009">IF(AH99="","",(AG101+AG102))</f>
        <v/>
      </c>
      <c r="AI101" s="8" t="str">
        <f t="shared" ref="AI101" si="2010">IF(AI99="","",(AH101+AH102))</f>
        <v/>
      </c>
      <c r="AJ101" s="8" t="str">
        <f t="shared" ref="AJ101" si="2011">IF(AJ99="","",(AI101+AI102))</f>
        <v/>
      </c>
      <c r="AK101" s="8" t="str">
        <f t="shared" ref="AK101" si="2012">IF(AK99="","",(AJ101+AJ102))</f>
        <v/>
      </c>
      <c r="AL101" s="8" t="str">
        <f t="shared" ref="AL101" si="2013">IF(AL99="","",(AK101+AK102))</f>
        <v/>
      </c>
      <c r="AM101" s="8" t="str">
        <f t="shared" ref="AM101" si="2014">IF(AM99="","",(AL101+AL102))</f>
        <v/>
      </c>
      <c r="AN101" s="8" t="str">
        <f t="shared" ref="AN101" si="2015">IF(AN99="","",(AM101+AM102))</f>
        <v/>
      </c>
      <c r="AO101" s="8" t="str">
        <f t="shared" ref="AO101" si="2016">IF(AO99="","",(AN101+AN102))</f>
        <v/>
      </c>
      <c r="AP101" s="8" t="str">
        <f t="shared" ref="AP101:AS101" si="2017">IF(AP99="","",(AO101+AO102))</f>
        <v/>
      </c>
      <c r="AQ101" s="8" t="str">
        <f t="shared" si="2017"/>
        <v/>
      </c>
      <c r="AR101" s="8" t="str">
        <f t="shared" si="2017"/>
        <v/>
      </c>
      <c r="AS101" s="8" t="str">
        <f t="shared" si="2017"/>
        <v/>
      </c>
    </row>
    <row r="102" spans="1:45">
      <c r="A102" s="14"/>
      <c r="B102" s="9" t="s">
        <v>7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</row>
    <row r="103" spans="1:45">
      <c r="A103" s="7"/>
      <c r="B103" s="9" t="s">
        <v>8</v>
      </c>
      <c r="C103" s="8">
        <v>400</v>
      </c>
      <c r="D103" s="8">
        <f t="shared" ref="D103" si="2018">IF(D99="","",C103)</f>
        <v>400</v>
      </c>
      <c r="E103" s="8">
        <f t="shared" ref="E103" si="2019">IF(E99="","",D103)</f>
        <v>400</v>
      </c>
      <c r="F103" s="8">
        <f t="shared" ref="F103" si="2020">IF(F99="","",E103)</f>
        <v>400</v>
      </c>
      <c r="G103" s="8">
        <f t="shared" ref="G103" si="2021">IF(G99="","",F103)</f>
        <v>400</v>
      </c>
      <c r="H103" s="8">
        <f t="shared" ref="H103" si="2022">IF(H99="","",G103)</f>
        <v>400</v>
      </c>
      <c r="I103" s="8">
        <f t="shared" ref="I103" si="2023">IF(I99="","",H103)</f>
        <v>400</v>
      </c>
      <c r="J103" s="8">
        <f t="shared" ref="J103" si="2024">IF(J99="","",I103)</f>
        <v>400</v>
      </c>
      <c r="K103" s="8">
        <f t="shared" ref="K103" si="2025">IF(K99="","",J103)</f>
        <v>400</v>
      </c>
      <c r="L103" s="8">
        <f t="shared" ref="L103" si="2026">IF(L99="","",K103)</f>
        <v>400</v>
      </c>
      <c r="M103" s="8">
        <f t="shared" ref="M103" si="2027">IF(M99="","",L103)</f>
        <v>400</v>
      </c>
      <c r="N103" s="8">
        <f t="shared" ref="N103" si="2028">IF(N99="","",M103)</f>
        <v>400</v>
      </c>
      <c r="O103" s="8">
        <f t="shared" ref="O103" si="2029">IF(O99="","",N103)</f>
        <v>400</v>
      </c>
      <c r="P103" s="8">
        <f t="shared" ref="P103" si="2030">IF(P99="","",O103)</f>
        <v>400</v>
      </c>
      <c r="Q103" s="8">
        <f t="shared" ref="Q103" si="2031">IF(Q99="","",P103)</f>
        <v>400</v>
      </c>
      <c r="R103" s="8">
        <f t="shared" ref="R103" si="2032">IF(R99="","",Q103)</f>
        <v>400</v>
      </c>
      <c r="S103" s="8">
        <f t="shared" ref="S103" si="2033">IF(S99="","",R103)</f>
        <v>400</v>
      </c>
      <c r="T103" s="8">
        <f t="shared" ref="T103" si="2034">IF(T99="","",S103)</f>
        <v>400</v>
      </c>
      <c r="U103" s="8" t="str">
        <f t="shared" ref="U103" si="2035">IF(U99="","",T103)</f>
        <v/>
      </c>
      <c r="V103" s="8" t="str">
        <f t="shared" ref="V103" si="2036">IF(V99="","",U103)</f>
        <v/>
      </c>
      <c r="W103" s="8" t="str">
        <f t="shared" ref="W103" si="2037">IF(W99="","",V103)</f>
        <v/>
      </c>
      <c r="X103" s="8" t="str">
        <f t="shared" ref="X103" si="2038">IF(X99="","",W103)</f>
        <v/>
      </c>
      <c r="Y103" s="8" t="str">
        <f t="shared" ref="Y103" si="2039">IF(Y99="","",X103)</f>
        <v/>
      </c>
      <c r="Z103" s="8" t="str">
        <f t="shared" ref="Z103" si="2040">IF(Z99="","",Y103)</f>
        <v/>
      </c>
      <c r="AA103" s="8" t="str">
        <f t="shared" ref="AA103" si="2041">IF(AA99="","",Z103)</f>
        <v/>
      </c>
      <c r="AB103" s="8" t="str">
        <f t="shared" ref="AB103" si="2042">IF(AB99="","",AA103)</f>
        <v/>
      </c>
      <c r="AC103" s="8" t="str">
        <f t="shared" ref="AC103" si="2043">IF(AC99="","",AB103)</f>
        <v/>
      </c>
      <c r="AD103" s="8" t="str">
        <f t="shared" ref="AD103" si="2044">IF(AD99="","",AC103)</f>
        <v/>
      </c>
      <c r="AE103" s="8" t="str">
        <f t="shared" ref="AE103" si="2045">IF(AE99="","",AD103)</f>
        <v/>
      </c>
      <c r="AF103" s="8" t="str">
        <f t="shared" ref="AF103" si="2046">IF(AF99="","",AE103)</f>
        <v/>
      </c>
      <c r="AG103" s="8" t="str">
        <f t="shared" ref="AG103" si="2047">IF(AG99="","",AF103)</f>
        <v/>
      </c>
      <c r="AH103" s="8" t="str">
        <f t="shared" ref="AH103" si="2048">IF(AH99="","",AG103)</f>
        <v/>
      </c>
      <c r="AI103" s="8" t="str">
        <f t="shared" ref="AI103" si="2049">IF(AI99="","",AH103)</f>
        <v/>
      </c>
      <c r="AJ103" s="8" t="str">
        <f t="shared" ref="AJ103" si="2050">IF(AJ99="","",AI103)</f>
        <v/>
      </c>
      <c r="AK103" s="8" t="str">
        <f t="shared" ref="AK103" si="2051">IF(AK99="","",AJ103)</f>
        <v/>
      </c>
      <c r="AL103" s="8" t="str">
        <f t="shared" ref="AL103" si="2052">IF(AL99="","",AK103)</f>
        <v/>
      </c>
      <c r="AM103" s="8" t="str">
        <f t="shared" ref="AM103" si="2053">IF(AM99="","",AL103)</f>
        <v/>
      </c>
      <c r="AN103" s="8" t="str">
        <f t="shared" ref="AN103" si="2054">IF(AN99="","",AM103)</f>
        <v/>
      </c>
      <c r="AO103" s="8" t="str">
        <f t="shared" ref="AO103" si="2055">IF(AO99="","",AN103)</f>
        <v/>
      </c>
      <c r="AP103" s="8" t="str">
        <f t="shared" ref="AP103:AS103" si="2056">IF(AP99="","",AO103)</f>
        <v/>
      </c>
      <c r="AQ103" s="8" t="str">
        <f t="shared" si="2056"/>
        <v/>
      </c>
      <c r="AR103" s="8" t="str">
        <f t="shared" si="2056"/>
        <v/>
      </c>
      <c r="AS103" s="8" t="str">
        <f t="shared" si="2056"/>
        <v/>
      </c>
    </row>
    <row r="104" spans="1:45" s="92" customFormat="1">
      <c r="A104" s="14" t="s">
        <v>9</v>
      </c>
      <c r="B104" s="13" t="s">
        <v>10</v>
      </c>
      <c r="C104" s="12" t="s">
        <v>83</v>
      </c>
      <c r="D104" s="12" t="str">
        <f t="shared" ref="D104" si="2057">IF(D99="","",C104)</f>
        <v>スンスン　フェイスポーチ</v>
      </c>
      <c r="E104" s="12" t="str">
        <f t="shared" ref="E104" si="2058">IF(E99="","",D104)</f>
        <v>スンスン　フェイスポーチ</v>
      </c>
      <c r="F104" s="12" t="str">
        <f t="shared" ref="F104" si="2059">IF(F99="","",E104)</f>
        <v>スンスン　フェイスポーチ</v>
      </c>
      <c r="G104" s="12" t="str">
        <f t="shared" ref="G104" si="2060">IF(G99="","",F104)</f>
        <v>スンスン　フェイスポーチ</v>
      </c>
      <c r="H104" s="12" t="str">
        <f t="shared" ref="H104" si="2061">IF(H99="","",G104)</f>
        <v>スンスン　フェイスポーチ</v>
      </c>
      <c r="I104" s="12" t="str">
        <f t="shared" ref="I104" si="2062">IF(I99="","",H104)</f>
        <v>スンスン　フェイスポーチ</v>
      </c>
      <c r="J104" s="12" t="str">
        <f t="shared" ref="J104" si="2063">IF(J99="","",I104)</f>
        <v>スンスン　フェイスポーチ</v>
      </c>
      <c r="K104" s="12" t="str">
        <f t="shared" ref="K104" si="2064">IF(K99="","",J104)</f>
        <v>スンスン　フェイスポーチ</v>
      </c>
      <c r="L104" s="12" t="str">
        <f t="shared" ref="L104" si="2065">IF(L99="","",K104)</f>
        <v>スンスン　フェイスポーチ</v>
      </c>
      <c r="M104" s="12" t="str">
        <f t="shared" ref="M104" si="2066">IF(M99="","",L104)</f>
        <v>スンスン　フェイスポーチ</v>
      </c>
      <c r="N104" s="12" t="str">
        <f t="shared" ref="N104" si="2067">IF(N99="","",M104)</f>
        <v>スンスン　フェイスポーチ</v>
      </c>
      <c r="O104" s="12" t="str">
        <f t="shared" ref="O104" si="2068">IF(O99="","",N104)</f>
        <v>スンスン　フェイスポーチ</v>
      </c>
      <c r="P104" s="12" t="str">
        <f t="shared" ref="P104" si="2069">IF(P99="","",O104)</f>
        <v>スンスン　フェイスポーチ</v>
      </c>
      <c r="Q104" s="12" t="str">
        <f t="shared" ref="Q104" si="2070">IF(Q99="","",P104)</f>
        <v>スンスン　フェイスポーチ</v>
      </c>
      <c r="R104" s="12" t="str">
        <f t="shared" ref="R104" si="2071">IF(R99="","",Q104)</f>
        <v>スンスン　フェイスポーチ</v>
      </c>
      <c r="S104" s="12" t="str">
        <f t="shared" ref="S104" si="2072">IF(S99="","",R104)</f>
        <v>スンスン　フェイスポーチ</v>
      </c>
      <c r="T104" s="12" t="str">
        <f t="shared" ref="T104" si="2073">IF(T99="","",S104)</f>
        <v>スンスン　フェイスポーチ</v>
      </c>
      <c r="U104" s="12" t="str">
        <f t="shared" ref="U104" si="2074">IF(U99="","",T104)</f>
        <v/>
      </c>
      <c r="V104" s="12" t="str">
        <f t="shared" ref="V104" si="2075">IF(V99="","",U104)</f>
        <v/>
      </c>
      <c r="W104" s="12" t="str">
        <f t="shared" ref="W104" si="2076">IF(W99="","",V104)</f>
        <v/>
      </c>
      <c r="X104" s="12" t="str">
        <f t="shared" ref="X104" si="2077">IF(X99="","",W104)</f>
        <v/>
      </c>
      <c r="Y104" s="12" t="str">
        <f t="shared" ref="Y104" si="2078">IF(Y99="","",X104)</f>
        <v/>
      </c>
      <c r="Z104" s="12" t="str">
        <f t="shared" ref="Z104" si="2079">IF(Z99="","",Y104)</f>
        <v/>
      </c>
      <c r="AA104" s="12" t="str">
        <f t="shared" ref="AA104" si="2080">IF(AA99="","",Z104)</f>
        <v/>
      </c>
      <c r="AB104" s="12" t="str">
        <f t="shared" ref="AB104" si="2081">IF(AB99="","",AA104)</f>
        <v/>
      </c>
      <c r="AC104" s="12" t="str">
        <f t="shared" ref="AC104" si="2082">IF(AC99="","",AB104)</f>
        <v/>
      </c>
      <c r="AD104" s="12" t="str">
        <f t="shared" ref="AD104" si="2083">IF(AD99="","",AC104)</f>
        <v/>
      </c>
      <c r="AE104" s="12" t="str">
        <f t="shared" ref="AE104" si="2084">IF(AE99="","",AD104)</f>
        <v/>
      </c>
      <c r="AF104" s="12" t="str">
        <f t="shared" ref="AF104" si="2085">IF(AF99="","",AE104)</f>
        <v/>
      </c>
      <c r="AG104" s="12" t="str">
        <f t="shared" ref="AG104" si="2086">IF(AG99="","",AF104)</f>
        <v/>
      </c>
      <c r="AH104" s="12" t="str">
        <f t="shared" ref="AH104" si="2087">IF(AH99="","",AG104)</f>
        <v/>
      </c>
      <c r="AI104" s="12" t="str">
        <f t="shared" ref="AI104" si="2088">IF(AI99="","",AH104)</f>
        <v/>
      </c>
      <c r="AJ104" s="12" t="str">
        <f t="shared" ref="AJ104" si="2089">IF(AJ99="","",AI104)</f>
        <v/>
      </c>
      <c r="AK104" s="12" t="str">
        <f t="shared" ref="AK104" si="2090">IF(AK99="","",AJ104)</f>
        <v/>
      </c>
      <c r="AL104" s="12" t="str">
        <f t="shared" ref="AL104" si="2091">IF(AL99="","",AK104)</f>
        <v/>
      </c>
      <c r="AM104" s="12" t="str">
        <f t="shared" ref="AM104" si="2092">IF(AM99="","",AL104)</f>
        <v/>
      </c>
      <c r="AN104" s="12" t="str">
        <f t="shared" ref="AN104" si="2093">IF(AN99="","",AM104)</f>
        <v/>
      </c>
      <c r="AO104" s="12" t="str">
        <f t="shared" ref="AO104" si="2094">IF(AO99="","",AN104)</f>
        <v/>
      </c>
      <c r="AP104" s="12" t="str">
        <f t="shared" ref="AP104:AS104" si="2095">IF(AP99="","",AO104)</f>
        <v/>
      </c>
      <c r="AQ104" s="12" t="str">
        <f t="shared" si="2095"/>
        <v/>
      </c>
      <c r="AR104" s="12" t="str">
        <f t="shared" si="2095"/>
        <v/>
      </c>
      <c r="AS104" s="12" t="str">
        <f t="shared" si="2095"/>
        <v/>
      </c>
    </row>
    <row r="105" spans="1:45">
      <c r="A105" s="7">
        <f>AVERAGE(C106:AS106)*30*100</f>
        <v>38833.333333333328</v>
      </c>
      <c r="B105" s="9" t="s">
        <v>12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</row>
    <row r="106" spans="1:45">
      <c r="A106" s="7">
        <f>SUM(C106:AS106)</f>
        <v>233</v>
      </c>
      <c r="B106" s="6" t="s">
        <v>13</v>
      </c>
      <c r="C106" s="5">
        <v>0</v>
      </c>
      <c r="D106" s="5">
        <f t="shared" ref="D106:D107" si="2096">IF(D99="","",D99-C99)</f>
        <v>0</v>
      </c>
      <c r="E106" s="5">
        <f t="shared" ref="E106:E107" si="2097">IF(E99="","",E99-D99)</f>
        <v>0</v>
      </c>
      <c r="F106" s="5">
        <f t="shared" ref="F106:F107" si="2098">IF(F99="","",F99-E99)</f>
        <v>98</v>
      </c>
      <c r="G106" s="5">
        <f t="shared" ref="G106:G107" si="2099">IF(G99="","",G99-F99)</f>
        <v>0</v>
      </c>
      <c r="H106" s="5">
        <f t="shared" ref="H106:H107" si="2100">IF(H99="","",H99-G99)</f>
        <v>0</v>
      </c>
      <c r="I106" s="5">
        <f t="shared" ref="I106:I107" si="2101">IF(I99="","",I99-H99)</f>
        <v>0</v>
      </c>
      <c r="J106" s="5">
        <f t="shared" ref="J106:J107" si="2102">IF(J99="","",J99-I99)</f>
        <v>16</v>
      </c>
      <c r="K106" s="5">
        <f t="shared" ref="K106:K107" si="2103">IF(K99="","",K99-J99)</f>
        <v>0</v>
      </c>
      <c r="L106" s="5">
        <f t="shared" ref="L106:L107" si="2104">IF(L99="","",L99-K99)</f>
        <v>0</v>
      </c>
      <c r="M106" s="5">
        <f t="shared" ref="M106:M107" si="2105">IF(M99="","",M99-L99)</f>
        <v>27</v>
      </c>
      <c r="N106" s="5">
        <f t="shared" ref="N106:N107" si="2106">IF(N99="","",N99-M99)</f>
        <v>0</v>
      </c>
      <c r="O106" s="5">
        <f t="shared" ref="O106:O107" si="2107">IF(O99="","",O99-N99)</f>
        <v>0</v>
      </c>
      <c r="P106" s="5">
        <f t="shared" ref="P106:P107" si="2108">IF(P99="","",P99-O99)</f>
        <v>0</v>
      </c>
      <c r="Q106" s="5">
        <f t="shared" ref="Q106:Q107" si="2109">IF(Q99="","",Q99-P99)</f>
        <v>41</v>
      </c>
      <c r="R106" s="5">
        <f t="shared" ref="R106:R107" si="2110">IF(R99="","",R99-Q99)</f>
        <v>0</v>
      </c>
      <c r="S106" s="5">
        <f t="shared" ref="S106:S107" si="2111">IF(S99="","",S99-R99)</f>
        <v>0</v>
      </c>
      <c r="T106" s="5">
        <f t="shared" ref="T106:T107" si="2112">IF(T99="","",T99-S99)</f>
        <v>51</v>
      </c>
      <c r="U106" s="5" t="str">
        <f t="shared" ref="U106:U107" si="2113">IF(U99="","",U99-T99)</f>
        <v/>
      </c>
      <c r="V106" s="5" t="str">
        <f t="shared" ref="V106:V107" si="2114">IF(V99="","",V99-U99)</f>
        <v/>
      </c>
      <c r="W106" s="5" t="str">
        <f t="shared" ref="W106:W107" si="2115">IF(W99="","",W99-V99)</f>
        <v/>
      </c>
      <c r="X106" s="5" t="str">
        <f t="shared" ref="X106:X107" si="2116">IF(X99="","",X99-W99)</f>
        <v/>
      </c>
      <c r="Y106" s="5" t="str">
        <f t="shared" ref="Y106:Y107" si="2117">IF(Y99="","",Y99-X99)</f>
        <v/>
      </c>
      <c r="Z106" s="5" t="str">
        <f t="shared" ref="Z106:Z107" si="2118">IF(Z99="","",Z99-Y99)</f>
        <v/>
      </c>
      <c r="AA106" s="5" t="str">
        <f t="shared" ref="AA106:AA107" si="2119">IF(AA99="","",AA99-Z99)</f>
        <v/>
      </c>
      <c r="AB106" s="5" t="str">
        <f t="shared" ref="AB106:AB107" si="2120">IF(AB99="","",AB99-AA99)</f>
        <v/>
      </c>
      <c r="AC106" s="5" t="str">
        <f t="shared" ref="AC106:AC107" si="2121">IF(AC99="","",AC99-AB99)</f>
        <v/>
      </c>
      <c r="AD106" s="5" t="str">
        <f t="shared" ref="AD106:AD107" si="2122">IF(AD99="","",AD99-AC99)</f>
        <v/>
      </c>
      <c r="AE106" s="5" t="str">
        <f t="shared" ref="AE106:AE107" si="2123">IF(AE99="","",AE99-AD99)</f>
        <v/>
      </c>
      <c r="AF106" s="5" t="str">
        <f t="shared" ref="AF106:AF107" si="2124">IF(AF99="","",AF99-AE99)</f>
        <v/>
      </c>
      <c r="AG106" s="5" t="str">
        <f t="shared" ref="AG106:AG107" si="2125">IF(AG99="","",AG99-AF99)</f>
        <v/>
      </c>
      <c r="AH106" s="5" t="str">
        <f t="shared" ref="AH106:AH107" si="2126">IF(AH99="","",AH99-AG99)</f>
        <v/>
      </c>
      <c r="AI106" s="5" t="str">
        <f t="shared" ref="AI106:AI107" si="2127">IF(AI99="","",AI99-AH99)</f>
        <v/>
      </c>
      <c r="AJ106" s="5" t="str">
        <f t="shared" ref="AJ106:AJ107" si="2128">IF(AJ99="","",AJ99-AI99)</f>
        <v/>
      </c>
      <c r="AK106" s="5" t="str">
        <f t="shared" ref="AK106:AK107" si="2129">IF(AK99="","",AK99-AJ99)</f>
        <v/>
      </c>
      <c r="AL106" s="5" t="str">
        <f t="shared" ref="AL106:AL107" si="2130">IF(AL99="","",AL99-AK99)</f>
        <v/>
      </c>
      <c r="AM106" s="5" t="str">
        <f t="shared" ref="AM106:AM107" si="2131">IF(AM99="","",AM99-AL99)</f>
        <v/>
      </c>
      <c r="AN106" s="5" t="str">
        <f t="shared" ref="AN106:AN107" si="2132">IF(AN99="","",AN99-AM99)</f>
        <v/>
      </c>
      <c r="AO106" s="5" t="str">
        <f t="shared" ref="AO106:AO107" si="2133">IF(AO99="","",AO99-AN99)</f>
        <v/>
      </c>
      <c r="AP106" s="5" t="str">
        <f t="shared" ref="AP106:AS106" si="2134">IF(AP99="","",AP99-AO99)</f>
        <v/>
      </c>
      <c r="AQ106" s="5" t="str">
        <f t="shared" si="2134"/>
        <v/>
      </c>
      <c r="AR106" s="5" t="str">
        <f t="shared" si="2134"/>
        <v/>
      </c>
      <c r="AS106" s="5" t="str">
        <f t="shared" si="2134"/>
        <v/>
      </c>
    </row>
    <row r="107" spans="1:45">
      <c r="A107" s="7">
        <f>SUM(C107:AS107)</f>
        <v>1</v>
      </c>
      <c r="B107" s="6" t="s">
        <v>14</v>
      </c>
      <c r="C107" s="5">
        <v>0</v>
      </c>
      <c r="D107" s="5">
        <f t="shared" si="2096"/>
        <v>0</v>
      </c>
      <c r="E107" s="5">
        <f t="shared" si="2097"/>
        <v>0</v>
      </c>
      <c r="F107" s="5">
        <f t="shared" si="2098"/>
        <v>0</v>
      </c>
      <c r="G107" s="5">
        <f t="shared" si="2099"/>
        <v>0</v>
      </c>
      <c r="H107" s="5">
        <f t="shared" si="2100"/>
        <v>0</v>
      </c>
      <c r="I107" s="5">
        <f t="shared" si="2101"/>
        <v>0</v>
      </c>
      <c r="J107" s="5">
        <f t="shared" si="2102"/>
        <v>0</v>
      </c>
      <c r="K107" s="5">
        <f t="shared" si="2103"/>
        <v>0</v>
      </c>
      <c r="L107" s="5">
        <f t="shared" si="2104"/>
        <v>0</v>
      </c>
      <c r="M107" s="5">
        <f t="shared" si="2105"/>
        <v>0</v>
      </c>
      <c r="N107" s="5">
        <f t="shared" si="2106"/>
        <v>0</v>
      </c>
      <c r="O107" s="5">
        <f t="shared" si="2107"/>
        <v>0</v>
      </c>
      <c r="P107" s="5">
        <f t="shared" si="2108"/>
        <v>0</v>
      </c>
      <c r="Q107" s="5">
        <f t="shared" si="2109"/>
        <v>0</v>
      </c>
      <c r="R107" s="5">
        <f t="shared" si="2110"/>
        <v>0</v>
      </c>
      <c r="S107" s="5">
        <f t="shared" si="2111"/>
        <v>0</v>
      </c>
      <c r="T107" s="5">
        <f t="shared" si="2112"/>
        <v>1</v>
      </c>
      <c r="U107" s="5" t="str">
        <f t="shared" si="2113"/>
        <v/>
      </c>
      <c r="V107" s="5" t="str">
        <f t="shared" si="2114"/>
        <v/>
      </c>
      <c r="W107" s="5" t="str">
        <f t="shared" si="2115"/>
        <v/>
      </c>
      <c r="X107" s="5" t="str">
        <f t="shared" si="2116"/>
        <v/>
      </c>
      <c r="Y107" s="5" t="str">
        <f t="shared" si="2117"/>
        <v/>
      </c>
      <c r="Z107" s="5" t="str">
        <f t="shared" si="2118"/>
        <v/>
      </c>
      <c r="AA107" s="5" t="str">
        <f t="shared" si="2119"/>
        <v/>
      </c>
      <c r="AB107" s="5" t="str">
        <f t="shared" si="2120"/>
        <v/>
      </c>
      <c r="AC107" s="5" t="str">
        <f t="shared" si="2121"/>
        <v/>
      </c>
      <c r="AD107" s="5" t="str">
        <f t="shared" si="2122"/>
        <v/>
      </c>
      <c r="AE107" s="5" t="str">
        <f t="shared" si="2123"/>
        <v/>
      </c>
      <c r="AF107" s="5" t="str">
        <f t="shared" si="2124"/>
        <v/>
      </c>
      <c r="AG107" s="5" t="str">
        <f t="shared" si="2125"/>
        <v/>
      </c>
      <c r="AH107" s="5" t="str">
        <f t="shared" si="2126"/>
        <v/>
      </c>
      <c r="AI107" s="5" t="str">
        <f t="shared" si="2127"/>
        <v/>
      </c>
      <c r="AJ107" s="5" t="str">
        <f t="shared" si="2128"/>
        <v/>
      </c>
      <c r="AK107" s="5" t="str">
        <f t="shared" si="2129"/>
        <v/>
      </c>
      <c r="AL107" s="5" t="str">
        <f t="shared" si="2130"/>
        <v/>
      </c>
      <c r="AM107" s="5" t="str">
        <f t="shared" si="2131"/>
        <v/>
      </c>
      <c r="AN107" s="5" t="str">
        <f t="shared" si="2132"/>
        <v/>
      </c>
      <c r="AO107" s="5" t="str">
        <f t="shared" si="2133"/>
        <v/>
      </c>
      <c r="AP107" s="5" t="str">
        <f t="shared" ref="AP107:AS107" si="2135">IF(AP100="","",AP100-AO100)</f>
        <v/>
      </c>
      <c r="AQ107" s="5" t="str">
        <f t="shared" si="2135"/>
        <v/>
      </c>
      <c r="AR107" s="5" t="str">
        <f t="shared" si="2135"/>
        <v/>
      </c>
      <c r="AS107" s="5" t="str">
        <f t="shared" si="2135"/>
        <v/>
      </c>
    </row>
    <row r="108" spans="1:45">
      <c r="A108" s="7">
        <f>SUM(C108:AS108)</f>
        <v>1</v>
      </c>
      <c r="B108" s="6" t="s">
        <v>15</v>
      </c>
      <c r="C108" s="5">
        <v>0</v>
      </c>
      <c r="D108" s="5">
        <f t="shared" ref="D108" si="2136">IF(D101="","",C101+C102-D101)</f>
        <v>0</v>
      </c>
      <c r="E108" s="5">
        <f t="shared" ref="E108" si="2137">IF(E101="","",D101+D102-E101)</f>
        <v>0</v>
      </c>
      <c r="F108" s="5">
        <f t="shared" ref="F108" si="2138">IF(F101="","",E101+E102-F101)</f>
        <v>0</v>
      </c>
      <c r="G108" s="5">
        <f t="shared" ref="G108" si="2139">IF(G101="","",F101+F102-G101)</f>
        <v>0</v>
      </c>
      <c r="H108" s="5">
        <f t="shared" ref="H108" si="2140">IF(H101="","",G101+G102-H101)</f>
        <v>0</v>
      </c>
      <c r="I108" s="5">
        <f t="shared" ref="I108" si="2141">IF(I101="","",H101+H102-I101)</f>
        <v>0</v>
      </c>
      <c r="J108" s="5">
        <f t="shared" ref="J108" si="2142">IF(J101="","",I101+I102-J101)</f>
        <v>0</v>
      </c>
      <c r="K108" s="5">
        <f t="shared" ref="K108" si="2143">IF(K101="","",J101+J102-K101)</f>
        <v>0</v>
      </c>
      <c r="L108" s="5">
        <f t="shared" ref="L108" si="2144">IF(L101="","",K101+K102-L101)</f>
        <v>0</v>
      </c>
      <c r="M108" s="5">
        <f t="shared" ref="M108" si="2145">IF(M101="","",L101+L102-M101)</f>
        <v>0</v>
      </c>
      <c r="N108" s="5">
        <f t="shared" ref="N108" si="2146">IF(N101="","",M101+M102-N101)</f>
        <v>0</v>
      </c>
      <c r="O108" s="5">
        <f t="shared" ref="O108" si="2147">IF(O101="","",N101+N102-O101)</f>
        <v>0</v>
      </c>
      <c r="P108" s="5">
        <f t="shared" ref="P108" si="2148">IF(P101="","",O101+O102-P101)</f>
        <v>0</v>
      </c>
      <c r="Q108" s="5">
        <f t="shared" ref="Q108" si="2149">IF(Q101="","",P101+P102-Q101)</f>
        <v>0</v>
      </c>
      <c r="R108" s="5">
        <f t="shared" ref="R108" si="2150">IF(R101="","",Q101+Q102-R101)</f>
        <v>0</v>
      </c>
      <c r="S108" s="5">
        <f t="shared" ref="S108" si="2151">IF(S101="","",R101+R102-S101)</f>
        <v>0</v>
      </c>
      <c r="T108" s="5">
        <f t="shared" ref="T108" si="2152">IF(T101="","",S101+S102-T101)</f>
        <v>1</v>
      </c>
      <c r="U108" s="5" t="str">
        <f t="shared" ref="U108" si="2153">IF(U101="","",T101+T102-U101)</f>
        <v/>
      </c>
      <c r="V108" s="5" t="str">
        <f t="shared" ref="V108" si="2154">IF(V101="","",U101+U102-V101)</f>
        <v/>
      </c>
      <c r="W108" s="5" t="str">
        <f t="shared" ref="W108" si="2155">IF(W101="","",V101+V102-W101)</f>
        <v/>
      </c>
      <c r="X108" s="5" t="str">
        <f t="shared" ref="X108" si="2156">IF(X101="","",W101+W102-X101)</f>
        <v/>
      </c>
      <c r="Y108" s="5" t="str">
        <f t="shared" ref="Y108" si="2157">IF(Y101="","",X101+X102-Y101)</f>
        <v/>
      </c>
      <c r="Z108" s="5" t="str">
        <f t="shared" ref="Z108" si="2158">IF(Z101="","",Y101+Y102-Z101)</f>
        <v/>
      </c>
      <c r="AA108" s="5" t="str">
        <f t="shared" ref="AA108" si="2159">IF(AA101="","",Z101+Z102-AA101)</f>
        <v/>
      </c>
      <c r="AB108" s="5" t="str">
        <f t="shared" ref="AB108" si="2160">IF(AB101="","",AA101+AA102-AB101)</f>
        <v/>
      </c>
      <c r="AC108" s="5" t="str">
        <f t="shared" ref="AC108" si="2161">IF(AC101="","",AB101+AB102-AC101)</f>
        <v/>
      </c>
      <c r="AD108" s="5" t="str">
        <f t="shared" ref="AD108" si="2162">IF(AD101="","",AC101+AC102-AD101)</f>
        <v/>
      </c>
      <c r="AE108" s="5" t="str">
        <f t="shared" ref="AE108" si="2163">IF(AE101="","",AD101+AD102-AE101)</f>
        <v/>
      </c>
      <c r="AF108" s="5" t="str">
        <f t="shared" ref="AF108" si="2164">IF(AF101="","",AE101+AE102-AF101)</f>
        <v/>
      </c>
      <c r="AG108" s="5" t="str">
        <f t="shared" ref="AG108" si="2165">IF(AG101="","",AF101+AF102-AG101)</f>
        <v/>
      </c>
      <c r="AH108" s="5" t="str">
        <f t="shared" ref="AH108" si="2166">IF(AH101="","",AG101+AG102-AH101)</f>
        <v/>
      </c>
      <c r="AI108" s="5" t="str">
        <f t="shared" ref="AI108" si="2167">IF(AI101="","",AH101+AH102-AI101)</f>
        <v/>
      </c>
      <c r="AJ108" s="5" t="str">
        <f t="shared" ref="AJ108" si="2168">IF(AJ101="","",AI101+AI102-AJ101)</f>
        <v/>
      </c>
      <c r="AK108" s="5" t="str">
        <f t="shared" ref="AK108" si="2169">IF(AK101="","",AJ101+AJ102-AK101)</f>
        <v/>
      </c>
      <c r="AL108" s="5" t="str">
        <f t="shared" ref="AL108" si="2170">IF(AL101="","",AK101+AK102-AL101)</f>
        <v/>
      </c>
      <c r="AM108" s="5" t="str">
        <f t="shared" ref="AM108" si="2171">IF(AM101="","",AL101+AL102-AM101)</f>
        <v/>
      </c>
      <c r="AN108" s="5" t="str">
        <f t="shared" ref="AN108" si="2172">IF(AN101="","",AM101+AM102-AN101)</f>
        <v/>
      </c>
      <c r="AO108" s="5" t="str">
        <f t="shared" ref="AO108" si="2173">IF(AO101="","",AN101+AN102-AO101)</f>
        <v/>
      </c>
      <c r="AP108" s="5" t="str">
        <f t="shared" ref="AP108:AS108" si="2174">IF(AP101="","",AO101+AO102-AP101)</f>
        <v/>
      </c>
      <c r="AQ108" s="5" t="str">
        <f t="shared" si="2174"/>
        <v/>
      </c>
      <c r="AR108" s="5" t="str">
        <f t="shared" si="2174"/>
        <v/>
      </c>
      <c r="AS108" s="5" t="str">
        <f t="shared" si="2174"/>
        <v/>
      </c>
    </row>
    <row r="109" spans="1:45">
      <c r="A109" s="7">
        <f>SUM(C109:AS109)</f>
        <v>400</v>
      </c>
      <c r="B109" s="6" t="s">
        <v>16</v>
      </c>
      <c r="C109" s="5">
        <v>0</v>
      </c>
      <c r="D109" s="5">
        <f t="shared" ref="D109:G109" si="2175">IF(D99="","",D108*D103)</f>
        <v>0</v>
      </c>
      <c r="E109" s="5">
        <f t="shared" si="2175"/>
        <v>0</v>
      </c>
      <c r="F109" s="5">
        <f t="shared" si="2175"/>
        <v>0</v>
      </c>
      <c r="G109" s="5">
        <f t="shared" si="2175"/>
        <v>0</v>
      </c>
      <c r="H109" s="5">
        <f t="shared" ref="H109" si="2176">IF(H99="","",H108*H103)</f>
        <v>0</v>
      </c>
      <c r="I109" s="5">
        <f t="shared" ref="I109:AO109" si="2177">IF(I99="","",I108*I103)</f>
        <v>0</v>
      </c>
      <c r="J109" s="5">
        <f t="shared" si="2177"/>
        <v>0</v>
      </c>
      <c r="K109" s="5">
        <f t="shared" si="2177"/>
        <v>0</v>
      </c>
      <c r="L109" s="5">
        <f t="shared" si="2177"/>
        <v>0</v>
      </c>
      <c r="M109" s="5">
        <f t="shared" si="2177"/>
        <v>0</v>
      </c>
      <c r="N109" s="5">
        <f t="shared" si="2177"/>
        <v>0</v>
      </c>
      <c r="O109" s="5">
        <f t="shared" si="2177"/>
        <v>0</v>
      </c>
      <c r="P109" s="5">
        <f t="shared" si="2177"/>
        <v>0</v>
      </c>
      <c r="Q109" s="5">
        <f t="shared" si="2177"/>
        <v>0</v>
      </c>
      <c r="R109" s="5">
        <f t="shared" si="2177"/>
        <v>0</v>
      </c>
      <c r="S109" s="5">
        <f t="shared" si="2177"/>
        <v>0</v>
      </c>
      <c r="T109" s="5">
        <f t="shared" si="2177"/>
        <v>400</v>
      </c>
      <c r="U109" s="5" t="str">
        <f t="shared" si="2177"/>
        <v/>
      </c>
      <c r="V109" s="5" t="str">
        <f t="shared" si="2177"/>
        <v/>
      </c>
      <c r="W109" s="5" t="str">
        <f t="shared" si="2177"/>
        <v/>
      </c>
      <c r="X109" s="5" t="str">
        <f t="shared" si="2177"/>
        <v/>
      </c>
      <c r="Y109" s="5" t="str">
        <f t="shared" si="2177"/>
        <v/>
      </c>
      <c r="Z109" s="5" t="str">
        <f t="shared" si="2177"/>
        <v/>
      </c>
      <c r="AA109" s="5" t="str">
        <f t="shared" si="2177"/>
        <v/>
      </c>
      <c r="AB109" s="5" t="str">
        <f t="shared" si="2177"/>
        <v/>
      </c>
      <c r="AC109" s="5" t="str">
        <f t="shared" si="2177"/>
        <v/>
      </c>
      <c r="AD109" s="5" t="str">
        <f t="shared" si="2177"/>
        <v/>
      </c>
      <c r="AE109" s="5" t="str">
        <f t="shared" si="2177"/>
        <v/>
      </c>
      <c r="AF109" s="5" t="str">
        <f t="shared" si="2177"/>
        <v/>
      </c>
      <c r="AG109" s="5" t="str">
        <f t="shared" si="2177"/>
        <v/>
      </c>
      <c r="AH109" s="5" t="str">
        <f t="shared" si="2177"/>
        <v/>
      </c>
      <c r="AI109" s="5" t="str">
        <f t="shared" si="2177"/>
        <v/>
      </c>
      <c r="AJ109" s="5" t="str">
        <f t="shared" si="2177"/>
        <v/>
      </c>
      <c r="AK109" s="5" t="str">
        <f t="shared" si="2177"/>
        <v/>
      </c>
      <c r="AL109" s="5" t="str">
        <f t="shared" si="2177"/>
        <v/>
      </c>
      <c r="AM109" s="5" t="str">
        <f t="shared" si="2177"/>
        <v/>
      </c>
      <c r="AN109" s="5" t="str">
        <f t="shared" si="2177"/>
        <v/>
      </c>
      <c r="AO109" s="5" t="str">
        <f t="shared" si="2177"/>
        <v/>
      </c>
      <c r="AP109" s="5" t="str">
        <f t="shared" ref="AP109:AS109" si="2178">IF(AP99="","",AP108*AP103)</f>
        <v/>
      </c>
      <c r="AQ109" s="5" t="str">
        <f t="shared" si="2178"/>
        <v/>
      </c>
      <c r="AR109" s="5" t="str">
        <f t="shared" si="2178"/>
        <v/>
      </c>
      <c r="AS109" s="5" t="str">
        <f t="shared" si="2178"/>
        <v/>
      </c>
    </row>
    <row r="110" spans="1:45" ht="12" thickBot="1">
      <c r="A110" s="4">
        <f>IF(A109="","",A109/(A106*100))</f>
        <v>1.7167381974248927E-2</v>
      </c>
      <c r="B110" s="6" t="s">
        <v>18</v>
      </c>
      <c r="C110" s="18" t="s">
        <v>19</v>
      </c>
      <c r="D110" s="18" t="str">
        <f t="shared" ref="D110:G110" si="2179">IF(D109="","",IF(D109=0,"",D109/(D106*100)))</f>
        <v/>
      </c>
      <c r="E110" s="18" t="str">
        <f t="shared" si="2179"/>
        <v/>
      </c>
      <c r="F110" s="18" t="str">
        <f t="shared" si="2179"/>
        <v/>
      </c>
      <c r="G110" s="18" t="str">
        <f t="shared" si="2179"/>
        <v/>
      </c>
      <c r="H110" s="18" t="str">
        <f t="shared" ref="H110" si="2180">IF(H109="","",IF(H109=0,"",H109/(H106*100)))</f>
        <v/>
      </c>
      <c r="I110" s="18" t="str">
        <f t="shared" ref="I110:AO110" si="2181">IF(I109="","",IF(I109=0,"",I109/(I106*100)))</f>
        <v/>
      </c>
      <c r="J110" s="18" t="str">
        <f t="shared" si="2181"/>
        <v/>
      </c>
      <c r="K110" s="18" t="str">
        <f t="shared" si="2181"/>
        <v/>
      </c>
      <c r="L110" s="18" t="str">
        <f t="shared" si="2181"/>
        <v/>
      </c>
      <c r="M110" s="18" t="str">
        <f t="shared" si="2181"/>
        <v/>
      </c>
      <c r="N110" s="18" t="str">
        <f t="shared" si="2181"/>
        <v/>
      </c>
      <c r="O110" s="18" t="str">
        <f t="shared" si="2181"/>
        <v/>
      </c>
      <c r="P110" s="18" t="str">
        <f t="shared" si="2181"/>
        <v/>
      </c>
      <c r="Q110" s="18" t="str">
        <f t="shared" si="2181"/>
        <v/>
      </c>
      <c r="R110" s="18" t="str">
        <f t="shared" si="2181"/>
        <v/>
      </c>
      <c r="S110" s="18" t="str">
        <f t="shared" si="2181"/>
        <v/>
      </c>
      <c r="T110" s="18">
        <f t="shared" si="2181"/>
        <v>7.8431372549019607E-2</v>
      </c>
      <c r="U110" s="18" t="str">
        <f t="shared" si="2181"/>
        <v/>
      </c>
      <c r="V110" s="18" t="str">
        <f t="shared" si="2181"/>
        <v/>
      </c>
      <c r="W110" s="18" t="str">
        <f t="shared" si="2181"/>
        <v/>
      </c>
      <c r="X110" s="18" t="str">
        <f t="shared" si="2181"/>
        <v/>
      </c>
      <c r="Y110" s="18" t="str">
        <f t="shared" si="2181"/>
        <v/>
      </c>
      <c r="Z110" s="18" t="str">
        <f t="shared" si="2181"/>
        <v/>
      </c>
      <c r="AA110" s="18" t="str">
        <f t="shared" si="2181"/>
        <v/>
      </c>
      <c r="AB110" s="18" t="str">
        <f t="shared" si="2181"/>
        <v/>
      </c>
      <c r="AC110" s="18" t="str">
        <f t="shared" si="2181"/>
        <v/>
      </c>
      <c r="AD110" s="18" t="str">
        <f t="shared" si="2181"/>
        <v/>
      </c>
      <c r="AE110" s="18" t="str">
        <f t="shared" si="2181"/>
        <v/>
      </c>
      <c r="AF110" s="18" t="str">
        <f t="shared" si="2181"/>
        <v/>
      </c>
      <c r="AG110" s="18" t="str">
        <f t="shared" si="2181"/>
        <v/>
      </c>
      <c r="AH110" s="18" t="str">
        <f t="shared" si="2181"/>
        <v/>
      </c>
      <c r="AI110" s="18" t="str">
        <f t="shared" si="2181"/>
        <v/>
      </c>
      <c r="AJ110" s="18" t="str">
        <f t="shared" si="2181"/>
        <v/>
      </c>
      <c r="AK110" s="18" t="str">
        <f t="shared" si="2181"/>
        <v/>
      </c>
      <c r="AL110" s="18" t="str">
        <f t="shared" si="2181"/>
        <v/>
      </c>
      <c r="AM110" s="18" t="str">
        <f t="shared" si="2181"/>
        <v/>
      </c>
      <c r="AN110" s="18" t="str">
        <f t="shared" si="2181"/>
        <v/>
      </c>
      <c r="AO110" s="18" t="str">
        <f t="shared" si="2181"/>
        <v/>
      </c>
      <c r="AP110" s="18" t="str">
        <f t="shared" ref="AP110:AS110" si="2182">IF(AP109="","",IF(AP109=0,"",AP109/(AP106*100)))</f>
        <v/>
      </c>
      <c r="AQ110" s="18" t="str">
        <f t="shared" si="2182"/>
        <v/>
      </c>
      <c r="AR110" s="18" t="str">
        <f t="shared" si="2182"/>
        <v/>
      </c>
      <c r="AS110" s="18" t="str">
        <f t="shared" si="2182"/>
        <v/>
      </c>
    </row>
    <row r="111" spans="1:45">
      <c r="A111" s="17" t="s">
        <v>74</v>
      </c>
      <c r="B111" s="9" t="s">
        <v>2</v>
      </c>
      <c r="C111" s="8">
        <v>9904</v>
      </c>
      <c r="D111" s="8">
        <f t="shared" ref="D111:D112" si="2183">IF(D$3="","",C111)</f>
        <v>9904</v>
      </c>
      <c r="E111" s="8">
        <f t="shared" ref="E111:E112" si="2184">IF(E$3="","",D111)</f>
        <v>9904</v>
      </c>
      <c r="F111" s="8">
        <v>9971</v>
      </c>
      <c r="G111" s="8">
        <f t="shared" ref="G111:G112" si="2185">IF(G$3="","",F111)</f>
        <v>9971</v>
      </c>
      <c r="H111" s="8">
        <f t="shared" ref="H111:H112" si="2186">IF(H$3="","",G111)</f>
        <v>9971</v>
      </c>
      <c r="I111" s="8">
        <f t="shared" ref="I111:I112" si="2187">IF(I$3="","",H111)</f>
        <v>9971</v>
      </c>
      <c r="J111" s="8">
        <v>10096</v>
      </c>
      <c r="K111" s="8">
        <f t="shared" ref="K111:K112" si="2188">IF(K$3="","",J111)</f>
        <v>10096</v>
      </c>
      <c r="L111" s="8">
        <f t="shared" ref="L111:L112" si="2189">IF(L$3="","",K111)</f>
        <v>10096</v>
      </c>
      <c r="M111" s="8">
        <v>10144</v>
      </c>
      <c r="N111" s="8">
        <f t="shared" ref="N111:N112" si="2190">IF(N$3="","",M111)</f>
        <v>10144</v>
      </c>
      <c r="O111" s="8">
        <f t="shared" ref="O111:O112" si="2191">IF(O$3="","",N111)</f>
        <v>10144</v>
      </c>
      <c r="P111" s="8">
        <f t="shared" ref="P111:P112" si="2192">IF(P$3="","",O111)</f>
        <v>10144</v>
      </c>
      <c r="Q111" s="8">
        <v>10182</v>
      </c>
      <c r="R111" s="8">
        <f t="shared" ref="R111:R112" si="2193">IF(R$3="","",Q111)</f>
        <v>10182</v>
      </c>
      <c r="S111" s="8">
        <f t="shared" ref="S111:S112" si="2194">IF(S$3="","",R111)</f>
        <v>10182</v>
      </c>
      <c r="T111" s="8">
        <v>10277</v>
      </c>
      <c r="U111" s="8" t="str">
        <f t="shared" ref="U111:U112" si="2195">IF(U$3="","",T111)</f>
        <v/>
      </c>
      <c r="V111" s="8" t="str">
        <f t="shared" ref="V111:V112" si="2196">IF(V$3="","",U111)</f>
        <v/>
      </c>
      <c r="W111" s="8" t="str">
        <f t="shared" ref="W111:W112" si="2197">IF(W$3="","",V111)</f>
        <v/>
      </c>
      <c r="X111" s="8" t="str">
        <f t="shared" ref="X111:X112" si="2198">IF(X$3="","",W111)</f>
        <v/>
      </c>
      <c r="Y111" s="8" t="str">
        <f t="shared" ref="Y111:Y112" si="2199">IF(Y$3="","",X111)</f>
        <v/>
      </c>
      <c r="Z111" s="8" t="str">
        <f t="shared" ref="Z111:Z112" si="2200">IF(Z$3="","",Y111)</f>
        <v/>
      </c>
      <c r="AA111" s="8" t="str">
        <f t="shared" ref="AA111:AA112" si="2201">IF(AA$3="","",Z111)</f>
        <v/>
      </c>
      <c r="AB111" s="8" t="str">
        <f t="shared" ref="AB111:AB112" si="2202">IF(AB$3="","",AA111)</f>
        <v/>
      </c>
      <c r="AC111" s="8" t="str">
        <f t="shared" ref="AC111:AC112" si="2203">IF(AC$3="","",AB111)</f>
        <v/>
      </c>
      <c r="AD111" s="8" t="str">
        <f t="shared" ref="AD111:AD112" si="2204">IF(AD$3="","",AC111)</f>
        <v/>
      </c>
      <c r="AE111" s="8" t="str">
        <f t="shared" ref="AE111:AE112" si="2205">IF(AE$3="","",AD111)</f>
        <v/>
      </c>
      <c r="AF111" s="8" t="str">
        <f t="shared" ref="AF111:AF112" si="2206">IF(AF$3="","",AE111)</f>
        <v/>
      </c>
      <c r="AG111" s="8" t="str">
        <f t="shared" ref="AG111:AG112" si="2207">IF(AG$3="","",AF111)</f>
        <v/>
      </c>
      <c r="AH111" s="8" t="str">
        <f t="shared" ref="AH111:AH112" si="2208">IF(AH$3="","",AG111)</f>
        <v/>
      </c>
      <c r="AI111" s="8" t="str">
        <f t="shared" ref="AI111:AI112" si="2209">IF(AI$3="","",AH111)</f>
        <v/>
      </c>
      <c r="AJ111" s="8" t="str">
        <f t="shared" ref="AJ111:AJ112" si="2210">IF(AJ$3="","",AI111)</f>
        <v/>
      </c>
      <c r="AK111" s="8" t="str">
        <f t="shared" ref="AK111:AK112" si="2211">IF(AK$3="","",AJ111)</f>
        <v/>
      </c>
      <c r="AL111" s="8" t="str">
        <f t="shared" ref="AL111:AL112" si="2212">IF(AL$3="","",AK111)</f>
        <v/>
      </c>
      <c r="AM111" s="8" t="str">
        <f t="shared" ref="AM111:AM112" si="2213">IF(AM$3="","",AL111)</f>
        <v/>
      </c>
      <c r="AN111" s="8" t="str">
        <f t="shared" ref="AN111:AN112" si="2214">IF(AN$3="","",AM111)</f>
        <v/>
      </c>
      <c r="AO111" s="8" t="str">
        <f t="shared" ref="AO111:AO112" si="2215">IF(AO$3="","",AN111)</f>
        <v/>
      </c>
      <c r="AP111" s="8" t="str">
        <f t="shared" ref="AP111:AS111" si="2216">IF(AP$3="","",AO111)</f>
        <v/>
      </c>
      <c r="AQ111" s="8" t="str">
        <f t="shared" si="2216"/>
        <v/>
      </c>
      <c r="AR111" s="8" t="str">
        <f t="shared" si="2216"/>
        <v/>
      </c>
      <c r="AS111" s="8" t="str">
        <f t="shared" si="2216"/>
        <v/>
      </c>
    </row>
    <row r="112" spans="1:45">
      <c r="A112" s="16" t="s">
        <v>25</v>
      </c>
      <c r="B112" s="9" t="s">
        <v>4</v>
      </c>
      <c r="C112" s="8">
        <v>350</v>
      </c>
      <c r="D112" s="8">
        <f t="shared" si="2183"/>
        <v>350</v>
      </c>
      <c r="E112" s="8">
        <f t="shared" si="2184"/>
        <v>350</v>
      </c>
      <c r="F112" s="8">
        <v>351</v>
      </c>
      <c r="G112" s="8">
        <f t="shared" si="2185"/>
        <v>351</v>
      </c>
      <c r="H112" s="8">
        <f t="shared" si="2186"/>
        <v>351</v>
      </c>
      <c r="I112" s="8">
        <f t="shared" si="2187"/>
        <v>351</v>
      </c>
      <c r="J112" s="8">
        <v>352</v>
      </c>
      <c r="K112" s="8">
        <f t="shared" si="2188"/>
        <v>352</v>
      </c>
      <c r="L112" s="8">
        <f t="shared" si="2189"/>
        <v>352</v>
      </c>
      <c r="M112" s="8">
        <v>353</v>
      </c>
      <c r="N112" s="8">
        <f t="shared" si="2190"/>
        <v>353</v>
      </c>
      <c r="O112" s="8">
        <f t="shared" si="2191"/>
        <v>353</v>
      </c>
      <c r="P112" s="8">
        <f t="shared" si="2192"/>
        <v>353</v>
      </c>
      <c r="Q112" s="8">
        <v>354</v>
      </c>
      <c r="R112" s="8">
        <f t="shared" si="2193"/>
        <v>354</v>
      </c>
      <c r="S112" s="8">
        <f t="shared" si="2194"/>
        <v>354</v>
      </c>
      <c r="T112" s="8">
        <f t="shared" ref="T112" si="2217">IF(T$3="","",S112)</f>
        <v>354</v>
      </c>
      <c r="U112" s="8" t="str">
        <f t="shared" si="2195"/>
        <v/>
      </c>
      <c r="V112" s="8" t="str">
        <f t="shared" si="2196"/>
        <v/>
      </c>
      <c r="W112" s="8" t="str">
        <f t="shared" si="2197"/>
        <v/>
      </c>
      <c r="X112" s="8" t="str">
        <f t="shared" si="2198"/>
        <v/>
      </c>
      <c r="Y112" s="8" t="str">
        <f t="shared" si="2199"/>
        <v/>
      </c>
      <c r="Z112" s="8" t="str">
        <f t="shared" si="2200"/>
        <v/>
      </c>
      <c r="AA112" s="8" t="str">
        <f t="shared" si="2201"/>
        <v/>
      </c>
      <c r="AB112" s="8" t="str">
        <f t="shared" si="2202"/>
        <v/>
      </c>
      <c r="AC112" s="8" t="str">
        <f t="shared" si="2203"/>
        <v/>
      </c>
      <c r="AD112" s="8" t="str">
        <f t="shared" si="2204"/>
        <v/>
      </c>
      <c r="AE112" s="8" t="str">
        <f t="shared" si="2205"/>
        <v/>
      </c>
      <c r="AF112" s="8" t="str">
        <f t="shared" si="2206"/>
        <v/>
      </c>
      <c r="AG112" s="8" t="str">
        <f t="shared" si="2207"/>
        <v/>
      </c>
      <c r="AH112" s="8" t="str">
        <f t="shared" si="2208"/>
        <v/>
      </c>
      <c r="AI112" s="8" t="str">
        <f t="shared" si="2209"/>
        <v/>
      </c>
      <c r="AJ112" s="8" t="str">
        <f t="shared" si="2210"/>
        <v/>
      </c>
      <c r="AK112" s="8" t="str">
        <f t="shared" si="2211"/>
        <v/>
      </c>
      <c r="AL112" s="8" t="str">
        <f t="shared" si="2212"/>
        <v/>
      </c>
      <c r="AM112" s="8" t="str">
        <f t="shared" si="2213"/>
        <v/>
      </c>
      <c r="AN112" s="8" t="str">
        <f t="shared" si="2214"/>
        <v/>
      </c>
      <c r="AO112" s="8" t="str">
        <f t="shared" si="2215"/>
        <v/>
      </c>
      <c r="AP112" s="8" t="str">
        <f t="shared" ref="AP112:AS112" si="2218">IF(AP$3="","",AO112)</f>
        <v/>
      </c>
      <c r="AQ112" s="8" t="str">
        <f t="shared" si="2218"/>
        <v/>
      </c>
      <c r="AR112" s="8" t="str">
        <f t="shared" si="2218"/>
        <v/>
      </c>
      <c r="AS112" s="8" t="str">
        <f t="shared" si="2218"/>
        <v/>
      </c>
    </row>
    <row r="113" spans="1:45">
      <c r="A113" s="15">
        <v>3</v>
      </c>
      <c r="B113" s="9" t="s">
        <v>5</v>
      </c>
      <c r="C113" s="8">
        <v>6</v>
      </c>
      <c r="D113" s="8">
        <f t="shared" ref="D113" si="2219">IF(D111="","",(C113+C114))</f>
        <v>6</v>
      </c>
      <c r="E113" s="8">
        <f t="shared" ref="E113" si="2220">IF(E111="","",(D113+D114))</f>
        <v>6</v>
      </c>
      <c r="F113" s="8">
        <v>5</v>
      </c>
      <c r="G113" s="8">
        <f t="shared" ref="G113" si="2221">IF(G111="","",(F113+F114))</f>
        <v>5</v>
      </c>
      <c r="H113" s="8">
        <f t="shared" ref="H113" si="2222">IF(H111="","",(G113+G114))</f>
        <v>5</v>
      </c>
      <c r="I113" s="8">
        <f t="shared" ref="I113" si="2223">IF(I111="","",(H113+H114))</f>
        <v>5</v>
      </c>
      <c r="J113" s="8">
        <f t="shared" ref="J113" si="2224">IF(J111="","",(I113+I114))</f>
        <v>5</v>
      </c>
      <c r="K113" s="8">
        <f t="shared" ref="K113" si="2225">IF(K111="","",(J113+J114))</f>
        <v>5</v>
      </c>
      <c r="L113" s="8">
        <f t="shared" ref="L113" si="2226">IF(L111="","",(K113+K114))</f>
        <v>5</v>
      </c>
      <c r="M113" s="8">
        <v>4</v>
      </c>
      <c r="N113" s="8">
        <f t="shared" ref="N113" si="2227">IF(N111="","",(M113+M114))</f>
        <v>4</v>
      </c>
      <c r="O113" s="8">
        <f t="shared" ref="O113" si="2228">IF(O111="","",(N113+N114))</f>
        <v>4</v>
      </c>
      <c r="P113" s="8">
        <f t="shared" ref="P113" si="2229">IF(P111="","",(O113+O114))</f>
        <v>4</v>
      </c>
      <c r="Q113" s="8">
        <v>3</v>
      </c>
      <c r="R113" s="8">
        <f t="shared" ref="R113" si="2230">IF(R111="","",(Q113+Q114))</f>
        <v>6</v>
      </c>
      <c r="S113" s="8">
        <f t="shared" ref="S113" si="2231">IF(S111="","",(R113+R114))</f>
        <v>6</v>
      </c>
      <c r="T113" s="8">
        <f t="shared" ref="T113" si="2232">IF(T111="","",(S113+S114))</f>
        <v>6</v>
      </c>
      <c r="U113" s="8" t="str">
        <f t="shared" ref="U113" si="2233">IF(U111="","",(T113+T114))</f>
        <v/>
      </c>
      <c r="V113" s="8" t="str">
        <f t="shared" ref="V113" si="2234">IF(V111="","",(U113+U114))</f>
        <v/>
      </c>
      <c r="W113" s="8" t="str">
        <f t="shared" ref="W113" si="2235">IF(W111="","",(V113+V114))</f>
        <v/>
      </c>
      <c r="X113" s="8" t="str">
        <f t="shared" ref="X113" si="2236">IF(X111="","",(W113+W114))</f>
        <v/>
      </c>
      <c r="Y113" s="8" t="str">
        <f t="shared" ref="Y113" si="2237">IF(Y111="","",(X113+X114))</f>
        <v/>
      </c>
      <c r="Z113" s="8" t="str">
        <f t="shared" ref="Z113" si="2238">IF(Z111="","",(Y113+Y114))</f>
        <v/>
      </c>
      <c r="AA113" s="8" t="str">
        <f t="shared" ref="AA113" si="2239">IF(AA111="","",(Z113+Z114))</f>
        <v/>
      </c>
      <c r="AB113" s="8" t="str">
        <f t="shared" ref="AB113" si="2240">IF(AB111="","",(AA113+AA114))</f>
        <v/>
      </c>
      <c r="AC113" s="8" t="str">
        <f t="shared" ref="AC113" si="2241">IF(AC111="","",(AB113+AB114))</f>
        <v/>
      </c>
      <c r="AD113" s="8" t="str">
        <f t="shared" ref="AD113" si="2242">IF(AD111="","",(AC113+AC114))</f>
        <v/>
      </c>
      <c r="AE113" s="8" t="str">
        <f t="shared" ref="AE113" si="2243">IF(AE111="","",(AD113+AD114))</f>
        <v/>
      </c>
      <c r="AF113" s="8" t="str">
        <f t="shared" ref="AF113" si="2244">IF(AF111="","",(AE113+AE114))</f>
        <v/>
      </c>
      <c r="AG113" s="8" t="str">
        <f t="shared" ref="AG113" si="2245">IF(AG111="","",(AF113+AF114))</f>
        <v/>
      </c>
      <c r="AH113" s="8" t="str">
        <f t="shared" ref="AH113" si="2246">IF(AH111="","",(AG113+AG114))</f>
        <v/>
      </c>
      <c r="AI113" s="8" t="str">
        <f t="shared" ref="AI113" si="2247">IF(AI111="","",(AH113+AH114))</f>
        <v/>
      </c>
      <c r="AJ113" s="8" t="str">
        <f t="shared" ref="AJ113" si="2248">IF(AJ111="","",(AI113+AI114))</f>
        <v/>
      </c>
      <c r="AK113" s="8" t="str">
        <f t="shared" ref="AK113" si="2249">IF(AK111="","",(AJ113+AJ114))</f>
        <v/>
      </c>
      <c r="AL113" s="8" t="str">
        <f t="shared" ref="AL113" si="2250">IF(AL111="","",(AK113+AK114))</f>
        <v/>
      </c>
      <c r="AM113" s="8" t="str">
        <f t="shared" ref="AM113" si="2251">IF(AM111="","",(AL113+AL114))</f>
        <v/>
      </c>
      <c r="AN113" s="8" t="str">
        <f t="shared" ref="AN113" si="2252">IF(AN111="","",(AM113+AM114))</f>
        <v/>
      </c>
      <c r="AO113" s="8" t="str">
        <f t="shared" ref="AO113" si="2253">IF(AO111="","",(AN113+AN114))</f>
        <v/>
      </c>
      <c r="AP113" s="8" t="str">
        <f t="shared" ref="AP113:AS113" si="2254">IF(AP111="","",(AO113+AO114))</f>
        <v/>
      </c>
      <c r="AQ113" s="8" t="str">
        <f t="shared" si="2254"/>
        <v/>
      </c>
      <c r="AR113" s="8" t="str">
        <f t="shared" si="2254"/>
        <v/>
      </c>
      <c r="AS113" s="8" t="str">
        <f t="shared" si="2254"/>
        <v/>
      </c>
    </row>
    <row r="114" spans="1:45">
      <c r="A114" s="14"/>
      <c r="B114" s="9" t="s">
        <v>7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>
        <v>3</v>
      </c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</row>
    <row r="115" spans="1:45">
      <c r="A115" s="7"/>
      <c r="B115" s="9" t="s">
        <v>8</v>
      </c>
      <c r="C115" s="8">
        <v>350</v>
      </c>
      <c r="D115" s="8">
        <f t="shared" ref="D115" si="2255">IF(D111="","",C115)</f>
        <v>350</v>
      </c>
      <c r="E115" s="8">
        <f t="shared" ref="E115" si="2256">IF(E111="","",D115)</f>
        <v>350</v>
      </c>
      <c r="F115" s="8">
        <f t="shared" ref="F115" si="2257">IF(F111="","",E115)</f>
        <v>350</v>
      </c>
      <c r="G115" s="8">
        <f t="shared" ref="G115" si="2258">IF(G111="","",F115)</f>
        <v>350</v>
      </c>
      <c r="H115" s="8">
        <f t="shared" ref="H115" si="2259">IF(H111="","",G115)</f>
        <v>350</v>
      </c>
      <c r="I115" s="8">
        <f t="shared" ref="I115" si="2260">IF(I111="","",H115)</f>
        <v>350</v>
      </c>
      <c r="J115" s="8">
        <f t="shared" ref="J115" si="2261">IF(J111="","",I115)</f>
        <v>350</v>
      </c>
      <c r="K115" s="8">
        <f t="shared" ref="K115" si="2262">IF(K111="","",J115)</f>
        <v>350</v>
      </c>
      <c r="L115" s="8">
        <f t="shared" ref="L115" si="2263">IF(L111="","",K115)</f>
        <v>350</v>
      </c>
      <c r="M115" s="8">
        <f t="shared" ref="M115" si="2264">IF(M111="","",L115)</f>
        <v>350</v>
      </c>
      <c r="N115" s="8">
        <f t="shared" ref="N115" si="2265">IF(N111="","",M115)</f>
        <v>350</v>
      </c>
      <c r="O115" s="8">
        <f t="shared" ref="O115" si="2266">IF(O111="","",N115)</f>
        <v>350</v>
      </c>
      <c r="P115" s="8">
        <f t="shared" ref="P115" si="2267">IF(P111="","",O115)</f>
        <v>350</v>
      </c>
      <c r="Q115" s="8">
        <f t="shared" ref="Q115" si="2268">IF(Q111="","",P115)</f>
        <v>350</v>
      </c>
      <c r="R115" s="8">
        <f t="shared" ref="R115" si="2269">IF(R111="","",Q115)</f>
        <v>350</v>
      </c>
      <c r="S115" s="8">
        <f t="shared" ref="S115" si="2270">IF(S111="","",R115)</f>
        <v>350</v>
      </c>
      <c r="T115" s="8">
        <f t="shared" ref="T115" si="2271">IF(T111="","",S115)</f>
        <v>350</v>
      </c>
      <c r="U115" s="8" t="str">
        <f t="shared" ref="U115" si="2272">IF(U111="","",T115)</f>
        <v/>
      </c>
      <c r="V115" s="8" t="str">
        <f t="shared" ref="V115" si="2273">IF(V111="","",U115)</f>
        <v/>
      </c>
      <c r="W115" s="8" t="str">
        <f t="shared" ref="W115" si="2274">IF(W111="","",V115)</f>
        <v/>
      </c>
      <c r="X115" s="8" t="str">
        <f t="shared" ref="X115" si="2275">IF(X111="","",W115)</f>
        <v/>
      </c>
      <c r="Y115" s="8" t="str">
        <f t="shared" ref="Y115" si="2276">IF(Y111="","",X115)</f>
        <v/>
      </c>
      <c r="Z115" s="8" t="str">
        <f t="shared" ref="Z115" si="2277">IF(Z111="","",Y115)</f>
        <v/>
      </c>
      <c r="AA115" s="8" t="str">
        <f t="shared" ref="AA115" si="2278">IF(AA111="","",Z115)</f>
        <v/>
      </c>
      <c r="AB115" s="8" t="str">
        <f t="shared" ref="AB115" si="2279">IF(AB111="","",AA115)</f>
        <v/>
      </c>
      <c r="AC115" s="8" t="str">
        <f t="shared" ref="AC115" si="2280">IF(AC111="","",AB115)</f>
        <v/>
      </c>
      <c r="AD115" s="8" t="str">
        <f t="shared" ref="AD115" si="2281">IF(AD111="","",AC115)</f>
        <v/>
      </c>
      <c r="AE115" s="8" t="str">
        <f t="shared" ref="AE115" si="2282">IF(AE111="","",AD115)</f>
        <v/>
      </c>
      <c r="AF115" s="8" t="str">
        <f t="shared" ref="AF115" si="2283">IF(AF111="","",AE115)</f>
        <v/>
      </c>
      <c r="AG115" s="8" t="str">
        <f t="shared" ref="AG115" si="2284">IF(AG111="","",AF115)</f>
        <v/>
      </c>
      <c r="AH115" s="8" t="str">
        <f t="shared" ref="AH115" si="2285">IF(AH111="","",AG115)</f>
        <v/>
      </c>
      <c r="AI115" s="8" t="str">
        <f t="shared" ref="AI115" si="2286">IF(AI111="","",AH115)</f>
        <v/>
      </c>
      <c r="AJ115" s="8" t="str">
        <f t="shared" ref="AJ115" si="2287">IF(AJ111="","",AI115)</f>
        <v/>
      </c>
      <c r="AK115" s="8" t="str">
        <f t="shared" ref="AK115" si="2288">IF(AK111="","",AJ115)</f>
        <v/>
      </c>
      <c r="AL115" s="8" t="str">
        <f t="shared" ref="AL115" si="2289">IF(AL111="","",AK115)</f>
        <v/>
      </c>
      <c r="AM115" s="8" t="str">
        <f t="shared" ref="AM115" si="2290">IF(AM111="","",AL115)</f>
        <v/>
      </c>
      <c r="AN115" s="8" t="str">
        <f t="shared" ref="AN115" si="2291">IF(AN111="","",AM115)</f>
        <v/>
      </c>
      <c r="AO115" s="8" t="str">
        <f t="shared" ref="AO115" si="2292">IF(AO111="","",AN115)</f>
        <v/>
      </c>
      <c r="AP115" s="8" t="str">
        <f t="shared" ref="AP115:AS115" si="2293">IF(AP111="","",AO115)</f>
        <v/>
      </c>
      <c r="AQ115" s="8" t="str">
        <f t="shared" si="2293"/>
        <v/>
      </c>
      <c r="AR115" s="8" t="str">
        <f t="shared" si="2293"/>
        <v/>
      </c>
      <c r="AS115" s="8" t="str">
        <f t="shared" si="2293"/>
        <v/>
      </c>
    </row>
    <row r="116" spans="1:45" s="92" customFormat="1">
      <c r="A116" s="14" t="s">
        <v>9</v>
      </c>
      <c r="B116" s="13" t="s">
        <v>10</v>
      </c>
      <c r="C116" s="12" t="s">
        <v>46</v>
      </c>
      <c r="D116" s="12" t="str">
        <f t="shared" ref="D116" si="2294">IF(D111="","",C116)</f>
        <v>キティフェイスポーチ</v>
      </c>
      <c r="E116" s="12" t="str">
        <f t="shared" ref="E116" si="2295">IF(E111="","",D116)</f>
        <v>キティフェイスポーチ</v>
      </c>
      <c r="F116" s="12" t="str">
        <f t="shared" ref="F116" si="2296">IF(F111="","",E116)</f>
        <v>キティフェイスポーチ</v>
      </c>
      <c r="G116" s="12" t="str">
        <f t="shared" ref="G116" si="2297">IF(G111="","",F116)</f>
        <v>キティフェイスポーチ</v>
      </c>
      <c r="H116" s="12" t="str">
        <f t="shared" ref="H116" si="2298">IF(H111="","",G116)</f>
        <v>キティフェイスポーチ</v>
      </c>
      <c r="I116" s="12" t="str">
        <f t="shared" ref="I116" si="2299">IF(I111="","",H116)</f>
        <v>キティフェイスポーチ</v>
      </c>
      <c r="J116" s="12" t="str">
        <f t="shared" ref="J116" si="2300">IF(J111="","",I116)</f>
        <v>キティフェイスポーチ</v>
      </c>
      <c r="K116" s="12" t="str">
        <f t="shared" ref="K116" si="2301">IF(K111="","",J116)</f>
        <v>キティフェイスポーチ</v>
      </c>
      <c r="L116" s="12" t="str">
        <f t="shared" ref="L116" si="2302">IF(L111="","",K116)</f>
        <v>キティフェイスポーチ</v>
      </c>
      <c r="M116" s="12" t="str">
        <f t="shared" ref="M116" si="2303">IF(M111="","",L116)</f>
        <v>キティフェイスポーチ</v>
      </c>
      <c r="N116" s="12" t="str">
        <f t="shared" ref="N116" si="2304">IF(N111="","",M116)</f>
        <v>キティフェイスポーチ</v>
      </c>
      <c r="O116" s="12" t="str">
        <f t="shared" ref="O116" si="2305">IF(O111="","",N116)</f>
        <v>キティフェイスポーチ</v>
      </c>
      <c r="P116" s="12" t="str">
        <f t="shared" ref="P116" si="2306">IF(P111="","",O116)</f>
        <v>キティフェイスポーチ</v>
      </c>
      <c r="Q116" s="12" t="str">
        <f t="shared" ref="Q116" si="2307">IF(Q111="","",P116)</f>
        <v>キティフェイスポーチ</v>
      </c>
      <c r="R116" s="12" t="str">
        <f t="shared" ref="R116" si="2308">IF(R111="","",Q116)</f>
        <v>キティフェイスポーチ</v>
      </c>
      <c r="S116" s="12" t="str">
        <f t="shared" ref="S116" si="2309">IF(S111="","",R116)</f>
        <v>キティフェイスポーチ</v>
      </c>
      <c r="T116" s="12" t="str">
        <f t="shared" ref="T116" si="2310">IF(T111="","",S116)</f>
        <v>キティフェイスポーチ</v>
      </c>
      <c r="U116" s="12" t="str">
        <f t="shared" ref="U116" si="2311">IF(U111="","",T116)</f>
        <v/>
      </c>
      <c r="V116" s="12" t="str">
        <f t="shared" ref="V116" si="2312">IF(V111="","",U116)</f>
        <v/>
      </c>
      <c r="W116" s="12" t="str">
        <f t="shared" ref="W116" si="2313">IF(W111="","",V116)</f>
        <v/>
      </c>
      <c r="X116" s="12" t="str">
        <f t="shared" ref="X116" si="2314">IF(X111="","",W116)</f>
        <v/>
      </c>
      <c r="Y116" s="12" t="str">
        <f t="shared" ref="Y116" si="2315">IF(Y111="","",X116)</f>
        <v/>
      </c>
      <c r="Z116" s="12" t="str">
        <f t="shared" ref="Z116" si="2316">IF(Z111="","",Y116)</f>
        <v/>
      </c>
      <c r="AA116" s="12" t="str">
        <f t="shared" ref="AA116" si="2317">IF(AA111="","",Z116)</f>
        <v/>
      </c>
      <c r="AB116" s="12" t="str">
        <f t="shared" ref="AB116" si="2318">IF(AB111="","",AA116)</f>
        <v/>
      </c>
      <c r="AC116" s="12" t="str">
        <f t="shared" ref="AC116" si="2319">IF(AC111="","",AB116)</f>
        <v/>
      </c>
      <c r="AD116" s="12" t="str">
        <f t="shared" ref="AD116" si="2320">IF(AD111="","",AC116)</f>
        <v/>
      </c>
      <c r="AE116" s="12" t="str">
        <f t="shared" ref="AE116" si="2321">IF(AE111="","",AD116)</f>
        <v/>
      </c>
      <c r="AF116" s="12" t="str">
        <f t="shared" ref="AF116" si="2322">IF(AF111="","",AE116)</f>
        <v/>
      </c>
      <c r="AG116" s="12" t="str">
        <f t="shared" ref="AG116" si="2323">IF(AG111="","",AF116)</f>
        <v/>
      </c>
      <c r="AH116" s="12" t="str">
        <f t="shared" ref="AH116" si="2324">IF(AH111="","",AG116)</f>
        <v/>
      </c>
      <c r="AI116" s="12" t="str">
        <f t="shared" ref="AI116" si="2325">IF(AI111="","",AH116)</f>
        <v/>
      </c>
      <c r="AJ116" s="12" t="str">
        <f t="shared" ref="AJ116" si="2326">IF(AJ111="","",AI116)</f>
        <v/>
      </c>
      <c r="AK116" s="12" t="str">
        <f t="shared" ref="AK116" si="2327">IF(AK111="","",AJ116)</f>
        <v/>
      </c>
      <c r="AL116" s="12" t="str">
        <f t="shared" ref="AL116" si="2328">IF(AL111="","",AK116)</f>
        <v/>
      </c>
      <c r="AM116" s="12" t="str">
        <f t="shared" ref="AM116" si="2329">IF(AM111="","",AL116)</f>
        <v/>
      </c>
      <c r="AN116" s="12" t="str">
        <f t="shared" ref="AN116" si="2330">IF(AN111="","",AM116)</f>
        <v/>
      </c>
      <c r="AO116" s="12" t="str">
        <f t="shared" ref="AO116" si="2331">IF(AO111="","",AN116)</f>
        <v/>
      </c>
      <c r="AP116" s="12" t="str">
        <f t="shared" ref="AP116:AS116" si="2332">IF(AP111="","",AO116)</f>
        <v/>
      </c>
      <c r="AQ116" s="12" t="str">
        <f t="shared" si="2332"/>
        <v/>
      </c>
      <c r="AR116" s="12" t="str">
        <f t="shared" si="2332"/>
        <v/>
      </c>
      <c r="AS116" s="12" t="str">
        <f t="shared" si="2332"/>
        <v/>
      </c>
    </row>
    <row r="117" spans="1:45">
      <c r="A117" s="7">
        <f>AVERAGE(C118:AS118)*30*100</f>
        <v>62166.666666666664</v>
      </c>
      <c r="B117" s="9" t="s">
        <v>12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</row>
    <row r="118" spans="1:45">
      <c r="A118" s="7">
        <f>SUM(C118:AS118)</f>
        <v>373</v>
      </c>
      <c r="B118" s="6" t="s">
        <v>13</v>
      </c>
      <c r="C118" s="5">
        <v>0</v>
      </c>
      <c r="D118" s="5">
        <f t="shared" ref="D118:D119" si="2333">IF(D111="","",D111-C111)</f>
        <v>0</v>
      </c>
      <c r="E118" s="5">
        <f t="shared" ref="E118:E119" si="2334">IF(E111="","",E111-D111)</f>
        <v>0</v>
      </c>
      <c r="F118" s="5">
        <f t="shared" ref="F118:F119" si="2335">IF(F111="","",F111-E111)</f>
        <v>67</v>
      </c>
      <c r="G118" s="5">
        <f t="shared" ref="G118:G119" si="2336">IF(G111="","",G111-F111)</f>
        <v>0</v>
      </c>
      <c r="H118" s="5">
        <f t="shared" ref="H118:H119" si="2337">IF(H111="","",H111-G111)</f>
        <v>0</v>
      </c>
      <c r="I118" s="5">
        <f t="shared" ref="I118:I119" si="2338">IF(I111="","",I111-H111)</f>
        <v>0</v>
      </c>
      <c r="J118" s="5">
        <f t="shared" ref="J118:J119" si="2339">IF(J111="","",J111-I111)</f>
        <v>125</v>
      </c>
      <c r="K118" s="5">
        <f t="shared" ref="K118:K119" si="2340">IF(K111="","",K111-J111)</f>
        <v>0</v>
      </c>
      <c r="L118" s="5">
        <f t="shared" ref="L118:L119" si="2341">IF(L111="","",L111-K111)</f>
        <v>0</v>
      </c>
      <c r="M118" s="5">
        <f t="shared" ref="M118:M119" si="2342">IF(M111="","",M111-L111)</f>
        <v>48</v>
      </c>
      <c r="N118" s="5">
        <f t="shared" ref="N118:N119" si="2343">IF(N111="","",N111-M111)</f>
        <v>0</v>
      </c>
      <c r="O118" s="5">
        <f t="shared" ref="O118:O119" si="2344">IF(O111="","",O111-N111)</f>
        <v>0</v>
      </c>
      <c r="P118" s="5">
        <f t="shared" ref="P118:P119" si="2345">IF(P111="","",P111-O111)</f>
        <v>0</v>
      </c>
      <c r="Q118" s="5">
        <f t="shared" ref="Q118:Q119" si="2346">IF(Q111="","",Q111-P111)</f>
        <v>38</v>
      </c>
      <c r="R118" s="5">
        <f t="shared" ref="R118:R119" si="2347">IF(R111="","",R111-Q111)</f>
        <v>0</v>
      </c>
      <c r="S118" s="5">
        <f t="shared" ref="S118:S119" si="2348">IF(S111="","",S111-R111)</f>
        <v>0</v>
      </c>
      <c r="T118" s="5">
        <f t="shared" ref="T118:T119" si="2349">IF(T111="","",T111-S111)</f>
        <v>95</v>
      </c>
      <c r="U118" s="5" t="str">
        <f t="shared" ref="U118:U119" si="2350">IF(U111="","",U111-T111)</f>
        <v/>
      </c>
      <c r="V118" s="5" t="str">
        <f t="shared" ref="V118:V119" si="2351">IF(V111="","",V111-U111)</f>
        <v/>
      </c>
      <c r="W118" s="5" t="str">
        <f t="shared" ref="W118:W119" si="2352">IF(W111="","",W111-V111)</f>
        <v/>
      </c>
      <c r="X118" s="5" t="str">
        <f t="shared" ref="X118:X119" si="2353">IF(X111="","",X111-W111)</f>
        <v/>
      </c>
      <c r="Y118" s="5" t="str">
        <f t="shared" ref="Y118:Y119" si="2354">IF(Y111="","",Y111-X111)</f>
        <v/>
      </c>
      <c r="Z118" s="5" t="str">
        <f t="shared" ref="Z118:Z119" si="2355">IF(Z111="","",Z111-Y111)</f>
        <v/>
      </c>
      <c r="AA118" s="5" t="str">
        <f t="shared" ref="AA118:AA119" si="2356">IF(AA111="","",AA111-Z111)</f>
        <v/>
      </c>
      <c r="AB118" s="5" t="str">
        <f t="shared" ref="AB118:AB119" si="2357">IF(AB111="","",AB111-AA111)</f>
        <v/>
      </c>
      <c r="AC118" s="5" t="str">
        <f t="shared" ref="AC118:AC119" si="2358">IF(AC111="","",AC111-AB111)</f>
        <v/>
      </c>
      <c r="AD118" s="5" t="str">
        <f t="shared" ref="AD118:AD119" si="2359">IF(AD111="","",AD111-AC111)</f>
        <v/>
      </c>
      <c r="AE118" s="5" t="str">
        <f t="shared" ref="AE118:AE119" si="2360">IF(AE111="","",AE111-AD111)</f>
        <v/>
      </c>
      <c r="AF118" s="5" t="str">
        <f t="shared" ref="AF118:AF119" si="2361">IF(AF111="","",AF111-AE111)</f>
        <v/>
      </c>
      <c r="AG118" s="5" t="str">
        <f t="shared" ref="AG118:AG119" si="2362">IF(AG111="","",AG111-AF111)</f>
        <v/>
      </c>
      <c r="AH118" s="5" t="str">
        <f t="shared" ref="AH118:AH119" si="2363">IF(AH111="","",AH111-AG111)</f>
        <v/>
      </c>
      <c r="AI118" s="5" t="str">
        <f t="shared" ref="AI118:AI119" si="2364">IF(AI111="","",AI111-AH111)</f>
        <v/>
      </c>
      <c r="AJ118" s="5" t="str">
        <f t="shared" ref="AJ118:AJ119" si="2365">IF(AJ111="","",AJ111-AI111)</f>
        <v/>
      </c>
      <c r="AK118" s="5" t="str">
        <f t="shared" ref="AK118:AK119" si="2366">IF(AK111="","",AK111-AJ111)</f>
        <v/>
      </c>
      <c r="AL118" s="5" t="str">
        <f t="shared" ref="AL118:AL119" si="2367">IF(AL111="","",AL111-AK111)</f>
        <v/>
      </c>
      <c r="AM118" s="5" t="str">
        <f t="shared" ref="AM118:AM119" si="2368">IF(AM111="","",AM111-AL111)</f>
        <v/>
      </c>
      <c r="AN118" s="5" t="str">
        <f t="shared" ref="AN118:AN119" si="2369">IF(AN111="","",AN111-AM111)</f>
        <v/>
      </c>
      <c r="AO118" s="5" t="str">
        <f t="shared" ref="AO118:AO119" si="2370">IF(AO111="","",AO111-AN111)</f>
        <v/>
      </c>
      <c r="AP118" s="5" t="str">
        <f t="shared" ref="AP118:AS118" si="2371">IF(AP111="","",AP111-AO111)</f>
        <v/>
      </c>
      <c r="AQ118" s="5" t="str">
        <f t="shared" si="2371"/>
        <v/>
      </c>
      <c r="AR118" s="5" t="str">
        <f t="shared" si="2371"/>
        <v/>
      </c>
      <c r="AS118" s="5" t="str">
        <f t="shared" si="2371"/>
        <v/>
      </c>
    </row>
    <row r="119" spans="1:45">
      <c r="A119" s="7">
        <f>SUM(C119:AS119)</f>
        <v>4</v>
      </c>
      <c r="B119" s="6" t="s">
        <v>14</v>
      </c>
      <c r="C119" s="5">
        <v>0</v>
      </c>
      <c r="D119" s="5">
        <f t="shared" si="2333"/>
        <v>0</v>
      </c>
      <c r="E119" s="5">
        <f t="shared" si="2334"/>
        <v>0</v>
      </c>
      <c r="F119" s="5">
        <f t="shared" si="2335"/>
        <v>1</v>
      </c>
      <c r="G119" s="5">
        <f t="shared" si="2336"/>
        <v>0</v>
      </c>
      <c r="H119" s="5">
        <f t="shared" si="2337"/>
        <v>0</v>
      </c>
      <c r="I119" s="5">
        <f t="shared" si="2338"/>
        <v>0</v>
      </c>
      <c r="J119" s="5">
        <f t="shared" si="2339"/>
        <v>1</v>
      </c>
      <c r="K119" s="5">
        <f t="shared" si="2340"/>
        <v>0</v>
      </c>
      <c r="L119" s="5">
        <f t="shared" si="2341"/>
        <v>0</v>
      </c>
      <c r="M119" s="5">
        <f t="shared" si="2342"/>
        <v>1</v>
      </c>
      <c r="N119" s="5">
        <f t="shared" si="2343"/>
        <v>0</v>
      </c>
      <c r="O119" s="5">
        <f t="shared" si="2344"/>
        <v>0</v>
      </c>
      <c r="P119" s="5">
        <f t="shared" si="2345"/>
        <v>0</v>
      </c>
      <c r="Q119" s="5">
        <f t="shared" si="2346"/>
        <v>1</v>
      </c>
      <c r="R119" s="5">
        <f t="shared" si="2347"/>
        <v>0</v>
      </c>
      <c r="S119" s="5">
        <f t="shared" si="2348"/>
        <v>0</v>
      </c>
      <c r="T119" s="5">
        <f t="shared" si="2349"/>
        <v>0</v>
      </c>
      <c r="U119" s="5" t="str">
        <f t="shared" si="2350"/>
        <v/>
      </c>
      <c r="V119" s="5" t="str">
        <f t="shared" si="2351"/>
        <v/>
      </c>
      <c r="W119" s="5" t="str">
        <f t="shared" si="2352"/>
        <v/>
      </c>
      <c r="X119" s="5" t="str">
        <f t="shared" si="2353"/>
        <v/>
      </c>
      <c r="Y119" s="5" t="str">
        <f t="shared" si="2354"/>
        <v/>
      </c>
      <c r="Z119" s="5" t="str">
        <f t="shared" si="2355"/>
        <v/>
      </c>
      <c r="AA119" s="5" t="str">
        <f t="shared" si="2356"/>
        <v/>
      </c>
      <c r="AB119" s="5" t="str">
        <f t="shared" si="2357"/>
        <v/>
      </c>
      <c r="AC119" s="5" t="str">
        <f t="shared" si="2358"/>
        <v/>
      </c>
      <c r="AD119" s="5" t="str">
        <f t="shared" si="2359"/>
        <v/>
      </c>
      <c r="AE119" s="5" t="str">
        <f t="shared" si="2360"/>
        <v/>
      </c>
      <c r="AF119" s="5" t="str">
        <f t="shared" si="2361"/>
        <v/>
      </c>
      <c r="AG119" s="5" t="str">
        <f t="shared" si="2362"/>
        <v/>
      </c>
      <c r="AH119" s="5" t="str">
        <f t="shared" si="2363"/>
        <v/>
      </c>
      <c r="AI119" s="5" t="str">
        <f t="shared" si="2364"/>
        <v/>
      </c>
      <c r="AJ119" s="5" t="str">
        <f t="shared" si="2365"/>
        <v/>
      </c>
      <c r="AK119" s="5" t="str">
        <f t="shared" si="2366"/>
        <v/>
      </c>
      <c r="AL119" s="5" t="str">
        <f t="shared" si="2367"/>
        <v/>
      </c>
      <c r="AM119" s="5" t="str">
        <f t="shared" si="2368"/>
        <v/>
      </c>
      <c r="AN119" s="5" t="str">
        <f t="shared" si="2369"/>
        <v/>
      </c>
      <c r="AO119" s="5" t="str">
        <f t="shared" si="2370"/>
        <v/>
      </c>
      <c r="AP119" s="5" t="str">
        <f t="shared" ref="AP119:AS119" si="2372">IF(AP112="","",AP112-AO112)</f>
        <v/>
      </c>
      <c r="AQ119" s="5" t="str">
        <f t="shared" si="2372"/>
        <v/>
      </c>
      <c r="AR119" s="5" t="str">
        <f t="shared" si="2372"/>
        <v/>
      </c>
      <c r="AS119" s="5" t="str">
        <f t="shared" si="2372"/>
        <v/>
      </c>
    </row>
    <row r="120" spans="1:45">
      <c r="A120" s="7">
        <f>SUM(C120:AS120)</f>
        <v>3</v>
      </c>
      <c r="B120" s="6" t="s">
        <v>15</v>
      </c>
      <c r="C120" s="5">
        <v>0</v>
      </c>
      <c r="D120" s="5">
        <f t="shared" ref="D120" si="2373">IF(D113="","",C113+C114-D113)</f>
        <v>0</v>
      </c>
      <c r="E120" s="5">
        <f t="shared" ref="E120" si="2374">IF(E113="","",D113+D114-E113)</f>
        <v>0</v>
      </c>
      <c r="F120" s="5">
        <f t="shared" ref="F120" si="2375">IF(F113="","",E113+E114-F113)</f>
        <v>1</v>
      </c>
      <c r="G120" s="5">
        <f t="shared" ref="G120" si="2376">IF(G113="","",F113+F114-G113)</f>
        <v>0</v>
      </c>
      <c r="H120" s="5">
        <f t="shared" ref="H120" si="2377">IF(H113="","",G113+G114-H113)</f>
        <v>0</v>
      </c>
      <c r="I120" s="5">
        <f t="shared" ref="I120" si="2378">IF(I113="","",H113+H114-I113)</f>
        <v>0</v>
      </c>
      <c r="J120" s="5">
        <f t="shared" ref="J120" si="2379">IF(J113="","",I113+I114-J113)</f>
        <v>0</v>
      </c>
      <c r="K120" s="5">
        <f t="shared" ref="K120" si="2380">IF(K113="","",J113+J114-K113)</f>
        <v>0</v>
      </c>
      <c r="L120" s="5">
        <f t="shared" ref="L120" si="2381">IF(L113="","",K113+K114-L113)</f>
        <v>0</v>
      </c>
      <c r="M120" s="5">
        <f t="shared" ref="M120" si="2382">IF(M113="","",L113+L114-M113)</f>
        <v>1</v>
      </c>
      <c r="N120" s="5">
        <f t="shared" ref="N120" si="2383">IF(N113="","",M113+M114-N113)</f>
        <v>0</v>
      </c>
      <c r="O120" s="5">
        <f t="shared" ref="O120" si="2384">IF(O113="","",N113+N114-O113)</f>
        <v>0</v>
      </c>
      <c r="P120" s="5">
        <f t="shared" ref="P120" si="2385">IF(P113="","",O113+O114-P113)</f>
        <v>0</v>
      </c>
      <c r="Q120" s="5">
        <f t="shared" ref="Q120" si="2386">IF(Q113="","",P113+P114-Q113)</f>
        <v>1</v>
      </c>
      <c r="R120" s="5">
        <f t="shared" ref="R120" si="2387">IF(R113="","",Q113+Q114-R113)</f>
        <v>0</v>
      </c>
      <c r="S120" s="5">
        <f t="shared" ref="S120" si="2388">IF(S113="","",R113+R114-S113)</f>
        <v>0</v>
      </c>
      <c r="T120" s="5">
        <f t="shared" ref="T120" si="2389">IF(T113="","",S113+S114-T113)</f>
        <v>0</v>
      </c>
      <c r="U120" s="5" t="str">
        <f t="shared" ref="U120" si="2390">IF(U113="","",T113+T114-U113)</f>
        <v/>
      </c>
      <c r="V120" s="5" t="str">
        <f t="shared" ref="V120" si="2391">IF(V113="","",U113+U114-V113)</f>
        <v/>
      </c>
      <c r="W120" s="5" t="str">
        <f t="shared" ref="W120" si="2392">IF(W113="","",V113+V114-W113)</f>
        <v/>
      </c>
      <c r="X120" s="5" t="str">
        <f t="shared" ref="X120" si="2393">IF(X113="","",W113+W114-X113)</f>
        <v/>
      </c>
      <c r="Y120" s="5" t="str">
        <f t="shared" ref="Y120" si="2394">IF(Y113="","",X113+X114-Y113)</f>
        <v/>
      </c>
      <c r="Z120" s="5" t="str">
        <f t="shared" ref="Z120" si="2395">IF(Z113="","",Y113+Y114-Z113)</f>
        <v/>
      </c>
      <c r="AA120" s="5" t="str">
        <f t="shared" ref="AA120" si="2396">IF(AA113="","",Z113+Z114-AA113)</f>
        <v/>
      </c>
      <c r="AB120" s="5" t="str">
        <f t="shared" ref="AB120" si="2397">IF(AB113="","",AA113+AA114-AB113)</f>
        <v/>
      </c>
      <c r="AC120" s="5" t="str">
        <f t="shared" ref="AC120" si="2398">IF(AC113="","",AB113+AB114-AC113)</f>
        <v/>
      </c>
      <c r="AD120" s="5" t="str">
        <f t="shared" ref="AD120" si="2399">IF(AD113="","",AC113+AC114-AD113)</f>
        <v/>
      </c>
      <c r="AE120" s="5" t="str">
        <f t="shared" ref="AE120" si="2400">IF(AE113="","",AD113+AD114-AE113)</f>
        <v/>
      </c>
      <c r="AF120" s="5" t="str">
        <f t="shared" ref="AF120" si="2401">IF(AF113="","",AE113+AE114-AF113)</f>
        <v/>
      </c>
      <c r="AG120" s="5" t="str">
        <f t="shared" ref="AG120" si="2402">IF(AG113="","",AF113+AF114-AG113)</f>
        <v/>
      </c>
      <c r="AH120" s="5" t="str">
        <f t="shared" ref="AH120" si="2403">IF(AH113="","",AG113+AG114-AH113)</f>
        <v/>
      </c>
      <c r="AI120" s="5" t="str">
        <f t="shared" ref="AI120" si="2404">IF(AI113="","",AH113+AH114-AI113)</f>
        <v/>
      </c>
      <c r="AJ120" s="5" t="str">
        <f t="shared" ref="AJ120" si="2405">IF(AJ113="","",AI113+AI114-AJ113)</f>
        <v/>
      </c>
      <c r="AK120" s="5" t="str">
        <f t="shared" ref="AK120" si="2406">IF(AK113="","",AJ113+AJ114-AK113)</f>
        <v/>
      </c>
      <c r="AL120" s="5" t="str">
        <f t="shared" ref="AL120" si="2407">IF(AL113="","",AK113+AK114-AL113)</f>
        <v/>
      </c>
      <c r="AM120" s="5" t="str">
        <f t="shared" ref="AM120" si="2408">IF(AM113="","",AL113+AL114-AM113)</f>
        <v/>
      </c>
      <c r="AN120" s="5" t="str">
        <f t="shared" ref="AN120" si="2409">IF(AN113="","",AM113+AM114-AN113)</f>
        <v/>
      </c>
      <c r="AO120" s="5" t="str">
        <f t="shared" ref="AO120" si="2410">IF(AO113="","",AN113+AN114-AO113)</f>
        <v/>
      </c>
      <c r="AP120" s="5" t="str">
        <f t="shared" ref="AP120:AS120" si="2411">IF(AP113="","",AO113+AO114-AP113)</f>
        <v/>
      </c>
      <c r="AQ120" s="5" t="str">
        <f t="shared" si="2411"/>
        <v/>
      </c>
      <c r="AR120" s="5" t="str">
        <f t="shared" si="2411"/>
        <v/>
      </c>
      <c r="AS120" s="5" t="str">
        <f t="shared" si="2411"/>
        <v/>
      </c>
    </row>
    <row r="121" spans="1:45">
      <c r="A121" s="7">
        <f>SUM(C121:AS121)</f>
        <v>1050</v>
      </c>
      <c r="B121" s="6" t="s">
        <v>16</v>
      </c>
      <c r="C121" s="5">
        <v>0</v>
      </c>
      <c r="D121" s="5">
        <f t="shared" ref="D121:G121" si="2412">IF(D111="","",D120*D115)</f>
        <v>0</v>
      </c>
      <c r="E121" s="5">
        <f t="shared" si="2412"/>
        <v>0</v>
      </c>
      <c r="F121" s="5">
        <f t="shared" si="2412"/>
        <v>350</v>
      </c>
      <c r="G121" s="5">
        <f t="shared" si="2412"/>
        <v>0</v>
      </c>
      <c r="H121" s="5">
        <f t="shared" ref="H121" si="2413">IF(H111="","",H120*H115)</f>
        <v>0</v>
      </c>
      <c r="I121" s="5">
        <f t="shared" ref="I121:AO121" si="2414">IF(I111="","",I120*I115)</f>
        <v>0</v>
      </c>
      <c r="J121" s="5">
        <f t="shared" si="2414"/>
        <v>0</v>
      </c>
      <c r="K121" s="5">
        <f t="shared" si="2414"/>
        <v>0</v>
      </c>
      <c r="L121" s="5">
        <f t="shared" si="2414"/>
        <v>0</v>
      </c>
      <c r="M121" s="5">
        <f t="shared" si="2414"/>
        <v>350</v>
      </c>
      <c r="N121" s="5">
        <f t="shared" si="2414"/>
        <v>0</v>
      </c>
      <c r="O121" s="5">
        <f t="shared" si="2414"/>
        <v>0</v>
      </c>
      <c r="P121" s="5">
        <f t="shared" si="2414"/>
        <v>0</v>
      </c>
      <c r="Q121" s="5">
        <f t="shared" si="2414"/>
        <v>350</v>
      </c>
      <c r="R121" s="5">
        <f t="shared" si="2414"/>
        <v>0</v>
      </c>
      <c r="S121" s="5">
        <f t="shared" si="2414"/>
        <v>0</v>
      </c>
      <c r="T121" s="5">
        <f t="shared" si="2414"/>
        <v>0</v>
      </c>
      <c r="U121" s="5" t="str">
        <f t="shared" si="2414"/>
        <v/>
      </c>
      <c r="V121" s="5" t="str">
        <f t="shared" si="2414"/>
        <v/>
      </c>
      <c r="W121" s="5" t="str">
        <f t="shared" si="2414"/>
        <v/>
      </c>
      <c r="X121" s="5" t="str">
        <f t="shared" si="2414"/>
        <v/>
      </c>
      <c r="Y121" s="5" t="str">
        <f t="shared" si="2414"/>
        <v/>
      </c>
      <c r="Z121" s="5" t="str">
        <f t="shared" si="2414"/>
        <v/>
      </c>
      <c r="AA121" s="5" t="str">
        <f t="shared" si="2414"/>
        <v/>
      </c>
      <c r="AB121" s="5" t="str">
        <f t="shared" si="2414"/>
        <v/>
      </c>
      <c r="AC121" s="5" t="str">
        <f t="shared" si="2414"/>
        <v/>
      </c>
      <c r="AD121" s="5" t="str">
        <f t="shared" si="2414"/>
        <v/>
      </c>
      <c r="AE121" s="5" t="str">
        <f t="shared" si="2414"/>
        <v/>
      </c>
      <c r="AF121" s="5" t="str">
        <f t="shared" si="2414"/>
        <v/>
      </c>
      <c r="AG121" s="5" t="str">
        <f t="shared" si="2414"/>
        <v/>
      </c>
      <c r="AH121" s="5" t="str">
        <f t="shared" si="2414"/>
        <v/>
      </c>
      <c r="AI121" s="5" t="str">
        <f t="shared" si="2414"/>
        <v/>
      </c>
      <c r="AJ121" s="5" t="str">
        <f t="shared" si="2414"/>
        <v/>
      </c>
      <c r="AK121" s="5" t="str">
        <f t="shared" si="2414"/>
        <v/>
      </c>
      <c r="AL121" s="5" t="str">
        <f t="shared" si="2414"/>
        <v/>
      </c>
      <c r="AM121" s="5" t="str">
        <f t="shared" si="2414"/>
        <v/>
      </c>
      <c r="AN121" s="5" t="str">
        <f t="shared" si="2414"/>
        <v/>
      </c>
      <c r="AO121" s="5" t="str">
        <f t="shared" si="2414"/>
        <v/>
      </c>
      <c r="AP121" s="5" t="str">
        <f t="shared" ref="AP121:AS121" si="2415">IF(AP111="","",AP120*AP115)</f>
        <v/>
      </c>
      <c r="AQ121" s="5" t="str">
        <f t="shared" si="2415"/>
        <v/>
      </c>
      <c r="AR121" s="5" t="str">
        <f t="shared" si="2415"/>
        <v/>
      </c>
      <c r="AS121" s="5" t="str">
        <f t="shared" si="2415"/>
        <v/>
      </c>
    </row>
    <row r="122" spans="1:45" ht="12" thickBot="1">
      <c r="A122" s="4">
        <f>IF(A121="","",A121/(A118*100))</f>
        <v>2.8150134048257374E-2</v>
      </c>
      <c r="B122" s="6" t="s">
        <v>18</v>
      </c>
      <c r="C122" s="18" t="s">
        <v>19</v>
      </c>
      <c r="D122" s="18" t="str">
        <f t="shared" ref="D122:G122" si="2416">IF(D121="","",IF(D121=0,"",D121/(D118*100)))</f>
        <v/>
      </c>
      <c r="E122" s="18" t="str">
        <f t="shared" si="2416"/>
        <v/>
      </c>
      <c r="F122" s="18">
        <f t="shared" si="2416"/>
        <v>5.2238805970149252E-2</v>
      </c>
      <c r="G122" s="18" t="str">
        <f t="shared" si="2416"/>
        <v/>
      </c>
      <c r="H122" s="18" t="str">
        <f t="shared" ref="H122" si="2417">IF(H121="","",IF(H121=0,"",H121/(H118*100)))</f>
        <v/>
      </c>
      <c r="I122" s="18" t="str">
        <f t="shared" ref="I122:AO122" si="2418">IF(I121="","",IF(I121=0,"",I121/(I118*100)))</f>
        <v/>
      </c>
      <c r="J122" s="18" t="str">
        <f t="shared" si="2418"/>
        <v/>
      </c>
      <c r="K122" s="18" t="str">
        <f t="shared" si="2418"/>
        <v/>
      </c>
      <c r="L122" s="18" t="str">
        <f t="shared" si="2418"/>
        <v/>
      </c>
      <c r="M122" s="18">
        <f t="shared" si="2418"/>
        <v>7.2916666666666671E-2</v>
      </c>
      <c r="N122" s="18" t="str">
        <f t="shared" si="2418"/>
        <v/>
      </c>
      <c r="O122" s="18" t="str">
        <f t="shared" si="2418"/>
        <v/>
      </c>
      <c r="P122" s="18" t="str">
        <f t="shared" si="2418"/>
        <v/>
      </c>
      <c r="Q122" s="18">
        <f t="shared" si="2418"/>
        <v>9.2105263157894732E-2</v>
      </c>
      <c r="R122" s="18" t="str">
        <f t="shared" si="2418"/>
        <v/>
      </c>
      <c r="S122" s="18" t="str">
        <f t="shared" si="2418"/>
        <v/>
      </c>
      <c r="T122" s="18" t="str">
        <f t="shared" si="2418"/>
        <v/>
      </c>
      <c r="U122" s="18" t="str">
        <f t="shared" si="2418"/>
        <v/>
      </c>
      <c r="V122" s="18" t="str">
        <f t="shared" si="2418"/>
        <v/>
      </c>
      <c r="W122" s="18" t="str">
        <f t="shared" si="2418"/>
        <v/>
      </c>
      <c r="X122" s="18" t="str">
        <f t="shared" si="2418"/>
        <v/>
      </c>
      <c r="Y122" s="18" t="str">
        <f t="shared" si="2418"/>
        <v/>
      </c>
      <c r="Z122" s="18" t="str">
        <f t="shared" si="2418"/>
        <v/>
      </c>
      <c r="AA122" s="18" t="str">
        <f t="shared" si="2418"/>
        <v/>
      </c>
      <c r="AB122" s="18" t="str">
        <f t="shared" si="2418"/>
        <v/>
      </c>
      <c r="AC122" s="18" t="str">
        <f t="shared" si="2418"/>
        <v/>
      </c>
      <c r="AD122" s="18" t="str">
        <f t="shared" si="2418"/>
        <v/>
      </c>
      <c r="AE122" s="18" t="str">
        <f t="shared" si="2418"/>
        <v/>
      </c>
      <c r="AF122" s="18" t="str">
        <f t="shared" si="2418"/>
        <v/>
      </c>
      <c r="AG122" s="18" t="str">
        <f t="shared" si="2418"/>
        <v/>
      </c>
      <c r="AH122" s="18" t="str">
        <f t="shared" si="2418"/>
        <v/>
      </c>
      <c r="AI122" s="18" t="str">
        <f t="shared" si="2418"/>
        <v/>
      </c>
      <c r="AJ122" s="18" t="str">
        <f t="shared" si="2418"/>
        <v/>
      </c>
      <c r="AK122" s="18" t="str">
        <f t="shared" si="2418"/>
        <v/>
      </c>
      <c r="AL122" s="18" t="str">
        <f t="shared" si="2418"/>
        <v/>
      </c>
      <c r="AM122" s="18" t="str">
        <f t="shared" si="2418"/>
        <v/>
      </c>
      <c r="AN122" s="18" t="str">
        <f t="shared" si="2418"/>
        <v/>
      </c>
      <c r="AO122" s="18" t="str">
        <f t="shared" si="2418"/>
        <v/>
      </c>
      <c r="AP122" s="18" t="str">
        <f t="shared" ref="AP122:AS122" si="2419">IF(AP121="","",IF(AP121=0,"",AP121/(AP118*100)))</f>
        <v/>
      </c>
      <c r="AQ122" s="18" t="str">
        <f t="shared" si="2419"/>
        <v/>
      </c>
      <c r="AR122" s="18" t="str">
        <f t="shared" si="2419"/>
        <v/>
      </c>
      <c r="AS122" s="18" t="str">
        <f t="shared" si="2419"/>
        <v/>
      </c>
    </row>
    <row r="123" spans="1:45">
      <c r="A123" s="17" t="s">
        <v>74</v>
      </c>
      <c r="B123" s="9" t="s">
        <v>2</v>
      </c>
      <c r="C123" s="8">
        <v>14145</v>
      </c>
      <c r="D123" s="8">
        <f t="shared" ref="D123:D124" si="2420">IF(D$3="","",C123)</f>
        <v>14145</v>
      </c>
      <c r="E123" s="8">
        <f t="shared" ref="E123:E124" si="2421">IF(E$3="","",D123)</f>
        <v>14145</v>
      </c>
      <c r="F123" s="8">
        <v>14254</v>
      </c>
      <c r="G123" s="8">
        <f t="shared" ref="G123:G124" si="2422">IF(G$3="","",F123)</f>
        <v>14254</v>
      </c>
      <c r="H123" s="8">
        <f t="shared" ref="H123:H124" si="2423">IF(H$3="","",G123)</f>
        <v>14254</v>
      </c>
      <c r="I123" s="8">
        <f t="shared" ref="I123:I124" si="2424">IF(I$3="","",H123)</f>
        <v>14254</v>
      </c>
      <c r="J123" s="8">
        <v>14293</v>
      </c>
      <c r="K123" s="8">
        <f t="shared" ref="K123:K124" si="2425">IF(K$3="","",J123)</f>
        <v>14293</v>
      </c>
      <c r="L123" s="8">
        <f t="shared" ref="L123:L124" si="2426">IF(L$3="","",K123)</f>
        <v>14293</v>
      </c>
      <c r="M123" s="8">
        <v>14421</v>
      </c>
      <c r="N123" s="8">
        <f t="shared" ref="N123:N124" si="2427">IF(N$3="","",M123)</f>
        <v>14421</v>
      </c>
      <c r="O123" s="8">
        <f t="shared" ref="O123:O124" si="2428">IF(O$3="","",N123)</f>
        <v>14421</v>
      </c>
      <c r="P123" s="8">
        <f t="shared" ref="P123:P124" si="2429">IF(P$3="","",O123)</f>
        <v>14421</v>
      </c>
      <c r="Q123" s="8">
        <v>14627</v>
      </c>
      <c r="R123" s="8">
        <f t="shared" ref="R123:R124" si="2430">IF(R$3="","",Q123)</f>
        <v>14627</v>
      </c>
      <c r="S123" s="8">
        <f t="shared" ref="S123:S124" si="2431">IF(S$3="","",R123)</f>
        <v>14627</v>
      </c>
      <c r="T123" s="8">
        <v>14758</v>
      </c>
      <c r="U123" s="8" t="str">
        <f t="shared" ref="U123:U124" si="2432">IF(U$3="","",T123)</f>
        <v/>
      </c>
      <c r="V123" s="8" t="str">
        <f t="shared" ref="V123:V124" si="2433">IF(V$3="","",U123)</f>
        <v/>
      </c>
      <c r="W123" s="8" t="str">
        <f t="shared" ref="W123:W124" si="2434">IF(W$3="","",V123)</f>
        <v/>
      </c>
      <c r="X123" s="8" t="str">
        <f t="shared" ref="X123:X124" si="2435">IF(X$3="","",W123)</f>
        <v/>
      </c>
      <c r="Y123" s="8" t="str">
        <f t="shared" ref="Y123:Y124" si="2436">IF(Y$3="","",X123)</f>
        <v/>
      </c>
      <c r="Z123" s="8" t="str">
        <f t="shared" ref="Z123:Z124" si="2437">IF(Z$3="","",Y123)</f>
        <v/>
      </c>
      <c r="AA123" s="8" t="str">
        <f t="shared" ref="AA123:AA124" si="2438">IF(AA$3="","",Z123)</f>
        <v/>
      </c>
      <c r="AB123" s="8" t="str">
        <f t="shared" ref="AB123:AB124" si="2439">IF(AB$3="","",AA123)</f>
        <v/>
      </c>
      <c r="AC123" s="8" t="str">
        <f t="shared" ref="AC123:AC124" si="2440">IF(AC$3="","",AB123)</f>
        <v/>
      </c>
      <c r="AD123" s="8" t="str">
        <f t="shared" ref="AD123:AD124" si="2441">IF(AD$3="","",AC123)</f>
        <v/>
      </c>
      <c r="AE123" s="8" t="str">
        <f t="shared" ref="AE123:AE124" si="2442">IF(AE$3="","",AD123)</f>
        <v/>
      </c>
      <c r="AF123" s="8" t="str">
        <f t="shared" ref="AF123:AF124" si="2443">IF(AF$3="","",AE123)</f>
        <v/>
      </c>
      <c r="AG123" s="8" t="str">
        <f t="shared" ref="AG123:AG124" si="2444">IF(AG$3="","",AF123)</f>
        <v/>
      </c>
      <c r="AH123" s="8" t="str">
        <f t="shared" ref="AH123:AH124" si="2445">IF(AH$3="","",AG123)</f>
        <v/>
      </c>
      <c r="AI123" s="8" t="str">
        <f t="shared" ref="AI123:AI124" si="2446">IF(AI$3="","",AH123)</f>
        <v/>
      </c>
      <c r="AJ123" s="8" t="str">
        <f t="shared" ref="AJ123:AJ124" si="2447">IF(AJ$3="","",AI123)</f>
        <v/>
      </c>
      <c r="AK123" s="8" t="str">
        <f t="shared" ref="AK123:AK124" si="2448">IF(AK$3="","",AJ123)</f>
        <v/>
      </c>
      <c r="AL123" s="8" t="str">
        <f t="shared" ref="AL123:AL124" si="2449">IF(AL$3="","",AK123)</f>
        <v/>
      </c>
      <c r="AM123" s="8" t="str">
        <f t="shared" ref="AM123:AM124" si="2450">IF(AM$3="","",AL123)</f>
        <v/>
      </c>
      <c r="AN123" s="8" t="str">
        <f t="shared" ref="AN123:AN124" si="2451">IF(AN$3="","",AM123)</f>
        <v/>
      </c>
      <c r="AO123" s="8" t="str">
        <f t="shared" ref="AO123:AO124" si="2452">IF(AO$3="","",AN123)</f>
        <v/>
      </c>
      <c r="AP123" s="8" t="str">
        <f t="shared" ref="AP123:AS123" si="2453">IF(AP$3="","",AO123)</f>
        <v/>
      </c>
      <c r="AQ123" s="8" t="str">
        <f t="shared" si="2453"/>
        <v/>
      </c>
      <c r="AR123" s="8" t="str">
        <f t="shared" si="2453"/>
        <v/>
      </c>
      <c r="AS123" s="8" t="str">
        <f t="shared" si="2453"/>
        <v/>
      </c>
    </row>
    <row r="124" spans="1:45">
      <c r="A124" s="16" t="s">
        <v>25</v>
      </c>
      <c r="B124" s="9" t="s">
        <v>4</v>
      </c>
      <c r="C124" s="8">
        <v>450</v>
      </c>
      <c r="D124" s="8">
        <f t="shared" si="2420"/>
        <v>450</v>
      </c>
      <c r="E124" s="8">
        <f t="shared" si="2421"/>
        <v>450</v>
      </c>
      <c r="F124" s="8">
        <v>451</v>
      </c>
      <c r="G124" s="8">
        <f t="shared" si="2422"/>
        <v>451</v>
      </c>
      <c r="H124" s="8">
        <f t="shared" si="2423"/>
        <v>451</v>
      </c>
      <c r="I124" s="8">
        <f t="shared" si="2424"/>
        <v>451</v>
      </c>
      <c r="J124" s="8">
        <v>452</v>
      </c>
      <c r="K124" s="8">
        <f t="shared" si="2425"/>
        <v>452</v>
      </c>
      <c r="L124" s="8">
        <f t="shared" si="2426"/>
        <v>452</v>
      </c>
      <c r="M124" s="8">
        <v>453</v>
      </c>
      <c r="N124" s="8">
        <f t="shared" si="2427"/>
        <v>453</v>
      </c>
      <c r="O124" s="8">
        <f t="shared" si="2428"/>
        <v>453</v>
      </c>
      <c r="P124" s="8">
        <f t="shared" si="2429"/>
        <v>453</v>
      </c>
      <c r="Q124" s="8">
        <v>454</v>
      </c>
      <c r="R124" s="8">
        <f t="shared" si="2430"/>
        <v>454</v>
      </c>
      <c r="S124" s="8">
        <f t="shared" si="2431"/>
        <v>454</v>
      </c>
      <c r="T124" s="8">
        <v>455</v>
      </c>
      <c r="U124" s="8" t="str">
        <f t="shared" si="2432"/>
        <v/>
      </c>
      <c r="V124" s="8" t="str">
        <f t="shared" si="2433"/>
        <v/>
      </c>
      <c r="W124" s="8" t="str">
        <f t="shared" si="2434"/>
        <v/>
      </c>
      <c r="X124" s="8" t="str">
        <f t="shared" si="2435"/>
        <v/>
      </c>
      <c r="Y124" s="8" t="str">
        <f t="shared" si="2436"/>
        <v/>
      </c>
      <c r="Z124" s="8" t="str">
        <f t="shared" si="2437"/>
        <v/>
      </c>
      <c r="AA124" s="8" t="str">
        <f t="shared" si="2438"/>
        <v/>
      </c>
      <c r="AB124" s="8" t="str">
        <f t="shared" si="2439"/>
        <v/>
      </c>
      <c r="AC124" s="8" t="str">
        <f t="shared" si="2440"/>
        <v/>
      </c>
      <c r="AD124" s="8" t="str">
        <f t="shared" si="2441"/>
        <v/>
      </c>
      <c r="AE124" s="8" t="str">
        <f t="shared" si="2442"/>
        <v/>
      </c>
      <c r="AF124" s="8" t="str">
        <f t="shared" si="2443"/>
        <v/>
      </c>
      <c r="AG124" s="8" t="str">
        <f t="shared" si="2444"/>
        <v/>
      </c>
      <c r="AH124" s="8" t="str">
        <f t="shared" si="2445"/>
        <v/>
      </c>
      <c r="AI124" s="8" t="str">
        <f t="shared" si="2446"/>
        <v/>
      </c>
      <c r="AJ124" s="8" t="str">
        <f t="shared" si="2447"/>
        <v/>
      </c>
      <c r="AK124" s="8" t="str">
        <f t="shared" si="2448"/>
        <v/>
      </c>
      <c r="AL124" s="8" t="str">
        <f t="shared" si="2449"/>
        <v/>
      </c>
      <c r="AM124" s="8" t="str">
        <f t="shared" si="2450"/>
        <v/>
      </c>
      <c r="AN124" s="8" t="str">
        <f t="shared" si="2451"/>
        <v/>
      </c>
      <c r="AO124" s="8" t="str">
        <f t="shared" si="2452"/>
        <v/>
      </c>
      <c r="AP124" s="8" t="str">
        <f t="shared" ref="AP124:AS124" si="2454">IF(AP$3="","",AO124)</f>
        <v/>
      </c>
      <c r="AQ124" s="8" t="str">
        <f t="shared" si="2454"/>
        <v/>
      </c>
      <c r="AR124" s="8" t="str">
        <f t="shared" si="2454"/>
        <v/>
      </c>
      <c r="AS124" s="8" t="str">
        <f t="shared" si="2454"/>
        <v/>
      </c>
    </row>
    <row r="125" spans="1:45">
      <c r="A125" s="15">
        <v>4</v>
      </c>
      <c r="B125" s="9" t="s">
        <v>5</v>
      </c>
      <c r="C125" s="8">
        <v>2</v>
      </c>
      <c r="D125" s="8">
        <f t="shared" ref="D125" si="2455">IF(D123="","",(C125+C126))</f>
        <v>2</v>
      </c>
      <c r="E125" s="8">
        <f t="shared" ref="E125" si="2456">IF(E123="","",(D125+D126))</f>
        <v>2</v>
      </c>
      <c r="F125" s="8">
        <v>1</v>
      </c>
      <c r="G125" s="8">
        <f t="shared" ref="G125" si="2457">IF(G123="","",(F125+F126))</f>
        <v>1</v>
      </c>
      <c r="H125" s="8">
        <f t="shared" ref="H125" si="2458">IF(H123="","",(G125+G126))</f>
        <v>1</v>
      </c>
      <c r="I125" s="8">
        <f t="shared" ref="I125" si="2459">IF(I123="","",(H125+H126))</f>
        <v>1</v>
      </c>
      <c r="J125" s="8">
        <f t="shared" ref="J125" si="2460">IF(J123="","",(I125+I126))</f>
        <v>1</v>
      </c>
      <c r="K125" s="8">
        <f t="shared" ref="K125" si="2461">IF(K123="","",(J125+J126))</f>
        <v>4</v>
      </c>
      <c r="L125" s="8">
        <f t="shared" ref="L125" si="2462">IF(L123="","",(K125+K126))</f>
        <v>4</v>
      </c>
      <c r="M125" s="8">
        <v>3</v>
      </c>
      <c r="N125" s="8">
        <f t="shared" ref="N125" si="2463">IF(N123="","",(M125+M126))</f>
        <v>6</v>
      </c>
      <c r="O125" s="8">
        <f t="shared" ref="O125" si="2464">IF(O123="","",(N125+N126))</f>
        <v>6</v>
      </c>
      <c r="P125" s="8">
        <f t="shared" ref="P125" si="2465">IF(P123="","",(O125+O126))</f>
        <v>6</v>
      </c>
      <c r="Q125" s="8">
        <v>5</v>
      </c>
      <c r="R125" s="8">
        <f t="shared" ref="R125" si="2466">IF(R123="","",(Q125+Q126))</f>
        <v>5</v>
      </c>
      <c r="S125" s="8">
        <f t="shared" ref="S125" si="2467">IF(S123="","",(R125+R126))</f>
        <v>5</v>
      </c>
      <c r="T125" s="8">
        <v>4</v>
      </c>
      <c r="U125" s="8" t="str">
        <f t="shared" ref="U125" si="2468">IF(U123="","",(T125+T126))</f>
        <v/>
      </c>
      <c r="V125" s="8" t="str">
        <f t="shared" ref="V125" si="2469">IF(V123="","",(U125+U126))</f>
        <v/>
      </c>
      <c r="W125" s="8" t="str">
        <f t="shared" ref="W125" si="2470">IF(W123="","",(V125+V126))</f>
        <v/>
      </c>
      <c r="X125" s="8" t="str">
        <f t="shared" ref="X125" si="2471">IF(X123="","",(W125+W126))</f>
        <v/>
      </c>
      <c r="Y125" s="8" t="str">
        <f t="shared" ref="Y125" si="2472">IF(Y123="","",(X125+X126))</f>
        <v/>
      </c>
      <c r="Z125" s="8" t="str">
        <f t="shared" ref="Z125" si="2473">IF(Z123="","",(Y125+Y126))</f>
        <v/>
      </c>
      <c r="AA125" s="8" t="str">
        <f t="shared" ref="AA125" si="2474">IF(AA123="","",(Z125+Z126))</f>
        <v/>
      </c>
      <c r="AB125" s="8" t="str">
        <f t="shared" ref="AB125" si="2475">IF(AB123="","",(AA125+AA126))</f>
        <v/>
      </c>
      <c r="AC125" s="8" t="str">
        <f t="shared" ref="AC125" si="2476">IF(AC123="","",(AB125+AB126))</f>
        <v/>
      </c>
      <c r="AD125" s="8" t="str">
        <f t="shared" ref="AD125" si="2477">IF(AD123="","",(AC125+AC126))</f>
        <v/>
      </c>
      <c r="AE125" s="8" t="str">
        <f t="shared" ref="AE125" si="2478">IF(AE123="","",(AD125+AD126))</f>
        <v/>
      </c>
      <c r="AF125" s="8" t="str">
        <f t="shared" ref="AF125" si="2479">IF(AF123="","",(AE125+AE126))</f>
        <v/>
      </c>
      <c r="AG125" s="8" t="str">
        <f t="shared" ref="AG125" si="2480">IF(AG123="","",(AF125+AF126))</f>
        <v/>
      </c>
      <c r="AH125" s="8" t="str">
        <f t="shared" ref="AH125" si="2481">IF(AH123="","",(AG125+AG126))</f>
        <v/>
      </c>
      <c r="AI125" s="8" t="str">
        <f t="shared" ref="AI125" si="2482">IF(AI123="","",(AH125+AH126))</f>
        <v/>
      </c>
      <c r="AJ125" s="8" t="str">
        <f t="shared" ref="AJ125" si="2483">IF(AJ123="","",(AI125+AI126))</f>
        <v/>
      </c>
      <c r="AK125" s="8" t="str">
        <f t="shared" ref="AK125" si="2484">IF(AK123="","",(AJ125+AJ126))</f>
        <v/>
      </c>
      <c r="AL125" s="8" t="str">
        <f t="shared" ref="AL125" si="2485">IF(AL123="","",(AK125+AK126))</f>
        <v/>
      </c>
      <c r="AM125" s="8" t="str">
        <f t="shared" ref="AM125" si="2486">IF(AM123="","",(AL125+AL126))</f>
        <v/>
      </c>
      <c r="AN125" s="8" t="str">
        <f t="shared" ref="AN125" si="2487">IF(AN123="","",(AM125+AM126))</f>
        <v/>
      </c>
      <c r="AO125" s="8" t="str">
        <f t="shared" ref="AO125" si="2488">IF(AO123="","",(AN125+AN126))</f>
        <v/>
      </c>
      <c r="AP125" s="8" t="str">
        <f t="shared" ref="AP125:AS125" si="2489">IF(AP123="","",(AO125+AO126))</f>
        <v/>
      </c>
      <c r="AQ125" s="8" t="str">
        <f t="shared" si="2489"/>
        <v/>
      </c>
      <c r="AR125" s="8" t="str">
        <f t="shared" si="2489"/>
        <v/>
      </c>
      <c r="AS125" s="8" t="str">
        <f t="shared" si="2489"/>
        <v/>
      </c>
    </row>
    <row r="126" spans="1:45">
      <c r="A126" s="14"/>
      <c r="B126" s="9" t="s">
        <v>7</v>
      </c>
      <c r="C126" s="8"/>
      <c r="D126" s="8"/>
      <c r="E126" s="8"/>
      <c r="F126" s="8"/>
      <c r="G126" s="8"/>
      <c r="H126" s="8"/>
      <c r="I126" s="8"/>
      <c r="J126" s="8">
        <v>3</v>
      </c>
      <c r="K126" s="8"/>
      <c r="L126" s="8"/>
      <c r="M126" s="8">
        <v>3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</row>
    <row r="127" spans="1:45">
      <c r="A127" s="7"/>
      <c r="B127" s="9" t="s">
        <v>8</v>
      </c>
      <c r="C127" s="8">
        <v>200</v>
      </c>
      <c r="D127" s="8">
        <f t="shared" ref="D127" si="2490">IF(D123="","",C127)</f>
        <v>200</v>
      </c>
      <c r="E127" s="8">
        <f t="shared" ref="E127" si="2491">IF(E123="","",D127)</f>
        <v>200</v>
      </c>
      <c r="F127" s="8">
        <f t="shared" ref="F127" si="2492">IF(F123="","",E127)</f>
        <v>200</v>
      </c>
      <c r="G127" s="8">
        <f t="shared" ref="G127" si="2493">IF(G123="","",F127)</f>
        <v>200</v>
      </c>
      <c r="H127" s="8">
        <f t="shared" ref="H127" si="2494">IF(H123="","",G127)</f>
        <v>200</v>
      </c>
      <c r="I127" s="8">
        <f t="shared" ref="I127" si="2495">IF(I123="","",H127)</f>
        <v>200</v>
      </c>
      <c r="J127" s="8">
        <f t="shared" ref="J127" si="2496">IF(J123="","",I127)</f>
        <v>200</v>
      </c>
      <c r="K127" s="8">
        <f t="shared" ref="K127" si="2497">IF(K123="","",J127)</f>
        <v>200</v>
      </c>
      <c r="L127" s="8">
        <f t="shared" ref="L127" si="2498">IF(L123="","",K127)</f>
        <v>200</v>
      </c>
      <c r="M127" s="8">
        <f t="shared" ref="M127" si="2499">IF(M123="","",L127)</f>
        <v>200</v>
      </c>
      <c r="N127" s="8">
        <f t="shared" ref="N127" si="2500">IF(N123="","",M127)</f>
        <v>200</v>
      </c>
      <c r="O127" s="8">
        <f t="shared" ref="O127" si="2501">IF(O123="","",N127)</f>
        <v>200</v>
      </c>
      <c r="P127" s="8">
        <f t="shared" ref="P127" si="2502">IF(P123="","",O127)</f>
        <v>200</v>
      </c>
      <c r="Q127" s="8">
        <f t="shared" ref="Q127" si="2503">IF(Q123="","",P127)</f>
        <v>200</v>
      </c>
      <c r="R127" s="8">
        <f t="shared" ref="R127" si="2504">IF(R123="","",Q127)</f>
        <v>200</v>
      </c>
      <c r="S127" s="8">
        <f t="shared" ref="S127" si="2505">IF(S123="","",R127)</f>
        <v>200</v>
      </c>
      <c r="T127" s="8">
        <f t="shared" ref="T127" si="2506">IF(T123="","",S127)</f>
        <v>200</v>
      </c>
      <c r="U127" s="8" t="str">
        <f t="shared" ref="U127" si="2507">IF(U123="","",T127)</f>
        <v/>
      </c>
      <c r="V127" s="8" t="str">
        <f t="shared" ref="V127" si="2508">IF(V123="","",U127)</f>
        <v/>
      </c>
      <c r="W127" s="8" t="str">
        <f t="shared" ref="W127" si="2509">IF(W123="","",V127)</f>
        <v/>
      </c>
      <c r="X127" s="8" t="str">
        <f t="shared" ref="X127" si="2510">IF(X123="","",W127)</f>
        <v/>
      </c>
      <c r="Y127" s="8" t="str">
        <f t="shared" ref="Y127" si="2511">IF(Y123="","",X127)</f>
        <v/>
      </c>
      <c r="Z127" s="8" t="str">
        <f t="shared" ref="Z127" si="2512">IF(Z123="","",Y127)</f>
        <v/>
      </c>
      <c r="AA127" s="8" t="str">
        <f t="shared" ref="AA127" si="2513">IF(AA123="","",Z127)</f>
        <v/>
      </c>
      <c r="AB127" s="8" t="str">
        <f t="shared" ref="AB127" si="2514">IF(AB123="","",AA127)</f>
        <v/>
      </c>
      <c r="AC127" s="8" t="str">
        <f t="shared" ref="AC127" si="2515">IF(AC123="","",AB127)</f>
        <v/>
      </c>
      <c r="AD127" s="8" t="str">
        <f t="shared" ref="AD127" si="2516">IF(AD123="","",AC127)</f>
        <v/>
      </c>
      <c r="AE127" s="8" t="str">
        <f t="shared" ref="AE127" si="2517">IF(AE123="","",AD127)</f>
        <v/>
      </c>
      <c r="AF127" s="8" t="str">
        <f t="shared" ref="AF127" si="2518">IF(AF123="","",AE127)</f>
        <v/>
      </c>
      <c r="AG127" s="8" t="str">
        <f t="shared" ref="AG127" si="2519">IF(AG123="","",AF127)</f>
        <v/>
      </c>
      <c r="AH127" s="8" t="str">
        <f t="shared" ref="AH127" si="2520">IF(AH123="","",AG127)</f>
        <v/>
      </c>
      <c r="AI127" s="8" t="str">
        <f t="shared" ref="AI127" si="2521">IF(AI123="","",AH127)</f>
        <v/>
      </c>
      <c r="AJ127" s="8" t="str">
        <f t="shared" ref="AJ127" si="2522">IF(AJ123="","",AI127)</f>
        <v/>
      </c>
      <c r="AK127" s="8" t="str">
        <f t="shared" ref="AK127" si="2523">IF(AK123="","",AJ127)</f>
        <v/>
      </c>
      <c r="AL127" s="8" t="str">
        <f t="shared" ref="AL127" si="2524">IF(AL123="","",AK127)</f>
        <v/>
      </c>
      <c r="AM127" s="8" t="str">
        <f t="shared" ref="AM127" si="2525">IF(AM123="","",AL127)</f>
        <v/>
      </c>
      <c r="AN127" s="8" t="str">
        <f t="shared" ref="AN127" si="2526">IF(AN123="","",AM127)</f>
        <v/>
      </c>
      <c r="AO127" s="8" t="str">
        <f t="shared" ref="AO127" si="2527">IF(AO123="","",AN127)</f>
        <v/>
      </c>
      <c r="AP127" s="8" t="str">
        <f t="shared" ref="AP127:AS127" si="2528">IF(AP123="","",AO127)</f>
        <v/>
      </c>
      <c r="AQ127" s="8" t="str">
        <f t="shared" si="2528"/>
        <v/>
      </c>
      <c r="AR127" s="8" t="str">
        <f t="shared" si="2528"/>
        <v/>
      </c>
      <c r="AS127" s="8" t="str">
        <f t="shared" si="2528"/>
        <v/>
      </c>
    </row>
    <row r="128" spans="1:45" s="92" customFormat="1">
      <c r="A128" s="14" t="s">
        <v>9</v>
      </c>
      <c r="B128" s="13" t="s">
        <v>10</v>
      </c>
      <c r="C128" s="12" t="s">
        <v>39</v>
      </c>
      <c r="D128" s="12" t="str">
        <f t="shared" ref="D128" si="2529">IF(D123="","",C128)</f>
        <v>バタースクイーズ</v>
      </c>
      <c r="E128" s="12" t="str">
        <f t="shared" ref="E128" si="2530">IF(E123="","",D128)</f>
        <v>バタースクイーズ</v>
      </c>
      <c r="F128" s="12" t="str">
        <f t="shared" ref="F128" si="2531">IF(F123="","",E128)</f>
        <v>バタースクイーズ</v>
      </c>
      <c r="G128" s="12" t="str">
        <f t="shared" ref="G128" si="2532">IF(G123="","",F128)</f>
        <v>バタースクイーズ</v>
      </c>
      <c r="H128" s="12" t="str">
        <f t="shared" ref="H128" si="2533">IF(H123="","",G128)</f>
        <v>バタースクイーズ</v>
      </c>
      <c r="I128" s="12" t="str">
        <f t="shared" ref="I128" si="2534">IF(I123="","",H128)</f>
        <v>バタースクイーズ</v>
      </c>
      <c r="J128" s="12" t="str">
        <f t="shared" ref="J128" si="2535">IF(J123="","",I128)</f>
        <v>バタースクイーズ</v>
      </c>
      <c r="K128" s="12" t="str">
        <f t="shared" ref="K128" si="2536">IF(K123="","",J128)</f>
        <v>バタースクイーズ</v>
      </c>
      <c r="L128" s="12" t="str">
        <f t="shared" ref="L128" si="2537">IF(L123="","",K128)</f>
        <v>バタースクイーズ</v>
      </c>
      <c r="M128" s="12" t="str">
        <f t="shared" ref="M128" si="2538">IF(M123="","",L128)</f>
        <v>バタースクイーズ</v>
      </c>
      <c r="N128" s="12" t="str">
        <f t="shared" ref="N128" si="2539">IF(N123="","",M128)</f>
        <v>バタースクイーズ</v>
      </c>
      <c r="O128" s="12" t="str">
        <f t="shared" ref="O128" si="2540">IF(O123="","",N128)</f>
        <v>バタースクイーズ</v>
      </c>
      <c r="P128" s="12" t="str">
        <f t="shared" ref="P128" si="2541">IF(P123="","",O128)</f>
        <v>バタースクイーズ</v>
      </c>
      <c r="Q128" s="12" t="str">
        <f t="shared" ref="Q128" si="2542">IF(Q123="","",P128)</f>
        <v>バタースクイーズ</v>
      </c>
      <c r="R128" s="12" t="str">
        <f t="shared" ref="R128" si="2543">IF(R123="","",Q128)</f>
        <v>バタースクイーズ</v>
      </c>
      <c r="S128" s="12" t="str">
        <f t="shared" ref="S128" si="2544">IF(S123="","",R128)</f>
        <v>バタースクイーズ</v>
      </c>
      <c r="T128" s="12" t="str">
        <f t="shared" ref="T128" si="2545">IF(T123="","",S128)</f>
        <v>バタースクイーズ</v>
      </c>
      <c r="U128" s="12" t="str">
        <f t="shared" ref="U128" si="2546">IF(U123="","",T128)</f>
        <v/>
      </c>
      <c r="V128" s="12" t="str">
        <f t="shared" ref="V128" si="2547">IF(V123="","",U128)</f>
        <v/>
      </c>
      <c r="W128" s="12" t="str">
        <f t="shared" ref="W128" si="2548">IF(W123="","",V128)</f>
        <v/>
      </c>
      <c r="X128" s="12" t="str">
        <f t="shared" ref="X128" si="2549">IF(X123="","",W128)</f>
        <v/>
      </c>
      <c r="Y128" s="12" t="str">
        <f t="shared" ref="Y128" si="2550">IF(Y123="","",X128)</f>
        <v/>
      </c>
      <c r="Z128" s="12" t="str">
        <f t="shared" ref="Z128" si="2551">IF(Z123="","",Y128)</f>
        <v/>
      </c>
      <c r="AA128" s="12" t="str">
        <f t="shared" ref="AA128" si="2552">IF(AA123="","",Z128)</f>
        <v/>
      </c>
      <c r="AB128" s="12" t="str">
        <f t="shared" ref="AB128" si="2553">IF(AB123="","",AA128)</f>
        <v/>
      </c>
      <c r="AC128" s="12" t="str">
        <f t="shared" ref="AC128" si="2554">IF(AC123="","",AB128)</f>
        <v/>
      </c>
      <c r="AD128" s="12" t="str">
        <f t="shared" ref="AD128" si="2555">IF(AD123="","",AC128)</f>
        <v/>
      </c>
      <c r="AE128" s="12" t="str">
        <f t="shared" ref="AE128" si="2556">IF(AE123="","",AD128)</f>
        <v/>
      </c>
      <c r="AF128" s="12" t="str">
        <f t="shared" ref="AF128" si="2557">IF(AF123="","",AE128)</f>
        <v/>
      </c>
      <c r="AG128" s="12" t="str">
        <f t="shared" ref="AG128" si="2558">IF(AG123="","",AF128)</f>
        <v/>
      </c>
      <c r="AH128" s="12" t="str">
        <f t="shared" ref="AH128" si="2559">IF(AH123="","",AG128)</f>
        <v/>
      </c>
      <c r="AI128" s="12" t="str">
        <f t="shared" ref="AI128" si="2560">IF(AI123="","",AH128)</f>
        <v/>
      </c>
      <c r="AJ128" s="12" t="str">
        <f t="shared" ref="AJ128" si="2561">IF(AJ123="","",AI128)</f>
        <v/>
      </c>
      <c r="AK128" s="12" t="str">
        <f t="shared" ref="AK128" si="2562">IF(AK123="","",AJ128)</f>
        <v/>
      </c>
      <c r="AL128" s="12" t="str">
        <f t="shared" ref="AL128" si="2563">IF(AL123="","",AK128)</f>
        <v/>
      </c>
      <c r="AM128" s="12" t="str">
        <f t="shared" ref="AM128" si="2564">IF(AM123="","",AL128)</f>
        <v/>
      </c>
      <c r="AN128" s="12" t="str">
        <f t="shared" ref="AN128" si="2565">IF(AN123="","",AM128)</f>
        <v/>
      </c>
      <c r="AO128" s="12" t="str">
        <f t="shared" ref="AO128" si="2566">IF(AO123="","",AN128)</f>
        <v/>
      </c>
      <c r="AP128" s="12" t="str">
        <f t="shared" ref="AP128:AS128" si="2567">IF(AP123="","",AO128)</f>
        <v/>
      </c>
      <c r="AQ128" s="12" t="str">
        <f t="shared" si="2567"/>
        <v/>
      </c>
      <c r="AR128" s="12" t="str">
        <f t="shared" si="2567"/>
        <v/>
      </c>
      <c r="AS128" s="12" t="str">
        <f t="shared" si="2567"/>
        <v/>
      </c>
    </row>
    <row r="129" spans="1:45">
      <c r="A129" s="7">
        <f>AVERAGE(C130:AS130)*30*100</f>
        <v>102166.66666666667</v>
      </c>
      <c r="B129" s="9" t="s">
        <v>12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</row>
    <row r="130" spans="1:45">
      <c r="A130" s="7">
        <f>SUM(C130:AS130)</f>
        <v>613</v>
      </c>
      <c r="B130" s="6"/>
      <c r="C130" s="5">
        <v>0</v>
      </c>
      <c r="D130" s="5">
        <f t="shared" ref="D130:D131" si="2568">IF(D123="","",D123-C123)</f>
        <v>0</v>
      </c>
      <c r="E130" s="5">
        <f t="shared" ref="E130:E131" si="2569">IF(E123="","",E123-D123)</f>
        <v>0</v>
      </c>
      <c r="F130" s="5">
        <f t="shared" ref="F130:F131" si="2570">IF(F123="","",F123-E123)</f>
        <v>109</v>
      </c>
      <c r="G130" s="5">
        <f t="shared" ref="G130:G131" si="2571">IF(G123="","",G123-F123)</f>
        <v>0</v>
      </c>
      <c r="H130" s="5">
        <f t="shared" ref="H130:H131" si="2572">IF(H123="","",H123-G123)</f>
        <v>0</v>
      </c>
      <c r="I130" s="5">
        <f t="shared" ref="I130:I131" si="2573">IF(I123="","",I123-H123)</f>
        <v>0</v>
      </c>
      <c r="J130" s="5">
        <f t="shared" ref="J130:J131" si="2574">IF(J123="","",J123-I123)</f>
        <v>39</v>
      </c>
      <c r="K130" s="5">
        <f t="shared" ref="K130:K131" si="2575">IF(K123="","",K123-J123)</f>
        <v>0</v>
      </c>
      <c r="L130" s="5">
        <f t="shared" ref="L130:L131" si="2576">IF(L123="","",L123-K123)</f>
        <v>0</v>
      </c>
      <c r="M130" s="5">
        <f t="shared" ref="M130:M131" si="2577">IF(M123="","",M123-L123)</f>
        <v>128</v>
      </c>
      <c r="N130" s="5">
        <f t="shared" ref="N130:N131" si="2578">IF(N123="","",N123-M123)</f>
        <v>0</v>
      </c>
      <c r="O130" s="5">
        <f t="shared" ref="O130:O131" si="2579">IF(O123="","",O123-N123)</f>
        <v>0</v>
      </c>
      <c r="P130" s="5">
        <f t="shared" ref="P130:P131" si="2580">IF(P123="","",P123-O123)</f>
        <v>0</v>
      </c>
      <c r="Q130" s="5">
        <f t="shared" ref="Q130:Q131" si="2581">IF(Q123="","",Q123-P123)</f>
        <v>206</v>
      </c>
      <c r="R130" s="5">
        <f t="shared" ref="R130:R131" si="2582">IF(R123="","",R123-Q123)</f>
        <v>0</v>
      </c>
      <c r="S130" s="5">
        <f t="shared" ref="S130:S131" si="2583">IF(S123="","",S123-R123)</f>
        <v>0</v>
      </c>
      <c r="T130" s="5">
        <f t="shared" ref="T130:T131" si="2584">IF(T123="","",T123-S123)</f>
        <v>131</v>
      </c>
      <c r="U130" s="5" t="str">
        <f t="shared" ref="U130:U131" si="2585">IF(U123="","",U123-T123)</f>
        <v/>
      </c>
      <c r="V130" s="5" t="str">
        <f t="shared" ref="V130:V131" si="2586">IF(V123="","",V123-U123)</f>
        <v/>
      </c>
      <c r="W130" s="5" t="str">
        <f t="shared" ref="W130:W131" si="2587">IF(W123="","",W123-V123)</f>
        <v/>
      </c>
      <c r="X130" s="5" t="str">
        <f t="shared" ref="X130:X131" si="2588">IF(X123="","",X123-W123)</f>
        <v/>
      </c>
      <c r="Y130" s="5" t="str">
        <f t="shared" ref="Y130:Y131" si="2589">IF(Y123="","",Y123-X123)</f>
        <v/>
      </c>
      <c r="Z130" s="5" t="str">
        <f t="shared" ref="Z130:Z131" si="2590">IF(Z123="","",Z123-Y123)</f>
        <v/>
      </c>
      <c r="AA130" s="5" t="str">
        <f t="shared" ref="AA130:AA131" si="2591">IF(AA123="","",AA123-Z123)</f>
        <v/>
      </c>
      <c r="AB130" s="5" t="str">
        <f t="shared" ref="AB130:AB131" si="2592">IF(AB123="","",AB123-AA123)</f>
        <v/>
      </c>
      <c r="AC130" s="5" t="str">
        <f t="shared" ref="AC130:AC131" si="2593">IF(AC123="","",AC123-AB123)</f>
        <v/>
      </c>
      <c r="AD130" s="5" t="str">
        <f t="shared" ref="AD130:AD131" si="2594">IF(AD123="","",AD123-AC123)</f>
        <v/>
      </c>
      <c r="AE130" s="5" t="str">
        <f t="shared" ref="AE130:AE131" si="2595">IF(AE123="","",AE123-AD123)</f>
        <v/>
      </c>
      <c r="AF130" s="5" t="str">
        <f t="shared" ref="AF130:AF131" si="2596">IF(AF123="","",AF123-AE123)</f>
        <v/>
      </c>
      <c r="AG130" s="5" t="str">
        <f t="shared" ref="AG130:AG131" si="2597">IF(AG123="","",AG123-AF123)</f>
        <v/>
      </c>
      <c r="AH130" s="5" t="str">
        <f t="shared" ref="AH130:AH131" si="2598">IF(AH123="","",AH123-AG123)</f>
        <v/>
      </c>
      <c r="AI130" s="5" t="str">
        <f t="shared" ref="AI130:AI131" si="2599">IF(AI123="","",AI123-AH123)</f>
        <v/>
      </c>
      <c r="AJ130" s="5" t="str">
        <f t="shared" ref="AJ130:AJ131" si="2600">IF(AJ123="","",AJ123-AI123)</f>
        <v/>
      </c>
      <c r="AK130" s="5" t="str">
        <f t="shared" ref="AK130:AK131" si="2601">IF(AK123="","",AK123-AJ123)</f>
        <v/>
      </c>
      <c r="AL130" s="5" t="str">
        <f t="shared" ref="AL130:AL131" si="2602">IF(AL123="","",AL123-AK123)</f>
        <v/>
      </c>
      <c r="AM130" s="5" t="str">
        <f t="shared" ref="AM130:AM131" si="2603">IF(AM123="","",AM123-AL123)</f>
        <v/>
      </c>
      <c r="AN130" s="5" t="str">
        <f t="shared" ref="AN130:AN131" si="2604">IF(AN123="","",AN123-AM123)</f>
        <v/>
      </c>
      <c r="AO130" s="5" t="str">
        <f t="shared" ref="AO130:AO131" si="2605">IF(AO123="","",AO123-AN123)</f>
        <v/>
      </c>
      <c r="AP130" s="5" t="str">
        <f t="shared" ref="AP130:AS130" si="2606">IF(AP123="","",AP123-AO123)</f>
        <v/>
      </c>
      <c r="AQ130" s="5" t="str">
        <f t="shared" si="2606"/>
        <v/>
      </c>
      <c r="AR130" s="5" t="str">
        <f t="shared" si="2606"/>
        <v/>
      </c>
      <c r="AS130" s="5" t="str">
        <f t="shared" si="2606"/>
        <v/>
      </c>
    </row>
    <row r="131" spans="1:45">
      <c r="A131" s="7">
        <f>SUM(C131:AS131)</f>
        <v>5</v>
      </c>
      <c r="B131" s="6"/>
      <c r="C131" s="5">
        <v>0</v>
      </c>
      <c r="D131" s="5">
        <f t="shared" si="2568"/>
        <v>0</v>
      </c>
      <c r="E131" s="5">
        <f t="shared" si="2569"/>
        <v>0</v>
      </c>
      <c r="F131" s="5">
        <f t="shared" si="2570"/>
        <v>1</v>
      </c>
      <c r="G131" s="5">
        <f t="shared" si="2571"/>
        <v>0</v>
      </c>
      <c r="H131" s="5">
        <f t="shared" si="2572"/>
        <v>0</v>
      </c>
      <c r="I131" s="5">
        <f t="shared" si="2573"/>
        <v>0</v>
      </c>
      <c r="J131" s="5">
        <f t="shared" si="2574"/>
        <v>1</v>
      </c>
      <c r="K131" s="5">
        <f t="shared" si="2575"/>
        <v>0</v>
      </c>
      <c r="L131" s="5">
        <f t="shared" si="2576"/>
        <v>0</v>
      </c>
      <c r="M131" s="5">
        <f t="shared" si="2577"/>
        <v>1</v>
      </c>
      <c r="N131" s="5">
        <f t="shared" si="2578"/>
        <v>0</v>
      </c>
      <c r="O131" s="5">
        <f t="shared" si="2579"/>
        <v>0</v>
      </c>
      <c r="P131" s="5">
        <f t="shared" si="2580"/>
        <v>0</v>
      </c>
      <c r="Q131" s="5">
        <f t="shared" si="2581"/>
        <v>1</v>
      </c>
      <c r="R131" s="5">
        <f t="shared" si="2582"/>
        <v>0</v>
      </c>
      <c r="S131" s="5">
        <f t="shared" si="2583"/>
        <v>0</v>
      </c>
      <c r="T131" s="5">
        <f t="shared" si="2584"/>
        <v>1</v>
      </c>
      <c r="U131" s="5" t="str">
        <f t="shared" si="2585"/>
        <v/>
      </c>
      <c r="V131" s="5" t="str">
        <f t="shared" si="2586"/>
        <v/>
      </c>
      <c r="W131" s="5" t="str">
        <f t="shared" si="2587"/>
        <v/>
      </c>
      <c r="X131" s="5" t="str">
        <f t="shared" si="2588"/>
        <v/>
      </c>
      <c r="Y131" s="5" t="str">
        <f t="shared" si="2589"/>
        <v/>
      </c>
      <c r="Z131" s="5" t="str">
        <f t="shared" si="2590"/>
        <v/>
      </c>
      <c r="AA131" s="5" t="str">
        <f t="shared" si="2591"/>
        <v/>
      </c>
      <c r="AB131" s="5" t="str">
        <f t="shared" si="2592"/>
        <v/>
      </c>
      <c r="AC131" s="5" t="str">
        <f t="shared" si="2593"/>
        <v/>
      </c>
      <c r="AD131" s="5" t="str">
        <f t="shared" si="2594"/>
        <v/>
      </c>
      <c r="AE131" s="5" t="str">
        <f t="shared" si="2595"/>
        <v/>
      </c>
      <c r="AF131" s="5" t="str">
        <f t="shared" si="2596"/>
        <v/>
      </c>
      <c r="AG131" s="5" t="str">
        <f t="shared" si="2597"/>
        <v/>
      </c>
      <c r="AH131" s="5" t="str">
        <f t="shared" si="2598"/>
        <v/>
      </c>
      <c r="AI131" s="5" t="str">
        <f t="shared" si="2599"/>
        <v/>
      </c>
      <c r="AJ131" s="5" t="str">
        <f t="shared" si="2600"/>
        <v/>
      </c>
      <c r="AK131" s="5" t="str">
        <f t="shared" si="2601"/>
        <v/>
      </c>
      <c r="AL131" s="5" t="str">
        <f t="shared" si="2602"/>
        <v/>
      </c>
      <c r="AM131" s="5" t="str">
        <f t="shared" si="2603"/>
        <v/>
      </c>
      <c r="AN131" s="5" t="str">
        <f t="shared" si="2604"/>
        <v/>
      </c>
      <c r="AO131" s="5" t="str">
        <f t="shared" si="2605"/>
        <v/>
      </c>
      <c r="AP131" s="5" t="str">
        <f t="shared" ref="AP131:AS131" si="2607">IF(AP124="","",AP124-AO124)</f>
        <v/>
      </c>
      <c r="AQ131" s="5" t="str">
        <f t="shared" si="2607"/>
        <v/>
      </c>
      <c r="AR131" s="5" t="str">
        <f t="shared" si="2607"/>
        <v/>
      </c>
      <c r="AS131" s="5" t="str">
        <f t="shared" si="2607"/>
        <v/>
      </c>
    </row>
    <row r="132" spans="1:45">
      <c r="A132" s="7">
        <f>SUM(C132:AS132)</f>
        <v>4</v>
      </c>
      <c r="B132" s="6"/>
      <c r="C132" s="5">
        <v>0</v>
      </c>
      <c r="D132" s="5">
        <f t="shared" ref="D132" si="2608">IF(D125="","",C125+C126-D125)</f>
        <v>0</v>
      </c>
      <c r="E132" s="5">
        <f t="shared" ref="E132" si="2609">IF(E125="","",D125+D126-E125)</f>
        <v>0</v>
      </c>
      <c r="F132" s="5">
        <f t="shared" ref="F132" si="2610">IF(F125="","",E125+E126-F125)</f>
        <v>1</v>
      </c>
      <c r="G132" s="5">
        <f t="shared" ref="G132" si="2611">IF(G125="","",F125+F126-G125)</f>
        <v>0</v>
      </c>
      <c r="H132" s="5">
        <f t="shared" ref="H132" si="2612">IF(H125="","",G125+G126-H125)</f>
        <v>0</v>
      </c>
      <c r="I132" s="5">
        <f t="shared" ref="I132" si="2613">IF(I125="","",H125+H126-I125)</f>
        <v>0</v>
      </c>
      <c r="J132" s="5">
        <f t="shared" ref="J132" si="2614">IF(J125="","",I125+I126-J125)</f>
        <v>0</v>
      </c>
      <c r="K132" s="5">
        <f t="shared" ref="K132" si="2615">IF(K125="","",J125+J126-K125)</f>
        <v>0</v>
      </c>
      <c r="L132" s="5">
        <f t="shared" ref="L132" si="2616">IF(L125="","",K125+K126-L125)</f>
        <v>0</v>
      </c>
      <c r="M132" s="5">
        <f t="shared" ref="M132" si="2617">IF(M125="","",L125+L126-M125)</f>
        <v>1</v>
      </c>
      <c r="N132" s="5">
        <f t="shared" ref="N132" si="2618">IF(N125="","",M125+M126-N125)</f>
        <v>0</v>
      </c>
      <c r="O132" s="5">
        <f t="shared" ref="O132" si="2619">IF(O125="","",N125+N126-O125)</f>
        <v>0</v>
      </c>
      <c r="P132" s="5">
        <f t="shared" ref="P132" si="2620">IF(P125="","",O125+O126-P125)</f>
        <v>0</v>
      </c>
      <c r="Q132" s="5">
        <f t="shared" ref="Q132" si="2621">IF(Q125="","",P125+P126-Q125)</f>
        <v>1</v>
      </c>
      <c r="R132" s="5">
        <f t="shared" ref="R132" si="2622">IF(R125="","",Q125+Q126-R125)</f>
        <v>0</v>
      </c>
      <c r="S132" s="5">
        <f t="shared" ref="S132" si="2623">IF(S125="","",R125+R126-S125)</f>
        <v>0</v>
      </c>
      <c r="T132" s="5">
        <f t="shared" ref="T132" si="2624">IF(T125="","",S125+S126-T125)</f>
        <v>1</v>
      </c>
      <c r="U132" s="5" t="str">
        <f t="shared" ref="U132" si="2625">IF(U125="","",T125+T126-U125)</f>
        <v/>
      </c>
      <c r="V132" s="5" t="str">
        <f t="shared" ref="V132" si="2626">IF(V125="","",U125+U126-V125)</f>
        <v/>
      </c>
      <c r="W132" s="5" t="str">
        <f t="shared" ref="W132" si="2627">IF(W125="","",V125+V126-W125)</f>
        <v/>
      </c>
      <c r="X132" s="5" t="str">
        <f t="shared" ref="X132" si="2628">IF(X125="","",W125+W126-X125)</f>
        <v/>
      </c>
      <c r="Y132" s="5" t="str">
        <f t="shared" ref="Y132" si="2629">IF(Y125="","",X125+X126-Y125)</f>
        <v/>
      </c>
      <c r="Z132" s="5" t="str">
        <f t="shared" ref="Z132" si="2630">IF(Z125="","",Y125+Y126-Z125)</f>
        <v/>
      </c>
      <c r="AA132" s="5" t="str">
        <f t="shared" ref="AA132" si="2631">IF(AA125="","",Z125+Z126-AA125)</f>
        <v/>
      </c>
      <c r="AB132" s="5" t="str">
        <f t="shared" ref="AB132" si="2632">IF(AB125="","",AA125+AA126-AB125)</f>
        <v/>
      </c>
      <c r="AC132" s="5" t="str">
        <f t="shared" ref="AC132" si="2633">IF(AC125="","",AB125+AB126-AC125)</f>
        <v/>
      </c>
      <c r="AD132" s="5" t="str">
        <f t="shared" ref="AD132" si="2634">IF(AD125="","",AC125+AC126-AD125)</f>
        <v/>
      </c>
      <c r="AE132" s="5" t="str">
        <f t="shared" ref="AE132" si="2635">IF(AE125="","",AD125+AD126-AE125)</f>
        <v/>
      </c>
      <c r="AF132" s="5" t="str">
        <f t="shared" ref="AF132" si="2636">IF(AF125="","",AE125+AE126-AF125)</f>
        <v/>
      </c>
      <c r="AG132" s="5" t="str">
        <f t="shared" ref="AG132" si="2637">IF(AG125="","",AF125+AF126-AG125)</f>
        <v/>
      </c>
      <c r="AH132" s="5" t="str">
        <f t="shared" ref="AH132" si="2638">IF(AH125="","",AG125+AG126-AH125)</f>
        <v/>
      </c>
      <c r="AI132" s="5" t="str">
        <f t="shared" ref="AI132" si="2639">IF(AI125="","",AH125+AH126-AI125)</f>
        <v/>
      </c>
      <c r="AJ132" s="5" t="str">
        <f t="shared" ref="AJ132" si="2640">IF(AJ125="","",AI125+AI126-AJ125)</f>
        <v/>
      </c>
      <c r="AK132" s="5" t="str">
        <f t="shared" ref="AK132" si="2641">IF(AK125="","",AJ125+AJ126-AK125)</f>
        <v/>
      </c>
      <c r="AL132" s="5" t="str">
        <f t="shared" ref="AL132" si="2642">IF(AL125="","",AK125+AK126-AL125)</f>
        <v/>
      </c>
      <c r="AM132" s="5" t="str">
        <f t="shared" ref="AM132" si="2643">IF(AM125="","",AL125+AL126-AM125)</f>
        <v/>
      </c>
      <c r="AN132" s="5" t="str">
        <f t="shared" ref="AN132" si="2644">IF(AN125="","",AM125+AM126-AN125)</f>
        <v/>
      </c>
      <c r="AO132" s="5" t="str">
        <f t="shared" ref="AO132" si="2645">IF(AO125="","",AN125+AN126-AO125)</f>
        <v/>
      </c>
      <c r="AP132" s="5" t="str">
        <f t="shared" ref="AP132:AS132" si="2646">IF(AP125="","",AO125+AO126-AP125)</f>
        <v/>
      </c>
      <c r="AQ132" s="5" t="str">
        <f t="shared" si="2646"/>
        <v/>
      </c>
      <c r="AR132" s="5" t="str">
        <f t="shared" si="2646"/>
        <v/>
      </c>
      <c r="AS132" s="5" t="str">
        <f t="shared" si="2646"/>
        <v/>
      </c>
    </row>
    <row r="133" spans="1:45">
      <c r="A133" s="7">
        <f>SUM(C133:AS133)</f>
        <v>800</v>
      </c>
      <c r="B133" s="6"/>
      <c r="C133" s="5">
        <v>0</v>
      </c>
      <c r="D133" s="5">
        <f t="shared" ref="D133:G133" si="2647">IF(D123="","",D132*D127)</f>
        <v>0</v>
      </c>
      <c r="E133" s="5">
        <f t="shared" si="2647"/>
        <v>0</v>
      </c>
      <c r="F133" s="5">
        <f t="shared" si="2647"/>
        <v>200</v>
      </c>
      <c r="G133" s="5">
        <f t="shared" si="2647"/>
        <v>0</v>
      </c>
      <c r="H133" s="5">
        <f t="shared" ref="H133" si="2648">IF(H123="","",H132*H127)</f>
        <v>0</v>
      </c>
      <c r="I133" s="5">
        <f t="shared" ref="I133:AO133" si="2649">IF(I123="","",I132*I127)</f>
        <v>0</v>
      </c>
      <c r="J133" s="5">
        <f t="shared" si="2649"/>
        <v>0</v>
      </c>
      <c r="K133" s="5">
        <f t="shared" si="2649"/>
        <v>0</v>
      </c>
      <c r="L133" s="5">
        <f t="shared" si="2649"/>
        <v>0</v>
      </c>
      <c r="M133" s="5">
        <f t="shared" si="2649"/>
        <v>200</v>
      </c>
      <c r="N133" s="5">
        <f t="shared" si="2649"/>
        <v>0</v>
      </c>
      <c r="O133" s="5">
        <f t="shared" si="2649"/>
        <v>0</v>
      </c>
      <c r="P133" s="5">
        <f t="shared" si="2649"/>
        <v>0</v>
      </c>
      <c r="Q133" s="5">
        <f t="shared" si="2649"/>
        <v>200</v>
      </c>
      <c r="R133" s="5">
        <f t="shared" si="2649"/>
        <v>0</v>
      </c>
      <c r="S133" s="5">
        <f t="shared" si="2649"/>
        <v>0</v>
      </c>
      <c r="T133" s="5">
        <f t="shared" si="2649"/>
        <v>200</v>
      </c>
      <c r="U133" s="5" t="str">
        <f t="shared" si="2649"/>
        <v/>
      </c>
      <c r="V133" s="5" t="str">
        <f t="shared" si="2649"/>
        <v/>
      </c>
      <c r="W133" s="5" t="str">
        <f t="shared" si="2649"/>
        <v/>
      </c>
      <c r="X133" s="5" t="str">
        <f t="shared" si="2649"/>
        <v/>
      </c>
      <c r="Y133" s="5" t="str">
        <f t="shared" si="2649"/>
        <v/>
      </c>
      <c r="Z133" s="5" t="str">
        <f t="shared" si="2649"/>
        <v/>
      </c>
      <c r="AA133" s="5" t="str">
        <f t="shared" si="2649"/>
        <v/>
      </c>
      <c r="AB133" s="5" t="str">
        <f t="shared" si="2649"/>
        <v/>
      </c>
      <c r="AC133" s="5" t="str">
        <f t="shared" si="2649"/>
        <v/>
      </c>
      <c r="AD133" s="5" t="str">
        <f t="shared" si="2649"/>
        <v/>
      </c>
      <c r="AE133" s="5" t="str">
        <f t="shared" si="2649"/>
        <v/>
      </c>
      <c r="AF133" s="5" t="str">
        <f t="shared" si="2649"/>
        <v/>
      </c>
      <c r="AG133" s="5" t="str">
        <f t="shared" si="2649"/>
        <v/>
      </c>
      <c r="AH133" s="5" t="str">
        <f t="shared" si="2649"/>
        <v/>
      </c>
      <c r="AI133" s="5" t="str">
        <f t="shared" si="2649"/>
        <v/>
      </c>
      <c r="AJ133" s="5" t="str">
        <f t="shared" si="2649"/>
        <v/>
      </c>
      <c r="AK133" s="5" t="str">
        <f t="shared" si="2649"/>
        <v/>
      </c>
      <c r="AL133" s="5" t="str">
        <f t="shared" si="2649"/>
        <v/>
      </c>
      <c r="AM133" s="5" t="str">
        <f t="shared" si="2649"/>
        <v/>
      </c>
      <c r="AN133" s="5" t="str">
        <f t="shared" si="2649"/>
        <v/>
      </c>
      <c r="AO133" s="5" t="str">
        <f t="shared" si="2649"/>
        <v/>
      </c>
      <c r="AP133" s="5" t="str">
        <f t="shared" ref="AP133:AS133" si="2650">IF(AP123="","",AP132*AP127)</f>
        <v/>
      </c>
      <c r="AQ133" s="5" t="str">
        <f t="shared" si="2650"/>
        <v/>
      </c>
      <c r="AR133" s="5" t="str">
        <f t="shared" si="2650"/>
        <v/>
      </c>
      <c r="AS133" s="5" t="str">
        <f t="shared" si="2650"/>
        <v/>
      </c>
    </row>
    <row r="134" spans="1:45" ht="12" thickBot="1">
      <c r="A134" s="4">
        <f>IF(A133="","",A133/(A130*100))</f>
        <v>1.3050570962479609E-2</v>
      </c>
      <c r="B134" s="3"/>
      <c r="C134" s="2" t="s">
        <v>19</v>
      </c>
      <c r="D134" s="2" t="str">
        <f t="shared" ref="D134:G134" si="2651">IF(D133="","",IF(D133=0,"",D133/(D130*100)))</f>
        <v/>
      </c>
      <c r="E134" s="2" t="str">
        <f t="shared" si="2651"/>
        <v/>
      </c>
      <c r="F134" s="2">
        <f t="shared" si="2651"/>
        <v>1.834862385321101E-2</v>
      </c>
      <c r="G134" s="2" t="str">
        <f t="shared" si="2651"/>
        <v/>
      </c>
      <c r="H134" s="2" t="str">
        <f t="shared" ref="H134" si="2652">IF(H133="","",IF(H133=0,"",H133/(H130*100)))</f>
        <v/>
      </c>
      <c r="I134" s="2" t="str">
        <f t="shared" ref="I134:AO134" si="2653">IF(I133="","",IF(I133=0,"",I133/(I130*100)))</f>
        <v/>
      </c>
      <c r="J134" s="2" t="str">
        <f t="shared" si="2653"/>
        <v/>
      </c>
      <c r="K134" s="2" t="str">
        <f t="shared" si="2653"/>
        <v/>
      </c>
      <c r="L134" s="2" t="str">
        <f t="shared" si="2653"/>
        <v/>
      </c>
      <c r="M134" s="2">
        <f t="shared" si="2653"/>
        <v>1.5625E-2</v>
      </c>
      <c r="N134" s="2" t="str">
        <f t="shared" si="2653"/>
        <v/>
      </c>
      <c r="O134" s="2" t="str">
        <f t="shared" si="2653"/>
        <v/>
      </c>
      <c r="P134" s="2" t="str">
        <f t="shared" si="2653"/>
        <v/>
      </c>
      <c r="Q134" s="2">
        <f t="shared" si="2653"/>
        <v>9.7087378640776691E-3</v>
      </c>
      <c r="R134" s="2" t="str">
        <f t="shared" si="2653"/>
        <v/>
      </c>
      <c r="S134" s="2" t="str">
        <f t="shared" si="2653"/>
        <v/>
      </c>
      <c r="T134" s="2">
        <f t="shared" si="2653"/>
        <v>1.5267175572519083E-2</v>
      </c>
      <c r="U134" s="2" t="str">
        <f t="shared" si="2653"/>
        <v/>
      </c>
      <c r="V134" s="2" t="str">
        <f t="shared" si="2653"/>
        <v/>
      </c>
      <c r="W134" s="2" t="str">
        <f t="shared" si="2653"/>
        <v/>
      </c>
      <c r="X134" s="2" t="str">
        <f t="shared" si="2653"/>
        <v/>
      </c>
      <c r="Y134" s="2" t="str">
        <f t="shared" si="2653"/>
        <v/>
      </c>
      <c r="Z134" s="2" t="str">
        <f t="shared" si="2653"/>
        <v/>
      </c>
      <c r="AA134" s="2" t="str">
        <f t="shared" si="2653"/>
        <v/>
      </c>
      <c r="AB134" s="2" t="str">
        <f t="shared" si="2653"/>
        <v/>
      </c>
      <c r="AC134" s="2" t="str">
        <f t="shared" si="2653"/>
        <v/>
      </c>
      <c r="AD134" s="2" t="str">
        <f t="shared" si="2653"/>
        <v/>
      </c>
      <c r="AE134" s="2" t="str">
        <f t="shared" si="2653"/>
        <v/>
      </c>
      <c r="AF134" s="2" t="str">
        <f t="shared" si="2653"/>
        <v/>
      </c>
      <c r="AG134" s="2" t="str">
        <f t="shared" si="2653"/>
        <v/>
      </c>
      <c r="AH134" s="2" t="str">
        <f t="shared" si="2653"/>
        <v/>
      </c>
      <c r="AI134" s="2" t="str">
        <f t="shared" si="2653"/>
        <v/>
      </c>
      <c r="AJ134" s="2" t="str">
        <f t="shared" si="2653"/>
        <v/>
      </c>
      <c r="AK134" s="2" t="str">
        <f t="shared" si="2653"/>
        <v/>
      </c>
      <c r="AL134" s="2" t="str">
        <f t="shared" si="2653"/>
        <v/>
      </c>
      <c r="AM134" s="2" t="str">
        <f t="shared" si="2653"/>
        <v/>
      </c>
      <c r="AN134" s="2" t="str">
        <f t="shared" si="2653"/>
        <v/>
      </c>
      <c r="AO134" s="2" t="str">
        <f t="shared" si="2653"/>
        <v/>
      </c>
      <c r="AP134" s="2" t="str">
        <f t="shared" ref="AP134:AS134" si="2654">IF(AP133="","",IF(AP133=0,"",AP133/(AP130*100)))</f>
        <v/>
      </c>
      <c r="AQ134" s="2" t="str">
        <f t="shared" si="2654"/>
        <v/>
      </c>
      <c r="AR134" s="2" t="str">
        <f t="shared" si="2654"/>
        <v/>
      </c>
      <c r="AS134" s="2" t="str">
        <f t="shared" si="2654"/>
        <v/>
      </c>
    </row>
    <row r="135" spans="1:45">
      <c r="A135" s="22" t="s">
        <v>74</v>
      </c>
      <c r="B135" s="21" t="s">
        <v>2</v>
      </c>
      <c r="C135" s="20">
        <v>9394</v>
      </c>
      <c r="D135" s="20">
        <f t="shared" ref="D135:D136" si="2655">IF(D$3="","",C135)</f>
        <v>9394</v>
      </c>
      <c r="E135" s="20">
        <f t="shared" ref="E135:E136" si="2656">IF(E$3="","",D135)</f>
        <v>9394</v>
      </c>
      <c r="F135" s="20">
        <v>9406</v>
      </c>
      <c r="G135" s="20">
        <f t="shared" ref="G135:G136" si="2657">IF(G$3="","",F135)</f>
        <v>9406</v>
      </c>
      <c r="H135" s="20">
        <f t="shared" ref="H135:H136" si="2658">IF(H$3="","",G135)</f>
        <v>9406</v>
      </c>
      <c r="I135" s="20">
        <f t="shared" ref="I135:I136" si="2659">IF(I$3="","",H135)</f>
        <v>9406</v>
      </c>
      <c r="J135" s="20">
        <v>9429</v>
      </c>
      <c r="K135" s="20">
        <f t="shared" ref="K135:K136" si="2660">IF(K$3="","",J135)</f>
        <v>9429</v>
      </c>
      <c r="L135" s="20">
        <f t="shared" ref="L135:L136" si="2661">IF(L$3="","",K135)</f>
        <v>9429</v>
      </c>
      <c r="M135" s="20">
        <v>9472</v>
      </c>
      <c r="N135" s="20">
        <f t="shared" ref="N135:N136" si="2662">IF(N$3="","",M135)</f>
        <v>9472</v>
      </c>
      <c r="O135" s="20">
        <f t="shared" ref="O135:O136" si="2663">IF(O$3="","",N135)</f>
        <v>9472</v>
      </c>
      <c r="P135" s="20">
        <f t="shared" ref="P135:P136" si="2664">IF(P$3="","",O135)</f>
        <v>9472</v>
      </c>
      <c r="Q135" s="20">
        <v>9482</v>
      </c>
      <c r="R135" s="20">
        <f t="shared" ref="R135:R136" si="2665">IF(R$3="","",Q135)</f>
        <v>9482</v>
      </c>
      <c r="S135" s="20">
        <f t="shared" ref="S135:S136" si="2666">IF(S$3="","",R135)</f>
        <v>9482</v>
      </c>
      <c r="T135" s="20">
        <v>9530</v>
      </c>
      <c r="U135" s="20" t="str">
        <f t="shared" ref="U135:U136" si="2667">IF(U$3="","",T135)</f>
        <v/>
      </c>
      <c r="V135" s="20" t="str">
        <f t="shared" ref="V135:V136" si="2668">IF(V$3="","",U135)</f>
        <v/>
      </c>
      <c r="W135" s="20" t="str">
        <f t="shared" ref="W135:W136" si="2669">IF(W$3="","",V135)</f>
        <v/>
      </c>
      <c r="X135" s="20" t="str">
        <f t="shared" ref="X135:X136" si="2670">IF(X$3="","",W135)</f>
        <v/>
      </c>
      <c r="Y135" s="20" t="str">
        <f t="shared" ref="Y135:Y136" si="2671">IF(Y$3="","",X135)</f>
        <v/>
      </c>
      <c r="Z135" s="20" t="str">
        <f t="shared" ref="Z135:Z136" si="2672">IF(Z$3="","",Y135)</f>
        <v/>
      </c>
      <c r="AA135" s="20" t="str">
        <f t="shared" ref="AA135:AA136" si="2673">IF(AA$3="","",Z135)</f>
        <v/>
      </c>
      <c r="AB135" s="20" t="str">
        <f t="shared" ref="AB135:AB136" si="2674">IF(AB$3="","",AA135)</f>
        <v/>
      </c>
      <c r="AC135" s="20" t="str">
        <f t="shared" ref="AC135:AC136" si="2675">IF(AC$3="","",AB135)</f>
        <v/>
      </c>
      <c r="AD135" s="20" t="str">
        <f t="shared" ref="AD135:AD136" si="2676">IF(AD$3="","",AC135)</f>
        <v/>
      </c>
      <c r="AE135" s="20" t="str">
        <f t="shared" ref="AE135:AE136" si="2677">IF(AE$3="","",AD135)</f>
        <v/>
      </c>
      <c r="AF135" s="20" t="str">
        <f t="shared" ref="AF135:AF136" si="2678">IF(AF$3="","",AE135)</f>
        <v/>
      </c>
      <c r="AG135" s="20" t="str">
        <f t="shared" ref="AG135:AG136" si="2679">IF(AG$3="","",AF135)</f>
        <v/>
      </c>
      <c r="AH135" s="20" t="str">
        <f t="shared" ref="AH135:AH136" si="2680">IF(AH$3="","",AG135)</f>
        <v/>
      </c>
      <c r="AI135" s="20" t="str">
        <f t="shared" ref="AI135:AI136" si="2681">IF(AI$3="","",AH135)</f>
        <v/>
      </c>
      <c r="AJ135" s="20" t="str">
        <f t="shared" ref="AJ135:AJ136" si="2682">IF(AJ$3="","",AI135)</f>
        <v/>
      </c>
      <c r="AK135" s="20" t="str">
        <f t="shared" ref="AK135:AK136" si="2683">IF(AK$3="","",AJ135)</f>
        <v/>
      </c>
      <c r="AL135" s="20" t="str">
        <f t="shared" ref="AL135:AL136" si="2684">IF(AL$3="","",AK135)</f>
        <v/>
      </c>
      <c r="AM135" s="20" t="str">
        <f t="shared" ref="AM135:AM136" si="2685">IF(AM$3="","",AL135)</f>
        <v/>
      </c>
      <c r="AN135" s="20" t="str">
        <f t="shared" ref="AN135:AN136" si="2686">IF(AN$3="","",AM135)</f>
        <v/>
      </c>
      <c r="AO135" s="20" t="str">
        <f t="shared" ref="AO135:AO136" si="2687">IF(AO$3="","",AN135)</f>
        <v/>
      </c>
      <c r="AP135" s="20" t="str">
        <f t="shared" ref="AP135:AS135" si="2688">IF(AP$3="","",AO135)</f>
        <v/>
      </c>
      <c r="AQ135" s="20" t="str">
        <f t="shared" si="2688"/>
        <v/>
      </c>
      <c r="AR135" s="20" t="str">
        <f t="shared" si="2688"/>
        <v/>
      </c>
      <c r="AS135" s="20" t="str">
        <f t="shared" si="2688"/>
        <v/>
      </c>
    </row>
    <row r="136" spans="1:45">
      <c r="A136" s="16" t="s">
        <v>30</v>
      </c>
      <c r="B136" s="9" t="s">
        <v>4</v>
      </c>
      <c r="C136" s="8">
        <v>208</v>
      </c>
      <c r="D136" s="8">
        <f t="shared" si="2655"/>
        <v>208</v>
      </c>
      <c r="E136" s="8">
        <f t="shared" si="2656"/>
        <v>208</v>
      </c>
      <c r="F136" s="8">
        <f t="shared" ref="F136" si="2689">IF(F$3="","",E136)</f>
        <v>208</v>
      </c>
      <c r="G136" s="8">
        <f t="shared" si="2657"/>
        <v>208</v>
      </c>
      <c r="H136" s="8">
        <f t="shared" si="2658"/>
        <v>208</v>
      </c>
      <c r="I136" s="8">
        <f t="shared" si="2659"/>
        <v>208</v>
      </c>
      <c r="J136" s="8">
        <v>209</v>
      </c>
      <c r="K136" s="8">
        <f t="shared" si="2660"/>
        <v>209</v>
      </c>
      <c r="L136" s="8">
        <f t="shared" si="2661"/>
        <v>209</v>
      </c>
      <c r="M136" s="8">
        <f t="shared" ref="M136" si="2690">IF(M$3="","",L136)</f>
        <v>209</v>
      </c>
      <c r="N136" s="8">
        <f t="shared" si="2662"/>
        <v>209</v>
      </c>
      <c r="O136" s="8">
        <f t="shared" si="2663"/>
        <v>209</v>
      </c>
      <c r="P136" s="8">
        <f t="shared" si="2664"/>
        <v>209</v>
      </c>
      <c r="Q136" s="8">
        <v>210</v>
      </c>
      <c r="R136" s="8">
        <f t="shared" si="2665"/>
        <v>210</v>
      </c>
      <c r="S136" s="8">
        <f t="shared" si="2666"/>
        <v>210</v>
      </c>
      <c r="T136" s="8">
        <v>213</v>
      </c>
      <c r="U136" s="8" t="str">
        <f t="shared" si="2667"/>
        <v/>
      </c>
      <c r="V136" s="8" t="str">
        <f t="shared" si="2668"/>
        <v/>
      </c>
      <c r="W136" s="8" t="str">
        <f t="shared" si="2669"/>
        <v/>
      </c>
      <c r="X136" s="8" t="str">
        <f t="shared" si="2670"/>
        <v/>
      </c>
      <c r="Y136" s="8" t="str">
        <f t="shared" si="2671"/>
        <v/>
      </c>
      <c r="Z136" s="8" t="str">
        <f t="shared" si="2672"/>
        <v/>
      </c>
      <c r="AA136" s="8" t="str">
        <f t="shared" si="2673"/>
        <v/>
      </c>
      <c r="AB136" s="8" t="str">
        <f t="shared" si="2674"/>
        <v/>
      </c>
      <c r="AC136" s="8" t="str">
        <f t="shared" si="2675"/>
        <v/>
      </c>
      <c r="AD136" s="8" t="str">
        <f t="shared" si="2676"/>
        <v/>
      </c>
      <c r="AE136" s="8" t="str">
        <f t="shared" si="2677"/>
        <v/>
      </c>
      <c r="AF136" s="8" t="str">
        <f t="shared" si="2678"/>
        <v/>
      </c>
      <c r="AG136" s="8" t="str">
        <f t="shared" si="2679"/>
        <v/>
      </c>
      <c r="AH136" s="8" t="str">
        <f t="shared" si="2680"/>
        <v/>
      </c>
      <c r="AI136" s="8" t="str">
        <f t="shared" si="2681"/>
        <v/>
      </c>
      <c r="AJ136" s="8" t="str">
        <f t="shared" si="2682"/>
        <v/>
      </c>
      <c r="AK136" s="8" t="str">
        <f t="shared" si="2683"/>
        <v/>
      </c>
      <c r="AL136" s="8" t="str">
        <f t="shared" si="2684"/>
        <v/>
      </c>
      <c r="AM136" s="8" t="str">
        <f t="shared" si="2685"/>
        <v/>
      </c>
      <c r="AN136" s="8" t="str">
        <f t="shared" si="2686"/>
        <v/>
      </c>
      <c r="AO136" s="8" t="str">
        <f t="shared" si="2687"/>
        <v/>
      </c>
      <c r="AP136" s="8" t="str">
        <f t="shared" ref="AP136:AS136" si="2691">IF(AP$3="","",AO136)</f>
        <v/>
      </c>
      <c r="AQ136" s="8" t="str">
        <f t="shared" si="2691"/>
        <v/>
      </c>
      <c r="AR136" s="8" t="str">
        <f t="shared" si="2691"/>
        <v/>
      </c>
      <c r="AS136" s="8" t="str">
        <f t="shared" si="2691"/>
        <v/>
      </c>
    </row>
    <row r="137" spans="1:45">
      <c r="A137" s="15">
        <v>1</v>
      </c>
      <c r="B137" s="9" t="s">
        <v>5</v>
      </c>
      <c r="C137" s="8">
        <v>7</v>
      </c>
      <c r="D137" s="8">
        <f t="shared" ref="D137" si="2692">IF(D135="","",(C137+C138))</f>
        <v>7</v>
      </c>
      <c r="E137" s="8">
        <f t="shared" ref="E137" si="2693">IF(E135="","",(D137+D138))</f>
        <v>7</v>
      </c>
      <c r="F137" s="8">
        <f t="shared" ref="F137" si="2694">IF(F135="","",(E137+E138))</f>
        <v>7</v>
      </c>
      <c r="G137" s="8">
        <f t="shared" ref="G137" si="2695">IF(G135="","",(F137+F138))</f>
        <v>26</v>
      </c>
      <c r="H137" s="8">
        <f t="shared" ref="H137" si="2696">IF(H135="","",(G137+G138))</f>
        <v>26</v>
      </c>
      <c r="I137" s="8">
        <f t="shared" ref="I137" si="2697">IF(I135="","",(H137+H138))</f>
        <v>26</v>
      </c>
      <c r="J137" s="8">
        <v>25</v>
      </c>
      <c r="K137" s="8">
        <f t="shared" ref="K137" si="2698">IF(K135="","",(J137+J138))</f>
        <v>25</v>
      </c>
      <c r="L137" s="8">
        <f t="shared" ref="L137" si="2699">IF(L135="","",(K137+K138))</f>
        <v>25</v>
      </c>
      <c r="M137" s="8">
        <f t="shared" ref="M137" si="2700">IF(M135="","",(L137+L138))</f>
        <v>25</v>
      </c>
      <c r="N137" s="8">
        <f t="shared" ref="N137" si="2701">IF(N135="","",(M137+M138))</f>
        <v>25</v>
      </c>
      <c r="O137" s="8">
        <f t="shared" ref="O137" si="2702">IF(O135="","",(N137+N138))</f>
        <v>25</v>
      </c>
      <c r="P137" s="8">
        <f t="shared" ref="P137" si="2703">IF(P135="","",(O137+O138))</f>
        <v>25</v>
      </c>
      <c r="Q137" s="8">
        <v>24</v>
      </c>
      <c r="R137" s="8">
        <f t="shared" ref="R137" si="2704">IF(R135="","",(Q137+Q138))</f>
        <v>24</v>
      </c>
      <c r="S137" s="8">
        <f t="shared" ref="S137" si="2705">IF(S135="","",(R137+R138))</f>
        <v>24</v>
      </c>
      <c r="T137" s="8">
        <v>22</v>
      </c>
      <c r="U137" s="8" t="str">
        <f t="shared" ref="U137" si="2706">IF(U135="","",(T137+T138))</f>
        <v/>
      </c>
      <c r="V137" s="8" t="str">
        <f t="shared" ref="V137" si="2707">IF(V135="","",(U137+U138))</f>
        <v/>
      </c>
      <c r="W137" s="8" t="str">
        <f t="shared" ref="W137" si="2708">IF(W135="","",(V137+V138))</f>
        <v/>
      </c>
      <c r="X137" s="8" t="str">
        <f t="shared" ref="X137" si="2709">IF(X135="","",(W137+W138))</f>
        <v/>
      </c>
      <c r="Y137" s="8" t="str">
        <f t="shared" ref="Y137" si="2710">IF(Y135="","",(X137+X138))</f>
        <v/>
      </c>
      <c r="Z137" s="8" t="str">
        <f t="shared" ref="Z137" si="2711">IF(Z135="","",(Y137+Y138))</f>
        <v/>
      </c>
      <c r="AA137" s="8" t="str">
        <f t="shared" ref="AA137" si="2712">IF(AA135="","",(Z137+Z138))</f>
        <v/>
      </c>
      <c r="AB137" s="8" t="str">
        <f t="shared" ref="AB137" si="2713">IF(AB135="","",(AA137+AA138))</f>
        <v/>
      </c>
      <c r="AC137" s="8" t="str">
        <f t="shared" ref="AC137" si="2714">IF(AC135="","",(AB137+AB138))</f>
        <v/>
      </c>
      <c r="AD137" s="8" t="str">
        <f t="shared" ref="AD137" si="2715">IF(AD135="","",(AC137+AC138))</f>
        <v/>
      </c>
      <c r="AE137" s="8" t="str">
        <f t="shared" ref="AE137" si="2716">IF(AE135="","",(AD137+AD138))</f>
        <v/>
      </c>
      <c r="AF137" s="8" t="str">
        <f t="shared" ref="AF137" si="2717">IF(AF135="","",(AE137+AE138))</f>
        <v/>
      </c>
      <c r="AG137" s="8" t="str">
        <f t="shared" ref="AG137" si="2718">IF(AG135="","",(AF137+AF138))</f>
        <v/>
      </c>
      <c r="AH137" s="8" t="str">
        <f t="shared" ref="AH137" si="2719">IF(AH135="","",(AG137+AG138))</f>
        <v/>
      </c>
      <c r="AI137" s="8" t="str">
        <f t="shared" ref="AI137" si="2720">IF(AI135="","",(AH137+AH138))</f>
        <v/>
      </c>
      <c r="AJ137" s="8" t="str">
        <f t="shared" ref="AJ137" si="2721">IF(AJ135="","",(AI137+AI138))</f>
        <v/>
      </c>
      <c r="AK137" s="8" t="str">
        <f t="shared" ref="AK137" si="2722">IF(AK135="","",(AJ137+AJ138))</f>
        <v/>
      </c>
      <c r="AL137" s="8" t="str">
        <f t="shared" ref="AL137" si="2723">IF(AL135="","",(AK137+AK138))</f>
        <v/>
      </c>
      <c r="AM137" s="8" t="str">
        <f t="shared" ref="AM137" si="2724">IF(AM135="","",(AL137+AL138))</f>
        <v/>
      </c>
      <c r="AN137" s="8" t="str">
        <f t="shared" ref="AN137" si="2725">IF(AN135="","",(AM137+AM138))</f>
        <v/>
      </c>
      <c r="AO137" s="8" t="str">
        <f t="shared" ref="AO137" si="2726">IF(AO135="","",(AN137+AN138))</f>
        <v/>
      </c>
      <c r="AP137" s="8" t="str">
        <f t="shared" ref="AP137:AS137" si="2727">IF(AP135="","",(AO137+AO138))</f>
        <v/>
      </c>
      <c r="AQ137" s="8" t="str">
        <f t="shared" si="2727"/>
        <v/>
      </c>
      <c r="AR137" s="8" t="str">
        <f t="shared" si="2727"/>
        <v/>
      </c>
      <c r="AS137" s="8" t="str">
        <f t="shared" si="2727"/>
        <v/>
      </c>
    </row>
    <row r="138" spans="1:45">
      <c r="A138" s="99" t="s">
        <v>6</v>
      </c>
      <c r="B138" s="9" t="s">
        <v>7</v>
      </c>
      <c r="C138" s="8"/>
      <c r="D138" s="8"/>
      <c r="E138" s="8"/>
      <c r="F138" s="8">
        <v>19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</row>
    <row r="139" spans="1:45">
      <c r="A139" s="100">
        <f>+(A142+A154+A166+A178)*100</f>
        <v>114100</v>
      </c>
      <c r="B139" s="9" t="s">
        <v>8</v>
      </c>
      <c r="C139" s="8">
        <v>500</v>
      </c>
      <c r="D139" s="8">
        <f t="shared" ref="D139" si="2728">IF(D135="","",C139)</f>
        <v>500</v>
      </c>
      <c r="E139" s="8">
        <f t="shared" ref="E139" si="2729">IF(E135="","",D139)</f>
        <v>500</v>
      </c>
      <c r="F139" s="8">
        <f t="shared" ref="F139" si="2730">IF(F135="","",E139)</f>
        <v>500</v>
      </c>
      <c r="G139" s="8">
        <f t="shared" ref="G139" si="2731">IF(G135="","",F139)</f>
        <v>500</v>
      </c>
      <c r="H139" s="8">
        <f t="shared" ref="H139" si="2732">IF(H135="","",G139)</f>
        <v>500</v>
      </c>
      <c r="I139" s="8">
        <f t="shared" ref="I139" si="2733">IF(I135="","",H139)</f>
        <v>500</v>
      </c>
      <c r="J139" s="8">
        <f t="shared" ref="J139" si="2734">IF(J135="","",I139)</f>
        <v>500</v>
      </c>
      <c r="K139" s="8">
        <f t="shared" ref="K139" si="2735">IF(K135="","",J139)</f>
        <v>500</v>
      </c>
      <c r="L139" s="8">
        <f t="shared" ref="L139" si="2736">IF(L135="","",K139)</f>
        <v>500</v>
      </c>
      <c r="M139" s="8">
        <f t="shared" ref="M139" si="2737">IF(M135="","",L139)</f>
        <v>500</v>
      </c>
      <c r="N139" s="8">
        <f t="shared" ref="N139" si="2738">IF(N135="","",M139)</f>
        <v>500</v>
      </c>
      <c r="O139" s="8">
        <f t="shared" ref="O139" si="2739">IF(O135="","",N139)</f>
        <v>500</v>
      </c>
      <c r="P139" s="8">
        <f t="shared" ref="P139" si="2740">IF(P135="","",O139)</f>
        <v>500</v>
      </c>
      <c r="Q139" s="8">
        <f t="shared" ref="Q139" si="2741">IF(Q135="","",P139)</f>
        <v>500</v>
      </c>
      <c r="R139" s="8">
        <f t="shared" ref="R139" si="2742">IF(R135="","",Q139)</f>
        <v>500</v>
      </c>
      <c r="S139" s="8">
        <f t="shared" ref="S139" si="2743">IF(S135="","",R139)</f>
        <v>500</v>
      </c>
      <c r="T139" s="8">
        <f t="shared" ref="T139" si="2744">IF(T135="","",S139)</f>
        <v>500</v>
      </c>
      <c r="U139" s="8" t="str">
        <f t="shared" ref="U139" si="2745">IF(U135="","",T139)</f>
        <v/>
      </c>
      <c r="V139" s="8" t="str">
        <f t="shared" ref="V139" si="2746">IF(V135="","",U139)</f>
        <v/>
      </c>
      <c r="W139" s="8" t="str">
        <f t="shared" ref="W139" si="2747">IF(W135="","",V139)</f>
        <v/>
      </c>
      <c r="X139" s="8" t="str">
        <f t="shared" ref="X139" si="2748">IF(X135="","",W139)</f>
        <v/>
      </c>
      <c r="Y139" s="8" t="str">
        <f t="shared" ref="Y139" si="2749">IF(Y135="","",X139)</f>
        <v/>
      </c>
      <c r="Z139" s="8" t="str">
        <f t="shared" ref="Z139" si="2750">IF(Z135="","",Y139)</f>
        <v/>
      </c>
      <c r="AA139" s="8" t="str">
        <f t="shared" ref="AA139" si="2751">IF(AA135="","",Z139)</f>
        <v/>
      </c>
      <c r="AB139" s="8" t="str">
        <f t="shared" ref="AB139" si="2752">IF(AB135="","",AA139)</f>
        <v/>
      </c>
      <c r="AC139" s="8" t="str">
        <f t="shared" ref="AC139" si="2753">IF(AC135="","",AB139)</f>
        <v/>
      </c>
      <c r="AD139" s="8" t="str">
        <f t="shared" ref="AD139" si="2754">IF(AD135="","",AC139)</f>
        <v/>
      </c>
      <c r="AE139" s="8" t="str">
        <f t="shared" ref="AE139" si="2755">IF(AE135="","",AD139)</f>
        <v/>
      </c>
      <c r="AF139" s="8" t="str">
        <f t="shared" ref="AF139" si="2756">IF(AF135="","",AE139)</f>
        <v/>
      </c>
      <c r="AG139" s="8" t="str">
        <f t="shared" ref="AG139" si="2757">IF(AG135="","",AF139)</f>
        <v/>
      </c>
      <c r="AH139" s="8" t="str">
        <f t="shared" ref="AH139" si="2758">IF(AH135="","",AG139)</f>
        <v/>
      </c>
      <c r="AI139" s="8" t="str">
        <f t="shared" ref="AI139" si="2759">IF(AI135="","",AH139)</f>
        <v/>
      </c>
      <c r="AJ139" s="8" t="str">
        <f t="shared" ref="AJ139" si="2760">IF(AJ135="","",AI139)</f>
        <v/>
      </c>
      <c r="AK139" s="8" t="str">
        <f t="shared" ref="AK139" si="2761">IF(AK135="","",AJ139)</f>
        <v/>
      </c>
      <c r="AL139" s="8" t="str">
        <f t="shared" ref="AL139" si="2762">IF(AL135="","",AK139)</f>
        <v/>
      </c>
      <c r="AM139" s="8" t="str">
        <f t="shared" ref="AM139" si="2763">IF(AM135="","",AL139)</f>
        <v/>
      </c>
      <c r="AN139" s="8" t="str">
        <f t="shared" ref="AN139" si="2764">IF(AN135="","",AM139)</f>
        <v/>
      </c>
      <c r="AO139" s="8" t="str">
        <f t="shared" ref="AO139" si="2765">IF(AO135="","",AN139)</f>
        <v/>
      </c>
      <c r="AP139" s="8" t="str">
        <f t="shared" ref="AP139:AS139" si="2766">IF(AP135="","",AO139)</f>
        <v/>
      </c>
      <c r="AQ139" s="8" t="str">
        <f t="shared" si="2766"/>
        <v/>
      </c>
      <c r="AR139" s="8" t="str">
        <f t="shared" si="2766"/>
        <v/>
      </c>
      <c r="AS139" s="8" t="str">
        <f t="shared" si="2766"/>
        <v/>
      </c>
    </row>
    <row r="140" spans="1:45" s="92" customFormat="1">
      <c r="A140" s="14" t="s">
        <v>9</v>
      </c>
      <c r="B140" s="13" t="s">
        <v>10</v>
      </c>
      <c r="C140" s="12" t="s">
        <v>84</v>
      </c>
      <c r="D140" s="12" t="str">
        <f t="shared" ref="D140" si="2767">IF(D135="","",C140)</f>
        <v>番長ボタン</v>
      </c>
      <c r="E140" s="12" t="str">
        <f t="shared" ref="E140" si="2768">IF(E135="","",D140)</f>
        <v>番長ボタン</v>
      </c>
      <c r="F140" s="12" t="s">
        <v>85</v>
      </c>
      <c r="G140" s="12" t="str">
        <f t="shared" ref="G140" si="2769">IF(G135="","",F140)</f>
        <v>ガンキーホルダー</v>
      </c>
      <c r="H140" s="12" t="str">
        <f t="shared" ref="H140" si="2770">IF(H135="","",G140)</f>
        <v>ガンキーホルダー</v>
      </c>
      <c r="I140" s="12" t="str">
        <f t="shared" ref="I140" si="2771">IF(I135="","",H140)</f>
        <v>ガンキーホルダー</v>
      </c>
      <c r="J140" s="12" t="str">
        <f t="shared" ref="J140" si="2772">IF(J135="","",I140)</f>
        <v>ガンキーホルダー</v>
      </c>
      <c r="K140" s="12" t="str">
        <f t="shared" ref="K140" si="2773">IF(K135="","",J140)</f>
        <v>ガンキーホルダー</v>
      </c>
      <c r="L140" s="12" t="str">
        <f t="shared" ref="L140" si="2774">IF(L135="","",K140)</f>
        <v>ガンキーホルダー</v>
      </c>
      <c r="M140" s="12" t="str">
        <f t="shared" ref="M140" si="2775">IF(M135="","",L140)</f>
        <v>ガンキーホルダー</v>
      </c>
      <c r="N140" s="12" t="str">
        <f t="shared" ref="N140" si="2776">IF(N135="","",M140)</f>
        <v>ガンキーホルダー</v>
      </c>
      <c r="O140" s="12" t="str">
        <f t="shared" ref="O140" si="2777">IF(O135="","",N140)</f>
        <v>ガンキーホルダー</v>
      </c>
      <c r="P140" s="12" t="str">
        <f t="shared" ref="P140" si="2778">IF(P135="","",O140)</f>
        <v>ガンキーホルダー</v>
      </c>
      <c r="Q140" s="12" t="str">
        <f t="shared" ref="Q140" si="2779">IF(Q135="","",P140)</f>
        <v>ガンキーホルダー</v>
      </c>
      <c r="R140" s="12" t="str">
        <f t="shared" ref="R140" si="2780">IF(R135="","",Q140)</f>
        <v>ガンキーホルダー</v>
      </c>
      <c r="S140" s="12" t="str">
        <f t="shared" ref="S140" si="2781">IF(S135="","",R140)</f>
        <v>ガンキーホルダー</v>
      </c>
      <c r="T140" s="12" t="str">
        <f t="shared" ref="T140" si="2782">IF(T135="","",S140)</f>
        <v>ガンキーホルダー</v>
      </c>
      <c r="U140" s="12" t="str">
        <f t="shared" ref="U140" si="2783">IF(U135="","",T140)</f>
        <v/>
      </c>
      <c r="V140" s="12" t="str">
        <f t="shared" ref="V140" si="2784">IF(V135="","",U140)</f>
        <v/>
      </c>
      <c r="W140" s="12" t="str">
        <f t="shared" ref="W140" si="2785">IF(W135="","",V140)</f>
        <v/>
      </c>
      <c r="X140" s="12" t="str">
        <f t="shared" ref="X140" si="2786">IF(X135="","",W140)</f>
        <v/>
      </c>
      <c r="Y140" s="12" t="str">
        <f t="shared" ref="Y140" si="2787">IF(Y135="","",X140)</f>
        <v/>
      </c>
      <c r="Z140" s="12" t="str">
        <f t="shared" ref="Z140" si="2788">IF(Z135="","",Y140)</f>
        <v/>
      </c>
      <c r="AA140" s="12" t="str">
        <f t="shared" ref="AA140" si="2789">IF(AA135="","",Z140)</f>
        <v/>
      </c>
      <c r="AB140" s="12" t="str">
        <f t="shared" ref="AB140" si="2790">IF(AB135="","",AA140)</f>
        <v/>
      </c>
      <c r="AC140" s="12" t="str">
        <f t="shared" ref="AC140" si="2791">IF(AC135="","",AB140)</f>
        <v/>
      </c>
      <c r="AD140" s="12" t="str">
        <f t="shared" ref="AD140" si="2792">IF(AD135="","",AC140)</f>
        <v/>
      </c>
      <c r="AE140" s="12" t="str">
        <f t="shared" ref="AE140" si="2793">IF(AE135="","",AD140)</f>
        <v/>
      </c>
      <c r="AF140" s="12" t="str">
        <f t="shared" ref="AF140" si="2794">IF(AF135="","",AE140)</f>
        <v/>
      </c>
      <c r="AG140" s="12" t="str">
        <f t="shared" ref="AG140" si="2795">IF(AG135="","",AF140)</f>
        <v/>
      </c>
      <c r="AH140" s="12" t="str">
        <f t="shared" ref="AH140" si="2796">IF(AH135="","",AG140)</f>
        <v/>
      </c>
      <c r="AI140" s="12" t="str">
        <f t="shared" ref="AI140" si="2797">IF(AI135="","",AH140)</f>
        <v/>
      </c>
      <c r="AJ140" s="12" t="str">
        <f t="shared" ref="AJ140" si="2798">IF(AJ135="","",AI140)</f>
        <v/>
      </c>
      <c r="AK140" s="12" t="str">
        <f t="shared" ref="AK140" si="2799">IF(AK135="","",AJ140)</f>
        <v/>
      </c>
      <c r="AL140" s="12" t="str">
        <f t="shared" ref="AL140" si="2800">IF(AL135="","",AK140)</f>
        <v/>
      </c>
      <c r="AM140" s="12" t="str">
        <f t="shared" ref="AM140" si="2801">IF(AM135="","",AL140)</f>
        <v/>
      </c>
      <c r="AN140" s="12" t="str">
        <f t="shared" ref="AN140" si="2802">IF(AN135="","",AM140)</f>
        <v/>
      </c>
      <c r="AO140" s="12" t="str">
        <f t="shared" ref="AO140" si="2803">IF(AO135="","",AN140)</f>
        <v/>
      </c>
      <c r="AP140" s="12" t="str">
        <f t="shared" ref="AP140:AS140" si="2804">IF(AP135="","",AO140)</f>
        <v/>
      </c>
      <c r="AQ140" s="12" t="str">
        <f t="shared" si="2804"/>
        <v/>
      </c>
      <c r="AR140" s="12" t="str">
        <f t="shared" si="2804"/>
        <v/>
      </c>
      <c r="AS140" s="12" t="str">
        <f t="shared" si="2804"/>
        <v/>
      </c>
    </row>
    <row r="141" spans="1:45">
      <c r="A141" s="7">
        <f>AVERAGE(C142:AS142)*30*100</f>
        <v>22666.666666666664</v>
      </c>
      <c r="B141" s="9" t="s">
        <v>12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</row>
    <row r="142" spans="1:45">
      <c r="A142" s="7">
        <f>SUM(C142:AS142)</f>
        <v>136</v>
      </c>
      <c r="B142" s="6" t="s">
        <v>13</v>
      </c>
      <c r="C142" s="5">
        <v>0</v>
      </c>
      <c r="D142" s="5">
        <f t="shared" ref="D142:D143" si="2805">IF(D135="","",D135-C135)</f>
        <v>0</v>
      </c>
      <c r="E142" s="5">
        <f t="shared" ref="E142:E143" si="2806">IF(E135="","",E135-D135)</f>
        <v>0</v>
      </c>
      <c r="F142" s="5">
        <f t="shared" ref="F142:F143" si="2807">IF(F135="","",F135-E135)</f>
        <v>12</v>
      </c>
      <c r="G142" s="5">
        <f t="shared" ref="G142:G143" si="2808">IF(G135="","",G135-F135)</f>
        <v>0</v>
      </c>
      <c r="H142" s="5">
        <f t="shared" ref="H142:H143" si="2809">IF(H135="","",H135-G135)</f>
        <v>0</v>
      </c>
      <c r="I142" s="5">
        <f t="shared" ref="I142:I143" si="2810">IF(I135="","",I135-H135)</f>
        <v>0</v>
      </c>
      <c r="J142" s="5">
        <f t="shared" ref="J142:J143" si="2811">IF(J135="","",J135-I135)</f>
        <v>23</v>
      </c>
      <c r="K142" s="5">
        <f t="shared" ref="K142:K143" si="2812">IF(K135="","",K135-J135)</f>
        <v>0</v>
      </c>
      <c r="L142" s="5">
        <f t="shared" ref="L142:L143" si="2813">IF(L135="","",L135-K135)</f>
        <v>0</v>
      </c>
      <c r="M142" s="5">
        <f t="shared" ref="M142:M143" si="2814">IF(M135="","",M135-L135)</f>
        <v>43</v>
      </c>
      <c r="N142" s="5">
        <f t="shared" ref="N142:N143" si="2815">IF(N135="","",N135-M135)</f>
        <v>0</v>
      </c>
      <c r="O142" s="5">
        <f t="shared" ref="O142:O143" si="2816">IF(O135="","",O135-N135)</f>
        <v>0</v>
      </c>
      <c r="P142" s="5">
        <f t="shared" ref="P142:P143" si="2817">IF(P135="","",P135-O135)</f>
        <v>0</v>
      </c>
      <c r="Q142" s="5">
        <f t="shared" ref="Q142:Q143" si="2818">IF(Q135="","",Q135-P135)</f>
        <v>10</v>
      </c>
      <c r="R142" s="5">
        <f t="shared" ref="R142:R143" si="2819">IF(R135="","",R135-Q135)</f>
        <v>0</v>
      </c>
      <c r="S142" s="5">
        <f t="shared" ref="S142:S143" si="2820">IF(S135="","",S135-R135)</f>
        <v>0</v>
      </c>
      <c r="T142" s="5">
        <f t="shared" ref="T142:T143" si="2821">IF(T135="","",T135-S135)</f>
        <v>48</v>
      </c>
      <c r="U142" s="5" t="str">
        <f t="shared" ref="U142:U143" si="2822">IF(U135="","",U135-T135)</f>
        <v/>
      </c>
      <c r="V142" s="5" t="str">
        <f t="shared" ref="V142:V143" si="2823">IF(V135="","",V135-U135)</f>
        <v/>
      </c>
      <c r="W142" s="5" t="str">
        <f t="shared" ref="W142:W143" si="2824">IF(W135="","",W135-V135)</f>
        <v/>
      </c>
      <c r="X142" s="5" t="str">
        <f t="shared" ref="X142:X143" si="2825">IF(X135="","",X135-W135)</f>
        <v/>
      </c>
      <c r="Y142" s="5" t="str">
        <f t="shared" ref="Y142:Y143" si="2826">IF(Y135="","",Y135-X135)</f>
        <v/>
      </c>
      <c r="Z142" s="5" t="str">
        <f t="shared" ref="Z142:Z143" si="2827">IF(Z135="","",Z135-Y135)</f>
        <v/>
      </c>
      <c r="AA142" s="5" t="str">
        <f t="shared" ref="AA142:AA143" si="2828">IF(AA135="","",AA135-Z135)</f>
        <v/>
      </c>
      <c r="AB142" s="5" t="str">
        <f t="shared" ref="AB142:AB143" si="2829">IF(AB135="","",AB135-AA135)</f>
        <v/>
      </c>
      <c r="AC142" s="5" t="str">
        <f t="shared" ref="AC142:AC143" si="2830">IF(AC135="","",AC135-AB135)</f>
        <v/>
      </c>
      <c r="AD142" s="5" t="str">
        <f t="shared" ref="AD142:AD143" si="2831">IF(AD135="","",AD135-AC135)</f>
        <v/>
      </c>
      <c r="AE142" s="5" t="str">
        <f t="shared" ref="AE142:AE143" si="2832">IF(AE135="","",AE135-AD135)</f>
        <v/>
      </c>
      <c r="AF142" s="5" t="str">
        <f t="shared" ref="AF142:AF143" si="2833">IF(AF135="","",AF135-AE135)</f>
        <v/>
      </c>
      <c r="AG142" s="5" t="str">
        <f t="shared" ref="AG142:AG143" si="2834">IF(AG135="","",AG135-AF135)</f>
        <v/>
      </c>
      <c r="AH142" s="5" t="str">
        <f t="shared" ref="AH142:AH143" si="2835">IF(AH135="","",AH135-AG135)</f>
        <v/>
      </c>
      <c r="AI142" s="5" t="str">
        <f t="shared" ref="AI142:AI143" si="2836">IF(AI135="","",AI135-AH135)</f>
        <v/>
      </c>
      <c r="AJ142" s="5" t="str">
        <f t="shared" ref="AJ142:AJ143" si="2837">IF(AJ135="","",AJ135-AI135)</f>
        <v/>
      </c>
      <c r="AK142" s="5" t="str">
        <f t="shared" ref="AK142:AK143" si="2838">IF(AK135="","",AK135-AJ135)</f>
        <v/>
      </c>
      <c r="AL142" s="5" t="str">
        <f t="shared" ref="AL142:AL143" si="2839">IF(AL135="","",AL135-AK135)</f>
        <v/>
      </c>
      <c r="AM142" s="5" t="str">
        <f t="shared" ref="AM142:AM143" si="2840">IF(AM135="","",AM135-AL135)</f>
        <v/>
      </c>
      <c r="AN142" s="5" t="str">
        <f t="shared" ref="AN142:AN143" si="2841">IF(AN135="","",AN135-AM135)</f>
        <v/>
      </c>
      <c r="AO142" s="5" t="str">
        <f t="shared" ref="AO142:AO143" si="2842">IF(AO135="","",AO135-AN135)</f>
        <v/>
      </c>
      <c r="AP142" s="5" t="str">
        <f t="shared" ref="AP142:AS142" si="2843">IF(AP135="","",AP135-AO135)</f>
        <v/>
      </c>
      <c r="AQ142" s="5" t="str">
        <f t="shared" si="2843"/>
        <v/>
      </c>
      <c r="AR142" s="5" t="str">
        <f t="shared" si="2843"/>
        <v/>
      </c>
      <c r="AS142" s="5" t="str">
        <f t="shared" si="2843"/>
        <v/>
      </c>
    </row>
    <row r="143" spans="1:45">
      <c r="A143" s="7">
        <f>SUM(C143:AS143)</f>
        <v>5</v>
      </c>
      <c r="B143" s="6" t="s">
        <v>14</v>
      </c>
      <c r="C143" s="5">
        <v>0</v>
      </c>
      <c r="D143" s="5">
        <f t="shared" si="2805"/>
        <v>0</v>
      </c>
      <c r="E143" s="5">
        <f t="shared" si="2806"/>
        <v>0</v>
      </c>
      <c r="F143" s="5">
        <f t="shared" si="2807"/>
        <v>0</v>
      </c>
      <c r="G143" s="5">
        <f t="shared" si="2808"/>
        <v>0</v>
      </c>
      <c r="H143" s="5">
        <f t="shared" si="2809"/>
        <v>0</v>
      </c>
      <c r="I143" s="5">
        <f t="shared" si="2810"/>
        <v>0</v>
      </c>
      <c r="J143" s="5">
        <f t="shared" si="2811"/>
        <v>1</v>
      </c>
      <c r="K143" s="5">
        <f t="shared" si="2812"/>
        <v>0</v>
      </c>
      <c r="L143" s="5">
        <f t="shared" si="2813"/>
        <v>0</v>
      </c>
      <c r="M143" s="5">
        <f t="shared" si="2814"/>
        <v>0</v>
      </c>
      <c r="N143" s="5">
        <f t="shared" si="2815"/>
        <v>0</v>
      </c>
      <c r="O143" s="5">
        <f t="shared" si="2816"/>
        <v>0</v>
      </c>
      <c r="P143" s="5">
        <f t="shared" si="2817"/>
        <v>0</v>
      </c>
      <c r="Q143" s="5">
        <f t="shared" si="2818"/>
        <v>1</v>
      </c>
      <c r="R143" s="5">
        <f t="shared" si="2819"/>
        <v>0</v>
      </c>
      <c r="S143" s="5">
        <f t="shared" si="2820"/>
        <v>0</v>
      </c>
      <c r="T143" s="5">
        <f t="shared" si="2821"/>
        <v>3</v>
      </c>
      <c r="U143" s="5" t="str">
        <f t="shared" si="2822"/>
        <v/>
      </c>
      <c r="V143" s="5" t="str">
        <f t="shared" si="2823"/>
        <v/>
      </c>
      <c r="W143" s="5" t="str">
        <f t="shared" si="2824"/>
        <v/>
      </c>
      <c r="X143" s="5" t="str">
        <f t="shared" si="2825"/>
        <v/>
      </c>
      <c r="Y143" s="5" t="str">
        <f t="shared" si="2826"/>
        <v/>
      </c>
      <c r="Z143" s="5" t="str">
        <f t="shared" si="2827"/>
        <v/>
      </c>
      <c r="AA143" s="5" t="str">
        <f t="shared" si="2828"/>
        <v/>
      </c>
      <c r="AB143" s="5" t="str">
        <f t="shared" si="2829"/>
        <v/>
      </c>
      <c r="AC143" s="5" t="str">
        <f t="shared" si="2830"/>
        <v/>
      </c>
      <c r="AD143" s="5" t="str">
        <f t="shared" si="2831"/>
        <v/>
      </c>
      <c r="AE143" s="5" t="str">
        <f t="shared" si="2832"/>
        <v/>
      </c>
      <c r="AF143" s="5" t="str">
        <f t="shared" si="2833"/>
        <v/>
      </c>
      <c r="AG143" s="5" t="str">
        <f t="shared" si="2834"/>
        <v/>
      </c>
      <c r="AH143" s="5" t="str">
        <f t="shared" si="2835"/>
        <v/>
      </c>
      <c r="AI143" s="5" t="str">
        <f t="shared" si="2836"/>
        <v/>
      </c>
      <c r="AJ143" s="5" t="str">
        <f t="shared" si="2837"/>
        <v/>
      </c>
      <c r="AK143" s="5" t="str">
        <f t="shared" si="2838"/>
        <v/>
      </c>
      <c r="AL143" s="5" t="str">
        <f t="shared" si="2839"/>
        <v/>
      </c>
      <c r="AM143" s="5" t="str">
        <f t="shared" si="2840"/>
        <v/>
      </c>
      <c r="AN143" s="5" t="str">
        <f t="shared" si="2841"/>
        <v/>
      </c>
      <c r="AO143" s="5" t="str">
        <f t="shared" si="2842"/>
        <v/>
      </c>
      <c r="AP143" s="5" t="str">
        <f t="shared" ref="AP143:AS143" si="2844">IF(AP136="","",AP136-AO136)</f>
        <v/>
      </c>
      <c r="AQ143" s="5" t="str">
        <f t="shared" si="2844"/>
        <v/>
      </c>
      <c r="AR143" s="5" t="str">
        <f t="shared" si="2844"/>
        <v/>
      </c>
      <c r="AS143" s="5" t="str">
        <f t="shared" si="2844"/>
        <v/>
      </c>
    </row>
    <row r="144" spans="1:45">
      <c r="A144" s="7">
        <f>SUM(C144:AS144)</f>
        <v>4</v>
      </c>
      <c r="B144" s="6" t="s">
        <v>15</v>
      </c>
      <c r="C144" s="5">
        <v>0</v>
      </c>
      <c r="D144" s="5">
        <f t="shared" ref="D144" si="2845">IF(D137="","",C137+C138-D137)</f>
        <v>0</v>
      </c>
      <c r="E144" s="5">
        <f t="shared" ref="E144" si="2846">IF(E137="","",D137+D138-E137)</f>
        <v>0</v>
      </c>
      <c r="F144" s="5">
        <f t="shared" ref="F144" si="2847">IF(F137="","",E137+E138-F137)</f>
        <v>0</v>
      </c>
      <c r="G144" s="5">
        <f t="shared" ref="G144" si="2848">IF(G137="","",F137+F138-G137)</f>
        <v>0</v>
      </c>
      <c r="H144" s="5">
        <f t="shared" ref="H144" si="2849">IF(H137="","",G137+G138-H137)</f>
        <v>0</v>
      </c>
      <c r="I144" s="5">
        <f t="shared" ref="I144" si="2850">IF(I137="","",H137+H138-I137)</f>
        <v>0</v>
      </c>
      <c r="J144" s="5">
        <f t="shared" ref="J144" si="2851">IF(J137="","",I137+I138-J137)</f>
        <v>1</v>
      </c>
      <c r="K144" s="5">
        <f t="shared" ref="K144" si="2852">IF(K137="","",J137+J138-K137)</f>
        <v>0</v>
      </c>
      <c r="L144" s="5">
        <f t="shared" ref="L144" si="2853">IF(L137="","",K137+K138-L137)</f>
        <v>0</v>
      </c>
      <c r="M144" s="5">
        <f t="shared" ref="M144" si="2854">IF(M137="","",L137+L138-M137)</f>
        <v>0</v>
      </c>
      <c r="N144" s="5">
        <f t="shared" ref="N144" si="2855">IF(N137="","",M137+M138-N137)</f>
        <v>0</v>
      </c>
      <c r="O144" s="5">
        <f t="shared" ref="O144" si="2856">IF(O137="","",N137+N138-O137)</f>
        <v>0</v>
      </c>
      <c r="P144" s="5">
        <f t="shared" ref="P144" si="2857">IF(P137="","",O137+O138-P137)</f>
        <v>0</v>
      </c>
      <c r="Q144" s="5">
        <f t="shared" ref="Q144" si="2858">IF(Q137="","",P137+P138-Q137)</f>
        <v>1</v>
      </c>
      <c r="R144" s="5">
        <f t="shared" ref="R144" si="2859">IF(R137="","",Q137+Q138-R137)</f>
        <v>0</v>
      </c>
      <c r="S144" s="5">
        <f t="shared" ref="S144" si="2860">IF(S137="","",R137+R138-S137)</f>
        <v>0</v>
      </c>
      <c r="T144" s="5">
        <f t="shared" ref="T144" si="2861">IF(T137="","",S137+S138-T137)</f>
        <v>2</v>
      </c>
      <c r="U144" s="5" t="str">
        <f t="shared" ref="U144" si="2862">IF(U137="","",T137+T138-U137)</f>
        <v/>
      </c>
      <c r="V144" s="5" t="str">
        <f t="shared" ref="V144" si="2863">IF(V137="","",U137+U138-V137)</f>
        <v/>
      </c>
      <c r="W144" s="5" t="str">
        <f t="shared" ref="W144" si="2864">IF(W137="","",V137+V138-W137)</f>
        <v/>
      </c>
      <c r="X144" s="5" t="str">
        <f t="shared" ref="X144" si="2865">IF(X137="","",W137+W138-X137)</f>
        <v/>
      </c>
      <c r="Y144" s="5" t="str">
        <f t="shared" ref="Y144" si="2866">IF(Y137="","",X137+X138-Y137)</f>
        <v/>
      </c>
      <c r="Z144" s="5" t="str">
        <f t="shared" ref="Z144" si="2867">IF(Z137="","",Y137+Y138-Z137)</f>
        <v/>
      </c>
      <c r="AA144" s="5" t="str">
        <f t="shared" ref="AA144" si="2868">IF(AA137="","",Z137+Z138-AA137)</f>
        <v/>
      </c>
      <c r="AB144" s="5" t="str">
        <f t="shared" ref="AB144" si="2869">IF(AB137="","",AA137+AA138-AB137)</f>
        <v/>
      </c>
      <c r="AC144" s="5" t="str">
        <f t="shared" ref="AC144" si="2870">IF(AC137="","",AB137+AB138-AC137)</f>
        <v/>
      </c>
      <c r="AD144" s="5" t="str">
        <f t="shared" ref="AD144" si="2871">IF(AD137="","",AC137+AC138-AD137)</f>
        <v/>
      </c>
      <c r="AE144" s="5" t="str">
        <f t="shared" ref="AE144" si="2872">IF(AE137="","",AD137+AD138-AE137)</f>
        <v/>
      </c>
      <c r="AF144" s="5" t="str">
        <f t="shared" ref="AF144" si="2873">IF(AF137="","",AE137+AE138-AF137)</f>
        <v/>
      </c>
      <c r="AG144" s="5" t="str">
        <f t="shared" ref="AG144" si="2874">IF(AG137="","",AF137+AF138-AG137)</f>
        <v/>
      </c>
      <c r="AH144" s="5" t="str">
        <f t="shared" ref="AH144" si="2875">IF(AH137="","",AG137+AG138-AH137)</f>
        <v/>
      </c>
      <c r="AI144" s="5" t="str">
        <f t="shared" ref="AI144" si="2876">IF(AI137="","",AH137+AH138-AI137)</f>
        <v/>
      </c>
      <c r="AJ144" s="5" t="str">
        <f t="shared" ref="AJ144" si="2877">IF(AJ137="","",AI137+AI138-AJ137)</f>
        <v/>
      </c>
      <c r="AK144" s="5" t="str">
        <f t="shared" ref="AK144" si="2878">IF(AK137="","",AJ137+AJ138-AK137)</f>
        <v/>
      </c>
      <c r="AL144" s="5" t="str">
        <f t="shared" ref="AL144" si="2879">IF(AL137="","",AK137+AK138-AL137)</f>
        <v/>
      </c>
      <c r="AM144" s="5" t="str">
        <f t="shared" ref="AM144" si="2880">IF(AM137="","",AL137+AL138-AM137)</f>
        <v/>
      </c>
      <c r="AN144" s="5" t="str">
        <f t="shared" ref="AN144" si="2881">IF(AN137="","",AM137+AM138-AN137)</f>
        <v/>
      </c>
      <c r="AO144" s="5" t="str">
        <f t="shared" ref="AO144" si="2882">IF(AO137="","",AN137+AN138-AO137)</f>
        <v/>
      </c>
      <c r="AP144" s="5" t="str">
        <f t="shared" ref="AP144:AS144" si="2883">IF(AP137="","",AO137+AO138-AP137)</f>
        <v/>
      </c>
      <c r="AQ144" s="5" t="str">
        <f t="shared" si="2883"/>
        <v/>
      </c>
      <c r="AR144" s="5" t="str">
        <f t="shared" si="2883"/>
        <v/>
      </c>
      <c r="AS144" s="5" t="str">
        <f t="shared" si="2883"/>
        <v/>
      </c>
    </row>
    <row r="145" spans="1:45">
      <c r="A145" s="7">
        <f>SUM(C145:AS145)</f>
        <v>2000</v>
      </c>
      <c r="B145" s="6" t="s">
        <v>16</v>
      </c>
      <c r="C145" s="5">
        <v>0</v>
      </c>
      <c r="D145" s="5">
        <f t="shared" ref="D145:G145" si="2884">IF(D135="","",D144*D139)</f>
        <v>0</v>
      </c>
      <c r="E145" s="5">
        <f t="shared" si="2884"/>
        <v>0</v>
      </c>
      <c r="F145" s="5">
        <f t="shared" si="2884"/>
        <v>0</v>
      </c>
      <c r="G145" s="5">
        <f t="shared" si="2884"/>
        <v>0</v>
      </c>
      <c r="H145" s="5">
        <f t="shared" ref="H145" si="2885">IF(H135="","",H144*H139)</f>
        <v>0</v>
      </c>
      <c r="I145" s="5">
        <f t="shared" ref="I145:AO145" si="2886">IF(I135="","",I144*I139)</f>
        <v>0</v>
      </c>
      <c r="J145" s="5">
        <f t="shared" si="2886"/>
        <v>500</v>
      </c>
      <c r="K145" s="5">
        <f t="shared" si="2886"/>
        <v>0</v>
      </c>
      <c r="L145" s="5">
        <f t="shared" si="2886"/>
        <v>0</v>
      </c>
      <c r="M145" s="5">
        <f t="shared" si="2886"/>
        <v>0</v>
      </c>
      <c r="N145" s="5">
        <f t="shared" si="2886"/>
        <v>0</v>
      </c>
      <c r="O145" s="5">
        <f t="shared" si="2886"/>
        <v>0</v>
      </c>
      <c r="P145" s="5">
        <f t="shared" si="2886"/>
        <v>0</v>
      </c>
      <c r="Q145" s="5">
        <f t="shared" si="2886"/>
        <v>500</v>
      </c>
      <c r="R145" s="5">
        <f t="shared" si="2886"/>
        <v>0</v>
      </c>
      <c r="S145" s="5">
        <f t="shared" si="2886"/>
        <v>0</v>
      </c>
      <c r="T145" s="5">
        <f t="shared" si="2886"/>
        <v>1000</v>
      </c>
      <c r="U145" s="5" t="str">
        <f t="shared" si="2886"/>
        <v/>
      </c>
      <c r="V145" s="5" t="str">
        <f t="shared" si="2886"/>
        <v/>
      </c>
      <c r="W145" s="5" t="str">
        <f t="shared" si="2886"/>
        <v/>
      </c>
      <c r="X145" s="5" t="str">
        <f t="shared" si="2886"/>
        <v/>
      </c>
      <c r="Y145" s="5" t="str">
        <f t="shared" si="2886"/>
        <v/>
      </c>
      <c r="Z145" s="5" t="str">
        <f t="shared" si="2886"/>
        <v/>
      </c>
      <c r="AA145" s="5" t="str">
        <f t="shared" si="2886"/>
        <v/>
      </c>
      <c r="AB145" s="5" t="str">
        <f t="shared" si="2886"/>
        <v/>
      </c>
      <c r="AC145" s="5" t="str">
        <f t="shared" si="2886"/>
        <v/>
      </c>
      <c r="AD145" s="5" t="str">
        <f t="shared" si="2886"/>
        <v/>
      </c>
      <c r="AE145" s="5" t="str">
        <f t="shared" si="2886"/>
        <v/>
      </c>
      <c r="AF145" s="5" t="str">
        <f t="shared" si="2886"/>
        <v/>
      </c>
      <c r="AG145" s="5" t="str">
        <f t="shared" si="2886"/>
        <v/>
      </c>
      <c r="AH145" s="5" t="str">
        <f t="shared" si="2886"/>
        <v/>
      </c>
      <c r="AI145" s="5" t="str">
        <f t="shared" si="2886"/>
        <v/>
      </c>
      <c r="AJ145" s="5" t="str">
        <f t="shared" si="2886"/>
        <v/>
      </c>
      <c r="AK145" s="5" t="str">
        <f t="shared" si="2886"/>
        <v/>
      </c>
      <c r="AL145" s="5" t="str">
        <f t="shared" si="2886"/>
        <v/>
      </c>
      <c r="AM145" s="5" t="str">
        <f t="shared" si="2886"/>
        <v/>
      </c>
      <c r="AN145" s="5" t="str">
        <f t="shared" si="2886"/>
        <v/>
      </c>
      <c r="AO145" s="5" t="str">
        <f t="shared" si="2886"/>
        <v/>
      </c>
      <c r="AP145" s="5" t="str">
        <f t="shared" ref="AP145:AS145" si="2887">IF(AP135="","",AP144*AP139)</f>
        <v/>
      </c>
      <c r="AQ145" s="5" t="str">
        <f t="shared" si="2887"/>
        <v/>
      </c>
      <c r="AR145" s="5" t="str">
        <f t="shared" si="2887"/>
        <v/>
      </c>
      <c r="AS145" s="5" t="str">
        <f t="shared" si="2887"/>
        <v/>
      </c>
    </row>
    <row r="146" spans="1:45" ht="12" thickBot="1">
      <c r="A146" s="4">
        <f>IF(A145="","",A145/(A142*100))</f>
        <v>0.14705882352941177</v>
      </c>
      <c r="B146" s="6" t="s">
        <v>18</v>
      </c>
      <c r="C146" s="18" t="s">
        <v>19</v>
      </c>
      <c r="D146" s="18" t="str">
        <f t="shared" ref="D146:G146" si="2888">IF(D145="","",IF(D145=0,"",D145/(D142*100)))</f>
        <v/>
      </c>
      <c r="E146" s="18" t="str">
        <f t="shared" si="2888"/>
        <v/>
      </c>
      <c r="F146" s="18" t="str">
        <f t="shared" si="2888"/>
        <v/>
      </c>
      <c r="G146" s="18" t="str">
        <f t="shared" si="2888"/>
        <v/>
      </c>
      <c r="H146" s="18" t="str">
        <f t="shared" ref="H146" si="2889">IF(H145="","",IF(H145=0,"",H145/(H142*100)))</f>
        <v/>
      </c>
      <c r="I146" s="18" t="str">
        <f t="shared" ref="I146:AO146" si="2890">IF(I145="","",IF(I145=0,"",I145/(I142*100)))</f>
        <v/>
      </c>
      <c r="J146" s="18">
        <f t="shared" si="2890"/>
        <v>0.21739130434782608</v>
      </c>
      <c r="K146" s="18" t="str">
        <f t="shared" si="2890"/>
        <v/>
      </c>
      <c r="L146" s="18" t="str">
        <f t="shared" si="2890"/>
        <v/>
      </c>
      <c r="M146" s="18" t="str">
        <f t="shared" si="2890"/>
        <v/>
      </c>
      <c r="N146" s="18" t="str">
        <f t="shared" si="2890"/>
        <v/>
      </c>
      <c r="O146" s="18" t="str">
        <f t="shared" si="2890"/>
        <v/>
      </c>
      <c r="P146" s="18" t="str">
        <f t="shared" si="2890"/>
        <v/>
      </c>
      <c r="Q146" s="18">
        <f t="shared" si="2890"/>
        <v>0.5</v>
      </c>
      <c r="R146" s="18" t="str">
        <f t="shared" si="2890"/>
        <v/>
      </c>
      <c r="S146" s="18" t="str">
        <f t="shared" si="2890"/>
        <v/>
      </c>
      <c r="T146" s="18">
        <f t="shared" si="2890"/>
        <v>0.20833333333333334</v>
      </c>
      <c r="U146" s="18" t="str">
        <f t="shared" si="2890"/>
        <v/>
      </c>
      <c r="V146" s="18" t="str">
        <f t="shared" si="2890"/>
        <v/>
      </c>
      <c r="W146" s="18" t="str">
        <f t="shared" si="2890"/>
        <v/>
      </c>
      <c r="X146" s="18" t="str">
        <f t="shared" si="2890"/>
        <v/>
      </c>
      <c r="Y146" s="18" t="str">
        <f t="shared" si="2890"/>
        <v/>
      </c>
      <c r="Z146" s="18" t="str">
        <f t="shared" si="2890"/>
        <v/>
      </c>
      <c r="AA146" s="18" t="str">
        <f t="shared" si="2890"/>
        <v/>
      </c>
      <c r="AB146" s="18" t="str">
        <f t="shared" si="2890"/>
        <v/>
      </c>
      <c r="AC146" s="18" t="str">
        <f t="shared" si="2890"/>
        <v/>
      </c>
      <c r="AD146" s="18" t="str">
        <f t="shared" si="2890"/>
        <v/>
      </c>
      <c r="AE146" s="18" t="str">
        <f t="shared" si="2890"/>
        <v/>
      </c>
      <c r="AF146" s="18" t="str">
        <f t="shared" si="2890"/>
        <v/>
      </c>
      <c r="AG146" s="18" t="str">
        <f t="shared" si="2890"/>
        <v/>
      </c>
      <c r="AH146" s="18" t="str">
        <f t="shared" si="2890"/>
        <v/>
      </c>
      <c r="AI146" s="18" t="str">
        <f t="shared" si="2890"/>
        <v/>
      </c>
      <c r="AJ146" s="18" t="str">
        <f t="shared" si="2890"/>
        <v/>
      </c>
      <c r="AK146" s="18" t="str">
        <f t="shared" si="2890"/>
        <v/>
      </c>
      <c r="AL146" s="18" t="str">
        <f t="shared" si="2890"/>
        <v/>
      </c>
      <c r="AM146" s="18" t="str">
        <f t="shared" si="2890"/>
        <v/>
      </c>
      <c r="AN146" s="18" t="str">
        <f t="shared" si="2890"/>
        <v/>
      </c>
      <c r="AO146" s="18" t="str">
        <f t="shared" si="2890"/>
        <v/>
      </c>
      <c r="AP146" s="18" t="str">
        <f t="shared" ref="AP146:AS146" si="2891">IF(AP145="","",IF(AP145=0,"",AP145/(AP142*100)))</f>
        <v/>
      </c>
      <c r="AQ146" s="18" t="str">
        <f t="shared" si="2891"/>
        <v/>
      </c>
      <c r="AR146" s="18" t="str">
        <f t="shared" si="2891"/>
        <v/>
      </c>
      <c r="AS146" s="18" t="str">
        <f t="shared" si="2891"/>
        <v/>
      </c>
    </row>
    <row r="147" spans="1:45">
      <c r="A147" s="17" t="s">
        <v>74</v>
      </c>
      <c r="B147" s="9" t="s">
        <v>2</v>
      </c>
      <c r="C147" s="8">
        <v>9904</v>
      </c>
      <c r="D147" s="8">
        <f t="shared" ref="D147:D148" si="2892">IF(D$3="","",C147)</f>
        <v>9904</v>
      </c>
      <c r="E147" s="8">
        <f t="shared" ref="E147:E148" si="2893">IF(E$3="","",D147)</f>
        <v>9904</v>
      </c>
      <c r="F147" s="8">
        <v>9938</v>
      </c>
      <c r="G147" s="8">
        <f t="shared" ref="G147:G148" si="2894">IF(G$3="","",F147)</f>
        <v>9938</v>
      </c>
      <c r="H147" s="8">
        <f t="shared" ref="H147:H148" si="2895">IF(H$3="","",G147)</f>
        <v>9938</v>
      </c>
      <c r="I147" s="8">
        <f t="shared" ref="I147:I148" si="2896">IF(I$3="","",H147)</f>
        <v>9938</v>
      </c>
      <c r="J147" s="8">
        <v>10009</v>
      </c>
      <c r="K147" s="8">
        <f t="shared" ref="K147:K148" si="2897">IF(K$3="","",J147)</f>
        <v>10009</v>
      </c>
      <c r="L147" s="8">
        <f t="shared" ref="L147:L148" si="2898">IF(L$3="","",K147)</f>
        <v>10009</v>
      </c>
      <c r="M147" s="8">
        <v>10047</v>
      </c>
      <c r="N147" s="8">
        <f t="shared" ref="N147:N148" si="2899">IF(N$3="","",M147)</f>
        <v>10047</v>
      </c>
      <c r="O147" s="8">
        <f t="shared" ref="O147:O148" si="2900">IF(O$3="","",N147)</f>
        <v>10047</v>
      </c>
      <c r="P147" s="8">
        <f t="shared" ref="P147:P148" si="2901">IF(P$3="","",O147)</f>
        <v>10047</v>
      </c>
      <c r="Q147" s="8">
        <v>10098</v>
      </c>
      <c r="R147" s="8">
        <f t="shared" ref="R147:R148" si="2902">IF(R$3="","",Q147)</f>
        <v>10098</v>
      </c>
      <c r="S147" s="8">
        <f t="shared" ref="S147:S148" si="2903">IF(S$3="","",R147)</f>
        <v>10098</v>
      </c>
      <c r="T147" s="8">
        <v>10114</v>
      </c>
      <c r="U147" s="8" t="str">
        <f t="shared" ref="U147:U148" si="2904">IF(U$3="","",T147)</f>
        <v/>
      </c>
      <c r="V147" s="8" t="str">
        <f t="shared" ref="V147:V148" si="2905">IF(V$3="","",U147)</f>
        <v/>
      </c>
      <c r="W147" s="8" t="str">
        <f t="shared" ref="W147:W148" si="2906">IF(W$3="","",V147)</f>
        <v/>
      </c>
      <c r="X147" s="8" t="str">
        <f t="shared" ref="X147:X148" si="2907">IF(X$3="","",W147)</f>
        <v/>
      </c>
      <c r="Y147" s="8" t="str">
        <f t="shared" ref="Y147:Y148" si="2908">IF(Y$3="","",X147)</f>
        <v/>
      </c>
      <c r="Z147" s="8" t="str">
        <f t="shared" ref="Z147:Z148" si="2909">IF(Z$3="","",Y147)</f>
        <v/>
      </c>
      <c r="AA147" s="8" t="str">
        <f t="shared" ref="AA147:AA148" si="2910">IF(AA$3="","",Z147)</f>
        <v/>
      </c>
      <c r="AB147" s="8" t="str">
        <f t="shared" ref="AB147:AB148" si="2911">IF(AB$3="","",AA147)</f>
        <v/>
      </c>
      <c r="AC147" s="8" t="str">
        <f t="shared" ref="AC147:AC148" si="2912">IF(AC$3="","",AB147)</f>
        <v/>
      </c>
      <c r="AD147" s="8" t="str">
        <f t="shared" ref="AD147:AD148" si="2913">IF(AD$3="","",AC147)</f>
        <v/>
      </c>
      <c r="AE147" s="8" t="str">
        <f t="shared" ref="AE147:AE148" si="2914">IF(AE$3="","",AD147)</f>
        <v/>
      </c>
      <c r="AF147" s="8" t="str">
        <f t="shared" ref="AF147:AF148" si="2915">IF(AF$3="","",AE147)</f>
        <v/>
      </c>
      <c r="AG147" s="8" t="str">
        <f t="shared" ref="AG147:AG148" si="2916">IF(AG$3="","",AF147)</f>
        <v/>
      </c>
      <c r="AH147" s="8" t="str">
        <f t="shared" ref="AH147:AH148" si="2917">IF(AH$3="","",AG147)</f>
        <v/>
      </c>
      <c r="AI147" s="8" t="str">
        <f t="shared" ref="AI147:AI148" si="2918">IF(AI$3="","",AH147)</f>
        <v/>
      </c>
      <c r="AJ147" s="8" t="str">
        <f t="shared" ref="AJ147:AJ148" si="2919">IF(AJ$3="","",AI147)</f>
        <v/>
      </c>
      <c r="AK147" s="8" t="str">
        <f t="shared" ref="AK147:AK148" si="2920">IF(AK$3="","",AJ147)</f>
        <v/>
      </c>
      <c r="AL147" s="8" t="str">
        <f t="shared" ref="AL147:AL148" si="2921">IF(AL$3="","",AK147)</f>
        <v/>
      </c>
      <c r="AM147" s="8" t="str">
        <f t="shared" ref="AM147:AM148" si="2922">IF(AM$3="","",AL147)</f>
        <v/>
      </c>
      <c r="AN147" s="8" t="str">
        <f t="shared" ref="AN147:AN148" si="2923">IF(AN$3="","",AM147)</f>
        <v/>
      </c>
      <c r="AO147" s="8" t="str">
        <f t="shared" ref="AO147:AO148" si="2924">IF(AO$3="","",AN147)</f>
        <v/>
      </c>
      <c r="AP147" s="8" t="str">
        <f t="shared" ref="AP147:AS147" si="2925">IF(AP$3="","",AO147)</f>
        <v/>
      </c>
      <c r="AQ147" s="8" t="str">
        <f t="shared" si="2925"/>
        <v/>
      </c>
      <c r="AR147" s="8" t="str">
        <f t="shared" si="2925"/>
        <v/>
      </c>
      <c r="AS147" s="8" t="str">
        <f t="shared" si="2925"/>
        <v/>
      </c>
    </row>
    <row r="148" spans="1:45">
      <c r="A148" s="16" t="s">
        <v>32</v>
      </c>
      <c r="B148" s="9" t="s">
        <v>4</v>
      </c>
      <c r="C148" s="8">
        <v>464</v>
      </c>
      <c r="D148" s="8">
        <f t="shared" si="2892"/>
        <v>464</v>
      </c>
      <c r="E148" s="8">
        <f t="shared" si="2893"/>
        <v>464</v>
      </c>
      <c r="F148" s="8">
        <f t="shared" ref="F148" si="2926">IF(F$3="","",E148)</f>
        <v>464</v>
      </c>
      <c r="G148" s="8">
        <f t="shared" si="2894"/>
        <v>464</v>
      </c>
      <c r="H148" s="8">
        <f t="shared" si="2895"/>
        <v>464</v>
      </c>
      <c r="I148" s="8">
        <f t="shared" si="2896"/>
        <v>464</v>
      </c>
      <c r="J148" s="8">
        <v>466</v>
      </c>
      <c r="K148" s="8">
        <f t="shared" si="2897"/>
        <v>466</v>
      </c>
      <c r="L148" s="8">
        <f t="shared" si="2898"/>
        <v>466</v>
      </c>
      <c r="M148" s="8">
        <f t="shared" ref="M148" si="2927">IF(M$3="","",L148)</f>
        <v>466</v>
      </c>
      <c r="N148" s="8">
        <f t="shared" si="2899"/>
        <v>466</v>
      </c>
      <c r="O148" s="8">
        <f t="shared" si="2900"/>
        <v>466</v>
      </c>
      <c r="P148" s="8">
        <f t="shared" si="2901"/>
        <v>466</v>
      </c>
      <c r="Q148" s="8">
        <v>467</v>
      </c>
      <c r="R148" s="8">
        <f t="shared" si="2902"/>
        <v>467</v>
      </c>
      <c r="S148" s="8">
        <f t="shared" si="2903"/>
        <v>467</v>
      </c>
      <c r="T148" s="8">
        <f t="shared" ref="T148" si="2928">IF(T$3="","",S148)</f>
        <v>467</v>
      </c>
      <c r="U148" s="8" t="str">
        <f t="shared" si="2904"/>
        <v/>
      </c>
      <c r="V148" s="8" t="str">
        <f t="shared" si="2905"/>
        <v/>
      </c>
      <c r="W148" s="8" t="str">
        <f t="shared" si="2906"/>
        <v/>
      </c>
      <c r="X148" s="8" t="str">
        <f t="shared" si="2907"/>
        <v/>
      </c>
      <c r="Y148" s="8" t="str">
        <f t="shared" si="2908"/>
        <v/>
      </c>
      <c r="Z148" s="8" t="str">
        <f t="shared" si="2909"/>
        <v/>
      </c>
      <c r="AA148" s="8" t="str">
        <f t="shared" si="2910"/>
        <v/>
      </c>
      <c r="AB148" s="8" t="str">
        <f t="shared" si="2911"/>
        <v/>
      </c>
      <c r="AC148" s="8" t="str">
        <f t="shared" si="2912"/>
        <v/>
      </c>
      <c r="AD148" s="8" t="str">
        <f t="shared" si="2913"/>
        <v/>
      </c>
      <c r="AE148" s="8" t="str">
        <f t="shared" si="2914"/>
        <v/>
      </c>
      <c r="AF148" s="8" t="str">
        <f t="shared" si="2915"/>
        <v/>
      </c>
      <c r="AG148" s="8" t="str">
        <f t="shared" si="2916"/>
        <v/>
      </c>
      <c r="AH148" s="8" t="str">
        <f t="shared" si="2917"/>
        <v/>
      </c>
      <c r="AI148" s="8" t="str">
        <f t="shared" si="2918"/>
        <v/>
      </c>
      <c r="AJ148" s="8" t="str">
        <f t="shared" si="2919"/>
        <v/>
      </c>
      <c r="AK148" s="8" t="str">
        <f t="shared" si="2920"/>
        <v/>
      </c>
      <c r="AL148" s="8" t="str">
        <f t="shared" si="2921"/>
        <v/>
      </c>
      <c r="AM148" s="8" t="str">
        <f t="shared" si="2922"/>
        <v/>
      </c>
      <c r="AN148" s="8" t="str">
        <f t="shared" si="2923"/>
        <v/>
      </c>
      <c r="AO148" s="8" t="str">
        <f t="shared" si="2924"/>
        <v/>
      </c>
      <c r="AP148" s="8" t="str">
        <f t="shared" ref="AP148:AS148" si="2929">IF(AP$3="","",AO148)</f>
        <v/>
      </c>
      <c r="AQ148" s="8" t="str">
        <f t="shared" si="2929"/>
        <v/>
      </c>
      <c r="AR148" s="8" t="str">
        <f t="shared" si="2929"/>
        <v/>
      </c>
      <c r="AS148" s="8" t="str">
        <f t="shared" si="2929"/>
        <v/>
      </c>
    </row>
    <row r="149" spans="1:45">
      <c r="A149" s="15">
        <v>2</v>
      </c>
      <c r="B149" s="9" t="s">
        <v>5</v>
      </c>
      <c r="C149" s="8">
        <v>15</v>
      </c>
      <c r="D149" s="8">
        <f t="shared" ref="D149" si="2930">IF(D147="","",(C149+C150))</f>
        <v>15</v>
      </c>
      <c r="E149" s="8">
        <f t="shared" ref="E149" si="2931">IF(E147="","",(D149+D150))</f>
        <v>15</v>
      </c>
      <c r="F149" s="8">
        <f t="shared" ref="F149" si="2932">IF(F147="","",(E149+E150))</f>
        <v>15</v>
      </c>
      <c r="G149" s="8">
        <f t="shared" ref="G149" si="2933">IF(G147="","",(F149+F150))</f>
        <v>20</v>
      </c>
      <c r="H149" s="8">
        <f t="shared" ref="H149" si="2934">IF(H147="","",(G149+G150))</f>
        <v>20</v>
      </c>
      <c r="I149" s="8">
        <f t="shared" ref="I149" si="2935">IF(I147="","",(H149+H150))</f>
        <v>20</v>
      </c>
      <c r="J149" s="8">
        <v>19</v>
      </c>
      <c r="K149" s="8">
        <f t="shared" ref="K149" si="2936">IF(K147="","",(J149+J150))</f>
        <v>19</v>
      </c>
      <c r="L149" s="8">
        <f t="shared" ref="L149" si="2937">IF(L147="","",(K149+K150))</f>
        <v>19</v>
      </c>
      <c r="M149" s="8">
        <f t="shared" ref="M149" si="2938">IF(M147="","",(L149+L150))</f>
        <v>19</v>
      </c>
      <c r="N149" s="8">
        <f t="shared" ref="N149" si="2939">IF(N147="","",(M149+M150))</f>
        <v>19</v>
      </c>
      <c r="O149" s="8">
        <f t="shared" ref="O149" si="2940">IF(O147="","",(N149+N150))</f>
        <v>19</v>
      </c>
      <c r="P149" s="8">
        <f t="shared" ref="P149" si="2941">IF(P147="","",(O149+O150))</f>
        <v>19</v>
      </c>
      <c r="Q149" s="8">
        <v>18</v>
      </c>
      <c r="R149" s="8">
        <f t="shared" ref="R149" si="2942">IF(R147="","",(Q149+Q150))</f>
        <v>18</v>
      </c>
      <c r="S149" s="8">
        <f t="shared" ref="S149" si="2943">IF(S147="","",(R149+R150))</f>
        <v>18</v>
      </c>
      <c r="T149" s="8">
        <f t="shared" ref="T149" si="2944">IF(T147="","",(S149+S150))</f>
        <v>18</v>
      </c>
      <c r="U149" s="8" t="str">
        <f t="shared" ref="U149" si="2945">IF(U147="","",(T149+T150))</f>
        <v/>
      </c>
      <c r="V149" s="8" t="str">
        <f t="shared" ref="V149" si="2946">IF(V147="","",(U149+U150))</f>
        <v/>
      </c>
      <c r="W149" s="8" t="str">
        <f t="shared" ref="W149" si="2947">IF(W147="","",(V149+V150))</f>
        <v/>
      </c>
      <c r="X149" s="8" t="str">
        <f t="shared" ref="X149" si="2948">IF(X147="","",(W149+W150))</f>
        <v/>
      </c>
      <c r="Y149" s="8" t="str">
        <f t="shared" ref="Y149" si="2949">IF(Y147="","",(X149+X150))</f>
        <v/>
      </c>
      <c r="Z149" s="8" t="str">
        <f t="shared" ref="Z149" si="2950">IF(Z147="","",(Y149+Y150))</f>
        <v/>
      </c>
      <c r="AA149" s="8" t="str">
        <f t="shared" ref="AA149" si="2951">IF(AA147="","",(Z149+Z150))</f>
        <v/>
      </c>
      <c r="AB149" s="8" t="str">
        <f t="shared" ref="AB149" si="2952">IF(AB147="","",(AA149+AA150))</f>
        <v/>
      </c>
      <c r="AC149" s="8" t="str">
        <f t="shared" ref="AC149" si="2953">IF(AC147="","",(AB149+AB150))</f>
        <v/>
      </c>
      <c r="AD149" s="8" t="str">
        <f t="shared" ref="AD149" si="2954">IF(AD147="","",(AC149+AC150))</f>
        <v/>
      </c>
      <c r="AE149" s="8" t="str">
        <f t="shared" ref="AE149" si="2955">IF(AE147="","",(AD149+AD150))</f>
        <v/>
      </c>
      <c r="AF149" s="8" t="str">
        <f t="shared" ref="AF149" si="2956">IF(AF147="","",(AE149+AE150))</f>
        <v/>
      </c>
      <c r="AG149" s="8" t="str">
        <f t="shared" ref="AG149" si="2957">IF(AG147="","",(AF149+AF150))</f>
        <v/>
      </c>
      <c r="AH149" s="8" t="str">
        <f t="shared" ref="AH149" si="2958">IF(AH147="","",(AG149+AG150))</f>
        <v/>
      </c>
      <c r="AI149" s="8" t="str">
        <f t="shared" ref="AI149" si="2959">IF(AI147="","",(AH149+AH150))</f>
        <v/>
      </c>
      <c r="AJ149" s="8" t="str">
        <f t="shared" ref="AJ149" si="2960">IF(AJ147="","",(AI149+AI150))</f>
        <v/>
      </c>
      <c r="AK149" s="8" t="str">
        <f t="shared" ref="AK149" si="2961">IF(AK147="","",(AJ149+AJ150))</f>
        <v/>
      </c>
      <c r="AL149" s="8" t="str">
        <f t="shared" ref="AL149" si="2962">IF(AL147="","",(AK149+AK150))</f>
        <v/>
      </c>
      <c r="AM149" s="8" t="str">
        <f t="shared" ref="AM149" si="2963">IF(AM147="","",(AL149+AL150))</f>
        <v/>
      </c>
      <c r="AN149" s="8" t="str">
        <f t="shared" ref="AN149" si="2964">IF(AN147="","",(AM149+AM150))</f>
        <v/>
      </c>
      <c r="AO149" s="8" t="str">
        <f t="shared" ref="AO149" si="2965">IF(AO147="","",(AN149+AN150))</f>
        <v/>
      </c>
      <c r="AP149" s="8" t="str">
        <f t="shared" ref="AP149:AS149" si="2966">IF(AP147="","",(AO149+AO150))</f>
        <v/>
      </c>
      <c r="AQ149" s="8" t="str">
        <f t="shared" si="2966"/>
        <v/>
      </c>
      <c r="AR149" s="8" t="str">
        <f t="shared" si="2966"/>
        <v/>
      </c>
      <c r="AS149" s="8" t="str">
        <f t="shared" si="2966"/>
        <v/>
      </c>
    </row>
    <row r="150" spans="1:45">
      <c r="A150" s="14"/>
      <c r="B150" s="9" t="s">
        <v>7</v>
      </c>
      <c r="C150" s="8"/>
      <c r="D150" s="8"/>
      <c r="E150" s="8"/>
      <c r="F150" s="8">
        <v>5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</row>
    <row r="151" spans="1:45">
      <c r="A151" s="7"/>
      <c r="B151" s="9" t="s">
        <v>8</v>
      </c>
      <c r="C151" s="8">
        <v>682</v>
      </c>
      <c r="D151" s="8">
        <f t="shared" ref="D151" si="2967">IF(D147="","",C151)</f>
        <v>682</v>
      </c>
      <c r="E151" s="8">
        <f t="shared" ref="E151" si="2968">IF(E147="","",D151)</f>
        <v>682</v>
      </c>
      <c r="F151" s="8">
        <f t="shared" ref="F151" si="2969">IF(F147="","",E151)</f>
        <v>682</v>
      </c>
      <c r="G151" s="8">
        <f t="shared" ref="G151" si="2970">IF(G147="","",F151)</f>
        <v>682</v>
      </c>
      <c r="H151" s="8">
        <f t="shared" ref="H151" si="2971">IF(H147="","",G151)</f>
        <v>682</v>
      </c>
      <c r="I151" s="8">
        <f t="shared" ref="I151" si="2972">IF(I147="","",H151)</f>
        <v>682</v>
      </c>
      <c r="J151" s="8">
        <f t="shared" ref="J151" si="2973">IF(J147="","",I151)</f>
        <v>682</v>
      </c>
      <c r="K151" s="8">
        <f t="shared" ref="K151" si="2974">IF(K147="","",J151)</f>
        <v>682</v>
      </c>
      <c r="L151" s="8">
        <f t="shared" ref="L151" si="2975">IF(L147="","",K151)</f>
        <v>682</v>
      </c>
      <c r="M151" s="8">
        <f t="shared" ref="M151" si="2976">IF(M147="","",L151)</f>
        <v>682</v>
      </c>
      <c r="N151" s="8">
        <f t="shared" ref="N151" si="2977">IF(N147="","",M151)</f>
        <v>682</v>
      </c>
      <c r="O151" s="8">
        <f t="shared" ref="O151" si="2978">IF(O147="","",N151)</f>
        <v>682</v>
      </c>
      <c r="P151" s="8">
        <f t="shared" ref="P151" si="2979">IF(P147="","",O151)</f>
        <v>682</v>
      </c>
      <c r="Q151" s="8">
        <f t="shared" ref="Q151" si="2980">IF(Q147="","",P151)</f>
        <v>682</v>
      </c>
      <c r="R151" s="8">
        <f t="shared" ref="R151" si="2981">IF(R147="","",Q151)</f>
        <v>682</v>
      </c>
      <c r="S151" s="8">
        <f t="shared" ref="S151" si="2982">IF(S147="","",R151)</f>
        <v>682</v>
      </c>
      <c r="T151" s="8">
        <f t="shared" ref="T151" si="2983">IF(T147="","",S151)</f>
        <v>682</v>
      </c>
      <c r="U151" s="8" t="str">
        <f t="shared" ref="U151" si="2984">IF(U147="","",T151)</f>
        <v/>
      </c>
      <c r="V151" s="8" t="str">
        <f t="shared" ref="V151" si="2985">IF(V147="","",U151)</f>
        <v/>
      </c>
      <c r="W151" s="8" t="str">
        <f t="shared" ref="W151" si="2986">IF(W147="","",V151)</f>
        <v/>
      </c>
      <c r="X151" s="8" t="str">
        <f t="shared" ref="X151" si="2987">IF(X147="","",W151)</f>
        <v/>
      </c>
      <c r="Y151" s="8" t="str">
        <f t="shared" ref="Y151" si="2988">IF(Y147="","",X151)</f>
        <v/>
      </c>
      <c r="Z151" s="8" t="str">
        <f t="shared" ref="Z151" si="2989">IF(Z147="","",Y151)</f>
        <v/>
      </c>
      <c r="AA151" s="8" t="str">
        <f t="shared" ref="AA151" si="2990">IF(AA147="","",Z151)</f>
        <v/>
      </c>
      <c r="AB151" s="8" t="str">
        <f t="shared" ref="AB151" si="2991">IF(AB147="","",AA151)</f>
        <v/>
      </c>
      <c r="AC151" s="8" t="str">
        <f t="shared" ref="AC151" si="2992">IF(AC147="","",AB151)</f>
        <v/>
      </c>
      <c r="AD151" s="8" t="str">
        <f t="shared" ref="AD151" si="2993">IF(AD147="","",AC151)</f>
        <v/>
      </c>
      <c r="AE151" s="8" t="str">
        <f t="shared" ref="AE151" si="2994">IF(AE147="","",AD151)</f>
        <v/>
      </c>
      <c r="AF151" s="8" t="str">
        <f t="shared" ref="AF151" si="2995">IF(AF147="","",AE151)</f>
        <v/>
      </c>
      <c r="AG151" s="8" t="str">
        <f t="shared" ref="AG151" si="2996">IF(AG147="","",AF151)</f>
        <v/>
      </c>
      <c r="AH151" s="8" t="str">
        <f t="shared" ref="AH151" si="2997">IF(AH147="","",AG151)</f>
        <v/>
      </c>
      <c r="AI151" s="8" t="str">
        <f t="shared" ref="AI151" si="2998">IF(AI147="","",AH151)</f>
        <v/>
      </c>
      <c r="AJ151" s="8" t="str">
        <f t="shared" ref="AJ151" si="2999">IF(AJ147="","",AI151)</f>
        <v/>
      </c>
      <c r="AK151" s="8" t="str">
        <f t="shared" ref="AK151" si="3000">IF(AK147="","",AJ151)</f>
        <v/>
      </c>
      <c r="AL151" s="8" t="str">
        <f t="shared" ref="AL151" si="3001">IF(AL147="","",AK151)</f>
        <v/>
      </c>
      <c r="AM151" s="8" t="str">
        <f t="shared" ref="AM151" si="3002">IF(AM147="","",AL151)</f>
        <v/>
      </c>
      <c r="AN151" s="8" t="str">
        <f t="shared" ref="AN151" si="3003">IF(AN147="","",AM151)</f>
        <v/>
      </c>
      <c r="AO151" s="8" t="str">
        <f t="shared" ref="AO151" si="3004">IF(AO147="","",AN151)</f>
        <v/>
      </c>
      <c r="AP151" s="8" t="str">
        <f t="shared" ref="AP151:AS151" si="3005">IF(AP147="","",AO151)</f>
        <v/>
      </c>
      <c r="AQ151" s="8" t="str">
        <f t="shared" si="3005"/>
        <v/>
      </c>
      <c r="AR151" s="8" t="str">
        <f t="shared" si="3005"/>
        <v/>
      </c>
      <c r="AS151" s="8" t="str">
        <f t="shared" si="3005"/>
        <v/>
      </c>
    </row>
    <row r="152" spans="1:45" s="92" customFormat="1">
      <c r="A152" s="14" t="s">
        <v>9</v>
      </c>
      <c r="B152" s="13" t="s">
        <v>10</v>
      </c>
      <c r="C152" s="12" t="s">
        <v>86</v>
      </c>
      <c r="D152" s="12" t="str">
        <f t="shared" ref="D152" si="3006">IF(D147="","",C152)</f>
        <v>NICI</v>
      </c>
      <c r="E152" s="12" t="str">
        <f t="shared" ref="E152" si="3007">IF(E147="","",D152)</f>
        <v>NICI</v>
      </c>
      <c r="F152" s="12" t="str">
        <f t="shared" ref="F152" si="3008">IF(F147="","",E152)</f>
        <v>NICI</v>
      </c>
      <c r="G152" s="12" t="str">
        <f t="shared" ref="G152" si="3009">IF(G147="","",F152)</f>
        <v>NICI</v>
      </c>
      <c r="H152" s="12" t="str">
        <f t="shared" ref="H152" si="3010">IF(H147="","",G152)</f>
        <v>NICI</v>
      </c>
      <c r="I152" s="12" t="str">
        <f t="shared" ref="I152" si="3011">IF(I147="","",H152)</f>
        <v>NICI</v>
      </c>
      <c r="J152" s="12" t="str">
        <f t="shared" ref="J152" si="3012">IF(J147="","",I152)</f>
        <v>NICI</v>
      </c>
      <c r="K152" s="12" t="str">
        <f t="shared" ref="K152" si="3013">IF(K147="","",J152)</f>
        <v>NICI</v>
      </c>
      <c r="L152" s="12" t="str">
        <f t="shared" ref="L152" si="3014">IF(L147="","",K152)</f>
        <v>NICI</v>
      </c>
      <c r="M152" s="12" t="str">
        <f t="shared" ref="M152" si="3015">IF(M147="","",L152)</f>
        <v>NICI</v>
      </c>
      <c r="N152" s="12" t="str">
        <f t="shared" ref="N152" si="3016">IF(N147="","",M152)</f>
        <v>NICI</v>
      </c>
      <c r="O152" s="12" t="str">
        <f t="shared" ref="O152" si="3017">IF(O147="","",N152)</f>
        <v>NICI</v>
      </c>
      <c r="P152" s="12" t="str">
        <f t="shared" ref="P152" si="3018">IF(P147="","",O152)</f>
        <v>NICI</v>
      </c>
      <c r="Q152" s="12" t="str">
        <f t="shared" ref="Q152" si="3019">IF(Q147="","",P152)</f>
        <v>NICI</v>
      </c>
      <c r="R152" s="12" t="str">
        <f t="shared" ref="R152" si="3020">IF(R147="","",Q152)</f>
        <v>NICI</v>
      </c>
      <c r="S152" s="12" t="str">
        <f t="shared" ref="S152" si="3021">IF(S147="","",R152)</f>
        <v>NICI</v>
      </c>
      <c r="T152" s="12" t="str">
        <f t="shared" ref="T152" si="3022">IF(T147="","",S152)</f>
        <v>NICI</v>
      </c>
      <c r="U152" s="12" t="str">
        <f t="shared" ref="U152" si="3023">IF(U147="","",T152)</f>
        <v/>
      </c>
      <c r="V152" s="12" t="str">
        <f t="shared" ref="V152" si="3024">IF(V147="","",U152)</f>
        <v/>
      </c>
      <c r="W152" s="12" t="str">
        <f t="shared" ref="W152" si="3025">IF(W147="","",V152)</f>
        <v/>
      </c>
      <c r="X152" s="12" t="str">
        <f t="shared" ref="X152" si="3026">IF(X147="","",W152)</f>
        <v/>
      </c>
      <c r="Y152" s="12" t="str">
        <f t="shared" ref="Y152" si="3027">IF(Y147="","",X152)</f>
        <v/>
      </c>
      <c r="Z152" s="12" t="str">
        <f t="shared" ref="Z152" si="3028">IF(Z147="","",Y152)</f>
        <v/>
      </c>
      <c r="AA152" s="12" t="str">
        <f t="shared" ref="AA152" si="3029">IF(AA147="","",Z152)</f>
        <v/>
      </c>
      <c r="AB152" s="12" t="str">
        <f t="shared" ref="AB152" si="3030">IF(AB147="","",AA152)</f>
        <v/>
      </c>
      <c r="AC152" s="12" t="str">
        <f t="shared" ref="AC152" si="3031">IF(AC147="","",AB152)</f>
        <v/>
      </c>
      <c r="AD152" s="12" t="str">
        <f t="shared" ref="AD152" si="3032">IF(AD147="","",AC152)</f>
        <v/>
      </c>
      <c r="AE152" s="12" t="str">
        <f t="shared" ref="AE152" si="3033">IF(AE147="","",AD152)</f>
        <v/>
      </c>
      <c r="AF152" s="12" t="str">
        <f t="shared" ref="AF152" si="3034">IF(AF147="","",AE152)</f>
        <v/>
      </c>
      <c r="AG152" s="12" t="str">
        <f t="shared" ref="AG152" si="3035">IF(AG147="","",AF152)</f>
        <v/>
      </c>
      <c r="AH152" s="12" t="str">
        <f t="shared" ref="AH152" si="3036">IF(AH147="","",AG152)</f>
        <v/>
      </c>
      <c r="AI152" s="12" t="str">
        <f t="shared" ref="AI152" si="3037">IF(AI147="","",AH152)</f>
        <v/>
      </c>
      <c r="AJ152" s="12" t="str">
        <f t="shared" ref="AJ152" si="3038">IF(AJ147="","",AI152)</f>
        <v/>
      </c>
      <c r="AK152" s="12" t="str">
        <f t="shared" ref="AK152" si="3039">IF(AK147="","",AJ152)</f>
        <v/>
      </c>
      <c r="AL152" s="12" t="str">
        <f t="shared" ref="AL152" si="3040">IF(AL147="","",AK152)</f>
        <v/>
      </c>
      <c r="AM152" s="12" t="str">
        <f t="shared" ref="AM152" si="3041">IF(AM147="","",AL152)</f>
        <v/>
      </c>
      <c r="AN152" s="12" t="str">
        <f t="shared" ref="AN152" si="3042">IF(AN147="","",AM152)</f>
        <v/>
      </c>
      <c r="AO152" s="12" t="str">
        <f t="shared" ref="AO152" si="3043">IF(AO147="","",AN152)</f>
        <v/>
      </c>
      <c r="AP152" s="12" t="str">
        <f t="shared" ref="AP152:AS152" si="3044">IF(AP147="","",AO152)</f>
        <v/>
      </c>
      <c r="AQ152" s="12" t="str">
        <f t="shared" si="3044"/>
        <v/>
      </c>
      <c r="AR152" s="12" t="str">
        <f t="shared" si="3044"/>
        <v/>
      </c>
      <c r="AS152" s="12" t="str">
        <f t="shared" si="3044"/>
        <v/>
      </c>
    </row>
    <row r="153" spans="1:45">
      <c r="A153" s="7">
        <f>AVERAGE(C154:AS154)*30*100</f>
        <v>35000</v>
      </c>
      <c r="B153" s="9" t="s">
        <v>12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</row>
    <row r="154" spans="1:45">
      <c r="A154" s="7">
        <f>SUM(C154:AS154)</f>
        <v>210</v>
      </c>
      <c r="B154" s="6" t="s">
        <v>13</v>
      </c>
      <c r="C154" s="5">
        <v>0</v>
      </c>
      <c r="D154" s="5">
        <f t="shared" ref="D154:D155" si="3045">IF(D147="","",D147-C147)</f>
        <v>0</v>
      </c>
      <c r="E154" s="5">
        <f t="shared" ref="E154:E155" si="3046">IF(E147="","",E147-D147)</f>
        <v>0</v>
      </c>
      <c r="F154" s="5">
        <f t="shared" ref="F154:F155" si="3047">IF(F147="","",F147-E147)</f>
        <v>34</v>
      </c>
      <c r="G154" s="5">
        <f t="shared" ref="G154:G155" si="3048">IF(G147="","",G147-F147)</f>
        <v>0</v>
      </c>
      <c r="H154" s="5">
        <f t="shared" ref="H154:H155" si="3049">IF(H147="","",H147-G147)</f>
        <v>0</v>
      </c>
      <c r="I154" s="5">
        <f t="shared" ref="I154:I155" si="3050">IF(I147="","",I147-H147)</f>
        <v>0</v>
      </c>
      <c r="J154" s="5">
        <f t="shared" ref="J154:J155" si="3051">IF(J147="","",J147-I147)</f>
        <v>71</v>
      </c>
      <c r="K154" s="5">
        <f t="shared" ref="K154:K155" si="3052">IF(K147="","",K147-J147)</f>
        <v>0</v>
      </c>
      <c r="L154" s="5">
        <f t="shared" ref="L154:L155" si="3053">IF(L147="","",L147-K147)</f>
        <v>0</v>
      </c>
      <c r="M154" s="5">
        <f t="shared" ref="M154:M155" si="3054">IF(M147="","",M147-L147)</f>
        <v>38</v>
      </c>
      <c r="N154" s="5">
        <f t="shared" ref="N154:N155" si="3055">IF(N147="","",N147-M147)</f>
        <v>0</v>
      </c>
      <c r="O154" s="5">
        <f t="shared" ref="O154:O155" si="3056">IF(O147="","",O147-N147)</f>
        <v>0</v>
      </c>
      <c r="P154" s="5">
        <f t="shared" ref="P154:P155" si="3057">IF(P147="","",P147-O147)</f>
        <v>0</v>
      </c>
      <c r="Q154" s="5">
        <f t="shared" ref="Q154:Q155" si="3058">IF(Q147="","",Q147-P147)</f>
        <v>51</v>
      </c>
      <c r="R154" s="5">
        <f t="shared" ref="R154:R155" si="3059">IF(R147="","",R147-Q147)</f>
        <v>0</v>
      </c>
      <c r="S154" s="5">
        <f t="shared" ref="S154:S155" si="3060">IF(S147="","",S147-R147)</f>
        <v>0</v>
      </c>
      <c r="T154" s="5">
        <f t="shared" ref="T154:T155" si="3061">IF(T147="","",T147-S147)</f>
        <v>16</v>
      </c>
      <c r="U154" s="5" t="str">
        <f t="shared" ref="U154:U155" si="3062">IF(U147="","",U147-T147)</f>
        <v/>
      </c>
      <c r="V154" s="5" t="str">
        <f t="shared" ref="V154:V155" si="3063">IF(V147="","",V147-U147)</f>
        <v/>
      </c>
      <c r="W154" s="5" t="str">
        <f t="shared" ref="W154:W155" si="3064">IF(W147="","",W147-V147)</f>
        <v/>
      </c>
      <c r="X154" s="5" t="str">
        <f t="shared" ref="X154:X155" si="3065">IF(X147="","",X147-W147)</f>
        <v/>
      </c>
      <c r="Y154" s="5" t="str">
        <f t="shared" ref="Y154:Y155" si="3066">IF(Y147="","",Y147-X147)</f>
        <v/>
      </c>
      <c r="Z154" s="5" t="str">
        <f t="shared" ref="Z154:Z155" si="3067">IF(Z147="","",Z147-Y147)</f>
        <v/>
      </c>
      <c r="AA154" s="5" t="str">
        <f t="shared" ref="AA154:AA155" si="3068">IF(AA147="","",AA147-Z147)</f>
        <v/>
      </c>
      <c r="AB154" s="5" t="str">
        <f t="shared" ref="AB154:AB155" si="3069">IF(AB147="","",AB147-AA147)</f>
        <v/>
      </c>
      <c r="AC154" s="5" t="str">
        <f t="shared" ref="AC154:AC155" si="3070">IF(AC147="","",AC147-AB147)</f>
        <v/>
      </c>
      <c r="AD154" s="5" t="str">
        <f t="shared" ref="AD154:AD155" si="3071">IF(AD147="","",AD147-AC147)</f>
        <v/>
      </c>
      <c r="AE154" s="5" t="str">
        <f t="shared" ref="AE154:AE155" si="3072">IF(AE147="","",AE147-AD147)</f>
        <v/>
      </c>
      <c r="AF154" s="5" t="str">
        <f t="shared" ref="AF154:AF155" si="3073">IF(AF147="","",AF147-AE147)</f>
        <v/>
      </c>
      <c r="AG154" s="5" t="str">
        <f t="shared" ref="AG154:AG155" si="3074">IF(AG147="","",AG147-AF147)</f>
        <v/>
      </c>
      <c r="AH154" s="5" t="str">
        <f t="shared" ref="AH154:AH155" si="3075">IF(AH147="","",AH147-AG147)</f>
        <v/>
      </c>
      <c r="AI154" s="5" t="str">
        <f t="shared" ref="AI154:AI155" si="3076">IF(AI147="","",AI147-AH147)</f>
        <v/>
      </c>
      <c r="AJ154" s="5" t="str">
        <f t="shared" ref="AJ154:AJ155" si="3077">IF(AJ147="","",AJ147-AI147)</f>
        <v/>
      </c>
      <c r="AK154" s="5" t="str">
        <f t="shared" ref="AK154:AK155" si="3078">IF(AK147="","",AK147-AJ147)</f>
        <v/>
      </c>
      <c r="AL154" s="5" t="str">
        <f t="shared" ref="AL154:AL155" si="3079">IF(AL147="","",AL147-AK147)</f>
        <v/>
      </c>
      <c r="AM154" s="5" t="str">
        <f t="shared" ref="AM154:AM155" si="3080">IF(AM147="","",AM147-AL147)</f>
        <v/>
      </c>
      <c r="AN154" s="5" t="str">
        <f t="shared" ref="AN154:AN155" si="3081">IF(AN147="","",AN147-AM147)</f>
        <v/>
      </c>
      <c r="AO154" s="5" t="str">
        <f t="shared" ref="AO154:AO155" si="3082">IF(AO147="","",AO147-AN147)</f>
        <v/>
      </c>
      <c r="AP154" s="5" t="str">
        <f t="shared" ref="AP154:AS154" si="3083">IF(AP147="","",AP147-AO147)</f>
        <v/>
      </c>
      <c r="AQ154" s="5" t="str">
        <f t="shared" si="3083"/>
        <v/>
      </c>
      <c r="AR154" s="5" t="str">
        <f t="shared" si="3083"/>
        <v/>
      </c>
      <c r="AS154" s="5" t="str">
        <f t="shared" si="3083"/>
        <v/>
      </c>
    </row>
    <row r="155" spans="1:45">
      <c r="A155" s="7">
        <f>SUM(C155:AS155)</f>
        <v>3</v>
      </c>
      <c r="B155" s="6" t="s">
        <v>14</v>
      </c>
      <c r="C155" s="5">
        <v>0</v>
      </c>
      <c r="D155" s="5">
        <f t="shared" si="3045"/>
        <v>0</v>
      </c>
      <c r="E155" s="5">
        <f t="shared" si="3046"/>
        <v>0</v>
      </c>
      <c r="F155" s="5">
        <f t="shared" si="3047"/>
        <v>0</v>
      </c>
      <c r="G155" s="5">
        <f t="shared" si="3048"/>
        <v>0</v>
      </c>
      <c r="H155" s="5">
        <f t="shared" si="3049"/>
        <v>0</v>
      </c>
      <c r="I155" s="5">
        <f t="shared" si="3050"/>
        <v>0</v>
      </c>
      <c r="J155" s="5">
        <f t="shared" si="3051"/>
        <v>2</v>
      </c>
      <c r="K155" s="5">
        <f t="shared" si="3052"/>
        <v>0</v>
      </c>
      <c r="L155" s="5">
        <f t="shared" si="3053"/>
        <v>0</v>
      </c>
      <c r="M155" s="5">
        <f t="shared" si="3054"/>
        <v>0</v>
      </c>
      <c r="N155" s="5">
        <f t="shared" si="3055"/>
        <v>0</v>
      </c>
      <c r="O155" s="5">
        <f t="shared" si="3056"/>
        <v>0</v>
      </c>
      <c r="P155" s="5">
        <f t="shared" si="3057"/>
        <v>0</v>
      </c>
      <c r="Q155" s="5">
        <f t="shared" si="3058"/>
        <v>1</v>
      </c>
      <c r="R155" s="5">
        <f t="shared" si="3059"/>
        <v>0</v>
      </c>
      <c r="S155" s="5">
        <f t="shared" si="3060"/>
        <v>0</v>
      </c>
      <c r="T155" s="5">
        <f t="shared" si="3061"/>
        <v>0</v>
      </c>
      <c r="U155" s="5" t="str">
        <f t="shared" si="3062"/>
        <v/>
      </c>
      <c r="V155" s="5" t="str">
        <f t="shared" si="3063"/>
        <v/>
      </c>
      <c r="W155" s="5" t="str">
        <f t="shared" si="3064"/>
        <v/>
      </c>
      <c r="X155" s="5" t="str">
        <f t="shared" si="3065"/>
        <v/>
      </c>
      <c r="Y155" s="5" t="str">
        <f t="shared" si="3066"/>
        <v/>
      </c>
      <c r="Z155" s="5" t="str">
        <f t="shared" si="3067"/>
        <v/>
      </c>
      <c r="AA155" s="5" t="str">
        <f t="shared" si="3068"/>
        <v/>
      </c>
      <c r="AB155" s="5" t="str">
        <f t="shared" si="3069"/>
        <v/>
      </c>
      <c r="AC155" s="5" t="str">
        <f t="shared" si="3070"/>
        <v/>
      </c>
      <c r="AD155" s="5" t="str">
        <f t="shared" si="3071"/>
        <v/>
      </c>
      <c r="AE155" s="5" t="str">
        <f t="shared" si="3072"/>
        <v/>
      </c>
      <c r="AF155" s="5" t="str">
        <f t="shared" si="3073"/>
        <v/>
      </c>
      <c r="AG155" s="5" t="str">
        <f t="shared" si="3074"/>
        <v/>
      </c>
      <c r="AH155" s="5" t="str">
        <f t="shared" si="3075"/>
        <v/>
      </c>
      <c r="AI155" s="5" t="str">
        <f t="shared" si="3076"/>
        <v/>
      </c>
      <c r="AJ155" s="5" t="str">
        <f t="shared" si="3077"/>
        <v/>
      </c>
      <c r="AK155" s="5" t="str">
        <f t="shared" si="3078"/>
        <v/>
      </c>
      <c r="AL155" s="5" t="str">
        <f t="shared" si="3079"/>
        <v/>
      </c>
      <c r="AM155" s="5" t="str">
        <f t="shared" si="3080"/>
        <v/>
      </c>
      <c r="AN155" s="5" t="str">
        <f t="shared" si="3081"/>
        <v/>
      </c>
      <c r="AO155" s="5" t="str">
        <f t="shared" si="3082"/>
        <v/>
      </c>
      <c r="AP155" s="5" t="str">
        <f t="shared" ref="AP155:AS155" si="3084">IF(AP148="","",AP148-AO148)</f>
        <v/>
      </c>
      <c r="AQ155" s="5" t="str">
        <f t="shared" si="3084"/>
        <v/>
      </c>
      <c r="AR155" s="5" t="str">
        <f t="shared" si="3084"/>
        <v/>
      </c>
      <c r="AS155" s="5" t="str">
        <f t="shared" si="3084"/>
        <v/>
      </c>
    </row>
    <row r="156" spans="1:45">
      <c r="A156" s="7">
        <f>SUM(C156:AS156)</f>
        <v>2</v>
      </c>
      <c r="B156" s="6" t="s">
        <v>15</v>
      </c>
      <c r="C156" s="5">
        <v>0</v>
      </c>
      <c r="D156" s="5">
        <f t="shared" ref="D156" si="3085">IF(D149="","",C149+C150-D149)</f>
        <v>0</v>
      </c>
      <c r="E156" s="5">
        <f t="shared" ref="E156" si="3086">IF(E149="","",D149+D150-E149)</f>
        <v>0</v>
      </c>
      <c r="F156" s="5">
        <f t="shared" ref="F156" si="3087">IF(F149="","",E149+E150-F149)</f>
        <v>0</v>
      </c>
      <c r="G156" s="5">
        <f t="shared" ref="G156" si="3088">IF(G149="","",F149+F150-G149)</f>
        <v>0</v>
      </c>
      <c r="H156" s="5">
        <f t="shared" ref="H156" si="3089">IF(H149="","",G149+G150-H149)</f>
        <v>0</v>
      </c>
      <c r="I156" s="5">
        <f t="shared" ref="I156" si="3090">IF(I149="","",H149+H150-I149)</f>
        <v>0</v>
      </c>
      <c r="J156" s="5">
        <f t="shared" ref="J156" si="3091">IF(J149="","",I149+I150-J149)</f>
        <v>1</v>
      </c>
      <c r="K156" s="5">
        <f t="shared" ref="K156" si="3092">IF(K149="","",J149+J150-K149)</f>
        <v>0</v>
      </c>
      <c r="L156" s="5">
        <f t="shared" ref="L156" si="3093">IF(L149="","",K149+K150-L149)</f>
        <v>0</v>
      </c>
      <c r="M156" s="5">
        <f t="shared" ref="M156" si="3094">IF(M149="","",L149+L150-M149)</f>
        <v>0</v>
      </c>
      <c r="N156" s="5">
        <f t="shared" ref="N156" si="3095">IF(N149="","",M149+M150-N149)</f>
        <v>0</v>
      </c>
      <c r="O156" s="5">
        <f t="shared" ref="O156" si="3096">IF(O149="","",N149+N150-O149)</f>
        <v>0</v>
      </c>
      <c r="P156" s="5">
        <f t="shared" ref="P156" si="3097">IF(P149="","",O149+O150-P149)</f>
        <v>0</v>
      </c>
      <c r="Q156" s="5">
        <f t="shared" ref="Q156" si="3098">IF(Q149="","",P149+P150-Q149)</f>
        <v>1</v>
      </c>
      <c r="R156" s="5">
        <f t="shared" ref="R156" si="3099">IF(R149="","",Q149+Q150-R149)</f>
        <v>0</v>
      </c>
      <c r="S156" s="5">
        <f t="shared" ref="S156" si="3100">IF(S149="","",R149+R150-S149)</f>
        <v>0</v>
      </c>
      <c r="T156" s="5">
        <f t="shared" ref="T156" si="3101">IF(T149="","",S149+S150-T149)</f>
        <v>0</v>
      </c>
      <c r="U156" s="5" t="str">
        <f t="shared" ref="U156" si="3102">IF(U149="","",T149+T150-U149)</f>
        <v/>
      </c>
      <c r="V156" s="5" t="str">
        <f t="shared" ref="V156" si="3103">IF(V149="","",U149+U150-V149)</f>
        <v/>
      </c>
      <c r="W156" s="5" t="str">
        <f t="shared" ref="W156" si="3104">IF(W149="","",V149+V150-W149)</f>
        <v/>
      </c>
      <c r="X156" s="5" t="str">
        <f t="shared" ref="X156" si="3105">IF(X149="","",W149+W150-X149)</f>
        <v/>
      </c>
      <c r="Y156" s="5" t="str">
        <f t="shared" ref="Y156" si="3106">IF(Y149="","",X149+X150-Y149)</f>
        <v/>
      </c>
      <c r="Z156" s="5" t="str">
        <f t="shared" ref="Z156" si="3107">IF(Z149="","",Y149+Y150-Z149)</f>
        <v/>
      </c>
      <c r="AA156" s="5" t="str">
        <f t="shared" ref="AA156" si="3108">IF(AA149="","",Z149+Z150-AA149)</f>
        <v/>
      </c>
      <c r="AB156" s="5" t="str">
        <f t="shared" ref="AB156" si="3109">IF(AB149="","",AA149+AA150-AB149)</f>
        <v/>
      </c>
      <c r="AC156" s="5" t="str">
        <f t="shared" ref="AC156" si="3110">IF(AC149="","",AB149+AB150-AC149)</f>
        <v/>
      </c>
      <c r="AD156" s="5" t="str">
        <f t="shared" ref="AD156" si="3111">IF(AD149="","",AC149+AC150-AD149)</f>
        <v/>
      </c>
      <c r="AE156" s="5" t="str">
        <f t="shared" ref="AE156" si="3112">IF(AE149="","",AD149+AD150-AE149)</f>
        <v/>
      </c>
      <c r="AF156" s="5" t="str">
        <f t="shared" ref="AF156" si="3113">IF(AF149="","",AE149+AE150-AF149)</f>
        <v/>
      </c>
      <c r="AG156" s="5" t="str">
        <f t="shared" ref="AG156" si="3114">IF(AG149="","",AF149+AF150-AG149)</f>
        <v/>
      </c>
      <c r="AH156" s="5" t="str">
        <f t="shared" ref="AH156" si="3115">IF(AH149="","",AG149+AG150-AH149)</f>
        <v/>
      </c>
      <c r="AI156" s="5" t="str">
        <f t="shared" ref="AI156" si="3116">IF(AI149="","",AH149+AH150-AI149)</f>
        <v/>
      </c>
      <c r="AJ156" s="5" t="str">
        <f t="shared" ref="AJ156" si="3117">IF(AJ149="","",AI149+AI150-AJ149)</f>
        <v/>
      </c>
      <c r="AK156" s="5" t="str">
        <f t="shared" ref="AK156" si="3118">IF(AK149="","",AJ149+AJ150-AK149)</f>
        <v/>
      </c>
      <c r="AL156" s="5" t="str">
        <f t="shared" ref="AL156" si="3119">IF(AL149="","",AK149+AK150-AL149)</f>
        <v/>
      </c>
      <c r="AM156" s="5" t="str">
        <f t="shared" ref="AM156" si="3120">IF(AM149="","",AL149+AL150-AM149)</f>
        <v/>
      </c>
      <c r="AN156" s="5" t="str">
        <f t="shared" ref="AN156" si="3121">IF(AN149="","",AM149+AM150-AN149)</f>
        <v/>
      </c>
      <c r="AO156" s="5" t="str">
        <f t="shared" ref="AO156" si="3122">IF(AO149="","",AN149+AN150-AO149)</f>
        <v/>
      </c>
      <c r="AP156" s="5" t="str">
        <f t="shared" ref="AP156:AS156" si="3123">IF(AP149="","",AO149+AO150-AP149)</f>
        <v/>
      </c>
      <c r="AQ156" s="5" t="str">
        <f t="shared" si="3123"/>
        <v/>
      </c>
      <c r="AR156" s="5" t="str">
        <f t="shared" si="3123"/>
        <v/>
      </c>
      <c r="AS156" s="5" t="str">
        <f t="shared" si="3123"/>
        <v/>
      </c>
    </row>
    <row r="157" spans="1:45">
      <c r="A157" s="7">
        <f>SUM(C157:AS157)</f>
        <v>1364</v>
      </c>
      <c r="B157" s="6" t="s">
        <v>16</v>
      </c>
      <c r="C157" s="5">
        <v>0</v>
      </c>
      <c r="D157" s="5">
        <f t="shared" ref="D157:G157" si="3124">IF(D147="","",D156*D151)</f>
        <v>0</v>
      </c>
      <c r="E157" s="5">
        <f t="shared" si="3124"/>
        <v>0</v>
      </c>
      <c r="F157" s="5">
        <f t="shared" si="3124"/>
        <v>0</v>
      </c>
      <c r="G157" s="5">
        <f t="shared" si="3124"/>
        <v>0</v>
      </c>
      <c r="H157" s="5">
        <f t="shared" ref="H157" si="3125">IF(H147="","",H156*H151)</f>
        <v>0</v>
      </c>
      <c r="I157" s="5">
        <f t="shared" ref="I157:AO157" si="3126">IF(I147="","",I156*I151)</f>
        <v>0</v>
      </c>
      <c r="J157" s="5">
        <f t="shared" si="3126"/>
        <v>682</v>
      </c>
      <c r="K157" s="5">
        <f t="shared" si="3126"/>
        <v>0</v>
      </c>
      <c r="L157" s="5">
        <f t="shared" si="3126"/>
        <v>0</v>
      </c>
      <c r="M157" s="5">
        <f t="shared" si="3126"/>
        <v>0</v>
      </c>
      <c r="N157" s="5">
        <f t="shared" si="3126"/>
        <v>0</v>
      </c>
      <c r="O157" s="5">
        <f t="shared" si="3126"/>
        <v>0</v>
      </c>
      <c r="P157" s="5">
        <f t="shared" si="3126"/>
        <v>0</v>
      </c>
      <c r="Q157" s="5">
        <f t="shared" si="3126"/>
        <v>682</v>
      </c>
      <c r="R157" s="5">
        <f t="shared" si="3126"/>
        <v>0</v>
      </c>
      <c r="S157" s="5">
        <f t="shared" si="3126"/>
        <v>0</v>
      </c>
      <c r="T157" s="5">
        <f t="shared" si="3126"/>
        <v>0</v>
      </c>
      <c r="U157" s="5" t="str">
        <f t="shared" si="3126"/>
        <v/>
      </c>
      <c r="V157" s="5" t="str">
        <f t="shared" si="3126"/>
        <v/>
      </c>
      <c r="W157" s="5" t="str">
        <f t="shared" si="3126"/>
        <v/>
      </c>
      <c r="X157" s="5" t="str">
        <f t="shared" si="3126"/>
        <v/>
      </c>
      <c r="Y157" s="5" t="str">
        <f t="shared" si="3126"/>
        <v/>
      </c>
      <c r="Z157" s="5" t="str">
        <f t="shared" si="3126"/>
        <v/>
      </c>
      <c r="AA157" s="5" t="str">
        <f t="shared" si="3126"/>
        <v/>
      </c>
      <c r="AB157" s="5" t="str">
        <f t="shared" si="3126"/>
        <v/>
      </c>
      <c r="AC157" s="5" t="str">
        <f t="shared" si="3126"/>
        <v/>
      </c>
      <c r="AD157" s="5" t="str">
        <f t="shared" si="3126"/>
        <v/>
      </c>
      <c r="AE157" s="5" t="str">
        <f t="shared" si="3126"/>
        <v/>
      </c>
      <c r="AF157" s="5" t="str">
        <f t="shared" si="3126"/>
        <v/>
      </c>
      <c r="AG157" s="5" t="str">
        <f t="shared" si="3126"/>
        <v/>
      </c>
      <c r="AH157" s="5" t="str">
        <f t="shared" si="3126"/>
        <v/>
      </c>
      <c r="AI157" s="5" t="str">
        <f t="shared" si="3126"/>
        <v/>
      </c>
      <c r="AJ157" s="5" t="str">
        <f t="shared" si="3126"/>
        <v/>
      </c>
      <c r="AK157" s="5" t="str">
        <f t="shared" si="3126"/>
        <v/>
      </c>
      <c r="AL157" s="5" t="str">
        <f t="shared" si="3126"/>
        <v/>
      </c>
      <c r="AM157" s="5" t="str">
        <f t="shared" si="3126"/>
        <v/>
      </c>
      <c r="AN157" s="5" t="str">
        <f t="shared" si="3126"/>
        <v/>
      </c>
      <c r="AO157" s="5" t="str">
        <f t="shared" si="3126"/>
        <v/>
      </c>
      <c r="AP157" s="5" t="str">
        <f t="shared" ref="AP157:AS157" si="3127">IF(AP147="","",AP156*AP151)</f>
        <v/>
      </c>
      <c r="AQ157" s="5" t="str">
        <f t="shared" si="3127"/>
        <v/>
      </c>
      <c r="AR157" s="5" t="str">
        <f t="shared" si="3127"/>
        <v/>
      </c>
      <c r="AS157" s="5" t="str">
        <f t="shared" si="3127"/>
        <v/>
      </c>
    </row>
    <row r="158" spans="1:45" ht="12" thickBot="1">
      <c r="A158" s="4">
        <f>IF(A157="","",A157/(A154*100))</f>
        <v>6.4952380952380956E-2</v>
      </c>
      <c r="B158" s="6" t="s">
        <v>18</v>
      </c>
      <c r="C158" s="18" t="s">
        <v>19</v>
      </c>
      <c r="D158" s="18" t="str">
        <f t="shared" ref="D158:G158" si="3128">IF(D157="","",IF(D157=0,"",D157/(D154*100)))</f>
        <v/>
      </c>
      <c r="E158" s="18" t="str">
        <f t="shared" si="3128"/>
        <v/>
      </c>
      <c r="F158" s="18" t="str">
        <f t="shared" si="3128"/>
        <v/>
      </c>
      <c r="G158" s="18" t="str">
        <f t="shared" si="3128"/>
        <v/>
      </c>
      <c r="H158" s="18" t="str">
        <f t="shared" ref="H158" si="3129">IF(H157="","",IF(H157=0,"",H157/(H154*100)))</f>
        <v/>
      </c>
      <c r="I158" s="18" t="str">
        <f t="shared" ref="I158:AO158" si="3130">IF(I157="","",IF(I157=0,"",I157/(I154*100)))</f>
        <v/>
      </c>
      <c r="J158" s="18">
        <f t="shared" si="3130"/>
        <v>9.6056338028169014E-2</v>
      </c>
      <c r="K158" s="18" t="str">
        <f t="shared" si="3130"/>
        <v/>
      </c>
      <c r="L158" s="18" t="str">
        <f t="shared" si="3130"/>
        <v/>
      </c>
      <c r="M158" s="18" t="str">
        <f t="shared" si="3130"/>
        <v/>
      </c>
      <c r="N158" s="18" t="str">
        <f t="shared" si="3130"/>
        <v/>
      </c>
      <c r="O158" s="18" t="str">
        <f t="shared" si="3130"/>
        <v/>
      </c>
      <c r="P158" s="18" t="str">
        <f t="shared" si="3130"/>
        <v/>
      </c>
      <c r="Q158" s="18">
        <f t="shared" si="3130"/>
        <v>0.13372549019607843</v>
      </c>
      <c r="R158" s="18" t="str">
        <f t="shared" si="3130"/>
        <v/>
      </c>
      <c r="S158" s="18" t="str">
        <f t="shared" si="3130"/>
        <v/>
      </c>
      <c r="T158" s="18" t="str">
        <f t="shared" si="3130"/>
        <v/>
      </c>
      <c r="U158" s="18" t="str">
        <f t="shared" si="3130"/>
        <v/>
      </c>
      <c r="V158" s="18" t="str">
        <f t="shared" si="3130"/>
        <v/>
      </c>
      <c r="W158" s="18" t="str">
        <f t="shared" si="3130"/>
        <v/>
      </c>
      <c r="X158" s="18" t="str">
        <f t="shared" si="3130"/>
        <v/>
      </c>
      <c r="Y158" s="18" t="str">
        <f t="shared" si="3130"/>
        <v/>
      </c>
      <c r="Z158" s="18" t="str">
        <f t="shared" si="3130"/>
        <v/>
      </c>
      <c r="AA158" s="18" t="str">
        <f t="shared" si="3130"/>
        <v/>
      </c>
      <c r="AB158" s="18" t="str">
        <f t="shared" si="3130"/>
        <v/>
      </c>
      <c r="AC158" s="18" t="str">
        <f t="shared" si="3130"/>
        <v/>
      </c>
      <c r="AD158" s="18" t="str">
        <f t="shared" si="3130"/>
        <v/>
      </c>
      <c r="AE158" s="18" t="str">
        <f t="shared" si="3130"/>
        <v/>
      </c>
      <c r="AF158" s="18" t="str">
        <f t="shared" si="3130"/>
        <v/>
      </c>
      <c r="AG158" s="18" t="str">
        <f t="shared" si="3130"/>
        <v/>
      </c>
      <c r="AH158" s="18" t="str">
        <f t="shared" si="3130"/>
        <v/>
      </c>
      <c r="AI158" s="18" t="str">
        <f t="shared" si="3130"/>
        <v/>
      </c>
      <c r="AJ158" s="18" t="str">
        <f t="shared" si="3130"/>
        <v/>
      </c>
      <c r="AK158" s="18" t="str">
        <f t="shared" si="3130"/>
        <v/>
      </c>
      <c r="AL158" s="18" t="str">
        <f t="shared" si="3130"/>
        <v/>
      </c>
      <c r="AM158" s="18" t="str">
        <f t="shared" si="3130"/>
        <v/>
      </c>
      <c r="AN158" s="18" t="str">
        <f t="shared" si="3130"/>
        <v/>
      </c>
      <c r="AO158" s="18" t="str">
        <f t="shared" si="3130"/>
        <v/>
      </c>
      <c r="AP158" s="18" t="str">
        <f t="shared" ref="AP158:AS158" si="3131">IF(AP157="","",IF(AP157=0,"",AP157/(AP154*100)))</f>
        <v/>
      </c>
      <c r="AQ158" s="18" t="str">
        <f t="shared" si="3131"/>
        <v/>
      </c>
      <c r="AR158" s="18" t="str">
        <f t="shared" si="3131"/>
        <v/>
      </c>
      <c r="AS158" s="18" t="str">
        <f t="shared" si="3131"/>
        <v/>
      </c>
    </row>
    <row r="159" spans="1:45">
      <c r="A159" s="17" t="s">
        <v>74</v>
      </c>
      <c r="B159" s="9" t="s">
        <v>2</v>
      </c>
      <c r="C159" s="8">
        <v>12599</v>
      </c>
      <c r="D159" s="8">
        <f t="shared" ref="D159:D160" si="3132">IF(D$3="","",C159)</f>
        <v>12599</v>
      </c>
      <c r="E159" s="8">
        <f t="shared" ref="E159:E160" si="3133">IF(E$3="","",D159)</f>
        <v>12599</v>
      </c>
      <c r="F159" s="8">
        <v>12649</v>
      </c>
      <c r="G159" s="8">
        <f t="shared" ref="G159:G160" si="3134">IF(G$3="","",F159)</f>
        <v>12649</v>
      </c>
      <c r="H159" s="8">
        <f t="shared" ref="H159:H160" si="3135">IF(H$3="","",G159)</f>
        <v>12649</v>
      </c>
      <c r="I159" s="8">
        <f t="shared" ref="I159:I160" si="3136">IF(I$3="","",H159)</f>
        <v>12649</v>
      </c>
      <c r="J159" s="8">
        <v>12688</v>
      </c>
      <c r="K159" s="8">
        <f t="shared" ref="K159:K160" si="3137">IF(K$3="","",J159)</f>
        <v>12688</v>
      </c>
      <c r="L159" s="8">
        <f t="shared" ref="L159:L160" si="3138">IF(L$3="","",K159)</f>
        <v>12688</v>
      </c>
      <c r="M159" s="8">
        <v>12732</v>
      </c>
      <c r="N159" s="8">
        <f t="shared" ref="N159:N160" si="3139">IF(N$3="","",M159)</f>
        <v>12732</v>
      </c>
      <c r="O159" s="8">
        <f t="shared" ref="O159:O160" si="3140">IF(O$3="","",N159)</f>
        <v>12732</v>
      </c>
      <c r="P159" s="8">
        <f t="shared" ref="P159:P160" si="3141">IF(P$3="","",O159)</f>
        <v>12732</v>
      </c>
      <c r="Q159" s="8">
        <v>12744</v>
      </c>
      <c r="R159" s="8">
        <f t="shared" ref="R159:R160" si="3142">IF(R$3="","",Q159)</f>
        <v>12744</v>
      </c>
      <c r="S159" s="8">
        <f t="shared" ref="S159:S160" si="3143">IF(S$3="","",R159)</f>
        <v>12744</v>
      </c>
      <c r="T159" s="8">
        <v>12758</v>
      </c>
      <c r="U159" s="8" t="str">
        <f t="shared" ref="U159:U160" si="3144">IF(U$3="","",T159)</f>
        <v/>
      </c>
      <c r="V159" s="8" t="str">
        <f t="shared" ref="V159:V160" si="3145">IF(V$3="","",U159)</f>
        <v/>
      </c>
      <c r="W159" s="8" t="str">
        <f t="shared" ref="W159:W160" si="3146">IF(W$3="","",V159)</f>
        <v/>
      </c>
      <c r="X159" s="8" t="str">
        <f t="shared" ref="X159:X160" si="3147">IF(X$3="","",W159)</f>
        <v/>
      </c>
      <c r="Y159" s="8" t="str">
        <f t="shared" ref="Y159:Y160" si="3148">IF(Y$3="","",X159)</f>
        <v/>
      </c>
      <c r="Z159" s="8" t="str">
        <f t="shared" ref="Z159:Z160" si="3149">IF(Z$3="","",Y159)</f>
        <v/>
      </c>
      <c r="AA159" s="8" t="str">
        <f t="shared" ref="AA159:AA160" si="3150">IF(AA$3="","",Z159)</f>
        <v/>
      </c>
      <c r="AB159" s="8" t="str">
        <f t="shared" ref="AB159:AB160" si="3151">IF(AB$3="","",AA159)</f>
        <v/>
      </c>
      <c r="AC159" s="8" t="str">
        <f t="shared" ref="AC159:AC160" si="3152">IF(AC$3="","",AB159)</f>
        <v/>
      </c>
      <c r="AD159" s="8" t="str">
        <f t="shared" ref="AD159:AD160" si="3153">IF(AD$3="","",AC159)</f>
        <v/>
      </c>
      <c r="AE159" s="8" t="str">
        <f t="shared" ref="AE159:AE160" si="3154">IF(AE$3="","",AD159)</f>
        <v/>
      </c>
      <c r="AF159" s="8" t="str">
        <f t="shared" ref="AF159:AF160" si="3155">IF(AF$3="","",AE159)</f>
        <v/>
      </c>
      <c r="AG159" s="8" t="str">
        <f t="shared" ref="AG159:AG160" si="3156">IF(AG$3="","",AF159)</f>
        <v/>
      </c>
      <c r="AH159" s="8" t="str">
        <f t="shared" ref="AH159:AH160" si="3157">IF(AH$3="","",AG159)</f>
        <v/>
      </c>
      <c r="AI159" s="8" t="str">
        <f t="shared" ref="AI159:AI160" si="3158">IF(AI$3="","",AH159)</f>
        <v/>
      </c>
      <c r="AJ159" s="8" t="str">
        <f t="shared" ref="AJ159:AJ160" si="3159">IF(AJ$3="","",AI159)</f>
        <v/>
      </c>
      <c r="AK159" s="8" t="str">
        <f t="shared" ref="AK159:AK160" si="3160">IF(AK$3="","",AJ159)</f>
        <v/>
      </c>
      <c r="AL159" s="8" t="str">
        <f t="shared" ref="AL159:AL160" si="3161">IF(AL$3="","",AK159)</f>
        <v/>
      </c>
      <c r="AM159" s="8" t="str">
        <f t="shared" ref="AM159:AM160" si="3162">IF(AM$3="","",AL159)</f>
        <v/>
      </c>
      <c r="AN159" s="8" t="str">
        <f t="shared" ref="AN159:AN160" si="3163">IF(AN$3="","",AM159)</f>
        <v/>
      </c>
      <c r="AO159" s="8" t="str">
        <f t="shared" ref="AO159:AO160" si="3164">IF(AO$3="","",AN159)</f>
        <v/>
      </c>
      <c r="AP159" s="8" t="str">
        <f t="shared" ref="AP159:AS159" si="3165">IF(AP$3="","",AO159)</f>
        <v/>
      </c>
      <c r="AQ159" s="8" t="str">
        <f t="shared" si="3165"/>
        <v/>
      </c>
      <c r="AR159" s="8" t="str">
        <f t="shared" si="3165"/>
        <v/>
      </c>
      <c r="AS159" s="8" t="str">
        <f t="shared" si="3165"/>
        <v/>
      </c>
    </row>
    <row r="160" spans="1:45">
      <c r="A160" s="16" t="s">
        <v>32</v>
      </c>
      <c r="B160" s="9" t="s">
        <v>4</v>
      </c>
      <c r="C160" s="8">
        <v>241</v>
      </c>
      <c r="D160" s="8">
        <f t="shared" si="3132"/>
        <v>241</v>
      </c>
      <c r="E160" s="8">
        <f t="shared" si="3133"/>
        <v>241</v>
      </c>
      <c r="F160" s="8">
        <v>243</v>
      </c>
      <c r="G160" s="8">
        <f t="shared" si="3134"/>
        <v>243</v>
      </c>
      <c r="H160" s="8">
        <f t="shared" si="3135"/>
        <v>243</v>
      </c>
      <c r="I160" s="8">
        <f t="shared" si="3136"/>
        <v>243</v>
      </c>
      <c r="J160" s="8">
        <v>244</v>
      </c>
      <c r="K160" s="8">
        <f t="shared" si="3137"/>
        <v>244</v>
      </c>
      <c r="L160" s="8">
        <f t="shared" si="3138"/>
        <v>244</v>
      </c>
      <c r="M160" s="8">
        <v>245</v>
      </c>
      <c r="N160" s="8">
        <f t="shared" si="3139"/>
        <v>245</v>
      </c>
      <c r="O160" s="8">
        <f t="shared" si="3140"/>
        <v>245</v>
      </c>
      <c r="P160" s="8">
        <f t="shared" si="3141"/>
        <v>245</v>
      </c>
      <c r="Q160" s="8">
        <f t="shared" ref="Q160" si="3166">IF(Q$3="","",P160)</f>
        <v>245</v>
      </c>
      <c r="R160" s="8">
        <f t="shared" si="3142"/>
        <v>245</v>
      </c>
      <c r="S160" s="8">
        <f t="shared" si="3143"/>
        <v>245</v>
      </c>
      <c r="T160" s="8">
        <f t="shared" ref="T160" si="3167">IF(T$3="","",S160)</f>
        <v>245</v>
      </c>
      <c r="U160" s="8" t="str">
        <f t="shared" si="3144"/>
        <v/>
      </c>
      <c r="V160" s="8" t="str">
        <f t="shared" si="3145"/>
        <v/>
      </c>
      <c r="W160" s="8" t="str">
        <f t="shared" si="3146"/>
        <v/>
      </c>
      <c r="X160" s="8" t="str">
        <f t="shared" si="3147"/>
        <v/>
      </c>
      <c r="Y160" s="8" t="str">
        <f t="shared" si="3148"/>
        <v/>
      </c>
      <c r="Z160" s="8" t="str">
        <f t="shared" si="3149"/>
        <v/>
      </c>
      <c r="AA160" s="8" t="str">
        <f t="shared" si="3150"/>
        <v/>
      </c>
      <c r="AB160" s="8" t="str">
        <f t="shared" si="3151"/>
        <v/>
      </c>
      <c r="AC160" s="8" t="str">
        <f t="shared" si="3152"/>
        <v/>
      </c>
      <c r="AD160" s="8" t="str">
        <f t="shared" si="3153"/>
        <v/>
      </c>
      <c r="AE160" s="8" t="str">
        <f t="shared" si="3154"/>
        <v/>
      </c>
      <c r="AF160" s="8" t="str">
        <f t="shared" si="3155"/>
        <v/>
      </c>
      <c r="AG160" s="8" t="str">
        <f t="shared" si="3156"/>
        <v/>
      </c>
      <c r="AH160" s="8" t="str">
        <f t="shared" si="3157"/>
        <v/>
      </c>
      <c r="AI160" s="8" t="str">
        <f t="shared" si="3158"/>
        <v/>
      </c>
      <c r="AJ160" s="8" t="str">
        <f t="shared" si="3159"/>
        <v/>
      </c>
      <c r="AK160" s="8" t="str">
        <f t="shared" si="3160"/>
        <v/>
      </c>
      <c r="AL160" s="8" t="str">
        <f t="shared" si="3161"/>
        <v/>
      </c>
      <c r="AM160" s="8" t="str">
        <f t="shared" si="3162"/>
        <v/>
      </c>
      <c r="AN160" s="8" t="str">
        <f t="shared" si="3163"/>
        <v/>
      </c>
      <c r="AO160" s="8" t="str">
        <f t="shared" si="3164"/>
        <v/>
      </c>
      <c r="AP160" s="8" t="str">
        <f t="shared" ref="AP160:AS160" si="3168">IF(AP$3="","",AO160)</f>
        <v/>
      </c>
      <c r="AQ160" s="8" t="str">
        <f t="shared" si="3168"/>
        <v/>
      </c>
      <c r="AR160" s="8" t="str">
        <f t="shared" si="3168"/>
        <v/>
      </c>
      <c r="AS160" s="8" t="str">
        <f t="shared" si="3168"/>
        <v/>
      </c>
    </row>
    <row r="161" spans="1:45">
      <c r="A161" s="15">
        <v>3</v>
      </c>
      <c r="B161" s="9" t="s">
        <v>5</v>
      </c>
      <c r="C161" s="8">
        <v>5</v>
      </c>
      <c r="D161" s="8">
        <f t="shared" ref="D161" si="3169">IF(D159="","",(C161+C162))</f>
        <v>5</v>
      </c>
      <c r="E161" s="8">
        <f t="shared" ref="E161" si="3170">IF(E159="","",(D161+D162))</f>
        <v>5</v>
      </c>
      <c r="F161" s="8">
        <v>4</v>
      </c>
      <c r="G161" s="8">
        <f t="shared" ref="G161" si="3171">IF(G159="","",(F161+F162))</f>
        <v>6</v>
      </c>
      <c r="H161" s="8">
        <f t="shared" ref="H161" si="3172">IF(H159="","",(G161+G162))</f>
        <v>6</v>
      </c>
      <c r="I161" s="8">
        <f t="shared" ref="I161" si="3173">IF(I159="","",(H161+H162))</f>
        <v>6</v>
      </c>
      <c r="J161" s="8">
        <v>5</v>
      </c>
      <c r="K161" s="8">
        <f t="shared" ref="K161" si="3174">IF(K159="","",(J161+J162))</f>
        <v>5</v>
      </c>
      <c r="L161" s="8">
        <f t="shared" ref="L161" si="3175">IF(L159="","",(K161+K162))</f>
        <v>5</v>
      </c>
      <c r="M161" s="8">
        <v>4</v>
      </c>
      <c r="N161" s="8">
        <f t="shared" ref="N161" si="3176">IF(N159="","",(M161+M162))</f>
        <v>4</v>
      </c>
      <c r="O161" s="8">
        <f t="shared" ref="O161" si="3177">IF(O159="","",(N161+N162))</f>
        <v>4</v>
      </c>
      <c r="P161" s="8">
        <f t="shared" ref="P161" si="3178">IF(P159="","",(O161+O162))</f>
        <v>4</v>
      </c>
      <c r="Q161" s="8">
        <f t="shared" ref="Q161" si="3179">IF(Q159="","",(P161+P162))</f>
        <v>4</v>
      </c>
      <c r="R161" s="8">
        <f t="shared" ref="R161" si="3180">IF(R159="","",(Q161+Q162))</f>
        <v>4</v>
      </c>
      <c r="S161" s="8">
        <f t="shared" ref="S161" si="3181">IF(S159="","",(R161+R162))</f>
        <v>4</v>
      </c>
      <c r="T161" s="8">
        <f t="shared" ref="T161" si="3182">IF(T159="","",(S161+S162))</f>
        <v>4</v>
      </c>
      <c r="U161" s="8" t="str">
        <f t="shared" ref="U161" si="3183">IF(U159="","",(T161+T162))</f>
        <v/>
      </c>
      <c r="V161" s="8" t="str">
        <f t="shared" ref="V161" si="3184">IF(V159="","",(U161+U162))</f>
        <v/>
      </c>
      <c r="W161" s="8" t="str">
        <f t="shared" ref="W161" si="3185">IF(W159="","",(V161+V162))</f>
        <v/>
      </c>
      <c r="X161" s="8" t="str">
        <f t="shared" ref="X161" si="3186">IF(X159="","",(W161+W162))</f>
        <v/>
      </c>
      <c r="Y161" s="8" t="str">
        <f t="shared" ref="Y161" si="3187">IF(Y159="","",(X161+X162))</f>
        <v/>
      </c>
      <c r="Z161" s="8" t="str">
        <f t="shared" ref="Z161" si="3188">IF(Z159="","",(Y161+Y162))</f>
        <v/>
      </c>
      <c r="AA161" s="8" t="str">
        <f t="shared" ref="AA161" si="3189">IF(AA159="","",(Z161+Z162))</f>
        <v/>
      </c>
      <c r="AB161" s="8" t="str">
        <f t="shared" ref="AB161" si="3190">IF(AB159="","",(AA161+AA162))</f>
        <v/>
      </c>
      <c r="AC161" s="8" t="str">
        <f t="shared" ref="AC161" si="3191">IF(AC159="","",(AB161+AB162))</f>
        <v/>
      </c>
      <c r="AD161" s="8" t="str">
        <f t="shared" ref="AD161" si="3192">IF(AD159="","",(AC161+AC162))</f>
        <v/>
      </c>
      <c r="AE161" s="8" t="str">
        <f t="shared" ref="AE161" si="3193">IF(AE159="","",(AD161+AD162))</f>
        <v/>
      </c>
      <c r="AF161" s="8" t="str">
        <f t="shared" ref="AF161" si="3194">IF(AF159="","",(AE161+AE162))</f>
        <v/>
      </c>
      <c r="AG161" s="8" t="str">
        <f t="shared" ref="AG161" si="3195">IF(AG159="","",(AF161+AF162))</f>
        <v/>
      </c>
      <c r="AH161" s="8" t="str">
        <f t="shared" ref="AH161" si="3196">IF(AH159="","",(AG161+AG162))</f>
        <v/>
      </c>
      <c r="AI161" s="8" t="str">
        <f t="shared" ref="AI161" si="3197">IF(AI159="","",(AH161+AH162))</f>
        <v/>
      </c>
      <c r="AJ161" s="8" t="str">
        <f t="shared" ref="AJ161" si="3198">IF(AJ159="","",(AI161+AI162))</f>
        <v/>
      </c>
      <c r="AK161" s="8" t="str">
        <f t="shared" ref="AK161" si="3199">IF(AK159="","",(AJ161+AJ162))</f>
        <v/>
      </c>
      <c r="AL161" s="8" t="str">
        <f t="shared" ref="AL161" si="3200">IF(AL159="","",(AK161+AK162))</f>
        <v/>
      </c>
      <c r="AM161" s="8" t="str">
        <f t="shared" ref="AM161" si="3201">IF(AM159="","",(AL161+AL162))</f>
        <v/>
      </c>
      <c r="AN161" s="8" t="str">
        <f t="shared" ref="AN161" si="3202">IF(AN159="","",(AM161+AM162))</f>
        <v/>
      </c>
      <c r="AO161" s="8" t="str">
        <f t="shared" ref="AO161" si="3203">IF(AO159="","",(AN161+AN162))</f>
        <v/>
      </c>
      <c r="AP161" s="8" t="str">
        <f t="shared" ref="AP161:AS161" si="3204">IF(AP159="","",(AO161+AO162))</f>
        <v/>
      </c>
      <c r="AQ161" s="8" t="str">
        <f t="shared" si="3204"/>
        <v/>
      </c>
      <c r="AR161" s="8" t="str">
        <f t="shared" si="3204"/>
        <v/>
      </c>
      <c r="AS161" s="8" t="str">
        <f t="shared" si="3204"/>
        <v/>
      </c>
    </row>
    <row r="162" spans="1:45">
      <c r="A162" s="14"/>
      <c r="B162" s="9" t="s">
        <v>7</v>
      </c>
      <c r="C162" s="8"/>
      <c r="D162" s="8"/>
      <c r="E162" s="8"/>
      <c r="F162" s="8">
        <v>2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</row>
    <row r="163" spans="1:45">
      <c r="A163" s="7"/>
      <c r="B163" s="9" t="s">
        <v>8</v>
      </c>
      <c r="C163" s="8">
        <v>350</v>
      </c>
      <c r="D163" s="8">
        <f t="shared" ref="D163" si="3205">IF(D159="","",C163)</f>
        <v>350</v>
      </c>
      <c r="E163" s="8">
        <f t="shared" ref="E163" si="3206">IF(E159="","",D163)</f>
        <v>350</v>
      </c>
      <c r="F163" s="8">
        <f t="shared" ref="F163" si="3207">IF(F159="","",E163)</f>
        <v>350</v>
      </c>
      <c r="G163" s="8">
        <f t="shared" ref="G163" si="3208">IF(G159="","",F163)</f>
        <v>350</v>
      </c>
      <c r="H163" s="8">
        <f t="shared" ref="H163" si="3209">IF(H159="","",G163)</f>
        <v>350</v>
      </c>
      <c r="I163" s="8">
        <f t="shared" ref="I163" si="3210">IF(I159="","",H163)</f>
        <v>350</v>
      </c>
      <c r="J163" s="8">
        <f t="shared" ref="J163" si="3211">IF(J159="","",I163)</f>
        <v>350</v>
      </c>
      <c r="K163" s="8">
        <f t="shared" ref="K163" si="3212">IF(K159="","",J163)</f>
        <v>350</v>
      </c>
      <c r="L163" s="8">
        <f t="shared" ref="L163" si="3213">IF(L159="","",K163)</f>
        <v>350</v>
      </c>
      <c r="M163" s="8">
        <f t="shared" ref="M163" si="3214">IF(M159="","",L163)</f>
        <v>350</v>
      </c>
      <c r="N163" s="8">
        <f t="shared" ref="N163" si="3215">IF(N159="","",M163)</f>
        <v>350</v>
      </c>
      <c r="O163" s="8">
        <f t="shared" ref="O163" si="3216">IF(O159="","",N163)</f>
        <v>350</v>
      </c>
      <c r="P163" s="8">
        <f t="shared" ref="P163" si="3217">IF(P159="","",O163)</f>
        <v>350</v>
      </c>
      <c r="Q163" s="8">
        <f t="shared" ref="Q163" si="3218">IF(Q159="","",P163)</f>
        <v>350</v>
      </c>
      <c r="R163" s="8">
        <f t="shared" ref="R163" si="3219">IF(R159="","",Q163)</f>
        <v>350</v>
      </c>
      <c r="S163" s="8">
        <f t="shared" ref="S163" si="3220">IF(S159="","",R163)</f>
        <v>350</v>
      </c>
      <c r="T163" s="8">
        <f t="shared" ref="T163" si="3221">IF(T159="","",S163)</f>
        <v>350</v>
      </c>
      <c r="U163" s="8" t="str">
        <f t="shared" ref="U163" si="3222">IF(U159="","",T163)</f>
        <v/>
      </c>
      <c r="V163" s="8" t="str">
        <f t="shared" ref="V163" si="3223">IF(V159="","",U163)</f>
        <v/>
      </c>
      <c r="W163" s="8" t="str">
        <f t="shared" ref="W163" si="3224">IF(W159="","",V163)</f>
        <v/>
      </c>
      <c r="X163" s="8" t="str">
        <f t="shared" ref="X163" si="3225">IF(X159="","",W163)</f>
        <v/>
      </c>
      <c r="Y163" s="8" t="str">
        <f t="shared" ref="Y163" si="3226">IF(Y159="","",X163)</f>
        <v/>
      </c>
      <c r="Z163" s="8" t="str">
        <f t="shared" ref="Z163" si="3227">IF(Z159="","",Y163)</f>
        <v/>
      </c>
      <c r="AA163" s="8" t="str">
        <f t="shared" ref="AA163" si="3228">IF(AA159="","",Z163)</f>
        <v/>
      </c>
      <c r="AB163" s="8" t="str">
        <f t="shared" ref="AB163" si="3229">IF(AB159="","",AA163)</f>
        <v/>
      </c>
      <c r="AC163" s="8" t="str">
        <f t="shared" ref="AC163" si="3230">IF(AC159="","",AB163)</f>
        <v/>
      </c>
      <c r="AD163" s="8" t="str">
        <f t="shared" ref="AD163" si="3231">IF(AD159="","",AC163)</f>
        <v/>
      </c>
      <c r="AE163" s="8" t="str">
        <f t="shared" ref="AE163" si="3232">IF(AE159="","",AD163)</f>
        <v/>
      </c>
      <c r="AF163" s="8" t="str">
        <f t="shared" ref="AF163" si="3233">IF(AF159="","",AE163)</f>
        <v/>
      </c>
      <c r="AG163" s="8" t="str">
        <f t="shared" ref="AG163" si="3234">IF(AG159="","",AF163)</f>
        <v/>
      </c>
      <c r="AH163" s="8" t="str">
        <f t="shared" ref="AH163" si="3235">IF(AH159="","",AG163)</f>
        <v/>
      </c>
      <c r="AI163" s="8" t="str">
        <f t="shared" ref="AI163" si="3236">IF(AI159="","",AH163)</f>
        <v/>
      </c>
      <c r="AJ163" s="8" t="str">
        <f t="shared" ref="AJ163" si="3237">IF(AJ159="","",AI163)</f>
        <v/>
      </c>
      <c r="AK163" s="8" t="str">
        <f t="shared" ref="AK163" si="3238">IF(AK159="","",AJ163)</f>
        <v/>
      </c>
      <c r="AL163" s="8" t="str">
        <f t="shared" ref="AL163" si="3239">IF(AL159="","",AK163)</f>
        <v/>
      </c>
      <c r="AM163" s="8" t="str">
        <f t="shared" ref="AM163" si="3240">IF(AM159="","",AL163)</f>
        <v/>
      </c>
      <c r="AN163" s="8" t="str">
        <f t="shared" ref="AN163" si="3241">IF(AN159="","",AM163)</f>
        <v/>
      </c>
      <c r="AO163" s="8" t="str">
        <f t="shared" ref="AO163" si="3242">IF(AO159="","",AN163)</f>
        <v/>
      </c>
      <c r="AP163" s="8" t="str">
        <f t="shared" ref="AP163:AS163" si="3243">IF(AP159="","",AO163)</f>
        <v/>
      </c>
      <c r="AQ163" s="8" t="str">
        <f t="shared" si="3243"/>
        <v/>
      </c>
      <c r="AR163" s="8" t="str">
        <f t="shared" si="3243"/>
        <v/>
      </c>
      <c r="AS163" s="8" t="str">
        <f t="shared" si="3243"/>
        <v/>
      </c>
    </row>
    <row r="164" spans="1:45" s="92" customFormat="1">
      <c r="A164" s="14" t="s">
        <v>9</v>
      </c>
      <c r="B164" s="13" t="s">
        <v>10</v>
      </c>
      <c r="C164" s="12" t="s">
        <v>57</v>
      </c>
      <c r="D164" s="12" t="str">
        <f t="shared" ref="D164" si="3244">IF(D159="","",C164)</f>
        <v>スライム</v>
      </c>
      <c r="E164" s="12" t="str">
        <f t="shared" ref="E164" si="3245">IF(E159="","",D164)</f>
        <v>スライム</v>
      </c>
      <c r="F164" s="12" t="str">
        <f t="shared" ref="F164" si="3246">IF(F159="","",E164)</f>
        <v>スライム</v>
      </c>
      <c r="G164" s="12" t="str">
        <f t="shared" ref="G164" si="3247">IF(G159="","",F164)</f>
        <v>スライム</v>
      </c>
      <c r="H164" s="12" t="str">
        <f t="shared" ref="H164" si="3248">IF(H159="","",G164)</f>
        <v>スライム</v>
      </c>
      <c r="I164" s="12" t="str">
        <f t="shared" ref="I164" si="3249">IF(I159="","",H164)</f>
        <v>スライム</v>
      </c>
      <c r="J164" s="12" t="str">
        <f t="shared" ref="J164" si="3250">IF(J159="","",I164)</f>
        <v>スライム</v>
      </c>
      <c r="K164" s="12" t="str">
        <f t="shared" ref="K164" si="3251">IF(K159="","",J164)</f>
        <v>スライム</v>
      </c>
      <c r="L164" s="12" t="str">
        <f t="shared" ref="L164" si="3252">IF(L159="","",K164)</f>
        <v>スライム</v>
      </c>
      <c r="M164" s="12" t="str">
        <f t="shared" ref="M164" si="3253">IF(M159="","",L164)</f>
        <v>スライム</v>
      </c>
      <c r="N164" s="12" t="str">
        <f t="shared" ref="N164" si="3254">IF(N159="","",M164)</f>
        <v>スライム</v>
      </c>
      <c r="O164" s="12" t="str">
        <f t="shared" ref="O164" si="3255">IF(O159="","",N164)</f>
        <v>スライム</v>
      </c>
      <c r="P164" s="12" t="str">
        <f t="shared" ref="P164" si="3256">IF(P159="","",O164)</f>
        <v>スライム</v>
      </c>
      <c r="Q164" s="12" t="str">
        <f t="shared" ref="Q164" si="3257">IF(Q159="","",P164)</f>
        <v>スライム</v>
      </c>
      <c r="R164" s="12" t="str">
        <f t="shared" ref="R164" si="3258">IF(R159="","",Q164)</f>
        <v>スライム</v>
      </c>
      <c r="S164" s="12" t="str">
        <f t="shared" ref="S164" si="3259">IF(S159="","",R164)</f>
        <v>スライム</v>
      </c>
      <c r="T164" s="12" t="str">
        <f t="shared" ref="T164" si="3260">IF(T159="","",S164)</f>
        <v>スライム</v>
      </c>
      <c r="U164" s="12" t="str">
        <f t="shared" ref="U164" si="3261">IF(U159="","",T164)</f>
        <v/>
      </c>
      <c r="V164" s="12" t="str">
        <f t="shared" ref="V164" si="3262">IF(V159="","",U164)</f>
        <v/>
      </c>
      <c r="W164" s="12" t="str">
        <f t="shared" ref="W164" si="3263">IF(W159="","",V164)</f>
        <v/>
      </c>
      <c r="X164" s="12" t="str">
        <f t="shared" ref="X164" si="3264">IF(X159="","",W164)</f>
        <v/>
      </c>
      <c r="Y164" s="12" t="str">
        <f t="shared" ref="Y164" si="3265">IF(Y159="","",X164)</f>
        <v/>
      </c>
      <c r="Z164" s="12" t="str">
        <f t="shared" ref="Z164" si="3266">IF(Z159="","",Y164)</f>
        <v/>
      </c>
      <c r="AA164" s="12" t="str">
        <f t="shared" ref="AA164" si="3267">IF(AA159="","",Z164)</f>
        <v/>
      </c>
      <c r="AB164" s="12" t="str">
        <f t="shared" ref="AB164" si="3268">IF(AB159="","",AA164)</f>
        <v/>
      </c>
      <c r="AC164" s="12" t="str">
        <f t="shared" ref="AC164" si="3269">IF(AC159="","",AB164)</f>
        <v/>
      </c>
      <c r="AD164" s="12" t="str">
        <f t="shared" ref="AD164" si="3270">IF(AD159="","",AC164)</f>
        <v/>
      </c>
      <c r="AE164" s="12" t="str">
        <f t="shared" ref="AE164" si="3271">IF(AE159="","",AD164)</f>
        <v/>
      </c>
      <c r="AF164" s="12" t="str">
        <f t="shared" ref="AF164" si="3272">IF(AF159="","",AE164)</f>
        <v/>
      </c>
      <c r="AG164" s="12" t="str">
        <f t="shared" ref="AG164" si="3273">IF(AG159="","",AF164)</f>
        <v/>
      </c>
      <c r="AH164" s="12" t="str">
        <f t="shared" ref="AH164" si="3274">IF(AH159="","",AG164)</f>
        <v/>
      </c>
      <c r="AI164" s="12" t="str">
        <f t="shared" ref="AI164" si="3275">IF(AI159="","",AH164)</f>
        <v/>
      </c>
      <c r="AJ164" s="12" t="str">
        <f t="shared" ref="AJ164" si="3276">IF(AJ159="","",AI164)</f>
        <v/>
      </c>
      <c r="AK164" s="12" t="str">
        <f t="shared" ref="AK164" si="3277">IF(AK159="","",AJ164)</f>
        <v/>
      </c>
      <c r="AL164" s="12" t="str">
        <f t="shared" ref="AL164" si="3278">IF(AL159="","",AK164)</f>
        <v/>
      </c>
      <c r="AM164" s="12" t="str">
        <f t="shared" ref="AM164" si="3279">IF(AM159="","",AL164)</f>
        <v/>
      </c>
      <c r="AN164" s="12" t="str">
        <f t="shared" ref="AN164" si="3280">IF(AN159="","",AM164)</f>
        <v/>
      </c>
      <c r="AO164" s="12" t="str">
        <f t="shared" ref="AO164" si="3281">IF(AO159="","",AN164)</f>
        <v/>
      </c>
      <c r="AP164" s="12" t="str">
        <f t="shared" ref="AP164:AS164" si="3282">IF(AP159="","",AO164)</f>
        <v/>
      </c>
      <c r="AQ164" s="12" t="str">
        <f t="shared" si="3282"/>
        <v/>
      </c>
      <c r="AR164" s="12" t="str">
        <f t="shared" si="3282"/>
        <v/>
      </c>
      <c r="AS164" s="12" t="str">
        <f t="shared" si="3282"/>
        <v/>
      </c>
    </row>
    <row r="165" spans="1:45">
      <c r="A165" s="7">
        <f>AVERAGE(C166:AS166)*30*100</f>
        <v>26500</v>
      </c>
      <c r="B165" s="9" t="s">
        <v>12</v>
      </c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</row>
    <row r="166" spans="1:45">
      <c r="A166" s="7">
        <f>SUM(C166:AS166)</f>
        <v>159</v>
      </c>
      <c r="B166" s="6" t="s">
        <v>13</v>
      </c>
      <c r="C166" s="5">
        <v>0</v>
      </c>
      <c r="D166" s="5">
        <f t="shared" ref="D166:D167" si="3283">IF(D159="","",D159-C159)</f>
        <v>0</v>
      </c>
      <c r="E166" s="5">
        <f t="shared" ref="E166:E167" si="3284">IF(E159="","",E159-D159)</f>
        <v>0</v>
      </c>
      <c r="F166" s="5">
        <f t="shared" ref="F166:F167" si="3285">IF(F159="","",F159-E159)</f>
        <v>50</v>
      </c>
      <c r="G166" s="5">
        <f t="shared" ref="G166:G167" si="3286">IF(G159="","",G159-F159)</f>
        <v>0</v>
      </c>
      <c r="H166" s="5">
        <f t="shared" ref="H166:H167" si="3287">IF(H159="","",H159-G159)</f>
        <v>0</v>
      </c>
      <c r="I166" s="5">
        <f t="shared" ref="I166:I167" si="3288">IF(I159="","",I159-H159)</f>
        <v>0</v>
      </c>
      <c r="J166" s="5">
        <f t="shared" ref="J166:J167" si="3289">IF(J159="","",J159-I159)</f>
        <v>39</v>
      </c>
      <c r="K166" s="5">
        <f t="shared" ref="K166:K167" si="3290">IF(K159="","",K159-J159)</f>
        <v>0</v>
      </c>
      <c r="L166" s="5">
        <f t="shared" ref="L166:L167" si="3291">IF(L159="","",L159-K159)</f>
        <v>0</v>
      </c>
      <c r="M166" s="5">
        <f t="shared" ref="M166:M167" si="3292">IF(M159="","",M159-L159)</f>
        <v>44</v>
      </c>
      <c r="N166" s="5">
        <f t="shared" ref="N166:N167" si="3293">IF(N159="","",N159-M159)</f>
        <v>0</v>
      </c>
      <c r="O166" s="5">
        <f t="shared" ref="O166:O167" si="3294">IF(O159="","",O159-N159)</f>
        <v>0</v>
      </c>
      <c r="P166" s="5">
        <f t="shared" ref="P166:P167" si="3295">IF(P159="","",P159-O159)</f>
        <v>0</v>
      </c>
      <c r="Q166" s="5">
        <f t="shared" ref="Q166:Q167" si="3296">IF(Q159="","",Q159-P159)</f>
        <v>12</v>
      </c>
      <c r="R166" s="5">
        <f t="shared" ref="R166:R167" si="3297">IF(R159="","",R159-Q159)</f>
        <v>0</v>
      </c>
      <c r="S166" s="5">
        <f t="shared" ref="S166:S167" si="3298">IF(S159="","",S159-R159)</f>
        <v>0</v>
      </c>
      <c r="T166" s="5">
        <f t="shared" ref="T166:T167" si="3299">IF(T159="","",T159-S159)</f>
        <v>14</v>
      </c>
      <c r="U166" s="5" t="str">
        <f t="shared" ref="U166:U167" si="3300">IF(U159="","",U159-T159)</f>
        <v/>
      </c>
      <c r="V166" s="5" t="str">
        <f t="shared" ref="V166:V167" si="3301">IF(V159="","",V159-U159)</f>
        <v/>
      </c>
      <c r="W166" s="5" t="str">
        <f t="shared" ref="W166:W167" si="3302">IF(W159="","",W159-V159)</f>
        <v/>
      </c>
      <c r="X166" s="5" t="str">
        <f t="shared" ref="X166:X167" si="3303">IF(X159="","",X159-W159)</f>
        <v/>
      </c>
      <c r="Y166" s="5" t="str">
        <f t="shared" ref="Y166:Y167" si="3304">IF(Y159="","",Y159-X159)</f>
        <v/>
      </c>
      <c r="Z166" s="5" t="str">
        <f t="shared" ref="Z166:Z167" si="3305">IF(Z159="","",Z159-Y159)</f>
        <v/>
      </c>
      <c r="AA166" s="5" t="str">
        <f t="shared" ref="AA166:AA167" si="3306">IF(AA159="","",AA159-Z159)</f>
        <v/>
      </c>
      <c r="AB166" s="5" t="str">
        <f t="shared" ref="AB166:AB167" si="3307">IF(AB159="","",AB159-AA159)</f>
        <v/>
      </c>
      <c r="AC166" s="5" t="str">
        <f t="shared" ref="AC166:AC167" si="3308">IF(AC159="","",AC159-AB159)</f>
        <v/>
      </c>
      <c r="AD166" s="5" t="str">
        <f t="shared" ref="AD166:AD167" si="3309">IF(AD159="","",AD159-AC159)</f>
        <v/>
      </c>
      <c r="AE166" s="5" t="str">
        <f t="shared" ref="AE166:AE167" si="3310">IF(AE159="","",AE159-AD159)</f>
        <v/>
      </c>
      <c r="AF166" s="5" t="str">
        <f t="shared" ref="AF166:AF167" si="3311">IF(AF159="","",AF159-AE159)</f>
        <v/>
      </c>
      <c r="AG166" s="5" t="str">
        <f t="shared" ref="AG166:AG167" si="3312">IF(AG159="","",AG159-AF159)</f>
        <v/>
      </c>
      <c r="AH166" s="5" t="str">
        <f t="shared" ref="AH166:AH167" si="3313">IF(AH159="","",AH159-AG159)</f>
        <v/>
      </c>
      <c r="AI166" s="5" t="str">
        <f t="shared" ref="AI166:AI167" si="3314">IF(AI159="","",AI159-AH159)</f>
        <v/>
      </c>
      <c r="AJ166" s="5" t="str">
        <f t="shared" ref="AJ166:AJ167" si="3315">IF(AJ159="","",AJ159-AI159)</f>
        <v/>
      </c>
      <c r="AK166" s="5" t="str">
        <f t="shared" ref="AK166:AK167" si="3316">IF(AK159="","",AK159-AJ159)</f>
        <v/>
      </c>
      <c r="AL166" s="5" t="str">
        <f t="shared" ref="AL166:AL167" si="3317">IF(AL159="","",AL159-AK159)</f>
        <v/>
      </c>
      <c r="AM166" s="5" t="str">
        <f t="shared" ref="AM166:AM167" si="3318">IF(AM159="","",AM159-AL159)</f>
        <v/>
      </c>
      <c r="AN166" s="5" t="str">
        <f t="shared" ref="AN166:AN167" si="3319">IF(AN159="","",AN159-AM159)</f>
        <v/>
      </c>
      <c r="AO166" s="5" t="str">
        <f t="shared" ref="AO166:AO167" si="3320">IF(AO159="","",AO159-AN159)</f>
        <v/>
      </c>
      <c r="AP166" s="5" t="str">
        <f t="shared" ref="AP166:AS166" si="3321">IF(AP159="","",AP159-AO159)</f>
        <v/>
      </c>
      <c r="AQ166" s="5" t="str">
        <f t="shared" si="3321"/>
        <v/>
      </c>
      <c r="AR166" s="5" t="str">
        <f t="shared" si="3321"/>
        <v/>
      </c>
      <c r="AS166" s="5" t="str">
        <f t="shared" si="3321"/>
        <v/>
      </c>
    </row>
    <row r="167" spans="1:45">
      <c r="A167" s="7">
        <f>SUM(C167:AS167)</f>
        <v>4</v>
      </c>
      <c r="B167" s="6" t="s">
        <v>14</v>
      </c>
      <c r="C167" s="5">
        <v>0</v>
      </c>
      <c r="D167" s="5">
        <f t="shared" si="3283"/>
        <v>0</v>
      </c>
      <c r="E167" s="5">
        <f t="shared" si="3284"/>
        <v>0</v>
      </c>
      <c r="F167" s="5">
        <f t="shared" si="3285"/>
        <v>2</v>
      </c>
      <c r="G167" s="5">
        <f t="shared" si="3286"/>
        <v>0</v>
      </c>
      <c r="H167" s="5">
        <f t="shared" si="3287"/>
        <v>0</v>
      </c>
      <c r="I167" s="5">
        <f t="shared" si="3288"/>
        <v>0</v>
      </c>
      <c r="J167" s="5">
        <f t="shared" si="3289"/>
        <v>1</v>
      </c>
      <c r="K167" s="5">
        <f t="shared" si="3290"/>
        <v>0</v>
      </c>
      <c r="L167" s="5">
        <f t="shared" si="3291"/>
        <v>0</v>
      </c>
      <c r="M167" s="5">
        <f t="shared" si="3292"/>
        <v>1</v>
      </c>
      <c r="N167" s="5">
        <f t="shared" si="3293"/>
        <v>0</v>
      </c>
      <c r="O167" s="5">
        <f t="shared" si="3294"/>
        <v>0</v>
      </c>
      <c r="P167" s="5">
        <f t="shared" si="3295"/>
        <v>0</v>
      </c>
      <c r="Q167" s="5">
        <f t="shared" si="3296"/>
        <v>0</v>
      </c>
      <c r="R167" s="5">
        <f t="shared" si="3297"/>
        <v>0</v>
      </c>
      <c r="S167" s="5">
        <f t="shared" si="3298"/>
        <v>0</v>
      </c>
      <c r="T167" s="5">
        <f t="shared" si="3299"/>
        <v>0</v>
      </c>
      <c r="U167" s="5" t="str">
        <f t="shared" si="3300"/>
        <v/>
      </c>
      <c r="V167" s="5" t="str">
        <f t="shared" si="3301"/>
        <v/>
      </c>
      <c r="W167" s="5" t="str">
        <f t="shared" si="3302"/>
        <v/>
      </c>
      <c r="X167" s="5" t="str">
        <f t="shared" si="3303"/>
        <v/>
      </c>
      <c r="Y167" s="5" t="str">
        <f t="shared" si="3304"/>
        <v/>
      </c>
      <c r="Z167" s="5" t="str">
        <f t="shared" si="3305"/>
        <v/>
      </c>
      <c r="AA167" s="5" t="str">
        <f t="shared" si="3306"/>
        <v/>
      </c>
      <c r="AB167" s="5" t="str">
        <f t="shared" si="3307"/>
        <v/>
      </c>
      <c r="AC167" s="5" t="str">
        <f t="shared" si="3308"/>
        <v/>
      </c>
      <c r="AD167" s="5" t="str">
        <f t="shared" si="3309"/>
        <v/>
      </c>
      <c r="AE167" s="5" t="str">
        <f t="shared" si="3310"/>
        <v/>
      </c>
      <c r="AF167" s="5" t="str">
        <f t="shared" si="3311"/>
        <v/>
      </c>
      <c r="AG167" s="5" t="str">
        <f t="shared" si="3312"/>
        <v/>
      </c>
      <c r="AH167" s="5" t="str">
        <f t="shared" si="3313"/>
        <v/>
      </c>
      <c r="AI167" s="5" t="str">
        <f t="shared" si="3314"/>
        <v/>
      </c>
      <c r="AJ167" s="5" t="str">
        <f t="shared" si="3315"/>
        <v/>
      </c>
      <c r="AK167" s="5" t="str">
        <f t="shared" si="3316"/>
        <v/>
      </c>
      <c r="AL167" s="5" t="str">
        <f t="shared" si="3317"/>
        <v/>
      </c>
      <c r="AM167" s="5" t="str">
        <f t="shared" si="3318"/>
        <v/>
      </c>
      <c r="AN167" s="5" t="str">
        <f t="shared" si="3319"/>
        <v/>
      </c>
      <c r="AO167" s="5" t="str">
        <f t="shared" si="3320"/>
        <v/>
      </c>
      <c r="AP167" s="5" t="str">
        <f t="shared" ref="AP167:AS167" si="3322">IF(AP160="","",AP160-AO160)</f>
        <v/>
      </c>
      <c r="AQ167" s="5" t="str">
        <f t="shared" si="3322"/>
        <v/>
      </c>
      <c r="AR167" s="5" t="str">
        <f t="shared" si="3322"/>
        <v/>
      </c>
      <c r="AS167" s="5" t="str">
        <f t="shared" si="3322"/>
        <v/>
      </c>
    </row>
    <row r="168" spans="1:45">
      <c r="A168" s="7">
        <f>SUM(C168:AS168)</f>
        <v>3</v>
      </c>
      <c r="B168" s="6" t="s">
        <v>15</v>
      </c>
      <c r="C168" s="5">
        <v>0</v>
      </c>
      <c r="D168" s="5">
        <f t="shared" ref="D168" si="3323">IF(D161="","",C161+C162-D161)</f>
        <v>0</v>
      </c>
      <c r="E168" s="5">
        <f t="shared" ref="E168" si="3324">IF(E161="","",D161+D162-E161)</f>
        <v>0</v>
      </c>
      <c r="F168" s="5">
        <f t="shared" ref="F168" si="3325">IF(F161="","",E161+E162-F161)</f>
        <v>1</v>
      </c>
      <c r="G168" s="5">
        <f t="shared" ref="G168" si="3326">IF(G161="","",F161+F162-G161)</f>
        <v>0</v>
      </c>
      <c r="H168" s="5">
        <f t="shared" ref="H168" si="3327">IF(H161="","",G161+G162-H161)</f>
        <v>0</v>
      </c>
      <c r="I168" s="5">
        <f t="shared" ref="I168" si="3328">IF(I161="","",H161+H162-I161)</f>
        <v>0</v>
      </c>
      <c r="J168" s="5">
        <f t="shared" ref="J168" si="3329">IF(J161="","",I161+I162-J161)</f>
        <v>1</v>
      </c>
      <c r="K168" s="5">
        <f t="shared" ref="K168" si="3330">IF(K161="","",J161+J162-K161)</f>
        <v>0</v>
      </c>
      <c r="L168" s="5">
        <f t="shared" ref="L168" si="3331">IF(L161="","",K161+K162-L161)</f>
        <v>0</v>
      </c>
      <c r="M168" s="5">
        <f t="shared" ref="M168" si="3332">IF(M161="","",L161+L162-M161)</f>
        <v>1</v>
      </c>
      <c r="N168" s="5">
        <f t="shared" ref="N168" si="3333">IF(N161="","",M161+M162-N161)</f>
        <v>0</v>
      </c>
      <c r="O168" s="5">
        <f t="shared" ref="O168" si="3334">IF(O161="","",N161+N162-O161)</f>
        <v>0</v>
      </c>
      <c r="P168" s="5">
        <f t="shared" ref="P168" si="3335">IF(P161="","",O161+O162-P161)</f>
        <v>0</v>
      </c>
      <c r="Q168" s="5">
        <f t="shared" ref="Q168" si="3336">IF(Q161="","",P161+P162-Q161)</f>
        <v>0</v>
      </c>
      <c r="R168" s="5">
        <f t="shared" ref="R168" si="3337">IF(R161="","",Q161+Q162-R161)</f>
        <v>0</v>
      </c>
      <c r="S168" s="5">
        <f t="shared" ref="S168" si="3338">IF(S161="","",R161+R162-S161)</f>
        <v>0</v>
      </c>
      <c r="T168" s="5">
        <f t="shared" ref="T168" si="3339">IF(T161="","",S161+S162-T161)</f>
        <v>0</v>
      </c>
      <c r="U168" s="5" t="str">
        <f t="shared" ref="U168" si="3340">IF(U161="","",T161+T162-U161)</f>
        <v/>
      </c>
      <c r="V168" s="5" t="str">
        <f t="shared" ref="V168" si="3341">IF(V161="","",U161+U162-V161)</f>
        <v/>
      </c>
      <c r="W168" s="5" t="str">
        <f t="shared" ref="W168" si="3342">IF(W161="","",V161+V162-W161)</f>
        <v/>
      </c>
      <c r="X168" s="5" t="str">
        <f t="shared" ref="X168" si="3343">IF(X161="","",W161+W162-X161)</f>
        <v/>
      </c>
      <c r="Y168" s="5" t="str">
        <f t="shared" ref="Y168" si="3344">IF(Y161="","",X161+X162-Y161)</f>
        <v/>
      </c>
      <c r="Z168" s="5" t="str">
        <f t="shared" ref="Z168" si="3345">IF(Z161="","",Y161+Y162-Z161)</f>
        <v/>
      </c>
      <c r="AA168" s="5" t="str">
        <f t="shared" ref="AA168" si="3346">IF(AA161="","",Z161+Z162-AA161)</f>
        <v/>
      </c>
      <c r="AB168" s="5" t="str">
        <f t="shared" ref="AB168" si="3347">IF(AB161="","",AA161+AA162-AB161)</f>
        <v/>
      </c>
      <c r="AC168" s="5" t="str">
        <f t="shared" ref="AC168" si="3348">IF(AC161="","",AB161+AB162-AC161)</f>
        <v/>
      </c>
      <c r="AD168" s="5" t="str">
        <f t="shared" ref="AD168" si="3349">IF(AD161="","",AC161+AC162-AD161)</f>
        <v/>
      </c>
      <c r="AE168" s="5" t="str">
        <f t="shared" ref="AE168" si="3350">IF(AE161="","",AD161+AD162-AE161)</f>
        <v/>
      </c>
      <c r="AF168" s="5" t="str">
        <f t="shared" ref="AF168" si="3351">IF(AF161="","",AE161+AE162-AF161)</f>
        <v/>
      </c>
      <c r="AG168" s="5" t="str">
        <f t="shared" ref="AG168" si="3352">IF(AG161="","",AF161+AF162-AG161)</f>
        <v/>
      </c>
      <c r="AH168" s="5" t="str">
        <f t="shared" ref="AH168" si="3353">IF(AH161="","",AG161+AG162-AH161)</f>
        <v/>
      </c>
      <c r="AI168" s="5" t="str">
        <f t="shared" ref="AI168" si="3354">IF(AI161="","",AH161+AH162-AI161)</f>
        <v/>
      </c>
      <c r="AJ168" s="5" t="str">
        <f t="shared" ref="AJ168" si="3355">IF(AJ161="","",AI161+AI162-AJ161)</f>
        <v/>
      </c>
      <c r="AK168" s="5" t="str">
        <f t="shared" ref="AK168" si="3356">IF(AK161="","",AJ161+AJ162-AK161)</f>
        <v/>
      </c>
      <c r="AL168" s="5" t="str">
        <f t="shared" ref="AL168" si="3357">IF(AL161="","",AK161+AK162-AL161)</f>
        <v/>
      </c>
      <c r="AM168" s="5" t="str">
        <f t="shared" ref="AM168" si="3358">IF(AM161="","",AL161+AL162-AM161)</f>
        <v/>
      </c>
      <c r="AN168" s="5" t="str">
        <f t="shared" ref="AN168" si="3359">IF(AN161="","",AM161+AM162-AN161)</f>
        <v/>
      </c>
      <c r="AO168" s="5" t="str">
        <f t="shared" ref="AO168" si="3360">IF(AO161="","",AN161+AN162-AO161)</f>
        <v/>
      </c>
      <c r="AP168" s="5" t="str">
        <f t="shared" ref="AP168:AS168" si="3361">IF(AP161="","",AO161+AO162-AP161)</f>
        <v/>
      </c>
      <c r="AQ168" s="5" t="str">
        <f t="shared" si="3361"/>
        <v/>
      </c>
      <c r="AR168" s="5" t="str">
        <f t="shared" si="3361"/>
        <v/>
      </c>
      <c r="AS168" s="5" t="str">
        <f t="shared" si="3361"/>
        <v/>
      </c>
    </row>
    <row r="169" spans="1:45">
      <c r="A169" s="7">
        <f>SUM(C169:AS169)</f>
        <v>1050</v>
      </c>
      <c r="B169" s="6" t="s">
        <v>16</v>
      </c>
      <c r="C169" s="5">
        <v>0</v>
      </c>
      <c r="D169" s="5">
        <f t="shared" ref="D169:G169" si="3362">IF(D159="","",D168*D163)</f>
        <v>0</v>
      </c>
      <c r="E169" s="5">
        <f t="shared" si="3362"/>
        <v>0</v>
      </c>
      <c r="F169" s="5">
        <f t="shared" si="3362"/>
        <v>350</v>
      </c>
      <c r="G169" s="5">
        <f t="shared" si="3362"/>
        <v>0</v>
      </c>
      <c r="H169" s="5">
        <f t="shared" ref="H169" si="3363">IF(H159="","",H168*H163)</f>
        <v>0</v>
      </c>
      <c r="I169" s="5">
        <f t="shared" ref="I169:AO169" si="3364">IF(I159="","",I168*I163)</f>
        <v>0</v>
      </c>
      <c r="J169" s="5">
        <f t="shared" si="3364"/>
        <v>350</v>
      </c>
      <c r="K169" s="5">
        <f t="shared" si="3364"/>
        <v>0</v>
      </c>
      <c r="L169" s="5">
        <f t="shared" si="3364"/>
        <v>0</v>
      </c>
      <c r="M169" s="5">
        <f t="shared" si="3364"/>
        <v>350</v>
      </c>
      <c r="N169" s="5">
        <f t="shared" si="3364"/>
        <v>0</v>
      </c>
      <c r="O169" s="5">
        <f t="shared" si="3364"/>
        <v>0</v>
      </c>
      <c r="P169" s="5">
        <f t="shared" si="3364"/>
        <v>0</v>
      </c>
      <c r="Q169" s="5">
        <f t="shared" si="3364"/>
        <v>0</v>
      </c>
      <c r="R169" s="5">
        <f t="shared" si="3364"/>
        <v>0</v>
      </c>
      <c r="S169" s="5">
        <f t="shared" si="3364"/>
        <v>0</v>
      </c>
      <c r="T169" s="5">
        <f t="shared" si="3364"/>
        <v>0</v>
      </c>
      <c r="U169" s="5" t="str">
        <f t="shared" si="3364"/>
        <v/>
      </c>
      <c r="V169" s="5" t="str">
        <f t="shared" si="3364"/>
        <v/>
      </c>
      <c r="W169" s="5" t="str">
        <f t="shared" si="3364"/>
        <v/>
      </c>
      <c r="X169" s="5" t="str">
        <f t="shared" si="3364"/>
        <v/>
      </c>
      <c r="Y169" s="5" t="str">
        <f t="shared" si="3364"/>
        <v/>
      </c>
      <c r="Z169" s="5" t="str">
        <f t="shared" si="3364"/>
        <v/>
      </c>
      <c r="AA169" s="5" t="str">
        <f t="shared" si="3364"/>
        <v/>
      </c>
      <c r="AB169" s="5" t="str">
        <f t="shared" si="3364"/>
        <v/>
      </c>
      <c r="AC169" s="5" t="str">
        <f t="shared" si="3364"/>
        <v/>
      </c>
      <c r="AD169" s="5" t="str">
        <f t="shared" si="3364"/>
        <v/>
      </c>
      <c r="AE169" s="5" t="str">
        <f t="shared" si="3364"/>
        <v/>
      </c>
      <c r="AF169" s="5" t="str">
        <f t="shared" si="3364"/>
        <v/>
      </c>
      <c r="AG169" s="5" t="str">
        <f t="shared" si="3364"/>
        <v/>
      </c>
      <c r="AH169" s="5" t="str">
        <f t="shared" si="3364"/>
        <v/>
      </c>
      <c r="AI169" s="5" t="str">
        <f t="shared" si="3364"/>
        <v/>
      </c>
      <c r="AJ169" s="5" t="str">
        <f t="shared" si="3364"/>
        <v/>
      </c>
      <c r="AK169" s="5" t="str">
        <f t="shared" si="3364"/>
        <v/>
      </c>
      <c r="AL169" s="5" t="str">
        <f t="shared" si="3364"/>
        <v/>
      </c>
      <c r="AM169" s="5" t="str">
        <f t="shared" si="3364"/>
        <v/>
      </c>
      <c r="AN169" s="5" t="str">
        <f t="shared" si="3364"/>
        <v/>
      </c>
      <c r="AO169" s="5" t="str">
        <f t="shared" si="3364"/>
        <v/>
      </c>
      <c r="AP169" s="5" t="str">
        <f t="shared" ref="AP169:AS169" si="3365">IF(AP159="","",AP168*AP163)</f>
        <v/>
      </c>
      <c r="AQ169" s="5" t="str">
        <f t="shared" si="3365"/>
        <v/>
      </c>
      <c r="AR169" s="5" t="str">
        <f t="shared" si="3365"/>
        <v/>
      </c>
      <c r="AS169" s="5" t="str">
        <f t="shared" si="3365"/>
        <v/>
      </c>
    </row>
    <row r="170" spans="1:45" ht="12" thickBot="1">
      <c r="A170" s="4">
        <f>IF(A169="","",A169/(A166*100))</f>
        <v>6.6037735849056603E-2</v>
      </c>
      <c r="B170" s="6" t="s">
        <v>18</v>
      </c>
      <c r="C170" s="18" t="s">
        <v>19</v>
      </c>
      <c r="D170" s="18" t="str">
        <f t="shared" ref="D170:G170" si="3366">IF(D169="","",IF(D169=0,"",D169/(D166*100)))</f>
        <v/>
      </c>
      <c r="E170" s="18" t="str">
        <f t="shared" si="3366"/>
        <v/>
      </c>
      <c r="F170" s="18">
        <f t="shared" si="3366"/>
        <v>7.0000000000000007E-2</v>
      </c>
      <c r="G170" s="18" t="str">
        <f t="shared" si="3366"/>
        <v/>
      </c>
      <c r="H170" s="18" t="str">
        <f t="shared" ref="H170" si="3367">IF(H169="","",IF(H169=0,"",H169/(H166*100)))</f>
        <v/>
      </c>
      <c r="I170" s="18" t="str">
        <f t="shared" ref="I170:AO170" si="3368">IF(I169="","",IF(I169=0,"",I169/(I166*100)))</f>
        <v/>
      </c>
      <c r="J170" s="18">
        <f t="shared" si="3368"/>
        <v>8.9743589743589744E-2</v>
      </c>
      <c r="K170" s="18" t="str">
        <f t="shared" si="3368"/>
        <v/>
      </c>
      <c r="L170" s="18" t="str">
        <f t="shared" si="3368"/>
        <v/>
      </c>
      <c r="M170" s="18">
        <f t="shared" si="3368"/>
        <v>7.9545454545454544E-2</v>
      </c>
      <c r="N170" s="18" t="str">
        <f t="shared" si="3368"/>
        <v/>
      </c>
      <c r="O170" s="18" t="str">
        <f t="shared" si="3368"/>
        <v/>
      </c>
      <c r="P170" s="18" t="str">
        <f t="shared" si="3368"/>
        <v/>
      </c>
      <c r="Q170" s="18" t="str">
        <f t="shared" si="3368"/>
        <v/>
      </c>
      <c r="R170" s="18" t="str">
        <f t="shared" si="3368"/>
        <v/>
      </c>
      <c r="S170" s="18" t="str">
        <f t="shared" si="3368"/>
        <v/>
      </c>
      <c r="T170" s="18" t="str">
        <f t="shared" si="3368"/>
        <v/>
      </c>
      <c r="U170" s="18" t="str">
        <f t="shared" si="3368"/>
        <v/>
      </c>
      <c r="V170" s="18" t="str">
        <f t="shared" si="3368"/>
        <v/>
      </c>
      <c r="W170" s="18" t="str">
        <f t="shared" si="3368"/>
        <v/>
      </c>
      <c r="X170" s="18" t="str">
        <f t="shared" si="3368"/>
        <v/>
      </c>
      <c r="Y170" s="18" t="str">
        <f t="shared" si="3368"/>
        <v/>
      </c>
      <c r="Z170" s="18" t="str">
        <f t="shared" si="3368"/>
        <v/>
      </c>
      <c r="AA170" s="18" t="str">
        <f t="shared" si="3368"/>
        <v/>
      </c>
      <c r="AB170" s="18" t="str">
        <f t="shared" si="3368"/>
        <v/>
      </c>
      <c r="AC170" s="18" t="str">
        <f t="shared" si="3368"/>
        <v/>
      </c>
      <c r="AD170" s="18" t="str">
        <f t="shared" si="3368"/>
        <v/>
      </c>
      <c r="AE170" s="18" t="str">
        <f t="shared" si="3368"/>
        <v/>
      </c>
      <c r="AF170" s="18" t="str">
        <f t="shared" si="3368"/>
        <v/>
      </c>
      <c r="AG170" s="18" t="str">
        <f t="shared" si="3368"/>
        <v/>
      </c>
      <c r="AH170" s="18" t="str">
        <f t="shared" si="3368"/>
        <v/>
      </c>
      <c r="AI170" s="18" t="str">
        <f t="shared" si="3368"/>
        <v/>
      </c>
      <c r="AJ170" s="18" t="str">
        <f t="shared" si="3368"/>
        <v/>
      </c>
      <c r="AK170" s="18" t="str">
        <f t="shared" si="3368"/>
        <v/>
      </c>
      <c r="AL170" s="18" t="str">
        <f t="shared" si="3368"/>
        <v/>
      </c>
      <c r="AM170" s="18" t="str">
        <f t="shared" si="3368"/>
        <v/>
      </c>
      <c r="AN170" s="18" t="str">
        <f t="shared" si="3368"/>
        <v/>
      </c>
      <c r="AO170" s="18" t="str">
        <f t="shared" si="3368"/>
        <v/>
      </c>
      <c r="AP170" s="18" t="str">
        <f t="shared" ref="AP170:AS170" si="3369">IF(AP169="","",IF(AP169=0,"",AP169/(AP166*100)))</f>
        <v/>
      </c>
      <c r="AQ170" s="18" t="str">
        <f t="shared" si="3369"/>
        <v/>
      </c>
      <c r="AR170" s="18" t="str">
        <f t="shared" si="3369"/>
        <v/>
      </c>
      <c r="AS170" s="18" t="str">
        <f t="shared" si="3369"/>
        <v/>
      </c>
    </row>
    <row r="171" spans="1:45">
      <c r="A171" s="17" t="s">
        <v>74</v>
      </c>
      <c r="B171" s="9" t="s">
        <v>2</v>
      </c>
      <c r="C171" s="8">
        <v>19592</v>
      </c>
      <c r="D171" s="8">
        <f t="shared" ref="D171:D172" si="3370">IF(D$3="","",C171)</f>
        <v>19592</v>
      </c>
      <c r="E171" s="8">
        <f t="shared" ref="E171:E172" si="3371">IF(E$3="","",D171)</f>
        <v>19592</v>
      </c>
      <c r="F171" s="8">
        <v>19764</v>
      </c>
      <c r="G171" s="8">
        <f t="shared" ref="G171:G172" si="3372">IF(G$3="","",F171)</f>
        <v>19764</v>
      </c>
      <c r="H171" s="8">
        <f t="shared" ref="H171:H172" si="3373">IF(H$3="","",G171)</f>
        <v>19764</v>
      </c>
      <c r="I171" s="8">
        <f t="shared" ref="I171:I172" si="3374">IF(I$3="","",H171)</f>
        <v>19764</v>
      </c>
      <c r="J171" s="8">
        <v>19891</v>
      </c>
      <c r="K171" s="8">
        <f t="shared" ref="K171:K172" si="3375">IF(K$3="","",J171)</f>
        <v>19891</v>
      </c>
      <c r="L171" s="8">
        <f t="shared" ref="L171:L172" si="3376">IF(L$3="","",K171)</f>
        <v>19891</v>
      </c>
      <c r="M171" s="8">
        <v>20026</v>
      </c>
      <c r="N171" s="8">
        <f t="shared" ref="N171:N172" si="3377">IF(N$3="","",M171)</f>
        <v>20026</v>
      </c>
      <c r="O171" s="8">
        <f t="shared" ref="O171:O172" si="3378">IF(O$3="","",N171)</f>
        <v>20026</v>
      </c>
      <c r="P171" s="8">
        <f t="shared" ref="P171:P172" si="3379">IF(P$3="","",O171)</f>
        <v>20026</v>
      </c>
      <c r="Q171" s="8">
        <v>20127</v>
      </c>
      <c r="R171" s="8">
        <f t="shared" ref="R171:R172" si="3380">IF(R$3="","",Q171)</f>
        <v>20127</v>
      </c>
      <c r="S171" s="8">
        <f t="shared" ref="S171:S172" si="3381">IF(S$3="","",R171)</f>
        <v>20127</v>
      </c>
      <c r="T171" s="8">
        <v>20228</v>
      </c>
      <c r="U171" s="8" t="str">
        <f t="shared" ref="U171:U172" si="3382">IF(U$3="","",T171)</f>
        <v/>
      </c>
      <c r="V171" s="8" t="str">
        <f t="shared" ref="V171:V172" si="3383">IF(V$3="","",U171)</f>
        <v/>
      </c>
      <c r="W171" s="8" t="str">
        <f t="shared" ref="W171:W172" si="3384">IF(W$3="","",V171)</f>
        <v/>
      </c>
      <c r="X171" s="8" t="str">
        <f t="shared" ref="X171:X172" si="3385">IF(X$3="","",W171)</f>
        <v/>
      </c>
      <c r="Y171" s="8" t="str">
        <f t="shared" ref="Y171:Y172" si="3386">IF(Y$3="","",X171)</f>
        <v/>
      </c>
      <c r="Z171" s="8" t="str">
        <f t="shared" ref="Z171:Z172" si="3387">IF(Z$3="","",Y171)</f>
        <v/>
      </c>
      <c r="AA171" s="8" t="str">
        <f t="shared" ref="AA171:AA172" si="3388">IF(AA$3="","",Z171)</f>
        <v/>
      </c>
      <c r="AB171" s="8" t="str">
        <f t="shared" ref="AB171:AB172" si="3389">IF(AB$3="","",AA171)</f>
        <v/>
      </c>
      <c r="AC171" s="8" t="str">
        <f t="shared" ref="AC171:AC172" si="3390">IF(AC$3="","",AB171)</f>
        <v/>
      </c>
      <c r="AD171" s="8" t="str">
        <f t="shared" ref="AD171:AD172" si="3391">IF(AD$3="","",AC171)</f>
        <v/>
      </c>
      <c r="AE171" s="8" t="str">
        <f t="shared" ref="AE171:AE172" si="3392">IF(AE$3="","",AD171)</f>
        <v/>
      </c>
      <c r="AF171" s="8" t="str">
        <f t="shared" ref="AF171:AF172" si="3393">IF(AF$3="","",AE171)</f>
        <v/>
      </c>
      <c r="AG171" s="8" t="str">
        <f t="shared" ref="AG171:AG172" si="3394">IF(AG$3="","",AF171)</f>
        <v/>
      </c>
      <c r="AH171" s="8" t="str">
        <f t="shared" ref="AH171:AH172" si="3395">IF(AH$3="","",AG171)</f>
        <v/>
      </c>
      <c r="AI171" s="8" t="str">
        <f t="shared" ref="AI171:AI172" si="3396">IF(AI$3="","",AH171)</f>
        <v/>
      </c>
      <c r="AJ171" s="8" t="str">
        <f t="shared" ref="AJ171:AJ172" si="3397">IF(AJ$3="","",AI171)</f>
        <v/>
      </c>
      <c r="AK171" s="8" t="str">
        <f t="shared" ref="AK171:AK172" si="3398">IF(AK$3="","",AJ171)</f>
        <v/>
      </c>
      <c r="AL171" s="8" t="str">
        <f t="shared" ref="AL171:AL172" si="3399">IF(AL$3="","",AK171)</f>
        <v/>
      </c>
      <c r="AM171" s="8" t="str">
        <f t="shared" ref="AM171:AM172" si="3400">IF(AM$3="","",AL171)</f>
        <v/>
      </c>
      <c r="AN171" s="8" t="str">
        <f t="shared" ref="AN171:AN172" si="3401">IF(AN$3="","",AM171)</f>
        <v/>
      </c>
      <c r="AO171" s="8" t="str">
        <f t="shared" ref="AO171:AO172" si="3402">IF(AO$3="","",AN171)</f>
        <v/>
      </c>
      <c r="AP171" s="8" t="str">
        <f t="shared" ref="AP171:AS171" si="3403">IF(AP$3="","",AO171)</f>
        <v/>
      </c>
      <c r="AQ171" s="8" t="str">
        <f t="shared" si="3403"/>
        <v/>
      </c>
      <c r="AR171" s="8" t="str">
        <f t="shared" si="3403"/>
        <v/>
      </c>
      <c r="AS171" s="8" t="str">
        <f t="shared" si="3403"/>
        <v/>
      </c>
    </row>
    <row r="172" spans="1:45">
      <c r="A172" s="16" t="s">
        <v>32</v>
      </c>
      <c r="B172" s="9" t="s">
        <v>4</v>
      </c>
      <c r="C172" s="8">
        <v>349</v>
      </c>
      <c r="D172" s="8">
        <f t="shared" si="3370"/>
        <v>349</v>
      </c>
      <c r="E172" s="8">
        <f t="shared" si="3371"/>
        <v>349</v>
      </c>
      <c r="F172" s="8">
        <f t="shared" ref="F172" si="3404">IF(F$3="","",E172)</f>
        <v>349</v>
      </c>
      <c r="G172" s="8">
        <f t="shared" si="3372"/>
        <v>349</v>
      </c>
      <c r="H172" s="8">
        <f t="shared" si="3373"/>
        <v>349</v>
      </c>
      <c r="I172" s="8">
        <f t="shared" si="3374"/>
        <v>349</v>
      </c>
      <c r="J172" s="8">
        <f t="shared" ref="J172" si="3405">IF(J$3="","",I172)</f>
        <v>349</v>
      </c>
      <c r="K172" s="8">
        <f t="shared" si="3375"/>
        <v>349</v>
      </c>
      <c r="L172" s="8">
        <f t="shared" si="3376"/>
        <v>349</v>
      </c>
      <c r="M172" s="8">
        <v>350</v>
      </c>
      <c r="N172" s="8">
        <f t="shared" si="3377"/>
        <v>350</v>
      </c>
      <c r="O172" s="8">
        <f t="shared" si="3378"/>
        <v>350</v>
      </c>
      <c r="P172" s="8">
        <f t="shared" si="3379"/>
        <v>350</v>
      </c>
      <c r="Q172" s="8">
        <v>351</v>
      </c>
      <c r="R172" s="8">
        <f t="shared" si="3380"/>
        <v>351</v>
      </c>
      <c r="S172" s="8">
        <f t="shared" si="3381"/>
        <v>351</v>
      </c>
      <c r="T172" s="8">
        <v>354</v>
      </c>
      <c r="U172" s="8" t="str">
        <f t="shared" si="3382"/>
        <v/>
      </c>
      <c r="V172" s="8" t="str">
        <f t="shared" si="3383"/>
        <v/>
      </c>
      <c r="W172" s="8" t="str">
        <f t="shared" si="3384"/>
        <v/>
      </c>
      <c r="X172" s="8" t="str">
        <f t="shared" si="3385"/>
        <v/>
      </c>
      <c r="Y172" s="8" t="str">
        <f t="shared" si="3386"/>
        <v/>
      </c>
      <c r="Z172" s="8" t="str">
        <f t="shared" si="3387"/>
        <v/>
      </c>
      <c r="AA172" s="8" t="str">
        <f t="shared" si="3388"/>
        <v/>
      </c>
      <c r="AB172" s="8" t="str">
        <f t="shared" si="3389"/>
        <v/>
      </c>
      <c r="AC172" s="8" t="str">
        <f t="shared" si="3390"/>
        <v/>
      </c>
      <c r="AD172" s="8" t="str">
        <f t="shared" si="3391"/>
        <v/>
      </c>
      <c r="AE172" s="8" t="str">
        <f t="shared" si="3392"/>
        <v/>
      </c>
      <c r="AF172" s="8" t="str">
        <f t="shared" si="3393"/>
        <v/>
      </c>
      <c r="AG172" s="8" t="str">
        <f t="shared" si="3394"/>
        <v/>
      </c>
      <c r="AH172" s="8" t="str">
        <f t="shared" si="3395"/>
        <v/>
      </c>
      <c r="AI172" s="8" t="str">
        <f t="shared" si="3396"/>
        <v/>
      </c>
      <c r="AJ172" s="8" t="str">
        <f t="shared" si="3397"/>
        <v/>
      </c>
      <c r="AK172" s="8" t="str">
        <f t="shared" si="3398"/>
        <v/>
      </c>
      <c r="AL172" s="8" t="str">
        <f t="shared" si="3399"/>
        <v/>
      </c>
      <c r="AM172" s="8" t="str">
        <f t="shared" si="3400"/>
        <v/>
      </c>
      <c r="AN172" s="8" t="str">
        <f t="shared" si="3401"/>
        <v/>
      </c>
      <c r="AO172" s="8" t="str">
        <f t="shared" si="3402"/>
        <v/>
      </c>
      <c r="AP172" s="8" t="str">
        <f t="shared" ref="AP172:AS172" si="3406">IF(AP$3="","",AO172)</f>
        <v/>
      </c>
      <c r="AQ172" s="8" t="str">
        <f t="shared" si="3406"/>
        <v/>
      </c>
      <c r="AR172" s="8" t="str">
        <f t="shared" si="3406"/>
        <v/>
      </c>
      <c r="AS172" s="8" t="str">
        <f t="shared" si="3406"/>
        <v/>
      </c>
    </row>
    <row r="173" spans="1:45">
      <c r="A173" s="15">
        <v>4</v>
      </c>
      <c r="B173" s="9" t="s">
        <v>5</v>
      </c>
      <c r="C173" s="8">
        <v>9</v>
      </c>
      <c r="D173" s="8">
        <f t="shared" ref="D173" si="3407">IF(D171="","",(C173+C174))</f>
        <v>9</v>
      </c>
      <c r="E173" s="8">
        <f t="shared" ref="E173" si="3408">IF(E171="","",(D173+D174))</f>
        <v>9</v>
      </c>
      <c r="F173" s="8">
        <f t="shared" ref="F173" si="3409">IF(F171="","",(E173+E174))</f>
        <v>9</v>
      </c>
      <c r="G173" s="8">
        <f t="shared" ref="G173" si="3410">IF(G171="","",(F173+F174))</f>
        <v>9</v>
      </c>
      <c r="H173" s="8">
        <f t="shared" ref="H173" si="3411">IF(H171="","",(G173+G174))</f>
        <v>9</v>
      </c>
      <c r="I173" s="8">
        <f t="shared" ref="I173" si="3412">IF(I171="","",(H173+H174))</f>
        <v>9</v>
      </c>
      <c r="J173" s="8">
        <f t="shared" ref="J173" si="3413">IF(J171="","",(I173+I174))</f>
        <v>9</v>
      </c>
      <c r="K173" s="8">
        <f t="shared" ref="K173" si="3414">IF(K171="","",(J173+J174))</f>
        <v>9</v>
      </c>
      <c r="L173" s="8">
        <f t="shared" ref="L173" si="3415">IF(L171="","",(K173+K174))</f>
        <v>9</v>
      </c>
      <c r="M173" s="8">
        <v>8</v>
      </c>
      <c r="N173" s="8">
        <f t="shared" ref="N173" si="3416">IF(N171="","",(M173+M174))</f>
        <v>8</v>
      </c>
      <c r="O173" s="8">
        <f t="shared" ref="O173" si="3417">IF(O171="","",(N173+N174))</f>
        <v>8</v>
      </c>
      <c r="P173" s="8">
        <f t="shared" ref="P173" si="3418">IF(P171="","",(O173+O174))</f>
        <v>8</v>
      </c>
      <c r="Q173" s="8">
        <v>7</v>
      </c>
      <c r="R173" s="8">
        <f t="shared" ref="R173" si="3419">IF(R171="","",(Q173+Q174))</f>
        <v>15</v>
      </c>
      <c r="S173" s="8">
        <f t="shared" ref="S173" si="3420">IF(S171="","",(R173+R174))</f>
        <v>15</v>
      </c>
      <c r="T173" s="8">
        <v>12</v>
      </c>
      <c r="U173" s="8" t="str">
        <f t="shared" ref="U173" si="3421">IF(U171="","",(T173+T174))</f>
        <v/>
      </c>
      <c r="V173" s="8" t="str">
        <f t="shared" ref="V173" si="3422">IF(V171="","",(U173+U174))</f>
        <v/>
      </c>
      <c r="W173" s="8" t="str">
        <f t="shared" ref="W173" si="3423">IF(W171="","",(V173+V174))</f>
        <v/>
      </c>
      <c r="X173" s="8" t="str">
        <f t="shared" ref="X173" si="3424">IF(X171="","",(W173+W174))</f>
        <v/>
      </c>
      <c r="Y173" s="8" t="str">
        <f t="shared" ref="Y173" si="3425">IF(Y171="","",(X173+X174))</f>
        <v/>
      </c>
      <c r="Z173" s="8" t="str">
        <f t="shared" ref="Z173" si="3426">IF(Z171="","",(Y173+Y174))</f>
        <v/>
      </c>
      <c r="AA173" s="8" t="str">
        <f t="shared" ref="AA173" si="3427">IF(AA171="","",(Z173+Z174))</f>
        <v/>
      </c>
      <c r="AB173" s="8" t="str">
        <f t="shared" ref="AB173" si="3428">IF(AB171="","",(AA173+AA174))</f>
        <v/>
      </c>
      <c r="AC173" s="8" t="str">
        <f t="shared" ref="AC173" si="3429">IF(AC171="","",(AB173+AB174))</f>
        <v/>
      </c>
      <c r="AD173" s="8" t="str">
        <f t="shared" ref="AD173" si="3430">IF(AD171="","",(AC173+AC174))</f>
        <v/>
      </c>
      <c r="AE173" s="8" t="str">
        <f t="shared" ref="AE173" si="3431">IF(AE171="","",(AD173+AD174))</f>
        <v/>
      </c>
      <c r="AF173" s="8" t="str">
        <f t="shared" ref="AF173" si="3432">IF(AF171="","",(AE173+AE174))</f>
        <v/>
      </c>
      <c r="AG173" s="8" t="str">
        <f t="shared" ref="AG173" si="3433">IF(AG171="","",(AF173+AF174))</f>
        <v/>
      </c>
      <c r="AH173" s="8" t="str">
        <f t="shared" ref="AH173" si="3434">IF(AH171="","",(AG173+AG174))</f>
        <v/>
      </c>
      <c r="AI173" s="8" t="str">
        <f t="shared" ref="AI173" si="3435">IF(AI171="","",(AH173+AH174))</f>
        <v/>
      </c>
      <c r="AJ173" s="8" t="str">
        <f t="shared" ref="AJ173" si="3436">IF(AJ171="","",(AI173+AI174))</f>
        <v/>
      </c>
      <c r="AK173" s="8" t="str">
        <f t="shared" ref="AK173" si="3437">IF(AK171="","",(AJ173+AJ174))</f>
        <v/>
      </c>
      <c r="AL173" s="8" t="str">
        <f t="shared" ref="AL173" si="3438">IF(AL171="","",(AK173+AK174))</f>
        <v/>
      </c>
      <c r="AM173" s="8" t="str">
        <f t="shared" ref="AM173" si="3439">IF(AM171="","",(AL173+AL174))</f>
        <v/>
      </c>
      <c r="AN173" s="8" t="str">
        <f t="shared" ref="AN173" si="3440">IF(AN171="","",(AM173+AM174))</f>
        <v/>
      </c>
      <c r="AO173" s="8" t="str">
        <f t="shared" ref="AO173" si="3441">IF(AO171="","",(AN173+AN174))</f>
        <v/>
      </c>
      <c r="AP173" s="8" t="str">
        <f t="shared" ref="AP173:AS173" si="3442">IF(AP171="","",(AO173+AO174))</f>
        <v/>
      </c>
      <c r="AQ173" s="8" t="str">
        <f t="shared" si="3442"/>
        <v/>
      </c>
      <c r="AR173" s="8" t="str">
        <f t="shared" si="3442"/>
        <v/>
      </c>
      <c r="AS173" s="8" t="str">
        <f t="shared" si="3442"/>
        <v/>
      </c>
    </row>
    <row r="174" spans="1:45">
      <c r="A174" s="14"/>
      <c r="B174" s="9" t="s">
        <v>7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>
        <v>8</v>
      </c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</row>
    <row r="175" spans="1:45">
      <c r="A175" s="7"/>
      <c r="B175" s="9" t="s">
        <v>8</v>
      </c>
      <c r="C175" s="8">
        <v>300</v>
      </c>
      <c r="D175" s="8">
        <f t="shared" ref="D175" si="3443">IF(D171="","",C175)</f>
        <v>300</v>
      </c>
      <c r="E175" s="8">
        <f t="shared" ref="E175" si="3444">IF(E171="","",D175)</f>
        <v>300</v>
      </c>
      <c r="F175" s="8">
        <f t="shared" ref="F175" si="3445">IF(F171="","",E175)</f>
        <v>300</v>
      </c>
      <c r="G175" s="8">
        <f t="shared" ref="G175" si="3446">IF(G171="","",F175)</f>
        <v>300</v>
      </c>
      <c r="H175" s="8">
        <f t="shared" ref="H175" si="3447">IF(H171="","",G175)</f>
        <v>300</v>
      </c>
      <c r="I175" s="8">
        <f t="shared" ref="I175" si="3448">IF(I171="","",H175)</f>
        <v>300</v>
      </c>
      <c r="J175" s="8">
        <f t="shared" ref="J175" si="3449">IF(J171="","",I175)</f>
        <v>300</v>
      </c>
      <c r="K175" s="8">
        <f t="shared" ref="K175" si="3450">IF(K171="","",J175)</f>
        <v>300</v>
      </c>
      <c r="L175" s="8">
        <f t="shared" ref="L175" si="3451">IF(L171="","",K175)</f>
        <v>300</v>
      </c>
      <c r="M175" s="8">
        <f t="shared" ref="M175" si="3452">IF(M171="","",L175)</f>
        <v>300</v>
      </c>
      <c r="N175" s="8">
        <f t="shared" ref="N175" si="3453">IF(N171="","",M175)</f>
        <v>300</v>
      </c>
      <c r="O175" s="8">
        <f t="shared" ref="O175" si="3454">IF(O171="","",N175)</f>
        <v>300</v>
      </c>
      <c r="P175" s="8">
        <f t="shared" ref="P175" si="3455">IF(P171="","",O175)</f>
        <v>300</v>
      </c>
      <c r="Q175" s="8">
        <f t="shared" ref="Q175" si="3456">IF(Q171="","",P175)</f>
        <v>300</v>
      </c>
      <c r="R175" s="8">
        <f t="shared" ref="R175" si="3457">IF(R171="","",Q175)</f>
        <v>300</v>
      </c>
      <c r="S175" s="8">
        <f t="shared" ref="S175" si="3458">IF(S171="","",R175)</f>
        <v>300</v>
      </c>
      <c r="T175" s="8">
        <f t="shared" ref="T175" si="3459">IF(T171="","",S175)</f>
        <v>300</v>
      </c>
      <c r="U175" s="8" t="str">
        <f t="shared" ref="U175" si="3460">IF(U171="","",T175)</f>
        <v/>
      </c>
      <c r="V175" s="8" t="str">
        <f t="shared" ref="V175" si="3461">IF(V171="","",U175)</f>
        <v/>
      </c>
      <c r="W175" s="8" t="str">
        <f t="shared" ref="W175" si="3462">IF(W171="","",V175)</f>
        <v/>
      </c>
      <c r="X175" s="8" t="str">
        <f t="shared" ref="X175" si="3463">IF(X171="","",W175)</f>
        <v/>
      </c>
      <c r="Y175" s="8" t="str">
        <f t="shared" ref="Y175" si="3464">IF(Y171="","",X175)</f>
        <v/>
      </c>
      <c r="Z175" s="8" t="str">
        <f t="shared" ref="Z175" si="3465">IF(Z171="","",Y175)</f>
        <v/>
      </c>
      <c r="AA175" s="8" t="str">
        <f t="shared" ref="AA175" si="3466">IF(AA171="","",Z175)</f>
        <v/>
      </c>
      <c r="AB175" s="8" t="str">
        <f t="shared" ref="AB175" si="3467">IF(AB171="","",AA175)</f>
        <v/>
      </c>
      <c r="AC175" s="8" t="str">
        <f t="shared" ref="AC175" si="3468">IF(AC171="","",AB175)</f>
        <v/>
      </c>
      <c r="AD175" s="8" t="str">
        <f t="shared" ref="AD175" si="3469">IF(AD171="","",AC175)</f>
        <v/>
      </c>
      <c r="AE175" s="8" t="str">
        <f t="shared" ref="AE175" si="3470">IF(AE171="","",AD175)</f>
        <v/>
      </c>
      <c r="AF175" s="8" t="str">
        <f t="shared" ref="AF175" si="3471">IF(AF171="","",AE175)</f>
        <v/>
      </c>
      <c r="AG175" s="8" t="str">
        <f t="shared" ref="AG175" si="3472">IF(AG171="","",AF175)</f>
        <v/>
      </c>
      <c r="AH175" s="8" t="str">
        <f t="shared" ref="AH175" si="3473">IF(AH171="","",AG175)</f>
        <v/>
      </c>
      <c r="AI175" s="8" t="str">
        <f t="shared" ref="AI175" si="3474">IF(AI171="","",AH175)</f>
        <v/>
      </c>
      <c r="AJ175" s="8" t="str">
        <f t="shared" ref="AJ175" si="3475">IF(AJ171="","",AI175)</f>
        <v/>
      </c>
      <c r="AK175" s="8" t="str">
        <f t="shared" ref="AK175" si="3476">IF(AK171="","",AJ175)</f>
        <v/>
      </c>
      <c r="AL175" s="8" t="str">
        <f t="shared" ref="AL175" si="3477">IF(AL171="","",AK175)</f>
        <v/>
      </c>
      <c r="AM175" s="8" t="str">
        <f t="shared" ref="AM175" si="3478">IF(AM171="","",AL175)</f>
        <v/>
      </c>
      <c r="AN175" s="8" t="str">
        <f t="shared" ref="AN175" si="3479">IF(AN171="","",AM175)</f>
        <v/>
      </c>
      <c r="AO175" s="8" t="str">
        <f t="shared" ref="AO175" si="3480">IF(AO171="","",AN175)</f>
        <v/>
      </c>
      <c r="AP175" s="8" t="str">
        <f t="shared" ref="AP175:AS175" si="3481">IF(AP171="","",AO175)</f>
        <v/>
      </c>
      <c r="AQ175" s="8" t="str">
        <f t="shared" si="3481"/>
        <v/>
      </c>
      <c r="AR175" s="8" t="str">
        <f t="shared" si="3481"/>
        <v/>
      </c>
      <c r="AS175" s="8" t="str">
        <f t="shared" si="3481"/>
        <v/>
      </c>
    </row>
    <row r="176" spans="1:45" s="92" customFormat="1">
      <c r="A176" s="14" t="s">
        <v>9</v>
      </c>
      <c r="B176" s="13" t="s">
        <v>10</v>
      </c>
      <c r="C176" s="12" t="s">
        <v>21</v>
      </c>
      <c r="D176" s="12" t="str">
        <f t="shared" ref="D176" si="3482">IF(D171="","",C176)</f>
        <v>たまごっちマスコット</v>
      </c>
      <c r="E176" s="12" t="str">
        <f t="shared" ref="E176" si="3483">IF(E171="","",D176)</f>
        <v>たまごっちマスコット</v>
      </c>
      <c r="F176" s="12" t="str">
        <f t="shared" ref="F176" si="3484">IF(F171="","",E176)</f>
        <v>たまごっちマスコット</v>
      </c>
      <c r="G176" s="12" t="str">
        <f t="shared" ref="G176" si="3485">IF(G171="","",F176)</f>
        <v>たまごっちマスコット</v>
      </c>
      <c r="H176" s="12" t="str">
        <f t="shared" ref="H176" si="3486">IF(H171="","",G176)</f>
        <v>たまごっちマスコット</v>
      </c>
      <c r="I176" s="12" t="str">
        <f t="shared" ref="I176" si="3487">IF(I171="","",H176)</f>
        <v>たまごっちマスコット</v>
      </c>
      <c r="J176" s="12" t="str">
        <f t="shared" ref="J176" si="3488">IF(J171="","",I176)</f>
        <v>たまごっちマスコット</v>
      </c>
      <c r="K176" s="12" t="str">
        <f t="shared" ref="K176" si="3489">IF(K171="","",J176)</f>
        <v>たまごっちマスコット</v>
      </c>
      <c r="L176" s="12" t="str">
        <f t="shared" ref="L176" si="3490">IF(L171="","",K176)</f>
        <v>たまごっちマスコット</v>
      </c>
      <c r="M176" s="12" t="str">
        <f t="shared" ref="M176" si="3491">IF(M171="","",L176)</f>
        <v>たまごっちマスコット</v>
      </c>
      <c r="N176" s="12" t="str">
        <f t="shared" ref="N176" si="3492">IF(N171="","",M176)</f>
        <v>たまごっちマスコット</v>
      </c>
      <c r="O176" s="12" t="str">
        <f t="shared" ref="O176" si="3493">IF(O171="","",N176)</f>
        <v>たまごっちマスコット</v>
      </c>
      <c r="P176" s="12" t="str">
        <f t="shared" ref="P176" si="3494">IF(P171="","",O176)</f>
        <v>たまごっちマスコット</v>
      </c>
      <c r="Q176" s="12" t="str">
        <f t="shared" ref="Q176" si="3495">IF(Q171="","",P176)</f>
        <v>たまごっちマスコット</v>
      </c>
      <c r="R176" s="12" t="str">
        <f t="shared" ref="R176" si="3496">IF(R171="","",Q176)</f>
        <v>たまごっちマスコット</v>
      </c>
      <c r="S176" s="12" t="str">
        <f t="shared" ref="S176" si="3497">IF(S171="","",R176)</f>
        <v>たまごっちマスコット</v>
      </c>
      <c r="T176" s="12" t="str">
        <f t="shared" ref="T176" si="3498">IF(T171="","",S176)</f>
        <v>たまごっちマスコット</v>
      </c>
      <c r="U176" s="12" t="str">
        <f t="shared" ref="U176" si="3499">IF(U171="","",T176)</f>
        <v/>
      </c>
      <c r="V176" s="12" t="str">
        <f t="shared" ref="V176" si="3500">IF(V171="","",U176)</f>
        <v/>
      </c>
      <c r="W176" s="12" t="str">
        <f t="shared" ref="W176" si="3501">IF(W171="","",V176)</f>
        <v/>
      </c>
      <c r="X176" s="12" t="str">
        <f t="shared" ref="X176" si="3502">IF(X171="","",W176)</f>
        <v/>
      </c>
      <c r="Y176" s="12" t="str">
        <f t="shared" ref="Y176" si="3503">IF(Y171="","",X176)</f>
        <v/>
      </c>
      <c r="Z176" s="12" t="str">
        <f t="shared" ref="Z176" si="3504">IF(Z171="","",Y176)</f>
        <v/>
      </c>
      <c r="AA176" s="12" t="str">
        <f t="shared" ref="AA176" si="3505">IF(AA171="","",Z176)</f>
        <v/>
      </c>
      <c r="AB176" s="12" t="str">
        <f t="shared" ref="AB176" si="3506">IF(AB171="","",AA176)</f>
        <v/>
      </c>
      <c r="AC176" s="12" t="str">
        <f t="shared" ref="AC176" si="3507">IF(AC171="","",AB176)</f>
        <v/>
      </c>
      <c r="AD176" s="12" t="str">
        <f t="shared" ref="AD176" si="3508">IF(AD171="","",AC176)</f>
        <v/>
      </c>
      <c r="AE176" s="12" t="str">
        <f t="shared" ref="AE176" si="3509">IF(AE171="","",AD176)</f>
        <v/>
      </c>
      <c r="AF176" s="12" t="str">
        <f t="shared" ref="AF176" si="3510">IF(AF171="","",AE176)</f>
        <v/>
      </c>
      <c r="AG176" s="12" t="str">
        <f t="shared" ref="AG176" si="3511">IF(AG171="","",AF176)</f>
        <v/>
      </c>
      <c r="AH176" s="12" t="str">
        <f t="shared" ref="AH176" si="3512">IF(AH171="","",AG176)</f>
        <v/>
      </c>
      <c r="AI176" s="12" t="str">
        <f t="shared" ref="AI176" si="3513">IF(AI171="","",AH176)</f>
        <v/>
      </c>
      <c r="AJ176" s="12" t="str">
        <f t="shared" ref="AJ176" si="3514">IF(AJ171="","",AI176)</f>
        <v/>
      </c>
      <c r="AK176" s="12" t="str">
        <f t="shared" ref="AK176" si="3515">IF(AK171="","",AJ176)</f>
        <v/>
      </c>
      <c r="AL176" s="12" t="str">
        <f t="shared" ref="AL176" si="3516">IF(AL171="","",AK176)</f>
        <v/>
      </c>
      <c r="AM176" s="12" t="str">
        <f t="shared" ref="AM176" si="3517">IF(AM171="","",AL176)</f>
        <v/>
      </c>
      <c r="AN176" s="12" t="str">
        <f t="shared" ref="AN176" si="3518">IF(AN171="","",AM176)</f>
        <v/>
      </c>
      <c r="AO176" s="12" t="str">
        <f t="shared" ref="AO176" si="3519">IF(AO171="","",AN176)</f>
        <v/>
      </c>
      <c r="AP176" s="12" t="str">
        <f t="shared" ref="AP176:AS176" si="3520">IF(AP171="","",AO176)</f>
        <v/>
      </c>
      <c r="AQ176" s="12" t="str">
        <f t="shared" si="3520"/>
        <v/>
      </c>
      <c r="AR176" s="12" t="str">
        <f t="shared" si="3520"/>
        <v/>
      </c>
      <c r="AS176" s="12" t="str">
        <f t="shared" si="3520"/>
        <v/>
      </c>
    </row>
    <row r="177" spans="1:45">
      <c r="A177" s="7">
        <f>AVERAGE(C178:AS178)*30*100</f>
        <v>106000</v>
      </c>
      <c r="B177" s="9" t="s">
        <v>12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</row>
    <row r="178" spans="1:45">
      <c r="A178" s="7">
        <f>SUM(C178:AS178)</f>
        <v>636</v>
      </c>
      <c r="B178" s="6" t="s">
        <v>13</v>
      </c>
      <c r="C178" s="5">
        <v>0</v>
      </c>
      <c r="D178" s="5">
        <f t="shared" ref="D178:D179" si="3521">IF(D171="","",D171-C171)</f>
        <v>0</v>
      </c>
      <c r="E178" s="5">
        <f t="shared" ref="E178:E179" si="3522">IF(E171="","",E171-D171)</f>
        <v>0</v>
      </c>
      <c r="F178" s="5">
        <f t="shared" ref="F178:F179" si="3523">IF(F171="","",F171-E171)</f>
        <v>172</v>
      </c>
      <c r="G178" s="5">
        <f t="shared" ref="G178:G179" si="3524">IF(G171="","",G171-F171)</f>
        <v>0</v>
      </c>
      <c r="H178" s="5">
        <f t="shared" ref="H178:H179" si="3525">IF(H171="","",H171-G171)</f>
        <v>0</v>
      </c>
      <c r="I178" s="5">
        <f t="shared" ref="I178:I179" si="3526">IF(I171="","",I171-H171)</f>
        <v>0</v>
      </c>
      <c r="J178" s="5">
        <f t="shared" ref="J178:J179" si="3527">IF(J171="","",J171-I171)</f>
        <v>127</v>
      </c>
      <c r="K178" s="5">
        <f t="shared" ref="K178:K179" si="3528">IF(K171="","",K171-J171)</f>
        <v>0</v>
      </c>
      <c r="L178" s="5">
        <f t="shared" ref="L178:L179" si="3529">IF(L171="","",L171-K171)</f>
        <v>0</v>
      </c>
      <c r="M178" s="5">
        <f t="shared" ref="M178:M179" si="3530">IF(M171="","",M171-L171)</f>
        <v>135</v>
      </c>
      <c r="N178" s="5">
        <f t="shared" ref="N178:N179" si="3531">IF(N171="","",N171-M171)</f>
        <v>0</v>
      </c>
      <c r="O178" s="5">
        <f t="shared" ref="O178:O179" si="3532">IF(O171="","",O171-N171)</f>
        <v>0</v>
      </c>
      <c r="P178" s="5">
        <f t="shared" ref="P178:P179" si="3533">IF(P171="","",P171-O171)</f>
        <v>0</v>
      </c>
      <c r="Q178" s="5">
        <f t="shared" ref="Q178:Q179" si="3534">IF(Q171="","",Q171-P171)</f>
        <v>101</v>
      </c>
      <c r="R178" s="5">
        <f t="shared" ref="R178:R179" si="3535">IF(R171="","",R171-Q171)</f>
        <v>0</v>
      </c>
      <c r="S178" s="5">
        <f t="shared" ref="S178:S179" si="3536">IF(S171="","",S171-R171)</f>
        <v>0</v>
      </c>
      <c r="T178" s="5">
        <f t="shared" ref="T178:T179" si="3537">IF(T171="","",T171-S171)</f>
        <v>101</v>
      </c>
      <c r="U178" s="5" t="str">
        <f t="shared" ref="U178:U179" si="3538">IF(U171="","",U171-T171)</f>
        <v/>
      </c>
      <c r="V178" s="5" t="str">
        <f t="shared" ref="V178:V179" si="3539">IF(V171="","",V171-U171)</f>
        <v/>
      </c>
      <c r="W178" s="5" t="str">
        <f t="shared" ref="W178:W179" si="3540">IF(W171="","",W171-V171)</f>
        <v/>
      </c>
      <c r="X178" s="5" t="str">
        <f t="shared" ref="X178:X179" si="3541">IF(X171="","",X171-W171)</f>
        <v/>
      </c>
      <c r="Y178" s="5" t="str">
        <f t="shared" ref="Y178:Y179" si="3542">IF(Y171="","",Y171-X171)</f>
        <v/>
      </c>
      <c r="Z178" s="5" t="str">
        <f t="shared" ref="Z178:Z179" si="3543">IF(Z171="","",Z171-Y171)</f>
        <v/>
      </c>
      <c r="AA178" s="5" t="str">
        <f t="shared" ref="AA178:AA179" si="3544">IF(AA171="","",AA171-Z171)</f>
        <v/>
      </c>
      <c r="AB178" s="5" t="str">
        <f t="shared" ref="AB178:AB179" si="3545">IF(AB171="","",AB171-AA171)</f>
        <v/>
      </c>
      <c r="AC178" s="5" t="str">
        <f t="shared" ref="AC178:AC179" si="3546">IF(AC171="","",AC171-AB171)</f>
        <v/>
      </c>
      <c r="AD178" s="5" t="str">
        <f t="shared" ref="AD178:AD179" si="3547">IF(AD171="","",AD171-AC171)</f>
        <v/>
      </c>
      <c r="AE178" s="5" t="str">
        <f t="shared" ref="AE178:AE179" si="3548">IF(AE171="","",AE171-AD171)</f>
        <v/>
      </c>
      <c r="AF178" s="5" t="str">
        <f t="shared" ref="AF178:AF179" si="3549">IF(AF171="","",AF171-AE171)</f>
        <v/>
      </c>
      <c r="AG178" s="5" t="str">
        <f t="shared" ref="AG178:AG179" si="3550">IF(AG171="","",AG171-AF171)</f>
        <v/>
      </c>
      <c r="AH178" s="5" t="str">
        <f t="shared" ref="AH178:AH179" si="3551">IF(AH171="","",AH171-AG171)</f>
        <v/>
      </c>
      <c r="AI178" s="5" t="str">
        <f t="shared" ref="AI178:AI179" si="3552">IF(AI171="","",AI171-AH171)</f>
        <v/>
      </c>
      <c r="AJ178" s="5" t="str">
        <f t="shared" ref="AJ178:AJ179" si="3553">IF(AJ171="","",AJ171-AI171)</f>
        <v/>
      </c>
      <c r="AK178" s="5" t="str">
        <f t="shared" ref="AK178:AK179" si="3554">IF(AK171="","",AK171-AJ171)</f>
        <v/>
      </c>
      <c r="AL178" s="5" t="str">
        <f t="shared" ref="AL178:AL179" si="3555">IF(AL171="","",AL171-AK171)</f>
        <v/>
      </c>
      <c r="AM178" s="5" t="str">
        <f t="shared" ref="AM178:AM179" si="3556">IF(AM171="","",AM171-AL171)</f>
        <v/>
      </c>
      <c r="AN178" s="5" t="str">
        <f t="shared" ref="AN178:AN179" si="3557">IF(AN171="","",AN171-AM171)</f>
        <v/>
      </c>
      <c r="AO178" s="5" t="str">
        <f t="shared" ref="AO178:AO179" si="3558">IF(AO171="","",AO171-AN171)</f>
        <v/>
      </c>
      <c r="AP178" s="5" t="str">
        <f t="shared" ref="AP178:AS178" si="3559">IF(AP171="","",AP171-AO171)</f>
        <v/>
      </c>
      <c r="AQ178" s="5" t="str">
        <f t="shared" si="3559"/>
        <v/>
      </c>
      <c r="AR178" s="5" t="str">
        <f t="shared" si="3559"/>
        <v/>
      </c>
      <c r="AS178" s="5" t="str">
        <f t="shared" si="3559"/>
        <v/>
      </c>
    </row>
    <row r="179" spans="1:45">
      <c r="A179" s="7">
        <f>SUM(C179:AS179)</f>
        <v>5</v>
      </c>
      <c r="B179" s="6" t="s">
        <v>14</v>
      </c>
      <c r="C179" s="5">
        <v>0</v>
      </c>
      <c r="D179" s="5">
        <f t="shared" si="3521"/>
        <v>0</v>
      </c>
      <c r="E179" s="5">
        <f t="shared" si="3522"/>
        <v>0</v>
      </c>
      <c r="F179" s="5">
        <f t="shared" si="3523"/>
        <v>0</v>
      </c>
      <c r="G179" s="5">
        <f t="shared" si="3524"/>
        <v>0</v>
      </c>
      <c r="H179" s="5">
        <f t="shared" si="3525"/>
        <v>0</v>
      </c>
      <c r="I179" s="5">
        <f t="shared" si="3526"/>
        <v>0</v>
      </c>
      <c r="J179" s="5">
        <f t="shared" si="3527"/>
        <v>0</v>
      </c>
      <c r="K179" s="5">
        <f t="shared" si="3528"/>
        <v>0</v>
      </c>
      <c r="L179" s="5">
        <f t="shared" si="3529"/>
        <v>0</v>
      </c>
      <c r="M179" s="5">
        <f t="shared" si="3530"/>
        <v>1</v>
      </c>
      <c r="N179" s="5">
        <f t="shared" si="3531"/>
        <v>0</v>
      </c>
      <c r="O179" s="5">
        <f t="shared" si="3532"/>
        <v>0</v>
      </c>
      <c r="P179" s="5">
        <f t="shared" si="3533"/>
        <v>0</v>
      </c>
      <c r="Q179" s="5">
        <f t="shared" si="3534"/>
        <v>1</v>
      </c>
      <c r="R179" s="5">
        <f t="shared" si="3535"/>
        <v>0</v>
      </c>
      <c r="S179" s="5">
        <f t="shared" si="3536"/>
        <v>0</v>
      </c>
      <c r="T179" s="5">
        <f t="shared" si="3537"/>
        <v>3</v>
      </c>
      <c r="U179" s="5" t="str">
        <f t="shared" si="3538"/>
        <v/>
      </c>
      <c r="V179" s="5" t="str">
        <f t="shared" si="3539"/>
        <v/>
      </c>
      <c r="W179" s="5" t="str">
        <f t="shared" si="3540"/>
        <v/>
      </c>
      <c r="X179" s="5" t="str">
        <f t="shared" si="3541"/>
        <v/>
      </c>
      <c r="Y179" s="5" t="str">
        <f t="shared" si="3542"/>
        <v/>
      </c>
      <c r="Z179" s="5" t="str">
        <f t="shared" si="3543"/>
        <v/>
      </c>
      <c r="AA179" s="5" t="str">
        <f t="shared" si="3544"/>
        <v/>
      </c>
      <c r="AB179" s="5" t="str">
        <f t="shared" si="3545"/>
        <v/>
      </c>
      <c r="AC179" s="5" t="str">
        <f t="shared" si="3546"/>
        <v/>
      </c>
      <c r="AD179" s="5" t="str">
        <f t="shared" si="3547"/>
        <v/>
      </c>
      <c r="AE179" s="5" t="str">
        <f t="shared" si="3548"/>
        <v/>
      </c>
      <c r="AF179" s="5" t="str">
        <f t="shared" si="3549"/>
        <v/>
      </c>
      <c r="AG179" s="5" t="str">
        <f t="shared" si="3550"/>
        <v/>
      </c>
      <c r="AH179" s="5" t="str">
        <f t="shared" si="3551"/>
        <v/>
      </c>
      <c r="AI179" s="5" t="str">
        <f t="shared" si="3552"/>
        <v/>
      </c>
      <c r="AJ179" s="5" t="str">
        <f t="shared" si="3553"/>
        <v/>
      </c>
      <c r="AK179" s="5" t="str">
        <f t="shared" si="3554"/>
        <v/>
      </c>
      <c r="AL179" s="5" t="str">
        <f t="shared" si="3555"/>
        <v/>
      </c>
      <c r="AM179" s="5" t="str">
        <f t="shared" si="3556"/>
        <v/>
      </c>
      <c r="AN179" s="5" t="str">
        <f t="shared" si="3557"/>
        <v/>
      </c>
      <c r="AO179" s="5" t="str">
        <f t="shared" si="3558"/>
        <v/>
      </c>
      <c r="AP179" s="5" t="str">
        <f t="shared" ref="AP179:AS179" si="3560">IF(AP172="","",AP172-AO172)</f>
        <v/>
      </c>
      <c r="AQ179" s="5" t="str">
        <f t="shared" si="3560"/>
        <v/>
      </c>
      <c r="AR179" s="5" t="str">
        <f t="shared" si="3560"/>
        <v/>
      </c>
      <c r="AS179" s="5" t="str">
        <f t="shared" si="3560"/>
        <v/>
      </c>
    </row>
    <row r="180" spans="1:45">
      <c r="A180" s="7">
        <f>SUM(C180:AS180)</f>
        <v>5</v>
      </c>
      <c r="B180" s="6" t="s">
        <v>15</v>
      </c>
      <c r="C180" s="5">
        <v>0</v>
      </c>
      <c r="D180" s="5">
        <f t="shared" ref="D180" si="3561">IF(D173="","",C173+C174-D173)</f>
        <v>0</v>
      </c>
      <c r="E180" s="5">
        <f t="shared" ref="E180" si="3562">IF(E173="","",D173+D174-E173)</f>
        <v>0</v>
      </c>
      <c r="F180" s="5">
        <f t="shared" ref="F180" si="3563">IF(F173="","",E173+E174-F173)</f>
        <v>0</v>
      </c>
      <c r="G180" s="5">
        <f t="shared" ref="G180" si="3564">IF(G173="","",F173+F174-G173)</f>
        <v>0</v>
      </c>
      <c r="H180" s="5">
        <f t="shared" ref="H180" si="3565">IF(H173="","",G173+G174-H173)</f>
        <v>0</v>
      </c>
      <c r="I180" s="5">
        <f t="shared" ref="I180" si="3566">IF(I173="","",H173+H174-I173)</f>
        <v>0</v>
      </c>
      <c r="J180" s="5">
        <f t="shared" ref="J180" si="3567">IF(J173="","",I173+I174-J173)</f>
        <v>0</v>
      </c>
      <c r="K180" s="5">
        <f t="shared" ref="K180" si="3568">IF(K173="","",J173+J174-K173)</f>
        <v>0</v>
      </c>
      <c r="L180" s="5">
        <f t="shared" ref="L180" si="3569">IF(L173="","",K173+K174-L173)</f>
        <v>0</v>
      </c>
      <c r="M180" s="5">
        <f t="shared" ref="M180" si="3570">IF(M173="","",L173+L174-M173)</f>
        <v>1</v>
      </c>
      <c r="N180" s="5">
        <f t="shared" ref="N180" si="3571">IF(N173="","",M173+M174-N173)</f>
        <v>0</v>
      </c>
      <c r="O180" s="5">
        <f t="shared" ref="O180" si="3572">IF(O173="","",N173+N174-O173)</f>
        <v>0</v>
      </c>
      <c r="P180" s="5">
        <f t="shared" ref="P180" si="3573">IF(P173="","",O173+O174-P173)</f>
        <v>0</v>
      </c>
      <c r="Q180" s="5">
        <f t="shared" ref="Q180" si="3574">IF(Q173="","",P173+P174-Q173)</f>
        <v>1</v>
      </c>
      <c r="R180" s="5">
        <f t="shared" ref="R180" si="3575">IF(R173="","",Q173+Q174-R173)</f>
        <v>0</v>
      </c>
      <c r="S180" s="5">
        <f t="shared" ref="S180" si="3576">IF(S173="","",R173+R174-S173)</f>
        <v>0</v>
      </c>
      <c r="T180" s="5">
        <f t="shared" ref="T180" si="3577">IF(T173="","",S173+S174-T173)</f>
        <v>3</v>
      </c>
      <c r="U180" s="5" t="str">
        <f t="shared" ref="U180" si="3578">IF(U173="","",T173+T174-U173)</f>
        <v/>
      </c>
      <c r="V180" s="5" t="str">
        <f t="shared" ref="V180" si="3579">IF(V173="","",U173+U174-V173)</f>
        <v/>
      </c>
      <c r="W180" s="5" t="str">
        <f t="shared" ref="W180" si="3580">IF(W173="","",V173+V174-W173)</f>
        <v/>
      </c>
      <c r="X180" s="5" t="str">
        <f t="shared" ref="X180" si="3581">IF(X173="","",W173+W174-X173)</f>
        <v/>
      </c>
      <c r="Y180" s="5" t="str">
        <f t="shared" ref="Y180" si="3582">IF(Y173="","",X173+X174-Y173)</f>
        <v/>
      </c>
      <c r="Z180" s="5" t="str">
        <f t="shared" ref="Z180" si="3583">IF(Z173="","",Y173+Y174-Z173)</f>
        <v/>
      </c>
      <c r="AA180" s="5" t="str">
        <f t="shared" ref="AA180" si="3584">IF(AA173="","",Z173+Z174-AA173)</f>
        <v/>
      </c>
      <c r="AB180" s="5" t="str">
        <f t="shared" ref="AB180" si="3585">IF(AB173="","",AA173+AA174-AB173)</f>
        <v/>
      </c>
      <c r="AC180" s="5" t="str">
        <f t="shared" ref="AC180" si="3586">IF(AC173="","",AB173+AB174-AC173)</f>
        <v/>
      </c>
      <c r="AD180" s="5" t="str">
        <f t="shared" ref="AD180" si="3587">IF(AD173="","",AC173+AC174-AD173)</f>
        <v/>
      </c>
      <c r="AE180" s="5" t="str">
        <f t="shared" ref="AE180" si="3588">IF(AE173="","",AD173+AD174-AE173)</f>
        <v/>
      </c>
      <c r="AF180" s="5" t="str">
        <f t="shared" ref="AF180" si="3589">IF(AF173="","",AE173+AE174-AF173)</f>
        <v/>
      </c>
      <c r="AG180" s="5" t="str">
        <f t="shared" ref="AG180" si="3590">IF(AG173="","",AF173+AF174-AG173)</f>
        <v/>
      </c>
      <c r="AH180" s="5" t="str">
        <f t="shared" ref="AH180" si="3591">IF(AH173="","",AG173+AG174-AH173)</f>
        <v/>
      </c>
      <c r="AI180" s="5" t="str">
        <f t="shared" ref="AI180" si="3592">IF(AI173="","",AH173+AH174-AI173)</f>
        <v/>
      </c>
      <c r="AJ180" s="5" t="str">
        <f t="shared" ref="AJ180" si="3593">IF(AJ173="","",AI173+AI174-AJ173)</f>
        <v/>
      </c>
      <c r="AK180" s="5" t="str">
        <f t="shared" ref="AK180" si="3594">IF(AK173="","",AJ173+AJ174-AK173)</f>
        <v/>
      </c>
      <c r="AL180" s="5" t="str">
        <f t="shared" ref="AL180" si="3595">IF(AL173="","",AK173+AK174-AL173)</f>
        <v/>
      </c>
      <c r="AM180" s="5" t="str">
        <f t="shared" ref="AM180" si="3596">IF(AM173="","",AL173+AL174-AM173)</f>
        <v/>
      </c>
      <c r="AN180" s="5" t="str">
        <f t="shared" ref="AN180" si="3597">IF(AN173="","",AM173+AM174-AN173)</f>
        <v/>
      </c>
      <c r="AO180" s="5" t="str">
        <f t="shared" ref="AO180" si="3598">IF(AO173="","",AN173+AN174-AO173)</f>
        <v/>
      </c>
      <c r="AP180" s="5" t="str">
        <f t="shared" ref="AP180:AS180" si="3599">IF(AP173="","",AO173+AO174-AP173)</f>
        <v/>
      </c>
      <c r="AQ180" s="5" t="str">
        <f t="shared" si="3599"/>
        <v/>
      </c>
      <c r="AR180" s="5" t="str">
        <f t="shared" si="3599"/>
        <v/>
      </c>
      <c r="AS180" s="5" t="str">
        <f t="shared" si="3599"/>
        <v/>
      </c>
    </row>
    <row r="181" spans="1:45">
      <c r="A181" s="7">
        <f>SUM(C181:AS181)</f>
        <v>1500</v>
      </c>
      <c r="B181" s="6" t="s">
        <v>16</v>
      </c>
      <c r="C181" s="5">
        <v>0</v>
      </c>
      <c r="D181" s="5">
        <f t="shared" ref="D181:G181" si="3600">IF(D171="","",D180*D175)</f>
        <v>0</v>
      </c>
      <c r="E181" s="5">
        <f t="shared" si="3600"/>
        <v>0</v>
      </c>
      <c r="F181" s="5">
        <f t="shared" si="3600"/>
        <v>0</v>
      </c>
      <c r="G181" s="5">
        <f t="shared" si="3600"/>
        <v>0</v>
      </c>
      <c r="H181" s="5">
        <f t="shared" ref="H181" si="3601">IF(H171="","",H180*H175)</f>
        <v>0</v>
      </c>
      <c r="I181" s="5">
        <f t="shared" ref="I181:AO181" si="3602">IF(I171="","",I180*I175)</f>
        <v>0</v>
      </c>
      <c r="J181" s="5">
        <f t="shared" si="3602"/>
        <v>0</v>
      </c>
      <c r="K181" s="5">
        <f t="shared" si="3602"/>
        <v>0</v>
      </c>
      <c r="L181" s="5">
        <f t="shared" si="3602"/>
        <v>0</v>
      </c>
      <c r="M181" s="5">
        <f t="shared" si="3602"/>
        <v>300</v>
      </c>
      <c r="N181" s="5">
        <f t="shared" si="3602"/>
        <v>0</v>
      </c>
      <c r="O181" s="5">
        <f t="shared" si="3602"/>
        <v>0</v>
      </c>
      <c r="P181" s="5">
        <f t="shared" si="3602"/>
        <v>0</v>
      </c>
      <c r="Q181" s="5">
        <f t="shared" si="3602"/>
        <v>300</v>
      </c>
      <c r="R181" s="5">
        <f t="shared" si="3602"/>
        <v>0</v>
      </c>
      <c r="S181" s="5">
        <f t="shared" si="3602"/>
        <v>0</v>
      </c>
      <c r="T181" s="5">
        <f t="shared" si="3602"/>
        <v>900</v>
      </c>
      <c r="U181" s="5" t="str">
        <f t="shared" si="3602"/>
        <v/>
      </c>
      <c r="V181" s="5" t="str">
        <f t="shared" si="3602"/>
        <v/>
      </c>
      <c r="W181" s="5" t="str">
        <f t="shared" si="3602"/>
        <v/>
      </c>
      <c r="X181" s="5" t="str">
        <f t="shared" si="3602"/>
        <v/>
      </c>
      <c r="Y181" s="5" t="str">
        <f t="shared" si="3602"/>
        <v/>
      </c>
      <c r="Z181" s="5" t="str">
        <f t="shared" si="3602"/>
        <v/>
      </c>
      <c r="AA181" s="5" t="str">
        <f t="shared" si="3602"/>
        <v/>
      </c>
      <c r="AB181" s="5" t="str">
        <f t="shared" si="3602"/>
        <v/>
      </c>
      <c r="AC181" s="5" t="str">
        <f t="shared" si="3602"/>
        <v/>
      </c>
      <c r="AD181" s="5" t="str">
        <f t="shared" si="3602"/>
        <v/>
      </c>
      <c r="AE181" s="5" t="str">
        <f t="shared" si="3602"/>
        <v/>
      </c>
      <c r="AF181" s="5" t="str">
        <f t="shared" si="3602"/>
        <v/>
      </c>
      <c r="AG181" s="5" t="str">
        <f t="shared" si="3602"/>
        <v/>
      </c>
      <c r="AH181" s="5" t="str">
        <f t="shared" si="3602"/>
        <v/>
      </c>
      <c r="AI181" s="5" t="str">
        <f t="shared" si="3602"/>
        <v/>
      </c>
      <c r="AJ181" s="5" t="str">
        <f t="shared" si="3602"/>
        <v/>
      </c>
      <c r="AK181" s="5" t="str">
        <f t="shared" si="3602"/>
        <v/>
      </c>
      <c r="AL181" s="5" t="str">
        <f t="shared" si="3602"/>
        <v/>
      </c>
      <c r="AM181" s="5" t="str">
        <f t="shared" si="3602"/>
        <v/>
      </c>
      <c r="AN181" s="5" t="str">
        <f t="shared" si="3602"/>
        <v/>
      </c>
      <c r="AO181" s="5" t="str">
        <f t="shared" si="3602"/>
        <v/>
      </c>
      <c r="AP181" s="5" t="str">
        <f t="shared" ref="AP181:AS181" si="3603">IF(AP171="","",AP180*AP175)</f>
        <v/>
      </c>
      <c r="AQ181" s="5" t="str">
        <f t="shared" si="3603"/>
        <v/>
      </c>
      <c r="AR181" s="5" t="str">
        <f t="shared" si="3603"/>
        <v/>
      </c>
      <c r="AS181" s="5" t="str">
        <f t="shared" si="3603"/>
        <v/>
      </c>
    </row>
    <row r="182" spans="1:45" ht="12" thickBot="1">
      <c r="A182" s="4">
        <f>IF(A181="","",A181/(A178*100))</f>
        <v>2.358490566037736E-2</v>
      </c>
      <c r="B182" s="3" t="s">
        <v>18</v>
      </c>
      <c r="C182" s="2" t="s">
        <v>19</v>
      </c>
      <c r="D182" s="2" t="str">
        <f t="shared" ref="D182:G182" si="3604">IF(D181="","",IF(D181=0,"",D181/(D178*100)))</f>
        <v/>
      </c>
      <c r="E182" s="2" t="str">
        <f t="shared" si="3604"/>
        <v/>
      </c>
      <c r="F182" s="2" t="str">
        <f t="shared" si="3604"/>
        <v/>
      </c>
      <c r="G182" s="2" t="str">
        <f t="shared" si="3604"/>
        <v/>
      </c>
      <c r="H182" s="2" t="str">
        <f t="shared" ref="H182" si="3605">IF(H181="","",IF(H181=0,"",H181/(H178*100)))</f>
        <v/>
      </c>
      <c r="I182" s="2" t="str">
        <f t="shared" ref="I182:AO182" si="3606">IF(I181="","",IF(I181=0,"",I181/(I178*100)))</f>
        <v/>
      </c>
      <c r="J182" s="2" t="str">
        <f t="shared" si="3606"/>
        <v/>
      </c>
      <c r="K182" s="2" t="str">
        <f t="shared" si="3606"/>
        <v/>
      </c>
      <c r="L182" s="2" t="str">
        <f t="shared" si="3606"/>
        <v/>
      </c>
      <c r="M182" s="2">
        <f t="shared" si="3606"/>
        <v>2.2222222222222223E-2</v>
      </c>
      <c r="N182" s="2" t="str">
        <f t="shared" si="3606"/>
        <v/>
      </c>
      <c r="O182" s="2" t="str">
        <f t="shared" si="3606"/>
        <v/>
      </c>
      <c r="P182" s="2" t="str">
        <f t="shared" si="3606"/>
        <v/>
      </c>
      <c r="Q182" s="2">
        <f t="shared" si="3606"/>
        <v>2.9702970297029702E-2</v>
      </c>
      <c r="R182" s="2" t="str">
        <f t="shared" si="3606"/>
        <v/>
      </c>
      <c r="S182" s="2" t="str">
        <f t="shared" si="3606"/>
        <v/>
      </c>
      <c r="T182" s="2">
        <f t="shared" si="3606"/>
        <v>8.9108910891089105E-2</v>
      </c>
      <c r="U182" s="2" t="str">
        <f t="shared" si="3606"/>
        <v/>
      </c>
      <c r="V182" s="2" t="str">
        <f t="shared" si="3606"/>
        <v/>
      </c>
      <c r="W182" s="2" t="str">
        <f t="shared" si="3606"/>
        <v/>
      </c>
      <c r="X182" s="2" t="str">
        <f t="shared" si="3606"/>
        <v/>
      </c>
      <c r="Y182" s="2" t="str">
        <f t="shared" si="3606"/>
        <v/>
      </c>
      <c r="Z182" s="2" t="str">
        <f t="shared" si="3606"/>
        <v/>
      </c>
      <c r="AA182" s="2" t="str">
        <f t="shared" si="3606"/>
        <v/>
      </c>
      <c r="AB182" s="2" t="str">
        <f t="shared" si="3606"/>
        <v/>
      </c>
      <c r="AC182" s="2" t="str">
        <f t="shared" si="3606"/>
        <v/>
      </c>
      <c r="AD182" s="2" t="str">
        <f t="shared" si="3606"/>
        <v/>
      </c>
      <c r="AE182" s="2" t="str">
        <f t="shared" si="3606"/>
        <v/>
      </c>
      <c r="AF182" s="2" t="str">
        <f t="shared" si="3606"/>
        <v/>
      </c>
      <c r="AG182" s="2" t="str">
        <f t="shared" si="3606"/>
        <v/>
      </c>
      <c r="AH182" s="2" t="str">
        <f t="shared" si="3606"/>
        <v/>
      </c>
      <c r="AI182" s="2" t="str">
        <f t="shared" si="3606"/>
        <v/>
      </c>
      <c r="AJ182" s="2" t="str">
        <f t="shared" si="3606"/>
        <v/>
      </c>
      <c r="AK182" s="2" t="str">
        <f t="shared" si="3606"/>
        <v/>
      </c>
      <c r="AL182" s="2" t="str">
        <f t="shared" si="3606"/>
        <v/>
      </c>
      <c r="AM182" s="2" t="str">
        <f t="shared" si="3606"/>
        <v/>
      </c>
      <c r="AN182" s="2" t="str">
        <f t="shared" si="3606"/>
        <v/>
      </c>
      <c r="AO182" s="2" t="str">
        <f t="shared" si="3606"/>
        <v/>
      </c>
      <c r="AP182" s="2" t="str">
        <f t="shared" ref="AP182:AS182" si="3607">IF(AP181="","",IF(AP181=0,"",AP181/(AP178*100)))</f>
        <v/>
      </c>
      <c r="AQ182" s="2" t="str">
        <f t="shared" si="3607"/>
        <v/>
      </c>
      <c r="AR182" s="2" t="str">
        <f t="shared" si="3607"/>
        <v/>
      </c>
      <c r="AS182" s="2" t="str">
        <f t="shared" si="3607"/>
        <v/>
      </c>
    </row>
    <row r="183" spans="1:45">
      <c r="A183" s="22" t="s">
        <v>74</v>
      </c>
      <c r="B183" s="21" t="s">
        <v>2</v>
      </c>
      <c r="C183" s="20">
        <v>12448</v>
      </c>
      <c r="D183" s="20">
        <f t="shared" ref="D183:D184" si="3608">IF(D$3="","",C183)</f>
        <v>12448</v>
      </c>
      <c r="E183" s="20">
        <f t="shared" ref="E183:E184" si="3609">IF(E$3="","",D183)</f>
        <v>12448</v>
      </c>
      <c r="F183" s="20">
        <v>12497</v>
      </c>
      <c r="G183" s="20">
        <f t="shared" ref="G183:G184" si="3610">IF(G$3="","",F183)</f>
        <v>12497</v>
      </c>
      <c r="H183" s="20">
        <f t="shared" ref="H183:H184" si="3611">IF(H$3="","",G183)</f>
        <v>12497</v>
      </c>
      <c r="I183" s="20">
        <f t="shared" ref="I183:I184" si="3612">IF(I$3="","",H183)</f>
        <v>12497</v>
      </c>
      <c r="J183" s="20">
        <v>12539</v>
      </c>
      <c r="K183" s="20">
        <f t="shared" ref="K183:K184" si="3613">IF(K$3="","",J183)</f>
        <v>12539</v>
      </c>
      <c r="L183" s="20">
        <f t="shared" ref="L183:L184" si="3614">IF(L$3="","",K183)</f>
        <v>12539</v>
      </c>
      <c r="M183" s="20">
        <v>12575</v>
      </c>
      <c r="N183" s="20">
        <f t="shared" ref="N183:N184" si="3615">IF(N$3="","",M183)</f>
        <v>12575</v>
      </c>
      <c r="O183" s="20">
        <f t="shared" ref="O183:O184" si="3616">IF(O$3="","",N183)</f>
        <v>12575</v>
      </c>
      <c r="P183" s="20">
        <f t="shared" ref="P183:P184" si="3617">IF(P$3="","",O183)</f>
        <v>12575</v>
      </c>
      <c r="Q183" s="20">
        <v>12618</v>
      </c>
      <c r="R183" s="20">
        <f t="shared" ref="R183:R184" si="3618">IF(R$3="","",Q183)</f>
        <v>12618</v>
      </c>
      <c r="S183" s="20">
        <f t="shared" ref="S183:S184" si="3619">IF(S$3="","",R183)</f>
        <v>12618</v>
      </c>
      <c r="T183" s="20">
        <v>12639</v>
      </c>
      <c r="U183" s="20" t="str">
        <f t="shared" ref="U183:U184" si="3620">IF(U$3="","",T183)</f>
        <v/>
      </c>
      <c r="V183" s="20" t="str">
        <f t="shared" ref="V183:V184" si="3621">IF(V$3="","",U183)</f>
        <v/>
      </c>
      <c r="W183" s="20" t="str">
        <f t="shared" ref="W183:W184" si="3622">IF(W$3="","",V183)</f>
        <v/>
      </c>
      <c r="X183" s="20" t="str">
        <f t="shared" ref="X183:X184" si="3623">IF(X$3="","",W183)</f>
        <v/>
      </c>
      <c r="Y183" s="20" t="str">
        <f t="shared" ref="Y183:Y184" si="3624">IF(Y$3="","",X183)</f>
        <v/>
      </c>
      <c r="Z183" s="20" t="str">
        <f t="shared" ref="Z183:Z184" si="3625">IF(Z$3="","",Y183)</f>
        <v/>
      </c>
      <c r="AA183" s="20" t="str">
        <f t="shared" ref="AA183:AA184" si="3626">IF(AA$3="","",Z183)</f>
        <v/>
      </c>
      <c r="AB183" s="20" t="str">
        <f t="shared" ref="AB183:AB184" si="3627">IF(AB$3="","",AA183)</f>
        <v/>
      </c>
      <c r="AC183" s="20" t="str">
        <f t="shared" ref="AC183:AC184" si="3628">IF(AC$3="","",AB183)</f>
        <v/>
      </c>
      <c r="AD183" s="20" t="str">
        <f t="shared" ref="AD183:AD184" si="3629">IF(AD$3="","",AC183)</f>
        <v/>
      </c>
      <c r="AE183" s="20" t="str">
        <f t="shared" ref="AE183:AE184" si="3630">IF(AE$3="","",AD183)</f>
        <v/>
      </c>
      <c r="AF183" s="20" t="str">
        <f t="shared" ref="AF183:AF184" si="3631">IF(AF$3="","",AE183)</f>
        <v/>
      </c>
      <c r="AG183" s="20" t="str">
        <f t="shared" ref="AG183:AG184" si="3632">IF(AG$3="","",AF183)</f>
        <v/>
      </c>
      <c r="AH183" s="20" t="str">
        <f t="shared" ref="AH183:AH184" si="3633">IF(AH$3="","",AG183)</f>
        <v/>
      </c>
      <c r="AI183" s="20" t="str">
        <f t="shared" ref="AI183:AI184" si="3634">IF(AI$3="","",AH183)</f>
        <v/>
      </c>
      <c r="AJ183" s="20" t="str">
        <f t="shared" ref="AJ183:AJ184" si="3635">IF(AJ$3="","",AI183)</f>
        <v/>
      </c>
      <c r="AK183" s="20" t="str">
        <f t="shared" ref="AK183:AK184" si="3636">IF(AK$3="","",AJ183)</f>
        <v/>
      </c>
      <c r="AL183" s="20" t="str">
        <f t="shared" ref="AL183:AL184" si="3637">IF(AL$3="","",AK183)</f>
        <v/>
      </c>
      <c r="AM183" s="20" t="str">
        <f t="shared" ref="AM183:AM184" si="3638">IF(AM$3="","",AL183)</f>
        <v/>
      </c>
      <c r="AN183" s="20" t="str">
        <f t="shared" ref="AN183:AN184" si="3639">IF(AN$3="","",AM183)</f>
        <v/>
      </c>
      <c r="AO183" s="20" t="str">
        <f t="shared" ref="AO183:AO184" si="3640">IF(AO$3="","",AN183)</f>
        <v/>
      </c>
      <c r="AP183" s="20" t="str">
        <f t="shared" ref="AP183:AS183" si="3641">IF(AP$3="","",AO183)</f>
        <v/>
      </c>
      <c r="AQ183" s="20" t="str">
        <f t="shared" si="3641"/>
        <v/>
      </c>
      <c r="AR183" s="20" t="str">
        <f t="shared" si="3641"/>
        <v/>
      </c>
      <c r="AS183" s="20" t="str">
        <f t="shared" si="3641"/>
        <v/>
      </c>
    </row>
    <row r="184" spans="1:45">
      <c r="A184" s="16" t="s">
        <v>38</v>
      </c>
      <c r="B184" s="9" t="s">
        <v>4</v>
      </c>
      <c r="C184" s="8">
        <v>225</v>
      </c>
      <c r="D184" s="8">
        <f t="shared" si="3608"/>
        <v>225</v>
      </c>
      <c r="E184" s="8">
        <f t="shared" si="3609"/>
        <v>225</v>
      </c>
      <c r="F184" s="8">
        <v>226</v>
      </c>
      <c r="G184" s="8">
        <f t="shared" si="3610"/>
        <v>226</v>
      </c>
      <c r="H184" s="8">
        <f t="shared" si="3611"/>
        <v>226</v>
      </c>
      <c r="I184" s="8">
        <f t="shared" si="3612"/>
        <v>226</v>
      </c>
      <c r="J184" s="8">
        <f t="shared" ref="J184" si="3642">IF(J$3="","",I184)</f>
        <v>226</v>
      </c>
      <c r="K184" s="8">
        <f t="shared" si="3613"/>
        <v>226</v>
      </c>
      <c r="L184" s="8">
        <f t="shared" si="3614"/>
        <v>226</v>
      </c>
      <c r="M184" s="8">
        <v>227</v>
      </c>
      <c r="N184" s="8">
        <f t="shared" si="3615"/>
        <v>227</v>
      </c>
      <c r="O184" s="8">
        <f t="shared" si="3616"/>
        <v>227</v>
      </c>
      <c r="P184" s="8">
        <f t="shared" si="3617"/>
        <v>227</v>
      </c>
      <c r="Q184" s="8">
        <v>228</v>
      </c>
      <c r="R184" s="8">
        <f t="shared" si="3618"/>
        <v>228</v>
      </c>
      <c r="S184" s="8">
        <f t="shared" si="3619"/>
        <v>228</v>
      </c>
      <c r="T184" s="8">
        <v>229</v>
      </c>
      <c r="U184" s="8" t="str">
        <f t="shared" si="3620"/>
        <v/>
      </c>
      <c r="V184" s="8" t="str">
        <f t="shared" si="3621"/>
        <v/>
      </c>
      <c r="W184" s="8" t="str">
        <f t="shared" si="3622"/>
        <v/>
      </c>
      <c r="X184" s="8" t="str">
        <f t="shared" si="3623"/>
        <v/>
      </c>
      <c r="Y184" s="8" t="str">
        <f t="shared" si="3624"/>
        <v/>
      </c>
      <c r="Z184" s="8" t="str">
        <f t="shared" si="3625"/>
        <v/>
      </c>
      <c r="AA184" s="8" t="str">
        <f t="shared" si="3626"/>
        <v/>
      </c>
      <c r="AB184" s="8" t="str">
        <f t="shared" si="3627"/>
        <v/>
      </c>
      <c r="AC184" s="8" t="str">
        <f t="shared" si="3628"/>
        <v/>
      </c>
      <c r="AD184" s="8" t="str">
        <f t="shared" si="3629"/>
        <v/>
      </c>
      <c r="AE184" s="8" t="str">
        <f t="shared" si="3630"/>
        <v/>
      </c>
      <c r="AF184" s="8" t="str">
        <f t="shared" si="3631"/>
        <v/>
      </c>
      <c r="AG184" s="8" t="str">
        <f t="shared" si="3632"/>
        <v/>
      </c>
      <c r="AH184" s="8" t="str">
        <f t="shared" si="3633"/>
        <v/>
      </c>
      <c r="AI184" s="8" t="str">
        <f t="shared" si="3634"/>
        <v/>
      </c>
      <c r="AJ184" s="8" t="str">
        <f t="shared" si="3635"/>
        <v/>
      </c>
      <c r="AK184" s="8" t="str">
        <f t="shared" si="3636"/>
        <v/>
      </c>
      <c r="AL184" s="8" t="str">
        <f t="shared" si="3637"/>
        <v/>
      </c>
      <c r="AM184" s="8" t="str">
        <f t="shared" si="3638"/>
        <v/>
      </c>
      <c r="AN184" s="8" t="str">
        <f t="shared" si="3639"/>
        <v/>
      </c>
      <c r="AO184" s="8" t="str">
        <f t="shared" si="3640"/>
        <v/>
      </c>
      <c r="AP184" s="8" t="str">
        <f t="shared" ref="AP184:AS184" si="3643">IF(AP$3="","",AO184)</f>
        <v/>
      </c>
      <c r="AQ184" s="8" t="str">
        <f t="shared" si="3643"/>
        <v/>
      </c>
      <c r="AR184" s="8" t="str">
        <f t="shared" si="3643"/>
        <v/>
      </c>
      <c r="AS184" s="8" t="str">
        <f t="shared" si="3643"/>
        <v/>
      </c>
    </row>
    <row r="185" spans="1:45">
      <c r="A185" s="15">
        <v>1</v>
      </c>
      <c r="B185" s="9" t="s">
        <v>5</v>
      </c>
      <c r="C185" s="8">
        <v>6</v>
      </c>
      <c r="D185" s="8">
        <f t="shared" ref="D185" si="3644">IF(D183="","",(C185+C186))</f>
        <v>6</v>
      </c>
      <c r="E185" s="8">
        <f t="shared" ref="E185" si="3645">IF(E183="","",(D185+D186))</f>
        <v>6</v>
      </c>
      <c r="F185" s="8">
        <v>5</v>
      </c>
      <c r="G185" s="8">
        <f t="shared" ref="G185" si="3646">IF(G183="","",(F185+F186))</f>
        <v>8</v>
      </c>
      <c r="H185" s="8">
        <f t="shared" ref="H185" si="3647">IF(H183="","",(G185+G186))</f>
        <v>8</v>
      </c>
      <c r="I185" s="8">
        <f t="shared" ref="I185" si="3648">IF(I183="","",(H185+H186))</f>
        <v>8</v>
      </c>
      <c r="J185" s="8">
        <f t="shared" ref="J185" si="3649">IF(J183="","",(I185+I186))</f>
        <v>8</v>
      </c>
      <c r="K185" s="8">
        <f t="shared" ref="K185" si="3650">IF(K183="","",(J185+J186))</f>
        <v>8</v>
      </c>
      <c r="L185" s="8">
        <f t="shared" ref="L185" si="3651">IF(L183="","",(K185+K186))</f>
        <v>8</v>
      </c>
      <c r="M185" s="8">
        <v>7</v>
      </c>
      <c r="N185" s="8">
        <f t="shared" ref="N185" si="3652">IF(N183="","",(M185+M186))</f>
        <v>7</v>
      </c>
      <c r="O185" s="8">
        <f t="shared" ref="O185" si="3653">IF(O183="","",(N185+N186))</f>
        <v>7</v>
      </c>
      <c r="P185" s="8">
        <f t="shared" ref="P185" si="3654">IF(P183="","",(O185+O186))</f>
        <v>7</v>
      </c>
      <c r="Q185" s="8">
        <v>6</v>
      </c>
      <c r="R185" s="8">
        <f t="shared" ref="R185" si="3655">IF(R183="","",(Q185+Q186))</f>
        <v>6</v>
      </c>
      <c r="S185" s="8">
        <f t="shared" ref="S185" si="3656">IF(S183="","",(R185+R186))</f>
        <v>6</v>
      </c>
      <c r="T185" s="8">
        <v>5</v>
      </c>
      <c r="U185" s="8" t="str">
        <f t="shared" ref="U185" si="3657">IF(U183="","",(T185+T186))</f>
        <v/>
      </c>
      <c r="V185" s="8" t="str">
        <f t="shared" ref="V185" si="3658">IF(V183="","",(U185+U186))</f>
        <v/>
      </c>
      <c r="W185" s="8" t="str">
        <f t="shared" ref="W185" si="3659">IF(W183="","",(V185+V186))</f>
        <v/>
      </c>
      <c r="X185" s="8" t="str">
        <f t="shared" ref="X185" si="3660">IF(X183="","",(W185+W186))</f>
        <v/>
      </c>
      <c r="Y185" s="8" t="str">
        <f t="shared" ref="Y185" si="3661">IF(Y183="","",(X185+X186))</f>
        <v/>
      </c>
      <c r="Z185" s="8" t="str">
        <f t="shared" ref="Z185" si="3662">IF(Z183="","",(Y185+Y186))</f>
        <v/>
      </c>
      <c r="AA185" s="8" t="str">
        <f t="shared" ref="AA185" si="3663">IF(AA183="","",(Z185+Z186))</f>
        <v/>
      </c>
      <c r="AB185" s="8" t="str">
        <f t="shared" ref="AB185" si="3664">IF(AB183="","",(AA185+AA186))</f>
        <v/>
      </c>
      <c r="AC185" s="8" t="str">
        <f t="shared" ref="AC185" si="3665">IF(AC183="","",(AB185+AB186))</f>
        <v/>
      </c>
      <c r="AD185" s="8" t="str">
        <f t="shared" ref="AD185" si="3666">IF(AD183="","",(AC185+AC186))</f>
        <v/>
      </c>
      <c r="AE185" s="8" t="str">
        <f t="shared" ref="AE185" si="3667">IF(AE183="","",(AD185+AD186))</f>
        <v/>
      </c>
      <c r="AF185" s="8" t="str">
        <f t="shared" ref="AF185" si="3668">IF(AF183="","",(AE185+AE186))</f>
        <v/>
      </c>
      <c r="AG185" s="8" t="str">
        <f t="shared" ref="AG185" si="3669">IF(AG183="","",(AF185+AF186))</f>
        <v/>
      </c>
      <c r="AH185" s="8" t="str">
        <f t="shared" ref="AH185" si="3670">IF(AH183="","",(AG185+AG186))</f>
        <v/>
      </c>
      <c r="AI185" s="8" t="str">
        <f t="shared" ref="AI185" si="3671">IF(AI183="","",(AH185+AH186))</f>
        <v/>
      </c>
      <c r="AJ185" s="8" t="str">
        <f t="shared" ref="AJ185" si="3672">IF(AJ183="","",(AI185+AI186))</f>
        <v/>
      </c>
      <c r="AK185" s="8" t="str">
        <f t="shared" ref="AK185" si="3673">IF(AK183="","",(AJ185+AJ186))</f>
        <v/>
      </c>
      <c r="AL185" s="8" t="str">
        <f t="shared" ref="AL185" si="3674">IF(AL183="","",(AK185+AK186))</f>
        <v/>
      </c>
      <c r="AM185" s="8" t="str">
        <f t="shared" ref="AM185" si="3675">IF(AM183="","",(AL185+AL186))</f>
        <v/>
      </c>
      <c r="AN185" s="8" t="str">
        <f t="shared" ref="AN185" si="3676">IF(AN183="","",(AM185+AM186))</f>
        <v/>
      </c>
      <c r="AO185" s="8" t="str">
        <f t="shared" ref="AO185" si="3677">IF(AO183="","",(AN185+AN186))</f>
        <v/>
      </c>
      <c r="AP185" s="8" t="str">
        <f t="shared" ref="AP185:AS185" si="3678">IF(AP183="","",(AO185+AO186))</f>
        <v/>
      </c>
      <c r="AQ185" s="8" t="str">
        <f t="shared" si="3678"/>
        <v/>
      </c>
      <c r="AR185" s="8" t="str">
        <f t="shared" si="3678"/>
        <v/>
      </c>
      <c r="AS185" s="8" t="str">
        <f t="shared" si="3678"/>
        <v/>
      </c>
    </row>
    <row r="186" spans="1:45">
      <c r="A186" s="99" t="s">
        <v>6</v>
      </c>
      <c r="B186" s="9" t="s">
        <v>7</v>
      </c>
      <c r="C186" s="8"/>
      <c r="D186" s="8"/>
      <c r="E186" s="8"/>
      <c r="F186" s="8">
        <v>3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</row>
    <row r="187" spans="1:45">
      <c r="A187" s="100">
        <f>+(A190+A202+A214+A226)*100</f>
        <v>95300</v>
      </c>
      <c r="B187" s="9" t="s">
        <v>8</v>
      </c>
      <c r="C187" s="8">
        <v>750</v>
      </c>
      <c r="D187" s="8">
        <f t="shared" ref="D187" si="3679">IF(D183="","",C187)</f>
        <v>750</v>
      </c>
      <c r="E187" s="8">
        <f t="shared" ref="E187" si="3680">IF(E183="","",D187)</f>
        <v>750</v>
      </c>
      <c r="F187" s="8">
        <f t="shared" ref="F187" si="3681">IF(F183="","",E187)</f>
        <v>750</v>
      </c>
      <c r="G187" s="8">
        <f t="shared" ref="G187" si="3682">IF(G183="","",F187)</f>
        <v>750</v>
      </c>
      <c r="H187" s="8">
        <f t="shared" ref="H187" si="3683">IF(H183="","",G187)</f>
        <v>750</v>
      </c>
      <c r="I187" s="8">
        <f t="shared" ref="I187" si="3684">IF(I183="","",H187)</f>
        <v>750</v>
      </c>
      <c r="J187" s="8">
        <f t="shared" ref="J187" si="3685">IF(J183="","",I187)</f>
        <v>750</v>
      </c>
      <c r="K187" s="8">
        <f t="shared" ref="K187" si="3686">IF(K183="","",J187)</f>
        <v>750</v>
      </c>
      <c r="L187" s="8">
        <f t="shared" ref="L187" si="3687">IF(L183="","",K187)</f>
        <v>750</v>
      </c>
      <c r="M187" s="8">
        <f t="shared" ref="M187" si="3688">IF(M183="","",L187)</f>
        <v>750</v>
      </c>
      <c r="N187" s="8">
        <f t="shared" ref="N187" si="3689">IF(N183="","",M187)</f>
        <v>750</v>
      </c>
      <c r="O187" s="8">
        <f t="shared" ref="O187" si="3690">IF(O183="","",N187)</f>
        <v>750</v>
      </c>
      <c r="P187" s="8">
        <f t="shared" ref="P187" si="3691">IF(P183="","",O187)</f>
        <v>750</v>
      </c>
      <c r="Q187" s="8">
        <f t="shared" ref="Q187" si="3692">IF(Q183="","",P187)</f>
        <v>750</v>
      </c>
      <c r="R187" s="8">
        <f t="shared" ref="R187" si="3693">IF(R183="","",Q187)</f>
        <v>750</v>
      </c>
      <c r="S187" s="8">
        <f t="shared" ref="S187" si="3694">IF(S183="","",R187)</f>
        <v>750</v>
      </c>
      <c r="T187" s="8">
        <f t="shared" ref="T187" si="3695">IF(T183="","",S187)</f>
        <v>750</v>
      </c>
      <c r="U187" s="8" t="str">
        <f t="shared" ref="U187" si="3696">IF(U183="","",T187)</f>
        <v/>
      </c>
      <c r="V187" s="8" t="str">
        <f t="shared" ref="V187" si="3697">IF(V183="","",U187)</f>
        <v/>
      </c>
      <c r="W187" s="8" t="str">
        <f t="shared" ref="W187" si="3698">IF(W183="","",V187)</f>
        <v/>
      </c>
      <c r="X187" s="8" t="str">
        <f t="shared" ref="X187" si="3699">IF(X183="","",W187)</f>
        <v/>
      </c>
      <c r="Y187" s="8" t="str">
        <f t="shared" ref="Y187" si="3700">IF(Y183="","",X187)</f>
        <v/>
      </c>
      <c r="Z187" s="8" t="str">
        <f t="shared" ref="Z187" si="3701">IF(Z183="","",Y187)</f>
        <v/>
      </c>
      <c r="AA187" s="8" t="str">
        <f t="shared" ref="AA187" si="3702">IF(AA183="","",Z187)</f>
        <v/>
      </c>
      <c r="AB187" s="8" t="str">
        <f t="shared" ref="AB187" si="3703">IF(AB183="","",AA187)</f>
        <v/>
      </c>
      <c r="AC187" s="8" t="str">
        <f t="shared" ref="AC187" si="3704">IF(AC183="","",AB187)</f>
        <v/>
      </c>
      <c r="AD187" s="8" t="str">
        <f t="shared" ref="AD187" si="3705">IF(AD183="","",AC187)</f>
        <v/>
      </c>
      <c r="AE187" s="8" t="str">
        <f t="shared" ref="AE187" si="3706">IF(AE183="","",AD187)</f>
        <v/>
      </c>
      <c r="AF187" s="8" t="str">
        <f t="shared" ref="AF187" si="3707">IF(AF183="","",AE187)</f>
        <v/>
      </c>
      <c r="AG187" s="8" t="str">
        <f t="shared" ref="AG187" si="3708">IF(AG183="","",AF187)</f>
        <v/>
      </c>
      <c r="AH187" s="8" t="str">
        <f t="shared" ref="AH187" si="3709">IF(AH183="","",AG187)</f>
        <v/>
      </c>
      <c r="AI187" s="8" t="str">
        <f t="shared" ref="AI187" si="3710">IF(AI183="","",AH187)</f>
        <v/>
      </c>
      <c r="AJ187" s="8" t="str">
        <f t="shared" ref="AJ187" si="3711">IF(AJ183="","",AI187)</f>
        <v/>
      </c>
      <c r="AK187" s="8" t="str">
        <f t="shared" ref="AK187" si="3712">IF(AK183="","",AJ187)</f>
        <v/>
      </c>
      <c r="AL187" s="8" t="str">
        <f t="shared" ref="AL187" si="3713">IF(AL183="","",AK187)</f>
        <v/>
      </c>
      <c r="AM187" s="8" t="str">
        <f t="shared" ref="AM187" si="3714">IF(AM183="","",AL187)</f>
        <v/>
      </c>
      <c r="AN187" s="8" t="str">
        <f t="shared" ref="AN187" si="3715">IF(AN183="","",AM187)</f>
        <v/>
      </c>
      <c r="AO187" s="8" t="str">
        <f t="shared" ref="AO187" si="3716">IF(AO183="","",AN187)</f>
        <v/>
      </c>
      <c r="AP187" s="8" t="str">
        <f t="shared" ref="AP187:AS187" si="3717">IF(AP183="","",AO187)</f>
        <v/>
      </c>
      <c r="AQ187" s="8" t="str">
        <f t="shared" si="3717"/>
        <v/>
      </c>
      <c r="AR187" s="8" t="str">
        <f t="shared" si="3717"/>
        <v/>
      </c>
      <c r="AS187" s="8" t="str">
        <f t="shared" si="3717"/>
        <v/>
      </c>
    </row>
    <row r="188" spans="1:45" s="92" customFormat="1">
      <c r="A188" s="14" t="s">
        <v>9</v>
      </c>
      <c r="B188" s="13" t="s">
        <v>10</v>
      </c>
      <c r="C188" s="12" t="s">
        <v>87</v>
      </c>
      <c r="D188" s="12" t="str">
        <f t="shared" ref="D188" si="3718">IF(D183="","",C188)</f>
        <v>サンリオボアキーケース</v>
      </c>
      <c r="E188" s="12" t="str">
        <f t="shared" ref="E188" si="3719">IF(E183="","",D188)</f>
        <v>サンリオボアキーケース</v>
      </c>
      <c r="F188" s="12" t="str">
        <f t="shared" ref="F188" si="3720">IF(F183="","",E188)</f>
        <v>サンリオボアキーケース</v>
      </c>
      <c r="G188" s="12" t="str">
        <f t="shared" ref="G188" si="3721">IF(G183="","",F188)</f>
        <v>サンリオボアキーケース</v>
      </c>
      <c r="H188" s="12" t="str">
        <f t="shared" ref="H188" si="3722">IF(H183="","",G188)</f>
        <v>サンリオボアキーケース</v>
      </c>
      <c r="I188" s="12" t="str">
        <f t="shared" ref="I188" si="3723">IF(I183="","",H188)</f>
        <v>サンリオボアキーケース</v>
      </c>
      <c r="J188" s="12" t="str">
        <f t="shared" ref="J188" si="3724">IF(J183="","",I188)</f>
        <v>サンリオボアキーケース</v>
      </c>
      <c r="K188" s="12" t="str">
        <f t="shared" ref="K188" si="3725">IF(K183="","",J188)</f>
        <v>サンリオボアキーケース</v>
      </c>
      <c r="L188" s="12" t="str">
        <f t="shared" ref="L188" si="3726">IF(L183="","",K188)</f>
        <v>サンリオボアキーケース</v>
      </c>
      <c r="M188" s="12" t="str">
        <f t="shared" ref="M188" si="3727">IF(M183="","",L188)</f>
        <v>サンリオボアキーケース</v>
      </c>
      <c r="N188" s="12" t="str">
        <f t="shared" ref="N188" si="3728">IF(N183="","",M188)</f>
        <v>サンリオボアキーケース</v>
      </c>
      <c r="O188" s="12" t="str">
        <f t="shared" ref="O188" si="3729">IF(O183="","",N188)</f>
        <v>サンリオボアキーケース</v>
      </c>
      <c r="P188" s="12" t="str">
        <f t="shared" ref="P188" si="3730">IF(P183="","",O188)</f>
        <v>サンリオボアキーケース</v>
      </c>
      <c r="Q188" s="12" t="str">
        <f t="shared" ref="Q188" si="3731">IF(Q183="","",P188)</f>
        <v>サンリオボアキーケース</v>
      </c>
      <c r="R188" s="12" t="str">
        <f t="shared" ref="R188" si="3732">IF(R183="","",Q188)</f>
        <v>サンリオボアキーケース</v>
      </c>
      <c r="S188" s="12" t="str">
        <f t="shared" ref="S188" si="3733">IF(S183="","",R188)</f>
        <v>サンリオボアキーケース</v>
      </c>
      <c r="T188" s="12" t="str">
        <f t="shared" ref="T188" si="3734">IF(T183="","",S188)</f>
        <v>サンリオボアキーケース</v>
      </c>
      <c r="U188" s="12" t="str">
        <f t="shared" ref="U188" si="3735">IF(U183="","",T188)</f>
        <v/>
      </c>
      <c r="V188" s="12" t="str">
        <f t="shared" ref="V188" si="3736">IF(V183="","",U188)</f>
        <v/>
      </c>
      <c r="W188" s="12" t="str">
        <f t="shared" ref="W188" si="3737">IF(W183="","",V188)</f>
        <v/>
      </c>
      <c r="X188" s="12" t="str">
        <f t="shared" ref="X188" si="3738">IF(X183="","",W188)</f>
        <v/>
      </c>
      <c r="Y188" s="12" t="str">
        <f t="shared" ref="Y188" si="3739">IF(Y183="","",X188)</f>
        <v/>
      </c>
      <c r="Z188" s="12" t="str">
        <f t="shared" ref="Z188" si="3740">IF(Z183="","",Y188)</f>
        <v/>
      </c>
      <c r="AA188" s="12" t="str">
        <f t="shared" ref="AA188" si="3741">IF(AA183="","",Z188)</f>
        <v/>
      </c>
      <c r="AB188" s="12" t="str">
        <f t="shared" ref="AB188" si="3742">IF(AB183="","",AA188)</f>
        <v/>
      </c>
      <c r="AC188" s="12" t="str">
        <f t="shared" ref="AC188" si="3743">IF(AC183="","",AB188)</f>
        <v/>
      </c>
      <c r="AD188" s="12" t="str">
        <f t="shared" ref="AD188" si="3744">IF(AD183="","",AC188)</f>
        <v/>
      </c>
      <c r="AE188" s="12" t="str">
        <f t="shared" ref="AE188" si="3745">IF(AE183="","",AD188)</f>
        <v/>
      </c>
      <c r="AF188" s="12" t="str">
        <f t="shared" ref="AF188" si="3746">IF(AF183="","",AE188)</f>
        <v/>
      </c>
      <c r="AG188" s="12" t="str">
        <f t="shared" ref="AG188" si="3747">IF(AG183="","",AF188)</f>
        <v/>
      </c>
      <c r="AH188" s="12" t="str">
        <f t="shared" ref="AH188" si="3748">IF(AH183="","",AG188)</f>
        <v/>
      </c>
      <c r="AI188" s="12" t="str">
        <f t="shared" ref="AI188" si="3749">IF(AI183="","",AH188)</f>
        <v/>
      </c>
      <c r="AJ188" s="12" t="str">
        <f t="shared" ref="AJ188" si="3750">IF(AJ183="","",AI188)</f>
        <v/>
      </c>
      <c r="AK188" s="12" t="str">
        <f t="shared" ref="AK188" si="3751">IF(AK183="","",AJ188)</f>
        <v/>
      </c>
      <c r="AL188" s="12" t="str">
        <f t="shared" ref="AL188" si="3752">IF(AL183="","",AK188)</f>
        <v/>
      </c>
      <c r="AM188" s="12" t="str">
        <f t="shared" ref="AM188" si="3753">IF(AM183="","",AL188)</f>
        <v/>
      </c>
      <c r="AN188" s="12" t="str">
        <f t="shared" ref="AN188" si="3754">IF(AN183="","",AM188)</f>
        <v/>
      </c>
      <c r="AO188" s="12" t="str">
        <f t="shared" ref="AO188" si="3755">IF(AO183="","",AN188)</f>
        <v/>
      </c>
      <c r="AP188" s="12" t="str">
        <f t="shared" ref="AP188:AS188" si="3756">IF(AP183="","",AO188)</f>
        <v/>
      </c>
      <c r="AQ188" s="12" t="str">
        <f t="shared" si="3756"/>
        <v/>
      </c>
      <c r="AR188" s="12" t="str">
        <f t="shared" si="3756"/>
        <v/>
      </c>
      <c r="AS188" s="12" t="str">
        <f t="shared" si="3756"/>
        <v/>
      </c>
    </row>
    <row r="189" spans="1:45">
      <c r="A189" s="7">
        <f>AVERAGE(C190:AS190)*30*100</f>
        <v>31833.333333333332</v>
      </c>
      <c r="B189" s="9" t="s">
        <v>12</v>
      </c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</row>
    <row r="190" spans="1:45">
      <c r="A190" s="7">
        <f>SUM(C190:AS190)</f>
        <v>191</v>
      </c>
      <c r="B190" s="6" t="s">
        <v>13</v>
      </c>
      <c r="C190" s="5">
        <v>0</v>
      </c>
      <c r="D190" s="5">
        <f t="shared" ref="D190:D191" si="3757">IF(D183="","",D183-C183)</f>
        <v>0</v>
      </c>
      <c r="E190" s="5">
        <f t="shared" ref="E190:E191" si="3758">IF(E183="","",E183-D183)</f>
        <v>0</v>
      </c>
      <c r="F190" s="5">
        <f t="shared" ref="F190:F191" si="3759">IF(F183="","",F183-E183)</f>
        <v>49</v>
      </c>
      <c r="G190" s="5">
        <f t="shared" ref="G190:G191" si="3760">IF(G183="","",G183-F183)</f>
        <v>0</v>
      </c>
      <c r="H190" s="5">
        <f t="shared" ref="H190:H191" si="3761">IF(H183="","",H183-G183)</f>
        <v>0</v>
      </c>
      <c r="I190" s="5">
        <f t="shared" ref="I190:I191" si="3762">IF(I183="","",I183-H183)</f>
        <v>0</v>
      </c>
      <c r="J190" s="5">
        <f t="shared" ref="J190:J191" si="3763">IF(J183="","",J183-I183)</f>
        <v>42</v>
      </c>
      <c r="K190" s="5">
        <f t="shared" ref="K190:K191" si="3764">IF(K183="","",K183-J183)</f>
        <v>0</v>
      </c>
      <c r="L190" s="5">
        <f t="shared" ref="L190:L191" si="3765">IF(L183="","",L183-K183)</f>
        <v>0</v>
      </c>
      <c r="M190" s="5">
        <f t="shared" ref="M190:M191" si="3766">IF(M183="","",M183-L183)</f>
        <v>36</v>
      </c>
      <c r="N190" s="5">
        <f t="shared" ref="N190:N191" si="3767">IF(N183="","",N183-M183)</f>
        <v>0</v>
      </c>
      <c r="O190" s="5">
        <f t="shared" ref="O190:O191" si="3768">IF(O183="","",O183-N183)</f>
        <v>0</v>
      </c>
      <c r="P190" s="5">
        <f t="shared" ref="P190:P191" si="3769">IF(P183="","",P183-O183)</f>
        <v>0</v>
      </c>
      <c r="Q190" s="5">
        <f t="shared" ref="Q190:Q191" si="3770">IF(Q183="","",Q183-P183)</f>
        <v>43</v>
      </c>
      <c r="R190" s="5">
        <f t="shared" ref="R190:R191" si="3771">IF(R183="","",R183-Q183)</f>
        <v>0</v>
      </c>
      <c r="S190" s="5">
        <f t="shared" ref="S190:S191" si="3772">IF(S183="","",S183-R183)</f>
        <v>0</v>
      </c>
      <c r="T190" s="5">
        <f t="shared" ref="T190:T191" si="3773">IF(T183="","",T183-S183)</f>
        <v>21</v>
      </c>
      <c r="U190" s="5" t="str">
        <f t="shared" ref="U190:U191" si="3774">IF(U183="","",U183-T183)</f>
        <v/>
      </c>
      <c r="V190" s="5" t="str">
        <f t="shared" ref="V190:V191" si="3775">IF(V183="","",V183-U183)</f>
        <v/>
      </c>
      <c r="W190" s="5" t="str">
        <f t="shared" ref="W190:W191" si="3776">IF(W183="","",W183-V183)</f>
        <v/>
      </c>
      <c r="X190" s="5" t="str">
        <f t="shared" ref="X190:X191" si="3777">IF(X183="","",X183-W183)</f>
        <v/>
      </c>
      <c r="Y190" s="5" t="str">
        <f t="shared" ref="Y190:Y191" si="3778">IF(Y183="","",Y183-X183)</f>
        <v/>
      </c>
      <c r="Z190" s="5" t="str">
        <f t="shared" ref="Z190:Z191" si="3779">IF(Z183="","",Z183-Y183)</f>
        <v/>
      </c>
      <c r="AA190" s="5" t="str">
        <f t="shared" ref="AA190:AA191" si="3780">IF(AA183="","",AA183-Z183)</f>
        <v/>
      </c>
      <c r="AB190" s="5" t="str">
        <f t="shared" ref="AB190:AB191" si="3781">IF(AB183="","",AB183-AA183)</f>
        <v/>
      </c>
      <c r="AC190" s="5" t="str">
        <f t="shared" ref="AC190:AC191" si="3782">IF(AC183="","",AC183-AB183)</f>
        <v/>
      </c>
      <c r="AD190" s="5" t="str">
        <f t="shared" ref="AD190:AD191" si="3783">IF(AD183="","",AD183-AC183)</f>
        <v/>
      </c>
      <c r="AE190" s="5" t="str">
        <f t="shared" ref="AE190:AE191" si="3784">IF(AE183="","",AE183-AD183)</f>
        <v/>
      </c>
      <c r="AF190" s="5" t="str">
        <f t="shared" ref="AF190:AF191" si="3785">IF(AF183="","",AF183-AE183)</f>
        <v/>
      </c>
      <c r="AG190" s="5" t="str">
        <f t="shared" ref="AG190:AG191" si="3786">IF(AG183="","",AG183-AF183)</f>
        <v/>
      </c>
      <c r="AH190" s="5" t="str">
        <f t="shared" ref="AH190:AH191" si="3787">IF(AH183="","",AH183-AG183)</f>
        <v/>
      </c>
      <c r="AI190" s="5" t="str">
        <f t="shared" ref="AI190:AI191" si="3788">IF(AI183="","",AI183-AH183)</f>
        <v/>
      </c>
      <c r="AJ190" s="5" t="str">
        <f t="shared" ref="AJ190:AJ191" si="3789">IF(AJ183="","",AJ183-AI183)</f>
        <v/>
      </c>
      <c r="AK190" s="5" t="str">
        <f t="shared" ref="AK190:AK191" si="3790">IF(AK183="","",AK183-AJ183)</f>
        <v/>
      </c>
      <c r="AL190" s="5" t="str">
        <f t="shared" ref="AL190:AL191" si="3791">IF(AL183="","",AL183-AK183)</f>
        <v/>
      </c>
      <c r="AM190" s="5" t="str">
        <f t="shared" ref="AM190:AM191" si="3792">IF(AM183="","",AM183-AL183)</f>
        <v/>
      </c>
      <c r="AN190" s="5" t="str">
        <f t="shared" ref="AN190:AN191" si="3793">IF(AN183="","",AN183-AM183)</f>
        <v/>
      </c>
      <c r="AO190" s="5" t="str">
        <f t="shared" ref="AO190:AO191" si="3794">IF(AO183="","",AO183-AN183)</f>
        <v/>
      </c>
      <c r="AP190" s="5" t="str">
        <f t="shared" ref="AP190:AS190" si="3795">IF(AP183="","",AP183-AO183)</f>
        <v/>
      </c>
      <c r="AQ190" s="5" t="str">
        <f t="shared" si="3795"/>
        <v/>
      </c>
      <c r="AR190" s="5" t="str">
        <f t="shared" si="3795"/>
        <v/>
      </c>
      <c r="AS190" s="5" t="str">
        <f t="shared" si="3795"/>
        <v/>
      </c>
    </row>
    <row r="191" spans="1:45">
      <c r="A191" s="7">
        <f>SUM(C191:AS191)</f>
        <v>4</v>
      </c>
      <c r="B191" s="6" t="s">
        <v>14</v>
      </c>
      <c r="C191" s="5">
        <v>0</v>
      </c>
      <c r="D191" s="5">
        <f t="shared" si="3757"/>
        <v>0</v>
      </c>
      <c r="E191" s="5">
        <f t="shared" si="3758"/>
        <v>0</v>
      </c>
      <c r="F191" s="5">
        <f t="shared" si="3759"/>
        <v>1</v>
      </c>
      <c r="G191" s="5">
        <f t="shared" si="3760"/>
        <v>0</v>
      </c>
      <c r="H191" s="5">
        <f t="shared" si="3761"/>
        <v>0</v>
      </c>
      <c r="I191" s="5">
        <f t="shared" si="3762"/>
        <v>0</v>
      </c>
      <c r="J191" s="5">
        <f t="shared" si="3763"/>
        <v>0</v>
      </c>
      <c r="K191" s="5">
        <f t="shared" si="3764"/>
        <v>0</v>
      </c>
      <c r="L191" s="5">
        <f t="shared" si="3765"/>
        <v>0</v>
      </c>
      <c r="M191" s="5">
        <f t="shared" si="3766"/>
        <v>1</v>
      </c>
      <c r="N191" s="5">
        <f t="shared" si="3767"/>
        <v>0</v>
      </c>
      <c r="O191" s="5">
        <f t="shared" si="3768"/>
        <v>0</v>
      </c>
      <c r="P191" s="5">
        <f t="shared" si="3769"/>
        <v>0</v>
      </c>
      <c r="Q191" s="5">
        <f t="shared" si="3770"/>
        <v>1</v>
      </c>
      <c r="R191" s="5">
        <f t="shared" si="3771"/>
        <v>0</v>
      </c>
      <c r="S191" s="5">
        <f t="shared" si="3772"/>
        <v>0</v>
      </c>
      <c r="T191" s="5">
        <f t="shared" si="3773"/>
        <v>1</v>
      </c>
      <c r="U191" s="5" t="str">
        <f t="shared" si="3774"/>
        <v/>
      </c>
      <c r="V191" s="5" t="str">
        <f t="shared" si="3775"/>
        <v/>
      </c>
      <c r="W191" s="5" t="str">
        <f t="shared" si="3776"/>
        <v/>
      </c>
      <c r="X191" s="5" t="str">
        <f t="shared" si="3777"/>
        <v/>
      </c>
      <c r="Y191" s="5" t="str">
        <f t="shared" si="3778"/>
        <v/>
      </c>
      <c r="Z191" s="5" t="str">
        <f t="shared" si="3779"/>
        <v/>
      </c>
      <c r="AA191" s="5" t="str">
        <f t="shared" si="3780"/>
        <v/>
      </c>
      <c r="AB191" s="5" t="str">
        <f t="shared" si="3781"/>
        <v/>
      </c>
      <c r="AC191" s="5" t="str">
        <f t="shared" si="3782"/>
        <v/>
      </c>
      <c r="AD191" s="5" t="str">
        <f t="shared" si="3783"/>
        <v/>
      </c>
      <c r="AE191" s="5" t="str">
        <f t="shared" si="3784"/>
        <v/>
      </c>
      <c r="AF191" s="5" t="str">
        <f t="shared" si="3785"/>
        <v/>
      </c>
      <c r="AG191" s="5" t="str">
        <f t="shared" si="3786"/>
        <v/>
      </c>
      <c r="AH191" s="5" t="str">
        <f t="shared" si="3787"/>
        <v/>
      </c>
      <c r="AI191" s="5" t="str">
        <f t="shared" si="3788"/>
        <v/>
      </c>
      <c r="AJ191" s="5" t="str">
        <f t="shared" si="3789"/>
        <v/>
      </c>
      <c r="AK191" s="5" t="str">
        <f t="shared" si="3790"/>
        <v/>
      </c>
      <c r="AL191" s="5" t="str">
        <f t="shared" si="3791"/>
        <v/>
      </c>
      <c r="AM191" s="5" t="str">
        <f t="shared" si="3792"/>
        <v/>
      </c>
      <c r="AN191" s="5" t="str">
        <f t="shared" si="3793"/>
        <v/>
      </c>
      <c r="AO191" s="5" t="str">
        <f t="shared" si="3794"/>
        <v/>
      </c>
      <c r="AP191" s="5" t="str">
        <f t="shared" ref="AP191:AS191" si="3796">IF(AP184="","",AP184-AO184)</f>
        <v/>
      </c>
      <c r="AQ191" s="5" t="str">
        <f t="shared" si="3796"/>
        <v/>
      </c>
      <c r="AR191" s="5" t="str">
        <f t="shared" si="3796"/>
        <v/>
      </c>
      <c r="AS191" s="5" t="str">
        <f t="shared" si="3796"/>
        <v/>
      </c>
    </row>
    <row r="192" spans="1:45">
      <c r="A192" s="7">
        <f>SUM(C192:AS192)</f>
        <v>4</v>
      </c>
      <c r="B192" s="6" t="s">
        <v>15</v>
      </c>
      <c r="C192" s="5">
        <v>0</v>
      </c>
      <c r="D192" s="5">
        <f t="shared" ref="D192" si="3797">IF(D185="","",C185+C186-D185)</f>
        <v>0</v>
      </c>
      <c r="E192" s="5">
        <f t="shared" ref="E192" si="3798">IF(E185="","",D185+D186-E185)</f>
        <v>0</v>
      </c>
      <c r="F192" s="5">
        <f t="shared" ref="F192" si="3799">IF(F185="","",E185+E186-F185)</f>
        <v>1</v>
      </c>
      <c r="G192" s="5">
        <f t="shared" ref="G192" si="3800">IF(G185="","",F185+F186-G185)</f>
        <v>0</v>
      </c>
      <c r="H192" s="5">
        <f t="shared" ref="H192" si="3801">IF(H185="","",G185+G186-H185)</f>
        <v>0</v>
      </c>
      <c r="I192" s="5">
        <f t="shared" ref="I192" si="3802">IF(I185="","",H185+H186-I185)</f>
        <v>0</v>
      </c>
      <c r="J192" s="5">
        <f t="shared" ref="J192" si="3803">IF(J185="","",I185+I186-J185)</f>
        <v>0</v>
      </c>
      <c r="K192" s="5">
        <f t="shared" ref="K192" si="3804">IF(K185="","",J185+J186-K185)</f>
        <v>0</v>
      </c>
      <c r="L192" s="5">
        <f t="shared" ref="L192" si="3805">IF(L185="","",K185+K186-L185)</f>
        <v>0</v>
      </c>
      <c r="M192" s="5">
        <f t="shared" ref="M192" si="3806">IF(M185="","",L185+L186-M185)</f>
        <v>1</v>
      </c>
      <c r="N192" s="5">
        <f t="shared" ref="N192" si="3807">IF(N185="","",M185+M186-N185)</f>
        <v>0</v>
      </c>
      <c r="O192" s="5">
        <f t="shared" ref="O192" si="3808">IF(O185="","",N185+N186-O185)</f>
        <v>0</v>
      </c>
      <c r="P192" s="5">
        <f t="shared" ref="P192" si="3809">IF(P185="","",O185+O186-P185)</f>
        <v>0</v>
      </c>
      <c r="Q192" s="5">
        <f t="shared" ref="Q192" si="3810">IF(Q185="","",P185+P186-Q185)</f>
        <v>1</v>
      </c>
      <c r="R192" s="5">
        <f t="shared" ref="R192" si="3811">IF(R185="","",Q185+Q186-R185)</f>
        <v>0</v>
      </c>
      <c r="S192" s="5">
        <f t="shared" ref="S192" si="3812">IF(S185="","",R185+R186-S185)</f>
        <v>0</v>
      </c>
      <c r="T192" s="5">
        <f t="shared" ref="T192" si="3813">IF(T185="","",S185+S186-T185)</f>
        <v>1</v>
      </c>
      <c r="U192" s="5" t="str">
        <f t="shared" ref="U192" si="3814">IF(U185="","",T185+T186-U185)</f>
        <v/>
      </c>
      <c r="V192" s="5" t="str">
        <f t="shared" ref="V192" si="3815">IF(V185="","",U185+U186-V185)</f>
        <v/>
      </c>
      <c r="W192" s="5" t="str">
        <f t="shared" ref="W192" si="3816">IF(W185="","",V185+V186-W185)</f>
        <v/>
      </c>
      <c r="X192" s="5" t="str">
        <f t="shared" ref="X192" si="3817">IF(X185="","",W185+W186-X185)</f>
        <v/>
      </c>
      <c r="Y192" s="5" t="str">
        <f t="shared" ref="Y192" si="3818">IF(Y185="","",X185+X186-Y185)</f>
        <v/>
      </c>
      <c r="Z192" s="5" t="str">
        <f t="shared" ref="Z192" si="3819">IF(Z185="","",Y185+Y186-Z185)</f>
        <v/>
      </c>
      <c r="AA192" s="5" t="str">
        <f t="shared" ref="AA192" si="3820">IF(AA185="","",Z185+Z186-AA185)</f>
        <v/>
      </c>
      <c r="AB192" s="5" t="str">
        <f t="shared" ref="AB192" si="3821">IF(AB185="","",AA185+AA186-AB185)</f>
        <v/>
      </c>
      <c r="AC192" s="5" t="str">
        <f t="shared" ref="AC192" si="3822">IF(AC185="","",AB185+AB186-AC185)</f>
        <v/>
      </c>
      <c r="AD192" s="5" t="str">
        <f t="shared" ref="AD192" si="3823">IF(AD185="","",AC185+AC186-AD185)</f>
        <v/>
      </c>
      <c r="AE192" s="5" t="str">
        <f t="shared" ref="AE192" si="3824">IF(AE185="","",AD185+AD186-AE185)</f>
        <v/>
      </c>
      <c r="AF192" s="5" t="str">
        <f t="shared" ref="AF192" si="3825">IF(AF185="","",AE185+AE186-AF185)</f>
        <v/>
      </c>
      <c r="AG192" s="5" t="str">
        <f t="shared" ref="AG192" si="3826">IF(AG185="","",AF185+AF186-AG185)</f>
        <v/>
      </c>
      <c r="AH192" s="5" t="str">
        <f t="shared" ref="AH192" si="3827">IF(AH185="","",AG185+AG186-AH185)</f>
        <v/>
      </c>
      <c r="AI192" s="5" t="str">
        <f t="shared" ref="AI192" si="3828">IF(AI185="","",AH185+AH186-AI185)</f>
        <v/>
      </c>
      <c r="AJ192" s="5" t="str">
        <f t="shared" ref="AJ192" si="3829">IF(AJ185="","",AI185+AI186-AJ185)</f>
        <v/>
      </c>
      <c r="AK192" s="5" t="str">
        <f t="shared" ref="AK192" si="3830">IF(AK185="","",AJ185+AJ186-AK185)</f>
        <v/>
      </c>
      <c r="AL192" s="5" t="str">
        <f t="shared" ref="AL192" si="3831">IF(AL185="","",AK185+AK186-AL185)</f>
        <v/>
      </c>
      <c r="AM192" s="5" t="str">
        <f t="shared" ref="AM192" si="3832">IF(AM185="","",AL185+AL186-AM185)</f>
        <v/>
      </c>
      <c r="AN192" s="5" t="str">
        <f t="shared" ref="AN192" si="3833">IF(AN185="","",AM185+AM186-AN185)</f>
        <v/>
      </c>
      <c r="AO192" s="5" t="str">
        <f t="shared" ref="AO192" si="3834">IF(AO185="","",AN185+AN186-AO185)</f>
        <v/>
      </c>
      <c r="AP192" s="5" t="str">
        <f t="shared" ref="AP192:AS192" si="3835">IF(AP185="","",AO185+AO186-AP185)</f>
        <v/>
      </c>
      <c r="AQ192" s="5" t="str">
        <f t="shared" si="3835"/>
        <v/>
      </c>
      <c r="AR192" s="5" t="str">
        <f t="shared" si="3835"/>
        <v/>
      </c>
      <c r="AS192" s="5" t="str">
        <f t="shared" si="3835"/>
        <v/>
      </c>
    </row>
    <row r="193" spans="1:45">
      <c r="A193" s="7">
        <f>SUM(C193:AS193)</f>
        <v>3000</v>
      </c>
      <c r="B193" s="6" t="s">
        <v>16</v>
      </c>
      <c r="C193" s="5">
        <v>0</v>
      </c>
      <c r="D193" s="5">
        <f t="shared" ref="D193:G193" si="3836">IF(D183="","",D192*D187)</f>
        <v>0</v>
      </c>
      <c r="E193" s="5">
        <f t="shared" si="3836"/>
        <v>0</v>
      </c>
      <c r="F193" s="5">
        <f t="shared" si="3836"/>
        <v>750</v>
      </c>
      <c r="G193" s="5">
        <f t="shared" si="3836"/>
        <v>0</v>
      </c>
      <c r="H193" s="5">
        <f t="shared" ref="H193" si="3837">IF(H183="","",H192*H187)</f>
        <v>0</v>
      </c>
      <c r="I193" s="5">
        <f t="shared" ref="I193:AO193" si="3838">IF(I183="","",I192*I187)</f>
        <v>0</v>
      </c>
      <c r="J193" s="5">
        <f t="shared" si="3838"/>
        <v>0</v>
      </c>
      <c r="K193" s="5">
        <f t="shared" si="3838"/>
        <v>0</v>
      </c>
      <c r="L193" s="5">
        <f t="shared" si="3838"/>
        <v>0</v>
      </c>
      <c r="M193" s="5">
        <f t="shared" si="3838"/>
        <v>750</v>
      </c>
      <c r="N193" s="5">
        <f t="shared" si="3838"/>
        <v>0</v>
      </c>
      <c r="O193" s="5">
        <f t="shared" si="3838"/>
        <v>0</v>
      </c>
      <c r="P193" s="5">
        <f t="shared" si="3838"/>
        <v>0</v>
      </c>
      <c r="Q193" s="5">
        <f t="shared" si="3838"/>
        <v>750</v>
      </c>
      <c r="R193" s="5">
        <f t="shared" si="3838"/>
        <v>0</v>
      </c>
      <c r="S193" s="5">
        <f t="shared" si="3838"/>
        <v>0</v>
      </c>
      <c r="T193" s="5">
        <f t="shared" si="3838"/>
        <v>750</v>
      </c>
      <c r="U193" s="5" t="str">
        <f t="shared" si="3838"/>
        <v/>
      </c>
      <c r="V193" s="5" t="str">
        <f t="shared" si="3838"/>
        <v/>
      </c>
      <c r="W193" s="5" t="str">
        <f t="shared" si="3838"/>
        <v/>
      </c>
      <c r="X193" s="5" t="str">
        <f t="shared" si="3838"/>
        <v/>
      </c>
      <c r="Y193" s="5" t="str">
        <f t="shared" si="3838"/>
        <v/>
      </c>
      <c r="Z193" s="5" t="str">
        <f t="shared" si="3838"/>
        <v/>
      </c>
      <c r="AA193" s="5" t="str">
        <f t="shared" si="3838"/>
        <v/>
      </c>
      <c r="AB193" s="5" t="str">
        <f t="shared" si="3838"/>
        <v/>
      </c>
      <c r="AC193" s="5" t="str">
        <f t="shared" si="3838"/>
        <v/>
      </c>
      <c r="AD193" s="5" t="str">
        <f t="shared" si="3838"/>
        <v/>
      </c>
      <c r="AE193" s="5" t="str">
        <f t="shared" si="3838"/>
        <v/>
      </c>
      <c r="AF193" s="5" t="str">
        <f t="shared" si="3838"/>
        <v/>
      </c>
      <c r="AG193" s="5" t="str">
        <f t="shared" si="3838"/>
        <v/>
      </c>
      <c r="AH193" s="5" t="str">
        <f t="shared" si="3838"/>
        <v/>
      </c>
      <c r="AI193" s="5" t="str">
        <f t="shared" si="3838"/>
        <v/>
      </c>
      <c r="AJ193" s="5" t="str">
        <f t="shared" si="3838"/>
        <v/>
      </c>
      <c r="AK193" s="5" t="str">
        <f t="shared" si="3838"/>
        <v/>
      </c>
      <c r="AL193" s="5" t="str">
        <f t="shared" si="3838"/>
        <v/>
      </c>
      <c r="AM193" s="5" t="str">
        <f t="shared" si="3838"/>
        <v/>
      </c>
      <c r="AN193" s="5" t="str">
        <f t="shared" si="3838"/>
        <v/>
      </c>
      <c r="AO193" s="5" t="str">
        <f t="shared" si="3838"/>
        <v/>
      </c>
      <c r="AP193" s="5" t="str">
        <f t="shared" ref="AP193:AS193" si="3839">IF(AP183="","",AP192*AP187)</f>
        <v/>
      </c>
      <c r="AQ193" s="5" t="str">
        <f t="shared" si="3839"/>
        <v/>
      </c>
      <c r="AR193" s="5" t="str">
        <f t="shared" si="3839"/>
        <v/>
      </c>
      <c r="AS193" s="5" t="str">
        <f t="shared" si="3839"/>
        <v/>
      </c>
    </row>
    <row r="194" spans="1:45" ht="12" thickBot="1">
      <c r="A194" s="4">
        <f>IF(A193="","",A193/(A190*100))</f>
        <v>0.15706806282722513</v>
      </c>
      <c r="B194" s="6" t="s">
        <v>18</v>
      </c>
      <c r="C194" s="18" t="s">
        <v>19</v>
      </c>
      <c r="D194" s="18" t="str">
        <f t="shared" ref="D194:G194" si="3840">IF(D193="","",IF(D193=0,"",D193/(D190*100)))</f>
        <v/>
      </c>
      <c r="E194" s="18" t="str">
        <f t="shared" si="3840"/>
        <v/>
      </c>
      <c r="F194" s="18">
        <f t="shared" si="3840"/>
        <v>0.15306122448979592</v>
      </c>
      <c r="G194" s="18" t="str">
        <f t="shared" si="3840"/>
        <v/>
      </c>
      <c r="H194" s="18" t="str">
        <f t="shared" ref="H194" si="3841">IF(H193="","",IF(H193=0,"",H193/(H190*100)))</f>
        <v/>
      </c>
      <c r="I194" s="18" t="str">
        <f t="shared" ref="I194:AO194" si="3842">IF(I193="","",IF(I193=0,"",I193/(I190*100)))</f>
        <v/>
      </c>
      <c r="J194" s="18" t="str">
        <f t="shared" si="3842"/>
        <v/>
      </c>
      <c r="K194" s="18" t="str">
        <f t="shared" si="3842"/>
        <v/>
      </c>
      <c r="L194" s="18" t="str">
        <f t="shared" si="3842"/>
        <v/>
      </c>
      <c r="M194" s="18">
        <f t="shared" si="3842"/>
        <v>0.20833333333333334</v>
      </c>
      <c r="N194" s="18" t="str">
        <f t="shared" si="3842"/>
        <v/>
      </c>
      <c r="O194" s="18" t="str">
        <f t="shared" si="3842"/>
        <v/>
      </c>
      <c r="P194" s="18" t="str">
        <f t="shared" si="3842"/>
        <v/>
      </c>
      <c r="Q194" s="18">
        <f t="shared" si="3842"/>
        <v>0.1744186046511628</v>
      </c>
      <c r="R194" s="18" t="str">
        <f t="shared" si="3842"/>
        <v/>
      </c>
      <c r="S194" s="18" t="str">
        <f t="shared" si="3842"/>
        <v/>
      </c>
      <c r="T194" s="18">
        <f t="shared" si="3842"/>
        <v>0.35714285714285715</v>
      </c>
      <c r="U194" s="18" t="str">
        <f t="shared" si="3842"/>
        <v/>
      </c>
      <c r="V194" s="18" t="str">
        <f t="shared" si="3842"/>
        <v/>
      </c>
      <c r="W194" s="18" t="str">
        <f t="shared" si="3842"/>
        <v/>
      </c>
      <c r="X194" s="18" t="str">
        <f t="shared" si="3842"/>
        <v/>
      </c>
      <c r="Y194" s="18" t="str">
        <f t="shared" si="3842"/>
        <v/>
      </c>
      <c r="Z194" s="18" t="str">
        <f t="shared" si="3842"/>
        <v/>
      </c>
      <c r="AA194" s="18" t="str">
        <f t="shared" si="3842"/>
        <v/>
      </c>
      <c r="AB194" s="18" t="str">
        <f t="shared" si="3842"/>
        <v/>
      </c>
      <c r="AC194" s="18" t="str">
        <f t="shared" si="3842"/>
        <v/>
      </c>
      <c r="AD194" s="18" t="str">
        <f t="shared" si="3842"/>
        <v/>
      </c>
      <c r="AE194" s="18" t="str">
        <f t="shared" si="3842"/>
        <v/>
      </c>
      <c r="AF194" s="18" t="str">
        <f t="shared" si="3842"/>
        <v/>
      </c>
      <c r="AG194" s="18" t="str">
        <f t="shared" si="3842"/>
        <v/>
      </c>
      <c r="AH194" s="18" t="str">
        <f t="shared" si="3842"/>
        <v/>
      </c>
      <c r="AI194" s="18" t="str">
        <f t="shared" si="3842"/>
        <v/>
      </c>
      <c r="AJ194" s="18" t="str">
        <f t="shared" si="3842"/>
        <v/>
      </c>
      <c r="AK194" s="18" t="str">
        <f t="shared" si="3842"/>
        <v/>
      </c>
      <c r="AL194" s="18" t="str">
        <f t="shared" si="3842"/>
        <v/>
      </c>
      <c r="AM194" s="18" t="str">
        <f t="shared" si="3842"/>
        <v/>
      </c>
      <c r="AN194" s="18" t="str">
        <f t="shared" si="3842"/>
        <v/>
      </c>
      <c r="AO194" s="18" t="str">
        <f t="shared" si="3842"/>
        <v/>
      </c>
      <c r="AP194" s="18" t="str">
        <f t="shared" ref="AP194:AS194" si="3843">IF(AP193="","",IF(AP193=0,"",AP193/(AP190*100)))</f>
        <v/>
      </c>
      <c r="AQ194" s="18" t="str">
        <f t="shared" si="3843"/>
        <v/>
      </c>
      <c r="AR194" s="18" t="str">
        <f t="shared" si="3843"/>
        <v/>
      </c>
      <c r="AS194" s="18" t="str">
        <f t="shared" si="3843"/>
        <v/>
      </c>
    </row>
    <row r="195" spans="1:45">
      <c r="A195" s="17" t="s">
        <v>74</v>
      </c>
      <c r="B195" s="9" t="s">
        <v>2</v>
      </c>
      <c r="C195" s="8">
        <v>7153</v>
      </c>
      <c r="D195" s="8">
        <f t="shared" ref="D195:D196" si="3844">IF(D$3="","",C195)</f>
        <v>7153</v>
      </c>
      <c r="E195" s="8">
        <f t="shared" ref="E195:E196" si="3845">IF(E$3="","",D195)</f>
        <v>7153</v>
      </c>
      <c r="F195" s="8">
        <v>7178</v>
      </c>
      <c r="G195" s="8">
        <f t="shared" ref="G195:G196" si="3846">IF(G$3="","",F195)</f>
        <v>7178</v>
      </c>
      <c r="H195" s="8">
        <f t="shared" ref="H195:H196" si="3847">IF(H$3="","",G195)</f>
        <v>7178</v>
      </c>
      <c r="I195" s="8">
        <f t="shared" ref="I195:I196" si="3848">IF(I$3="","",H195)</f>
        <v>7178</v>
      </c>
      <c r="J195" s="8">
        <v>7217</v>
      </c>
      <c r="K195" s="8">
        <f t="shared" ref="K195:K196" si="3849">IF(K$3="","",J195)</f>
        <v>7217</v>
      </c>
      <c r="L195" s="8">
        <f t="shared" ref="L195:L196" si="3850">IF(L$3="","",K195)</f>
        <v>7217</v>
      </c>
      <c r="M195" s="8">
        <v>7247</v>
      </c>
      <c r="N195" s="8">
        <f t="shared" ref="N195:N196" si="3851">IF(N$3="","",M195)</f>
        <v>7247</v>
      </c>
      <c r="O195" s="8">
        <f t="shared" ref="O195:O196" si="3852">IF(O$3="","",N195)</f>
        <v>7247</v>
      </c>
      <c r="P195" s="8">
        <f t="shared" ref="P195:P196" si="3853">IF(P$3="","",O195)</f>
        <v>7247</v>
      </c>
      <c r="Q195" s="8">
        <v>7297</v>
      </c>
      <c r="R195" s="8">
        <f t="shared" ref="R195:R196" si="3854">IF(R$3="","",Q195)</f>
        <v>7297</v>
      </c>
      <c r="S195" s="8">
        <f t="shared" ref="S195:S196" si="3855">IF(S$3="","",R195)</f>
        <v>7297</v>
      </c>
      <c r="T195" s="8">
        <v>7352</v>
      </c>
      <c r="U195" s="8" t="str">
        <f t="shared" ref="U195:U196" si="3856">IF(U$3="","",T195)</f>
        <v/>
      </c>
      <c r="V195" s="8" t="str">
        <f t="shared" ref="V195:V196" si="3857">IF(V$3="","",U195)</f>
        <v/>
      </c>
      <c r="W195" s="8" t="str">
        <f t="shared" ref="W195:W196" si="3858">IF(W$3="","",V195)</f>
        <v/>
      </c>
      <c r="X195" s="8" t="str">
        <f t="shared" ref="X195:X196" si="3859">IF(X$3="","",W195)</f>
        <v/>
      </c>
      <c r="Y195" s="8" t="str">
        <f t="shared" ref="Y195:Y196" si="3860">IF(Y$3="","",X195)</f>
        <v/>
      </c>
      <c r="Z195" s="8" t="str">
        <f t="shared" ref="Z195:Z196" si="3861">IF(Z$3="","",Y195)</f>
        <v/>
      </c>
      <c r="AA195" s="8" t="str">
        <f t="shared" ref="AA195:AA196" si="3862">IF(AA$3="","",Z195)</f>
        <v/>
      </c>
      <c r="AB195" s="8" t="str">
        <f t="shared" ref="AB195:AB196" si="3863">IF(AB$3="","",AA195)</f>
        <v/>
      </c>
      <c r="AC195" s="8" t="str">
        <f t="shared" ref="AC195:AC196" si="3864">IF(AC$3="","",AB195)</f>
        <v/>
      </c>
      <c r="AD195" s="8" t="str">
        <f t="shared" ref="AD195:AD196" si="3865">IF(AD$3="","",AC195)</f>
        <v/>
      </c>
      <c r="AE195" s="8" t="str">
        <f t="shared" ref="AE195:AE196" si="3866">IF(AE$3="","",AD195)</f>
        <v/>
      </c>
      <c r="AF195" s="8" t="str">
        <f t="shared" ref="AF195:AF196" si="3867">IF(AF$3="","",AE195)</f>
        <v/>
      </c>
      <c r="AG195" s="8" t="str">
        <f t="shared" ref="AG195:AG196" si="3868">IF(AG$3="","",AF195)</f>
        <v/>
      </c>
      <c r="AH195" s="8" t="str">
        <f t="shared" ref="AH195:AH196" si="3869">IF(AH$3="","",AG195)</f>
        <v/>
      </c>
      <c r="AI195" s="8" t="str">
        <f t="shared" ref="AI195:AI196" si="3870">IF(AI$3="","",AH195)</f>
        <v/>
      </c>
      <c r="AJ195" s="8" t="str">
        <f t="shared" ref="AJ195:AJ196" si="3871">IF(AJ$3="","",AI195)</f>
        <v/>
      </c>
      <c r="AK195" s="8" t="str">
        <f t="shared" ref="AK195:AK196" si="3872">IF(AK$3="","",AJ195)</f>
        <v/>
      </c>
      <c r="AL195" s="8" t="str">
        <f t="shared" ref="AL195:AL196" si="3873">IF(AL$3="","",AK195)</f>
        <v/>
      </c>
      <c r="AM195" s="8" t="str">
        <f t="shared" ref="AM195:AM196" si="3874">IF(AM$3="","",AL195)</f>
        <v/>
      </c>
      <c r="AN195" s="8" t="str">
        <f t="shared" ref="AN195:AN196" si="3875">IF(AN$3="","",AM195)</f>
        <v/>
      </c>
      <c r="AO195" s="8" t="str">
        <f t="shared" ref="AO195:AO196" si="3876">IF(AO$3="","",AN195)</f>
        <v/>
      </c>
      <c r="AP195" s="8" t="str">
        <f t="shared" ref="AP195:AS195" si="3877">IF(AP$3="","",AO195)</f>
        <v/>
      </c>
      <c r="AQ195" s="8" t="str">
        <f t="shared" si="3877"/>
        <v/>
      </c>
      <c r="AR195" s="8" t="str">
        <f t="shared" si="3877"/>
        <v/>
      </c>
      <c r="AS195" s="8" t="str">
        <f t="shared" si="3877"/>
        <v/>
      </c>
    </row>
    <row r="196" spans="1:45">
      <c r="A196" s="16" t="s">
        <v>36</v>
      </c>
      <c r="B196" s="9" t="s">
        <v>4</v>
      </c>
      <c r="C196" s="8">
        <v>140</v>
      </c>
      <c r="D196" s="8">
        <f t="shared" si="3844"/>
        <v>140</v>
      </c>
      <c r="E196" s="8">
        <f t="shared" si="3845"/>
        <v>140</v>
      </c>
      <c r="F196" s="8">
        <f t="shared" ref="F196" si="3878">IF(F$3="","",E196)</f>
        <v>140</v>
      </c>
      <c r="G196" s="8">
        <f t="shared" si="3846"/>
        <v>140</v>
      </c>
      <c r="H196" s="8">
        <f t="shared" si="3847"/>
        <v>140</v>
      </c>
      <c r="I196" s="8">
        <f t="shared" si="3848"/>
        <v>140</v>
      </c>
      <c r="J196" s="8">
        <f t="shared" ref="J196" si="3879">IF(J$3="","",I196)</f>
        <v>140</v>
      </c>
      <c r="K196" s="8">
        <f t="shared" si="3849"/>
        <v>140</v>
      </c>
      <c r="L196" s="8">
        <f t="shared" si="3850"/>
        <v>140</v>
      </c>
      <c r="M196" s="8">
        <v>141</v>
      </c>
      <c r="N196" s="8">
        <f t="shared" si="3851"/>
        <v>141</v>
      </c>
      <c r="O196" s="8">
        <f t="shared" si="3852"/>
        <v>141</v>
      </c>
      <c r="P196" s="8">
        <f t="shared" si="3853"/>
        <v>141</v>
      </c>
      <c r="Q196" s="8">
        <f t="shared" ref="Q196" si="3880">IF(Q$3="","",P196)</f>
        <v>141</v>
      </c>
      <c r="R196" s="8">
        <f t="shared" si="3854"/>
        <v>141</v>
      </c>
      <c r="S196" s="8">
        <f t="shared" si="3855"/>
        <v>141</v>
      </c>
      <c r="T196" s="8">
        <v>141</v>
      </c>
      <c r="U196" s="8" t="str">
        <f t="shared" si="3856"/>
        <v/>
      </c>
      <c r="V196" s="8" t="str">
        <f t="shared" si="3857"/>
        <v/>
      </c>
      <c r="W196" s="8" t="str">
        <f t="shared" si="3858"/>
        <v/>
      </c>
      <c r="X196" s="8" t="str">
        <f t="shared" si="3859"/>
        <v/>
      </c>
      <c r="Y196" s="8" t="str">
        <f t="shared" si="3860"/>
        <v/>
      </c>
      <c r="Z196" s="8" t="str">
        <f t="shared" si="3861"/>
        <v/>
      </c>
      <c r="AA196" s="8" t="str">
        <f t="shared" si="3862"/>
        <v/>
      </c>
      <c r="AB196" s="8" t="str">
        <f t="shared" si="3863"/>
        <v/>
      </c>
      <c r="AC196" s="8" t="str">
        <f t="shared" si="3864"/>
        <v/>
      </c>
      <c r="AD196" s="8" t="str">
        <f t="shared" si="3865"/>
        <v/>
      </c>
      <c r="AE196" s="8" t="str">
        <f t="shared" si="3866"/>
        <v/>
      </c>
      <c r="AF196" s="8" t="str">
        <f t="shared" si="3867"/>
        <v/>
      </c>
      <c r="AG196" s="8" t="str">
        <f t="shared" si="3868"/>
        <v/>
      </c>
      <c r="AH196" s="8" t="str">
        <f t="shared" si="3869"/>
        <v/>
      </c>
      <c r="AI196" s="8" t="str">
        <f t="shared" si="3870"/>
        <v/>
      </c>
      <c r="AJ196" s="8" t="str">
        <f t="shared" si="3871"/>
        <v/>
      </c>
      <c r="AK196" s="8" t="str">
        <f t="shared" si="3872"/>
        <v/>
      </c>
      <c r="AL196" s="8" t="str">
        <f t="shared" si="3873"/>
        <v/>
      </c>
      <c r="AM196" s="8" t="str">
        <f t="shared" si="3874"/>
        <v/>
      </c>
      <c r="AN196" s="8" t="str">
        <f t="shared" si="3875"/>
        <v/>
      </c>
      <c r="AO196" s="8" t="str">
        <f t="shared" si="3876"/>
        <v/>
      </c>
      <c r="AP196" s="8" t="str">
        <f t="shared" ref="AP196:AS196" si="3881">IF(AP$3="","",AO196)</f>
        <v/>
      </c>
      <c r="AQ196" s="8" t="str">
        <f t="shared" si="3881"/>
        <v/>
      </c>
      <c r="AR196" s="8" t="str">
        <f t="shared" si="3881"/>
        <v/>
      </c>
      <c r="AS196" s="8" t="str">
        <f t="shared" si="3881"/>
        <v/>
      </c>
    </row>
    <row r="197" spans="1:45">
      <c r="A197" s="15">
        <v>2</v>
      </c>
      <c r="B197" s="9" t="s">
        <v>5</v>
      </c>
      <c r="C197" s="8">
        <v>6</v>
      </c>
      <c r="D197" s="8">
        <f t="shared" ref="D197" si="3882">IF(D195="","",(C197+C198))</f>
        <v>6</v>
      </c>
      <c r="E197" s="8">
        <f t="shared" ref="E197" si="3883">IF(E195="","",(D197+D198))</f>
        <v>6</v>
      </c>
      <c r="F197" s="8">
        <f t="shared" ref="F197" si="3884">IF(F195="","",(E197+E198))</f>
        <v>6</v>
      </c>
      <c r="G197" s="8">
        <f t="shared" ref="G197" si="3885">IF(G195="","",(F197+F198))</f>
        <v>7</v>
      </c>
      <c r="H197" s="8">
        <f t="shared" ref="H197" si="3886">IF(H195="","",(G197+G198))</f>
        <v>7</v>
      </c>
      <c r="I197" s="8">
        <f t="shared" ref="I197" si="3887">IF(I195="","",(H197+H198))</f>
        <v>7</v>
      </c>
      <c r="J197" s="8">
        <f t="shared" ref="J197" si="3888">IF(J195="","",(I197+I198))</f>
        <v>7</v>
      </c>
      <c r="K197" s="8">
        <f t="shared" ref="K197" si="3889">IF(K195="","",(J197+J198))</f>
        <v>7</v>
      </c>
      <c r="L197" s="8">
        <f t="shared" ref="L197" si="3890">IF(L195="","",(K197+K198))</f>
        <v>7</v>
      </c>
      <c r="M197" s="8">
        <v>6</v>
      </c>
      <c r="N197" s="8">
        <f t="shared" ref="N197" si="3891">IF(N195="","",(M197+M198))</f>
        <v>6</v>
      </c>
      <c r="O197" s="8">
        <f t="shared" ref="O197" si="3892">IF(O195="","",(N197+N198))</f>
        <v>6</v>
      </c>
      <c r="P197" s="8">
        <f t="shared" ref="P197" si="3893">IF(P195="","",(O197+O198))</f>
        <v>6</v>
      </c>
      <c r="Q197" s="8">
        <f t="shared" ref="Q197" si="3894">IF(Q195="","",(P197+P198))</f>
        <v>6</v>
      </c>
      <c r="R197" s="8">
        <f t="shared" ref="R197" si="3895">IF(R195="","",(Q197+Q198))</f>
        <v>6</v>
      </c>
      <c r="S197" s="8">
        <f t="shared" ref="S197" si="3896">IF(S195="","",(R197+R198))</f>
        <v>6</v>
      </c>
      <c r="T197" s="8">
        <f t="shared" ref="T197" si="3897">IF(T195="","",(S197+S198))</f>
        <v>6</v>
      </c>
      <c r="U197" s="8" t="str">
        <f t="shared" ref="U197" si="3898">IF(U195="","",(T197+T198))</f>
        <v/>
      </c>
      <c r="V197" s="8" t="str">
        <f t="shared" ref="V197" si="3899">IF(V195="","",(U197+U198))</f>
        <v/>
      </c>
      <c r="W197" s="8" t="str">
        <f t="shared" ref="W197" si="3900">IF(W195="","",(V197+V198))</f>
        <v/>
      </c>
      <c r="X197" s="8" t="str">
        <f t="shared" ref="X197" si="3901">IF(X195="","",(W197+W198))</f>
        <v/>
      </c>
      <c r="Y197" s="8" t="str">
        <f t="shared" ref="Y197" si="3902">IF(Y195="","",(X197+X198))</f>
        <v/>
      </c>
      <c r="Z197" s="8" t="str">
        <f t="shared" ref="Z197" si="3903">IF(Z195="","",(Y197+Y198))</f>
        <v/>
      </c>
      <c r="AA197" s="8" t="str">
        <f t="shared" ref="AA197" si="3904">IF(AA195="","",(Z197+Z198))</f>
        <v/>
      </c>
      <c r="AB197" s="8" t="str">
        <f t="shared" ref="AB197" si="3905">IF(AB195="","",(AA197+AA198))</f>
        <v/>
      </c>
      <c r="AC197" s="8" t="str">
        <f t="shared" ref="AC197" si="3906">IF(AC195="","",(AB197+AB198))</f>
        <v/>
      </c>
      <c r="AD197" s="8" t="str">
        <f t="shared" ref="AD197" si="3907">IF(AD195="","",(AC197+AC198))</f>
        <v/>
      </c>
      <c r="AE197" s="8" t="str">
        <f t="shared" ref="AE197" si="3908">IF(AE195="","",(AD197+AD198))</f>
        <v/>
      </c>
      <c r="AF197" s="8" t="str">
        <f t="shared" ref="AF197" si="3909">IF(AF195="","",(AE197+AE198))</f>
        <v/>
      </c>
      <c r="AG197" s="8" t="str">
        <f t="shared" ref="AG197" si="3910">IF(AG195="","",(AF197+AF198))</f>
        <v/>
      </c>
      <c r="AH197" s="8" t="str">
        <f t="shared" ref="AH197" si="3911">IF(AH195="","",(AG197+AG198))</f>
        <v/>
      </c>
      <c r="AI197" s="8" t="str">
        <f t="shared" ref="AI197" si="3912">IF(AI195="","",(AH197+AH198))</f>
        <v/>
      </c>
      <c r="AJ197" s="8" t="str">
        <f t="shared" ref="AJ197" si="3913">IF(AJ195="","",(AI197+AI198))</f>
        <v/>
      </c>
      <c r="AK197" s="8" t="str">
        <f t="shared" ref="AK197" si="3914">IF(AK195="","",(AJ197+AJ198))</f>
        <v/>
      </c>
      <c r="AL197" s="8" t="str">
        <f t="shared" ref="AL197" si="3915">IF(AL195="","",(AK197+AK198))</f>
        <v/>
      </c>
      <c r="AM197" s="8" t="str">
        <f t="shared" ref="AM197" si="3916">IF(AM195="","",(AL197+AL198))</f>
        <v/>
      </c>
      <c r="AN197" s="8" t="str">
        <f t="shared" ref="AN197" si="3917">IF(AN195="","",(AM197+AM198))</f>
        <v/>
      </c>
      <c r="AO197" s="8" t="str">
        <f t="shared" ref="AO197" si="3918">IF(AO195="","",(AN197+AN198))</f>
        <v/>
      </c>
      <c r="AP197" s="8" t="str">
        <f t="shared" ref="AP197:AS197" si="3919">IF(AP195="","",(AO197+AO198))</f>
        <v/>
      </c>
      <c r="AQ197" s="8" t="str">
        <f t="shared" si="3919"/>
        <v/>
      </c>
      <c r="AR197" s="8" t="str">
        <f t="shared" si="3919"/>
        <v/>
      </c>
      <c r="AS197" s="8" t="str">
        <f t="shared" si="3919"/>
        <v/>
      </c>
    </row>
    <row r="198" spans="1:45">
      <c r="A198" s="14"/>
      <c r="B198" s="9" t="s">
        <v>7</v>
      </c>
      <c r="C198" s="8"/>
      <c r="D198" s="8"/>
      <c r="E198" s="8"/>
      <c r="F198" s="8">
        <v>1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</row>
    <row r="199" spans="1:45">
      <c r="A199" s="7"/>
      <c r="B199" s="9" t="s">
        <v>8</v>
      </c>
      <c r="C199" s="8">
        <v>750</v>
      </c>
      <c r="D199" s="8">
        <f t="shared" ref="D199" si="3920">IF(D195="","",C199)</f>
        <v>750</v>
      </c>
      <c r="E199" s="8">
        <f t="shared" ref="E199" si="3921">IF(E195="","",D199)</f>
        <v>750</v>
      </c>
      <c r="F199" s="8">
        <f t="shared" ref="F199" si="3922">IF(F195="","",E199)</f>
        <v>750</v>
      </c>
      <c r="G199" s="8">
        <f t="shared" ref="G199" si="3923">IF(G195="","",F199)</f>
        <v>750</v>
      </c>
      <c r="H199" s="8">
        <f t="shared" ref="H199" si="3924">IF(H195="","",G199)</f>
        <v>750</v>
      </c>
      <c r="I199" s="8">
        <f t="shared" ref="I199" si="3925">IF(I195="","",H199)</f>
        <v>750</v>
      </c>
      <c r="J199" s="8">
        <f t="shared" ref="J199" si="3926">IF(J195="","",I199)</f>
        <v>750</v>
      </c>
      <c r="K199" s="8">
        <f t="shared" ref="K199" si="3927">IF(K195="","",J199)</f>
        <v>750</v>
      </c>
      <c r="L199" s="8">
        <f t="shared" ref="L199" si="3928">IF(L195="","",K199)</f>
        <v>750</v>
      </c>
      <c r="M199" s="8">
        <f t="shared" ref="M199" si="3929">IF(M195="","",L199)</f>
        <v>750</v>
      </c>
      <c r="N199" s="8">
        <f t="shared" ref="N199" si="3930">IF(N195="","",M199)</f>
        <v>750</v>
      </c>
      <c r="O199" s="8">
        <f t="shared" ref="O199" si="3931">IF(O195="","",N199)</f>
        <v>750</v>
      </c>
      <c r="P199" s="8">
        <f t="shared" ref="P199" si="3932">IF(P195="","",O199)</f>
        <v>750</v>
      </c>
      <c r="Q199" s="8">
        <f t="shared" ref="Q199" si="3933">IF(Q195="","",P199)</f>
        <v>750</v>
      </c>
      <c r="R199" s="8">
        <f t="shared" ref="R199" si="3934">IF(R195="","",Q199)</f>
        <v>750</v>
      </c>
      <c r="S199" s="8">
        <f t="shared" ref="S199" si="3935">IF(S195="","",R199)</f>
        <v>750</v>
      </c>
      <c r="T199" s="8">
        <f t="shared" ref="T199" si="3936">IF(T195="","",S199)</f>
        <v>750</v>
      </c>
      <c r="U199" s="8" t="str">
        <f t="shared" ref="U199" si="3937">IF(U195="","",T199)</f>
        <v/>
      </c>
      <c r="V199" s="8" t="str">
        <f t="shared" ref="V199" si="3938">IF(V195="","",U199)</f>
        <v/>
      </c>
      <c r="W199" s="8" t="str">
        <f t="shared" ref="W199" si="3939">IF(W195="","",V199)</f>
        <v/>
      </c>
      <c r="X199" s="8" t="str">
        <f t="shared" ref="X199" si="3940">IF(X195="","",W199)</f>
        <v/>
      </c>
      <c r="Y199" s="8" t="str">
        <f t="shared" ref="Y199" si="3941">IF(Y195="","",X199)</f>
        <v/>
      </c>
      <c r="Z199" s="8" t="str">
        <f t="shared" ref="Z199" si="3942">IF(Z195="","",Y199)</f>
        <v/>
      </c>
      <c r="AA199" s="8" t="str">
        <f t="shared" ref="AA199" si="3943">IF(AA195="","",Z199)</f>
        <v/>
      </c>
      <c r="AB199" s="8" t="str">
        <f t="shared" ref="AB199" si="3944">IF(AB195="","",AA199)</f>
        <v/>
      </c>
      <c r="AC199" s="8" t="str">
        <f t="shared" ref="AC199" si="3945">IF(AC195="","",AB199)</f>
        <v/>
      </c>
      <c r="AD199" s="8" t="str">
        <f t="shared" ref="AD199" si="3946">IF(AD195="","",AC199)</f>
        <v/>
      </c>
      <c r="AE199" s="8" t="str">
        <f t="shared" ref="AE199" si="3947">IF(AE195="","",AD199)</f>
        <v/>
      </c>
      <c r="AF199" s="8" t="str">
        <f t="shared" ref="AF199" si="3948">IF(AF195="","",AE199)</f>
        <v/>
      </c>
      <c r="AG199" s="8" t="str">
        <f t="shared" ref="AG199" si="3949">IF(AG195="","",AF199)</f>
        <v/>
      </c>
      <c r="AH199" s="8" t="str">
        <f t="shared" ref="AH199" si="3950">IF(AH195="","",AG199)</f>
        <v/>
      </c>
      <c r="AI199" s="8" t="str">
        <f t="shared" ref="AI199" si="3951">IF(AI195="","",AH199)</f>
        <v/>
      </c>
      <c r="AJ199" s="8" t="str">
        <f t="shared" ref="AJ199" si="3952">IF(AJ195="","",AI199)</f>
        <v/>
      </c>
      <c r="AK199" s="8" t="str">
        <f t="shared" ref="AK199" si="3953">IF(AK195="","",AJ199)</f>
        <v/>
      </c>
      <c r="AL199" s="8" t="str">
        <f t="shared" ref="AL199" si="3954">IF(AL195="","",AK199)</f>
        <v/>
      </c>
      <c r="AM199" s="8" t="str">
        <f t="shared" ref="AM199" si="3955">IF(AM195="","",AL199)</f>
        <v/>
      </c>
      <c r="AN199" s="8" t="str">
        <f t="shared" ref="AN199" si="3956">IF(AN195="","",AM199)</f>
        <v/>
      </c>
      <c r="AO199" s="8" t="str">
        <f t="shared" ref="AO199" si="3957">IF(AO195="","",AN199)</f>
        <v/>
      </c>
      <c r="AP199" s="8" t="str">
        <f t="shared" ref="AP199:AS199" si="3958">IF(AP195="","",AO199)</f>
        <v/>
      </c>
      <c r="AQ199" s="8" t="str">
        <f t="shared" si="3958"/>
        <v/>
      </c>
      <c r="AR199" s="8" t="str">
        <f t="shared" si="3958"/>
        <v/>
      </c>
      <c r="AS199" s="8" t="str">
        <f t="shared" si="3958"/>
        <v/>
      </c>
    </row>
    <row r="200" spans="1:45" s="92" customFormat="1">
      <c r="A200" s="14" t="s">
        <v>9</v>
      </c>
      <c r="B200" s="13" t="s">
        <v>10</v>
      </c>
      <c r="C200" s="12" t="s">
        <v>88</v>
      </c>
      <c r="D200" s="12" t="str">
        <f t="shared" ref="D200" si="3959">IF(D195="","",C200)</f>
        <v>PRO4</v>
      </c>
      <c r="E200" s="12" t="str">
        <f t="shared" ref="E200" si="3960">IF(E195="","",D200)</f>
        <v>PRO4</v>
      </c>
      <c r="F200" s="12" t="str">
        <f t="shared" ref="F200" si="3961">IF(F195="","",E200)</f>
        <v>PRO4</v>
      </c>
      <c r="G200" s="12" t="str">
        <f t="shared" ref="G200" si="3962">IF(G195="","",F200)</f>
        <v>PRO4</v>
      </c>
      <c r="H200" s="12" t="str">
        <f t="shared" ref="H200" si="3963">IF(H195="","",G200)</f>
        <v>PRO4</v>
      </c>
      <c r="I200" s="12" t="str">
        <f t="shared" ref="I200" si="3964">IF(I195="","",H200)</f>
        <v>PRO4</v>
      </c>
      <c r="J200" s="12" t="str">
        <f t="shared" ref="J200" si="3965">IF(J195="","",I200)</f>
        <v>PRO4</v>
      </c>
      <c r="K200" s="12" t="str">
        <f t="shared" ref="K200" si="3966">IF(K195="","",J200)</f>
        <v>PRO4</v>
      </c>
      <c r="L200" s="12" t="str">
        <f t="shared" ref="L200" si="3967">IF(L195="","",K200)</f>
        <v>PRO4</v>
      </c>
      <c r="M200" s="12" t="str">
        <f t="shared" ref="M200" si="3968">IF(M195="","",L200)</f>
        <v>PRO4</v>
      </c>
      <c r="N200" s="12" t="str">
        <f t="shared" ref="N200" si="3969">IF(N195="","",M200)</f>
        <v>PRO4</v>
      </c>
      <c r="O200" s="12" t="str">
        <f t="shared" ref="O200" si="3970">IF(O195="","",N200)</f>
        <v>PRO4</v>
      </c>
      <c r="P200" s="12" t="str">
        <f t="shared" ref="P200" si="3971">IF(P195="","",O200)</f>
        <v>PRO4</v>
      </c>
      <c r="Q200" s="12" t="str">
        <f t="shared" ref="Q200" si="3972">IF(Q195="","",P200)</f>
        <v>PRO4</v>
      </c>
      <c r="R200" s="12" t="str">
        <f t="shared" ref="R200" si="3973">IF(R195="","",Q200)</f>
        <v>PRO4</v>
      </c>
      <c r="S200" s="12" t="str">
        <f t="shared" ref="S200" si="3974">IF(S195="","",R200)</f>
        <v>PRO4</v>
      </c>
      <c r="T200" s="12" t="str">
        <f t="shared" ref="T200" si="3975">IF(T195="","",S200)</f>
        <v>PRO4</v>
      </c>
      <c r="U200" s="12" t="str">
        <f t="shared" ref="U200" si="3976">IF(U195="","",T200)</f>
        <v/>
      </c>
      <c r="V200" s="12" t="str">
        <f t="shared" ref="V200" si="3977">IF(V195="","",U200)</f>
        <v/>
      </c>
      <c r="W200" s="12" t="str">
        <f t="shared" ref="W200" si="3978">IF(W195="","",V200)</f>
        <v/>
      </c>
      <c r="X200" s="12" t="str">
        <f t="shared" ref="X200" si="3979">IF(X195="","",W200)</f>
        <v/>
      </c>
      <c r="Y200" s="12" t="str">
        <f t="shared" ref="Y200" si="3980">IF(Y195="","",X200)</f>
        <v/>
      </c>
      <c r="Z200" s="12" t="str">
        <f t="shared" ref="Z200" si="3981">IF(Z195="","",Y200)</f>
        <v/>
      </c>
      <c r="AA200" s="12" t="str">
        <f t="shared" ref="AA200" si="3982">IF(AA195="","",Z200)</f>
        <v/>
      </c>
      <c r="AB200" s="12" t="str">
        <f t="shared" ref="AB200" si="3983">IF(AB195="","",AA200)</f>
        <v/>
      </c>
      <c r="AC200" s="12" t="str">
        <f t="shared" ref="AC200" si="3984">IF(AC195="","",AB200)</f>
        <v/>
      </c>
      <c r="AD200" s="12" t="str">
        <f t="shared" ref="AD200" si="3985">IF(AD195="","",AC200)</f>
        <v/>
      </c>
      <c r="AE200" s="12" t="str">
        <f t="shared" ref="AE200" si="3986">IF(AE195="","",AD200)</f>
        <v/>
      </c>
      <c r="AF200" s="12" t="str">
        <f t="shared" ref="AF200" si="3987">IF(AF195="","",AE200)</f>
        <v/>
      </c>
      <c r="AG200" s="12" t="str">
        <f t="shared" ref="AG200" si="3988">IF(AG195="","",AF200)</f>
        <v/>
      </c>
      <c r="AH200" s="12" t="str">
        <f t="shared" ref="AH200" si="3989">IF(AH195="","",AG200)</f>
        <v/>
      </c>
      <c r="AI200" s="12" t="str">
        <f t="shared" ref="AI200" si="3990">IF(AI195="","",AH200)</f>
        <v/>
      </c>
      <c r="AJ200" s="12" t="str">
        <f t="shared" ref="AJ200" si="3991">IF(AJ195="","",AI200)</f>
        <v/>
      </c>
      <c r="AK200" s="12" t="str">
        <f t="shared" ref="AK200" si="3992">IF(AK195="","",AJ200)</f>
        <v/>
      </c>
      <c r="AL200" s="12" t="str">
        <f t="shared" ref="AL200" si="3993">IF(AL195="","",AK200)</f>
        <v/>
      </c>
      <c r="AM200" s="12" t="str">
        <f t="shared" ref="AM200" si="3994">IF(AM195="","",AL200)</f>
        <v/>
      </c>
      <c r="AN200" s="12" t="str">
        <f t="shared" ref="AN200" si="3995">IF(AN195="","",AM200)</f>
        <v/>
      </c>
      <c r="AO200" s="12" t="str">
        <f t="shared" ref="AO200" si="3996">IF(AO195="","",AN200)</f>
        <v/>
      </c>
      <c r="AP200" s="12" t="str">
        <f t="shared" ref="AP200:AS200" si="3997">IF(AP195="","",AO200)</f>
        <v/>
      </c>
      <c r="AQ200" s="12" t="str">
        <f t="shared" si="3997"/>
        <v/>
      </c>
      <c r="AR200" s="12" t="str">
        <f t="shared" si="3997"/>
        <v/>
      </c>
      <c r="AS200" s="12" t="str">
        <f t="shared" si="3997"/>
        <v/>
      </c>
    </row>
    <row r="201" spans="1:45">
      <c r="A201" s="7">
        <f>AVERAGE(C202:AS202)*30*100</f>
        <v>33166.666666666672</v>
      </c>
      <c r="B201" s="9" t="s">
        <v>12</v>
      </c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</row>
    <row r="202" spans="1:45">
      <c r="A202" s="7">
        <f>SUM(C202:AS202)</f>
        <v>199</v>
      </c>
      <c r="B202" s="6" t="s">
        <v>13</v>
      </c>
      <c r="C202" s="5">
        <v>0</v>
      </c>
      <c r="D202" s="5">
        <f t="shared" ref="D202:D203" si="3998">IF(D195="","",D195-C195)</f>
        <v>0</v>
      </c>
      <c r="E202" s="5">
        <f t="shared" ref="E202:E203" si="3999">IF(E195="","",E195-D195)</f>
        <v>0</v>
      </c>
      <c r="F202" s="5">
        <f t="shared" ref="F202:F203" si="4000">IF(F195="","",F195-E195)</f>
        <v>25</v>
      </c>
      <c r="G202" s="5">
        <f t="shared" ref="G202:G203" si="4001">IF(G195="","",G195-F195)</f>
        <v>0</v>
      </c>
      <c r="H202" s="5">
        <f t="shared" ref="H202:H203" si="4002">IF(H195="","",H195-G195)</f>
        <v>0</v>
      </c>
      <c r="I202" s="5">
        <f t="shared" ref="I202:I203" si="4003">IF(I195="","",I195-H195)</f>
        <v>0</v>
      </c>
      <c r="J202" s="5">
        <f t="shared" ref="J202:J203" si="4004">IF(J195="","",J195-I195)</f>
        <v>39</v>
      </c>
      <c r="K202" s="5">
        <f t="shared" ref="K202:K203" si="4005">IF(K195="","",K195-J195)</f>
        <v>0</v>
      </c>
      <c r="L202" s="5">
        <f t="shared" ref="L202:L203" si="4006">IF(L195="","",L195-K195)</f>
        <v>0</v>
      </c>
      <c r="M202" s="5">
        <f t="shared" ref="M202:M203" si="4007">IF(M195="","",M195-L195)</f>
        <v>30</v>
      </c>
      <c r="N202" s="5">
        <f t="shared" ref="N202:N203" si="4008">IF(N195="","",N195-M195)</f>
        <v>0</v>
      </c>
      <c r="O202" s="5">
        <f t="shared" ref="O202:O203" si="4009">IF(O195="","",O195-N195)</f>
        <v>0</v>
      </c>
      <c r="P202" s="5">
        <f t="shared" ref="P202:P203" si="4010">IF(P195="","",P195-O195)</f>
        <v>0</v>
      </c>
      <c r="Q202" s="5">
        <f t="shared" ref="Q202:Q203" si="4011">IF(Q195="","",Q195-P195)</f>
        <v>50</v>
      </c>
      <c r="R202" s="5">
        <f t="shared" ref="R202:R203" si="4012">IF(R195="","",R195-Q195)</f>
        <v>0</v>
      </c>
      <c r="S202" s="5">
        <f t="shared" ref="S202:S203" si="4013">IF(S195="","",S195-R195)</f>
        <v>0</v>
      </c>
      <c r="T202" s="5">
        <f t="shared" ref="T202:T203" si="4014">IF(T195="","",T195-S195)</f>
        <v>55</v>
      </c>
      <c r="U202" s="5" t="str">
        <f t="shared" ref="U202:U203" si="4015">IF(U195="","",U195-T195)</f>
        <v/>
      </c>
      <c r="V202" s="5" t="str">
        <f t="shared" ref="V202:V203" si="4016">IF(V195="","",V195-U195)</f>
        <v/>
      </c>
      <c r="W202" s="5" t="str">
        <f t="shared" ref="W202:W203" si="4017">IF(W195="","",W195-V195)</f>
        <v/>
      </c>
      <c r="X202" s="5" t="str">
        <f t="shared" ref="X202:X203" si="4018">IF(X195="","",X195-W195)</f>
        <v/>
      </c>
      <c r="Y202" s="5" t="str">
        <f t="shared" ref="Y202:Y203" si="4019">IF(Y195="","",Y195-X195)</f>
        <v/>
      </c>
      <c r="Z202" s="5" t="str">
        <f t="shared" ref="Z202:Z203" si="4020">IF(Z195="","",Z195-Y195)</f>
        <v/>
      </c>
      <c r="AA202" s="5" t="str">
        <f t="shared" ref="AA202:AA203" si="4021">IF(AA195="","",AA195-Z195)</f>
        <v/>
      </c>
      <c r="AB202" s="5" t="str">
        <f t="shared" ref="AB202:AB203" si="4022">IF(AB195="","",AB195-AA195)</f>
        <v/>
      </c>
      <c r="AC202" s="5" t="str">
        <f t="shared" ref="AC202:AC203" si="4023">IF(AC195="","",AC195-AB195)</f>
        <v/>
      </c>
      <c r="AD202" s="5" t="str">
        <f t="shared" ref="AD202:AD203" si="4024">IF(AD195="","",AD195-AC195)</f>
        <v/>
      </c>
      <c r="AE202" s="5" t="str">
        <f t="shared" ref="AE202:AE203" si="4025">IF(AE195="","",AE195-AD195)</f>
        <v/>
      </c>
      <c r="AF202" s="5" t="str">
        <f t="shared" ref="AF202:AF203" si="4026">IF(AF195="","",AF195-AE195)</f>
        <v/>
      </c>
      <c r="AG202" s="5" t="str">
        <f t="shared" ref="AG202:AG203" si="4027">IF(AG195="","",AG195-AF195)</f>
        <v/>
      </c>
      <c r="AH202" s="5" t="str">
        <f t="shared" ref="AH202:AH203" si="4028">IF(AH195="","",AH195-AG195)</f>
        <v/>
      </c>
      <c r="AI202" s="5" t="str">
        <f t="shared" ref="AI202:AI203" si="4029">IF(AI195="","",AI195-AH195)</f>
        <v/>
      </c>
      <c r="AJ202" s="5" t="str">
        <f t="shared" ref="AJ202:AJ203" si="4030">IF(AJ195="","",AJ195-AI195)</f>
        <v/>
      </c>
      <c r="AK202" s="5" t="str">
        <f t="shared" ref="AK202:AK203" si="4031">IF(AK195="","",AK195-AJ195)</f>
        <v/>
      </c>
      <c r="AL202" s="5" t="str">
        <f t="shared" ref="AL202:AL203" si="4032">IF(AL195="","",AL195-AK195)</f>
        <v/>
      </c>
      <c r="AM202" s="5" t="str">
        <f t="shared" ref="AM202:AM203" si="4033">IF(AM195="","",AM195-AL195)</f>
        <v/>
      </c>
      <c r="AN202" s="5" t="str">
        <f t="shared" ref="AN202:AN203" si="4034">IF(AN195="","",AN195-AM195)</f>
        <v/>
      </c>
      <c r="AO202" s="5" t="str">
        <f t="shared" ref="AO202:AO203" si="4035">IF(AO195="","",AO195-AN195)</f>
        <v/>
      </c>
      <c r="AP202" s="5" t="str">
        <f t="shared" ref="AP202:AS202" si="4036">IF(AP195="","",AP195-AO195)</f>
        <v/>
      </c>
      <c r="AQ202" s="5" t="str">
        <f t="shared" si="4036"/>
        <v/>
      </c>
      <c r="AR202" s="5" t="str">
        <f t="shared" si="4036"/>
        <v/>
      </c>
      <c r="AS202" s="5" t="str">
        <f t="shared" si="4036"/>
        <v/>
      </c>
    </row>
    <row r="203" spans="1:45">
      <c r="A203" s="7">
        <f>SUM(C203:AS203)</f>
        <v>1</v>
      </c>
      <c r="B203" s="6" t="s">
        <v>14</v>
      </c>
      <c r="C203" s="5">
        <v>0</v>
      </c>
      <c r="D203" s="5">
        <f t="shared" si="3998"/>
        <v>0</v>
      </c>
      <c r="E203" s="5">
        <f t="shared" si="3999"/>
        <v>0</v>
      </c>
      <c r="F203" s="5">
        <f t="shared" si="4000"/>
        <v>0</v>
      </c>
      <c r="G203" s="5">
        <f t="shared" si="4001"/>
        <v>0</v>
      </c>
      <c r="H203" s="5">
        <f t="shared" si="4002"/>
        <v>0</v>
      </c>
      <c r="I203" s="5">
        <f t="shared" si="4003"/>
        <v>0</v>
      </c>
      <c r="J203" s="5">
        <f t="shared" si="4004"/>
        <v>0</v>
      </c>
      <c r="K203" s="5">
        <f t="shared" si="4005"/>
        <v>0</v>
      </c>
      <c r="L203" s="5">
        <f t="shared" si="4006"/>
        <v>0</v>
      </c>
      <c r="M203" s="5">
        <f t="shared" si="4007"/>
        <v>1</v>
      </c>
      <c r="N203" s="5">
        <f t="shared" si="4008"/>
        <v>0</v>
      </c>
      <c r="O203" s="5">
        <f t="shared" si="4009"/>
        <v>0</v>
      </c>
      <c r="P203" s="5">
        <f t="shared" si="4010"/>
        <v>0</v>
      </c>
      <c r="Q203" s="5">
        <f t="shared" si="4011"/>
        <v>0</v>
      </c>
      <c r="R203" s="5">
        <f t="shared" si="4012"/>
        <v>0</v>
      </c>
      <c r="S203" s="5">
        <f t="shared" si="4013"/>
        <v>0</v>
      </c>
      <c r="T203" s="5">
        <f t="shared" si="4014"/>
        <v>0</v>
      </c>
      <c r="U203" s="5" t="str">
        <f t="shared" si="4015"/>
        <v/>
      </c>
      <c r="V203" s="5" t="str">
        <f t="shared" si="4016"/>
        <v/>
      </c>
      <c r="W203" s="5" t="str">
        <f t="shared" si="4017"/>
        <v/>
      </c>
      <c r="X203" s="5" t="str">
        <f t="shared" si="4018"/>
        <v/>
      </c>
      <c r="Y203" s="5" t="str">
        <f t="shared" si="4019"/>
        <v/>
      </c>
      <c r="Z203" s="5" t="str">
        <f t="shared" si="4020"/>
        <v/>
      </c>
      <c r="AA203" s="5" t="str">
        <f t="shared" si="4021"/>
        <v/>
      </c>
      <c r="AB203" s="5" t="str">
        <f t="shared" si="4022"/>
        <v/>
      </c>
      <c r="AC203" s="5" t="str">
        <f t="shared" si="4023"/>
        <v/>
      </c>
      <c r="AD203" s="5" t="str">
        <f t="shared" si="4024"/>
        <v/>
      </c>
      <c r="AE203" s="5" t="str">
        <f t="shared" si="4025"/>
        <v/>
      </c>
      <c r="AF203" s="5" t="str">
        <f t="shared" si="4026"/>
        <v/>
      </c>
      <c r="AG203" s="5" t="str">
        <f t="shared" si="4027"/>
        <v/>
      </c>
      <c r="AH203" s="5" t="str">
        <f t="shared" si="4028"/>
        <v/>
      </c>
      <c r="AI203" s="5" t="str">
        <f t="shared" si="4029"/>
        <v/>
      </c>
      <c r="AJ203" s="5" t="str">
        <f t="shared" si="4030"/>
        <v/>
      </c>
      <c r="AK203" s="5" t="str">
        <f t="shared" si="4031"/>
        <v/>
      </c>
      <c r="AL203" s="5" t="str">
        <f t="shared" si="4032"/>
        <v/>
      </c>
      <c r="AM203" s="5" t="str">
        <f t="shared" si="4033"/>
        <v/>
      </c>
      <c r="AN203" s="5" t="str">
        <f t="shared" si="4034"/>
        <v/>
      </c>
      <c r="AO203" s="5" t="str">
        <f t="shared" si="4035"/>
        <v/>
      </c>
      <c r="AP203" s="5" t="str">
        <f t="shared" ref="AP203:AS203" si="4037">IF(AP196="","",AP196-AO196)</f>
        <v/>
      </c>
      <c r="AQ203" s="5" t="str">
        <f t="shared" si="4037"/>
        <v/>
      </c>
      <c r="AR203" s="5" t="str">
        <f t="shared" si="4037"/>
        <v/>
      </c>
      <c r="AS203" s="5" t="str">
        <f t="shared" si="4037"/>
        <v/>
      </c>
    </row>
    <row r="204" spans="1:45">
      <c r="A204" s="7">
        <f>SUM(C204:AS204)</f>
        <v>1</v>
      </c>
      <c r="B204" s="6" t="s">
        <v>15</v>
      </c>
      <c r="C204" s="5">
        <v>0</v>
      </c>
      <c r="D204" s="5">
        <f t="shared" ref="D204" si="4038">IF(D197="","",C197+C198-D197)</f>
        <v>0</v>
      </c>
      <c r="E204" s="5">
        <f t="shared" ref="E204" si="4039">IF(E197="","",D197+D198-E197)</f>
        <v>0</v>
      </c>
      <c r="F204" s="5">
        <f t="shared" ref="F204" si="4040">IF(F197="","",E197+E198-F197)</f>
        <v>0</v>
      </c>
      <c r="G204" s="5">
        <f t="shared" ref="G204" si="4041">IF(G197="","",F197+F198-G197)</f>
        <v>0</v>
      </c>
      <c r="H204" s="5">
        <f t="shared" ref="H204" si="4042">IF(H197="","",G197+G198-H197)</f>
        <v>0</v>
      </c>
      <c r="I204" s="5">
        <f t="shared" ref="I204" si="4043">IF(I197="","",H197+H198-I197)</f>
        <v>0</v>
      </c>
      <c r="J204" s="5">
        <f t="shared" ref="J204" si="4044">IF(J197="","",I197+I198-J197)</f>
        <v>0</v>
      </c>
      <c r="K204" s="5">
        <f t="shared" ref="K204" si="4045">IF(K197="","",J197+J198-K197)</f>
        <v>0</v>
      </c>
      <c r="L204" s="5">
        <f t="shared" ref="L204" si="4046">IF(L197="","",K197+K198-L197)</f>
        <v>0</v>
      </c>
      <c r="M204" s="5">
        <f t="shared" ref="M204" si="4047">IF(M197="","",L197+L198-M197)</f>
        <v>1</v>
      </c>
      <c r="N204" s="5">
        <f t="shared" ref="N204" si="4048">IF(N197="","",M197+M198-N197)</f>
        <v>0</v>
      </c>
      <c r="O204" s="5">
        <f t="shared" ref="O204" si="4049">IF(O197="","",N197+N198-O197)</f>
        <v>0</v>
      </c>
      <c r="P204" s="5">
        <f t="shared" ref="P204" si="4050">IF(P197="","",O197+O198-P197)</f>
        <v>0</v>
      </c>
      <c r="Q204" s="5">
        <f t="shared" ref="Q204" si="4051">IF(Q197="","",P197+P198-Q197)</f>
        <v>0</v>
      </c>
      <c r="R204" s="5">
        <f t="shared" ref="R204" si="4052">IF(R197="","",Q197+Q198-R197)</f>
        <v>0</v>
      </c>
      <c r="S204" s="5">
        <f t="shared" ref="S204" si="4053">IF(S197="","",R197+R198-S197)</f>
        <v>0</v>
      </c>
      <c r="T204" s="5">
        <f t="shared" ref="T204" si="4054">IF(T197="","",S197+S198-T197)</f>
        <v>0</v>
      </c>
      <c r="U204" s="5" t="str">
        <f t="shared" ref="U204" si="4055">IF(U197="","",T197+T198-U197)</f>
        <v/>
      </c>
      <c r="V204" s="5" t="str">
        <f t="shared" ref="V204" si="4056">IF(V197="","",U197+U198-V197)</f>
        <v/>
      </c>
      <c r="W204" s="5" t="str">
        <f t="shared" ref="W204" si="4057">IF(W197="","",V197+V198-W197)</f>
        <v/>
      </c>
      <c r="X204" s="5" t="str">
        <f t="shared" ref="X204" si="4058">IF(X197="","",W197+W198-X197)</f>
        <v/>
      </c>
      <c r="Y204" s="5" t="str">
        <f t="shared" ref="Y204" si="4059">IF(Y197="","",X197+X198-Y197)</f>
        <v/>
      </c>
      <c r="Z204" s="5" t="str">
        <f t="shared" ref="Z204" si="4060">IF(Z197="","",Y197+Y198-Z197)</f>
        <v/>
      </c>
      <c r="AA204" s="5" t="str">
        <f t="shared" ref="AA204" si="4061">IF(AA197="","",Z197+Z198-AA197)</f>
        <v/>
      </c>
      <c r="AB204" s="5" t="str">
        <f t="shared" ref="AB204" si="4062">IF(AB197="","",AA197+AA198-AB197)</f>
        <v/>
      </c>
      <c r="AC204" s="5" t="str">
        <f t="shared" ref="AC204" si="4063">IF(AC197="","",AB197+AB198-AC197)</f>
        <v/>
      </c>
      <c r="AD204" s="5" t="str">
        <f t="shared" ref="AD204" si="4064">IF(AD197="","",AC197+AC198-AD197)</f>
        <v/>
      </c>
      <c r="AE204" s="5" t="str">
        <f t="shared" ref="AE204" si="4065">IF(AE197="","",AD197+AD198-AE197)</f>
        <v/>
      </c>
      <c r="AF204" s="5" t="str">
        <f t="shared" ref="AF204" si="4066">IF(AF197="","",AE197+AE198-AF197)</f>
        <v/>
      </c>
      <c r="AG204" s="5" t="str">
        <f t="shared" ref="AG204" si="4067">IF(AG197="","",AF197+AF198-AG197)</f>
        <v/>
      </c>
      <c r="AH204" s="5" t="str">
        <f t="shared" ref="AH204" si="4068">IF(AH197="","",AG197+AG198-AH197)</f>
        <v/>
      </c>
      <c r="AI204" s="5" t="str">
        <f t="shared" ref="AI204" si="4069">IF(AI197="","",AH197+AH198-AI197)</f>
        <v/>
      </c>
      <c r="AJ204" s="5" t="str">
        <f t="shared" ref="AJ204" si="4070">IF(AJ197="","",AI197+AI198-AJ197)</f>
        <v/>
      </c>
      <c r="AK204" s="5" t="str">
        <f t="shared" ref="AK204" si="4071">IF(AK197="","",AJ197+AJ198-AK197)</f>
        <v/>
      </c>
      <c r="AL204" s="5" t="str">
        <f t="shared" ref="AL204" si="4072">IF(AL197="","",AK197+AK198-AL197)</f>
        <v/>
      </c>
      <c r="AM204" s="5" t="str">
        <f t="shared" ref="AM204" si="4073">IF(AM197="","",AL197+AL198-AM197)</f>
        <v/>
      </c>
      <c r="AN204" s="5" t="str">
        <f t="shared" ref="AN204" si="4074">IF(AN197="","",AM197+AM198-AN197)</f>
        <v/>
      </c>
      <c r="AO204" s="5" t="str">
        <f t="shared" ref="AO204" si="4075">IF(AO197="","",AN197+AN198-AO197)</f>
        <v/>
      </c>
      <c r="AP204" s="5" t="str">
        <f t="shared" ref="AP204:AS204" si="4076">IF(AP197="","",AO197+AO198-AP197)</f>
        <v/>
      </c>
      <c r="AQ204" s="5" t="str">
        <f t="shared" si="4076"/>
        <v/>
      </c>
      <c r="AR204" s="5" t="str">
        <f t="shared" si="4076"/>
        <v/>
      </c>
      <c r="AS204" s="5" t="str">
        <f t="shared" si="4076"/>
        <v/>
      </c>
    </row>
    <row r="205" spans="1:45">
      <c r="A205" s="7">
        <f>SUM(C205:AS205)</f>
        <v>750</v>
      </c>
      <c r="B205" s="6" t="s">
        <v>16</v>
      </c>
      <c r="C205" s="5">
        <v>0</v>
      </c>
      <c r="D205" s="5">
        <f t="shared" ref="D205:G205" si="4077">IF(D195="","",D204*D199)</f>
        <v>0</v>
      </c>
      <c r="E205" s="5">
        <f t="shared" si="4077"/>
        <v>0</v>
      </c>
      <c r="F205" s="5">
        <f t="shared" si="4077"/>
        <v>0</v>
      </c>
      <c r="G205" s="5">
        <f t="shared" si="4077"/>
        <v>0</v>
      </c>
      <c r="H205" s="5">
        <f t="shared" ref="H205" si="4078">IF(H195="","",H204*H199)</f>
        <v>0</v>
      </c>
      <c r="I205" s="5">
        <f t="shared" ref="I205:AO205" si="4079">IF(I195="","",I204*I199)</f>
        <v>0</v>
      </c>
      <c r="J205" s="5">
        <f t="shared" si="4079"/>
        <v>0</v>
      </c>
      <c r="K205" s="5">
        <f t="shared" si="4079"/>
        <v>0</v>
      </c>
      <c r="L205" s="5">
        <f t="shared" si="4079"/>
        <v>0</v>
      </c>
      <c r="M205" s="5">
        <f t="shared" si="4079"/>
        <v>750</v>
      </c>
      <c r="N205" s="5">
        <f t="shared" si="4079"/>
        <v>0</v>
      </c>
      <c r="O205" s="5">
        <f t="shared" si="4079"/>
        <v>0</v>
      </c>
      <c r="P205" s="5">
        <f t="shared" si="4079"/>
        <v>0</v>
      </c>
      <c r="Q205" s="5">
        <f t="shared" si="4079"/>
        <v>0</v>
      </c>
      <c r="R205" s="5">
        <f t="shared" si="4079"/>
        <v>0</v>
      </c>
      <c r="S205" s="5">
        <f t="shared" si="4079"/>
        <v>0</v>
      </c>
      <c r="T205" s="5">
        <f t="shared" si="4079"/>
        <v>0</v>
      </c>
      <c r="U205" s="5" t="str">
        <f t="shared" si="4079"/>
        <v/>
      </c>
      <c r="V205" s="5" t="str">
        <f t="shared" si="4079"/>
        <v/>
      </c>
      <c r="W205" s="5" t="str">
        <f t="shared" si="4079"/>
        <v/>
      </c>
      <c r="X205" s="5" t="str">
        <f t="shared" si="4079"/>
        <v/>
      </c>
      <c r="Y205" s="5" t="str">
        <f t="shared" si="4079"/>
        <v/>
      </c>
      <c r="Z205" s="5" t="str">
        <f t="shared" si="4079"/>
        <v/>
      </c>
      <c r="AA205" s="5" t="str">
        <f t="shared" si="4079"/>
        <v/>
      </c>
      <c r="AB205" s="5" t="str">
        <f t="shared" si="4079"/>
        <v/>
      </c>
      <c r="AC205" s="5" t="str">
        <f t="shared" si="4079"/>
        <v/>
      </c>
      <c r="AD205" s="5" t="str">
        <f t="shared" si="4079"/>
        <v/>
      </c>
      <c r="AE205" s="5" t="str">
        <f t="shared" si="4079"/>
        <v/>
      </c>
      <c r="AF205" s="5" t="str">
        <f t="shared" si="4079"/>
        <v/>
      </c>
      <c r="AG205" s="5" t="str">
        <f t="shared" si="4079"/>
        <v/>
      </c>
      <c r="AH205" s="5" t="str">
        <f t="shared" si="4079"/>
        <v/>
      </c>
      <c r="AI205" s="5" t="str">
        <f t="shared" si="4079"/>
        <v/>
      </c>
      <c r="AJ205" s="5" t="str">
        <f t="shared" si="4079"/>
        <v/>
      </c>
      <c r="AK205" s="5" t="str">
        <f t="shared" si="4079"/>
        <v/>
      </c>
      <c r="AL205" s="5" t="str">
        <f t="shared" si="4079"/>
        <v/>
      </c>
      <c r="AM205" s="5" t="str">
        <f t="shared" si="4079"/>
        <v/>
      </c>
      <c r="AN205" s="5" t="str">
        <f t="shared" si="4079"/>
        <v/>
      </c>
      <c r="AO205" s="5" t="str">
        <f t="shared" si="4079"/>
        <v/>
      </c>
      <c r="AP205" s="5" t="str">
        <f t="shared" ref="AP205:AS205" si="4080">IF(AP195="","",AP204*AP199)</f>
        <v/>
      </c>
      <c r="AQ205" s="5" t="str">
        <f t="shared" si="4080"/>
        <v/>
      </c>
      <c r="AR205" s="5" t="str">
        <f t="shared" si="4080"/>
        <v/>
      </c>
      <c r="AS205" s="5" t="str">
        <f t="shared" si="4080"/>
        <v/>
      </c>
    </row>
    <row r="206" spans="1:45" ht="12" thickBot="1">
      <c r="A206" s="4">
        <f>IF(A205="","",A205/(A202*100))</f>
        <v>3.7688442211055273E-2</v>
      </c>
      <c r="B206" s="6" t="s">
        <v>18</v>
      </c>
      <c r="C206" s="18" t="s">
        <v>19</v>
      </c>
      <c r="D206" s="18" t="str">
        <f t="shared" ref="D206:G206" si="4081">IF(D205="","",IF(D205=0,"",D205/(D202*100)))</f>
        <v/>
      </c>
      <c r="E206" s="18" t="str">
        <f t="shared" si="4081"/>
        <v/>
      </c>
      <c r="F206" s="18" t="str">
        <f t="shared" si="4081"/>
        <v/>
      </c>
      <c r="G206" s="18" t="str">
        <f t="shared" si="4081"/>
        <v/>
      </c>
      <c r="H206" s="18" t="str">
        <f t="shared" ref="H206" si="4082">IF(H205="","",IF(H205=0,"",H205/(H202*100)))</f>
        <v/>
      </c>
      <c r="I206" s="18" t="str">
        <f t="shared" ref="I206:AO206" si="4083">IF(I205="","",IF(I205=0,"",I205/(I202*100)))</f>
        <v/>
      </c>
      <c r="J206" s="18" t="str">
        <f t="shared" si="4083"/>
        <v/>
      </c>
      <c r="K206" s="18" t="str">
        <f t="shared" si="4083"/>
        <v/>
      </c>
      <c r="L206" s="18" t="str">
        <f t="shared" si="4083"/>
        <v/>
      </c>
      <c r="M206" s="18">
        <f t="shared" si="4083"/>
        <v>0.25</v>
      </c>
      <c r="N206" s="18" t="str">
        <f t="shared" si="4083"/>
        <v/>
      </c>
      <c r="O206" s="18" t="str">
        <f t="shared" si="4083"/>
        <v/>
      </c>
      <c r="P206" s="18" t="str">
        <f t="shared" si="4083"/>
        <v/>
      </c>
      <c r="Q206" s="18" t="str">
        <f t="shared" si="4083"/>
        <v/>
      </c>
      <c r="R206" s="18" t="str">
        <f t="shared" si="4083"/>
        <v/>
      </c>
      <c r="S206" s="18" t="str">
        <f t="shared" si="4083"/>
        <v/>
      </c>
      <c r="T206" s="18" t="str">
        <f t="shared" si="4083"/>
        <v/>
      </c>
      <c r="U206" s="18" t="str">
        <f t="shared" si="4083"/>
        <v/>
      </c>
      <c r="V206" s="18" t="str">
        <f t="shared" si="4083"/>
        <v/>
      </c>
      <c r="W206" s="18" t="str">
        <f t="shared" si="4083"/>
        <v/>
      </c>
      <c r="X206" s="18" t="str">
        <f t="shared" si="4083"/>
        <v/>
      </c>
      <c r="Y206" s="18" t="str">
        <f t="shared" si="4083"/>
        <v/>
      </c>
      <c r="Z206" s="18" t="str">
        <f t="shared" si="4083"/>
        <v/>
      </c>
      <c r="AA206" s="18" t="str">
        <f t="shared" si="4083"/>
        <v/>
      </c>
      <c r="AB206" s="18" t="str">
        <f t="shared" si="4083"/>
        <v/>
      </c>
      <c r="AC206" s="18" t="str">
        <f t="shared" si="4083"/>
        <v/>
      </c>
      <c r="AD206" s="18" t="str">
        <f t="shared" si="4083"/>
        <v/>
      </c>
      <c r="AE206" s="18" t="str">
        <f t="shared" si="4083"/>
        <v/>
      </c>
      <c r="AF206" s="18" t="str">
        <f t="shared" si="4083"/>
        <v/>
      </c>
      <c r="AG206" s="18" t="str">
        <f t="shared" si="4083"/>
        <v/>
      </c>
      <c r="AH206" s="18" t="str">
        <f t="shared" si="4083"/>
        <v/>
      </c>
      <c r="AI206" s="18" t="str">
        <f t="shared" si="4083"/>
        <v/>
      </c>
      <c r="AJ206" s="18" t="str">
        <f t="shared" si="4083"/>
        <v/>
      </c>
      <c r="AK206" s="18" t="str">
        <f t="shared" si="4083"/>
        <v/>
      </c>
      <c r="AL206" s="18" t="str">
        <f t="shared" si="4083"/>
        <v/>
      </c>
      <c r="AM206" s="18" t="str">
        <f t="shared" si="4083"/>
        <v/>
      </c>
      <c r="AN206" s="18" t="str">
        <f t="shared" si="4083"/>
        <v/>
      </c>
      <c r="AO206" s="18" t="str">
        <f t="shared" si="4083"/>
        <v/>
      </c>
      <c r="AP206" s="18" t="str">
        <f t="shared" ref="AP206:AS206" si="4084">IF(AP205="","",IF(AP205=0,"",AP205/(AP202*100)))</f>
        <v/>
      </c>
      <c r="AQ206" s="18" t="str">
        <f t="shared" si="4084"/>
        <v/>
      </c>
      <c r="AR206" s="18" t="str">
        <f t="shared" si="4084"/>
        <v/>
      </c>
      <c r="AS206" s="18" t="str">
        <f t="shared" si="4084"/>
        <v/>
      </c>
    </row>
    <row r="207" spans="1:45">
      <c r="A207" s="17" t="s">
        <v>74</v>
      </c>
      <c r="B207" s="9" t="s">
        <v>2</v>
      </c>
      <c r="C207" s="8">
        <v>11029</v>
      </c>
      <c r="D207" s="8">
        <f t="shared" ref="D207:D208" si="4085">IF(D$3="","",C207)</f>
        <v>11029</v>
      </c>
      <c r="E207" s="8">
        <f t="shared" ref="E207:E208" si="4086">IF(E$3="","",D207)</f>
        <v>11029</v>
      </c>
      <c r="F207" s="8">
        <v>11074</v>
      </c>
      <c r="G207" s="8">
        <f t="shared" ref="G207:G208" si="4087">IF(G$3="","",F207)</f>
        <v>11074</v>
      </c>
      <c r="H207" s="8">
        <f t="shared" ref="H207:H208" si="4088">IF(H$3="","",G207)</f>
        <v>11074</v>
      </c>
      <c r="I207" s="8">
        <f t="shared" ref="I207:I208" si="4089">IF(I$3="","",H207)</f>
        <v>11074</v>
      </c>
      <c r="J207" s="8">
        <v>11172</v>
      </c>
      <c r="K207" s="8">
        <f t="shared" ref="K207:K208" si="4090">IF(K$3="","",J207)</f>
        <v>11172</v>
      </c>
      <c r="L207" s="8">
        <f t="shared" ref="L207:L208" si="4091">IF(L$3="","",K207)</f>
        <v>11172</v>
      </c>
      <c r="M207" s="8">
        <v>11225</v>
      </c>
      <c r="N207" s="8">
        <f t="shared" ref="N207:N208" si="4092">IF(N$3="","",M207)</f>
        <v>11225</v>
      </c>
      <c r="O207" s="8">
        <f t="shared" ref="O207:O208" si="4093">IF(O$3="","",N207)</f>
        <v>11225</v>
      </c>
      <c r="P207" s="8">
        <f t="shared" ref="P207:P208" si="4094">IF(P$3="","",O207)</f>
        <v>11225</v>
      </c>
      <c r="Q207" s="8">
        <v>11274</v>
      </c>
      <c r="R207" s="8">
        <f t="shared" ref="R207:R208" si="4095">IF(R$3="","",Q207)</f>
        <v>11274</v>
      </c>
      <c r="S207" s="8">
        <f t="shared" ref="S207:S208" si="4096">IF(S$3="","",R207)</f>
        <v>11274</v>
      </c>
      <c r="T207" s="8">
        <v>11310</v>
      </c>
      <c r="U207" s="8" t="str">
        <f t="shared" ref="U207:U208" si="4097">IF(U$3="","",T207)</f>
        <v/>
      </c>
      <c r="V207" s="8" t="str">
        <f t="shared" ref="V207:V208" si="4098">IF(V$3="","",U207)</f>
        <v/>
      </c>
      <c r="W207" s="8" t="str">
        <f t="shared" ref="W207:W208" si="4099">IF(W$3="","",V207)</f>
        <v/>
      </c>
      <c r="X207" s="8" t="str">
        <f t="shared" ref="X207:X208" si="4100">IF(X$3="","",W207)</f>
        <v/>
      </c>
      <c r="Y207" s="8" t="str">
        <f t="shared" ref="Y207:Y208" si="4101">IF(Y$3="","",X207)</f>
        <v/>
      </c>
      <c r="Z207" s="8" t="str">
        <f t="shared" ref="Z207:Z208" si="4102">IF(Z$3="","",Y207)</f>
        <v/>
      </c>
      <c r="AA207" s="8" t="str">
        <f t="shared" ref="AA207:AA208" si="4103">IF(AA$3="","",Z207)</f>
        <v/>
      </c>
      <c r="AB207" s="8" t="str">
        <f t="shared" ref="AB207:AB208" si="4104">IF(AB$3="","",AA207)</f>
        <v/>
      </c>
      <c r="AC207" s="8" t="str">
        <f t="shared" ref="AC207:AC208" si="4105">IF(AC$3="","",AB207)</f>
        <v/>
      </c>
      <c r="AD207" s="8" t="str">
        <f t="shared" ref="AD207:AD208" si="4106">IF(AD$3="","",AC207)</f>
        <v/>
      </c>
      <c r="AE207" s="8" t="str">
        <f t="shared" ref="AE207:AE208" si="4107">IF(AE$3="","",AD207)</f>
        <v/>
      </c>
      <c r="AF207" s="8" t="str">
        <f t="shared" ref="AF207:AF208" si="4108">IF(AF$3="","",AE207)</f>
        <v/>
      </c>
      <c r="AG207" s="8" t="str">
        <f t="shared" ref="AG207:AG208" si="4109">IF(AG$3="","",AF207)</f>
        <v/>
      </c>
      <c r="AH207" s="8" t="str">
        <f t="shared" ref="AH207:AH208" si="4110">IF(AH$3="","",AG207)</f>
        <v/>
      </c>
      <c r="AI207" s="8" t="str">
        <f t="shared" ref="AI207:AI208" si="4111">IF(AI$3="","",AH207)</f>
        <v/>
      </c>
      <c r="AJ207" s="8" t="str">
        <f t="shared" ref="AJ207:AJ208" si="4112">IF(AJ$3="","",AI207)</f>
        <v/>
      </c>
      <c r="AK207" s="8" t="str">
        <f t="shared" ref="AK207:AK208" si="4113">IF(AK$3="","",AJ207)</f>
        <v/>
      </c>
      <c r="AL207" s="8" t="str">
        <f t="shared" ref="AL207:AL208" si="4114">IF(AL$3="","",AK207)</f>
        <v/>
      </c>
      <c r="AM207" s="8" t="str">
        <f t="shared" ref="AM207:AM208" si="4115">IF(AM$3="","",AL207)</f>
        <v/>
      </c>
      <c r="AN207" s="8" t="str">
        <f t="shared" ref="AN207:AN208" si="4116">IF(AN$3="","",AM207)</f>
        <v/>
      </c>
      <c r="AO207" s="8" t="str">
        <f t="shared" ref="AO207:AO208" si="4117">IF(AO$3="","",AN207)</f>
        <v/>
      </c>
      <c r="AP207" s="8" t="str">
        <f t="shared" ref="AP207:AS207" si="4118">IF(AP$3="","",AO207)</f>
        <v/>
      </c>
      <c r="AQ207" s="8" t="str">
        <f t="shared" si="4118"/>
        <v/>
      </c>
      <c r="AR207" s="8" t="str">
        <f t="shared" si="4118"/>
        <v/>
      </c>
      <c r="AS207" s="8" t="str">
        <f t="shared" si="4118"/>
        <v/>
      </c>
    </row>
    <row r="208" spans="1:45">
      <c r="A208" s="16" t="s">
        <v>36</v>
      </c>
      <c r="B208" s="9" t="s">
        <v>4</v>
      </c>
      <c r="C208" s="8">
        <v>295</v>
      </c>
      <c r="D208" s="8">
        <f t="shared" si="4085"/>
        <v>295</v>
      </c>
      <c r="E208" s="8">
        <f t="shared" si="4086"/>
        <v>295</v>
      </c>
      <c r="F208" s="8">
        <v>296</v>
      </c>
      <c r="G208" s="8">
        <f t="shared" si="4087"/>
        <v>296</v>
      </c>
      <c r="H208" s="8">
        <f t="shared" si="4088"/>
        <v>296</v>
      </c>
      <c r="I208" s="8">
        <f t="shared" si="4089"/>
        <v>296</v>
      </c>
      <c r="J208" s="8">
        <v>296</v>
      </c>
      <c r="K208" s="8">
        <f t="shared" si="4090"/>
        <v>296</v>
      </c>
      <c r="L208" s="8">
        <f t="shared" si="4091"/>
        <v>296</v>
      </c>
      <c r="M208" s="8">
        <f t="shared" ref="M208" si="4119">IF(M$3="","",L208)</f>
        <v>296</v>
      </c>
      <c r="N208" s="8">
        <f t="shared" si="4092"/>
        <v>296</v>
      </c>
      <c r="O208" s="8">
        <f t="shared" si="4093"/>
        <v>296</v>
      </c>
      <c r="P208" s="8">
        <f t="shared" si="4094"/>
        <v>296</v>
      </c>
      <c r="Q208" s="8">
        <f t="shared" ref="Q208" si="4120">IF(Q$3="","",P208)</f>
        <v>296</v>
      </c>
      <c r="R208" s="8">
        <f t="shared" si="4095"/>
        <v>296</v>
      </c>
      <c r="S208" s="8">
        <f t="shared" si="4096"/>
        <v>296</v>
      </c>
      <c r="T208" s="8">
        <v>297</v>
      </c>
      <c r="U208" s="8" t="str">
        <f t="shared" si="4097"/>
        <v/>
      </c>
      <c r="V208" s="8" t="str">
        <f t="shared" si="4098"/>
        <v/>
      </c>
      <c r="W208" s="8" t="str">
        <f t="shared" si="4099"/>
        <v/>
      </c>
      <c r="X208" s="8" t="str">
        <f t="shared" si="4100"/>
        <v/>
      </c>
      <c r="Y208" s="8" t="str">
        <f t="shared" si="4101"/>
        <v/>
      </c>
      <c r="Z208" s="8" t="str">
        <f t="shared" si="4102"/>
        <v/>
      </c>
      <c r="AA208" s="8" t="str">
        <f t="shared" si="4103"/>
        <v/>
      </c>
      <c r="AB208" s="8" t="str">
        <f t="shared" si="4104"/>
        <v/>
      </c>
      <c r="AC208" s="8" t="str">
        <f t="shared" si="4105"/>
        <v/>
      </c>
      <c r="AD208" s="8" t="str">
        <f t="shared" si="4106"/>
        <v/>
      </c>
      <c r="AE208" s="8" t="str">
        <f t="shared" si="4107"/>
        <v/>
      </c>
      <c r="AF208" s="8" t="str">
        <f t="shared" si="4108"/>
        <v/>
      </c>
      <c r="AG208" s="8" t="str">
        <f t="shared" si="4109"/>
        <v/>
      </c>
      <c r="AH208" s="8" t="str">
        <f t="shared" si="4110"/>
        <v/>
      </c>
      <c r="AI208" s="8" t="str">
        <f t="shared" si="4111"/>
        <v/>
      </c>
      <c r="AJ208" s="8" t="str">
        <f t="shared" si="4112"/>
        <v/>
      </c>
      <c r="AK208" s="8" t="str">
        <f t="shared" si="4113"/>
        <v/>
      </c>
      <c r="AL208" s="8" t="str">
        <f t="shared" si="4114"/>
        <v/>
      </c>
      <c r="AM208" s="8" t="str">
        <f t="shared" si="4115"/>
        <v/>
      </c>
      <c r="AN208" s="8" t="str">
        <f t="shared" si="4116"/>
        <v/>
      </c>
      <c r="AO208" s="8" t="str">
        <f t="shared" si="4117"/>
        <v/>
      </c>
      <c r="AP208" s="8" t="str">
        <f t="shared" ref="AP208:AS208" si="4121">IF(AP$3="","",AO208)</f>
        <v/>
      </c>
      <c r="AQ208" s="8" t="str">
        <f t="shared" si="4121"/>
        <v/>
      </c>
      <c r="AR208" s="8" t="str">
        <f t="shared" si="4121"/>
        <v/>
      </c>
      <c r="AS208" s="8" t="str">
        <f t="shared" si="4121"/>
        <v/>
      </c>
    </row>
    <row r="209" spans="1:45">
      <c r="A209" s="15">
        <v>3</v>
      </c>
      <c r="B209" s="9" t="s">
        <v>5</v>
      </c>
      <c r="C209" s="8">
        <v>6</v>
      </c>
      <c r="D209" s="8">
        <f t="shared" ref="D209" si="4122">IF(D207="","",(C209+C210))</f>
        <v>6</v>
      </c>
      <c r="E209" s="8">
        <f t="shared" ref="E209" si="4123">IF(E207="","",(D209+D210))</f>
        <v>6</v>
      </c>
      <c r="F209" s="8">
        <v>5</v>
      </c>
      <c r="G209" s="8">
        <f t="shared" ref="G209" si="4124">IF(G207="","",(F209+F210))</f>
        <v>5</v>
      </c>
      <c r="H209" s="8">
        <f t="shared" ref="H209" si="4125">IF(H207="","",(G209+G210))</f>
        <v>5</v>
      </c>
      <c r="I209" s="8">
        <f t="shared" ref="I209" si="4126">IF(I207="","",(H209+H210))</f>
        <v>5</v>
      </c>
      <c r="J209" s="8">
        <v>3</v>
      </c>
      <c r="K209" s="8">
        <f t="shared" ref="K209" si="4127">IF(K207="","",(J209+J210))</f>
        <v>3</v>
      </c>
      <c r="L209" s="8">
        <f t="shared" ref="L209" si="4128">IF(L207="","",(K209+K210))</f>
        <v>3</v>
      </c>
      <c r="M209" s="8">
        <f t="shared" ref="M209" si="4129">IF(M207="","",(L209+L210))</f>
        <v>3</v>
      </c>
      <c r="N209" s="8">
        <f t="shared" ref="N209" si="4130">IF(N207="","",(M209+M210))</f>
        <v>3</v>
      </c>
      <c r="O209" s="8">
        <f t="shared" ref="O209" si="4131">IF(O207="","",(N209+N210))</f>
        <v>3</v>
      </c>
      <c r="P209" s="8">
        <f t="shared" ref="P209" si="4132">IF(P207="","",(O209+O210))</f>
        <v>3</v>
      </c>
      <c r="Q209" s="8">
        <f t="shared" ref="Q209" si="4133">IF(Q207="","",(P209+P210))</f>
        <v>3</v>
      </c>
      <c r="R209" s="8">
        <f t="shared" ref="R209" si="4134">IF(R207="","",(Q209+Q210))</f>
        <v>3</v>
      </c>
      <c r="S209" s="8">
        <f t="shared" ref="S209" si="4135">IF(S207="","",(R209+R210))</f>
        <v>3</v>
      </c>
      <c r="T209" s="8">
        <f t="shared" ref="T209" si="4136">IF(T207="","",(S209+S210))</f>
        <v>3</v>
      </c>
      <c r="U209" s="8" t="str">
        <f t="shared" ref="U209" si="4137">IF(U207="","",(T209+T210))</f>
        <v/>
      </c>
      <c r="V209" s="8" t="str">
        <f t="shared" ref="V209" si="4138">IF(V207="","",(U209+U210))</f>
        <v/>
      </c>
      <c r="W209" s="8" t="str">
        <f t="shared" ref="W209" si="4139">IF(W207="","",(V209+V210))</f>
        <v/>
      </c>
      <c r="X209" s="8" t="str">
        <f t="shared" ref="X209" si="4140">IF(X207="","",(W209+W210))</f>
        <v/>
      </c>
      <c r="Y209" s="8" t="str">
        <f t="shared" ref="Y209" si="4141">IF(Y207="","",(X209+X210))</f>
        <v/>
      </c>
      <c r="Z209" s="8" t="str">
        <f t="shared" ref="Z209" si="4142">IF(Z207="","",(Y209+Y210))</f>
        <v/>
      </c>
      <c r="AA209" s="8" t="str">
        <f t="shared" ref="AA209" si="4143">IF(AA207="","",(Z209+Z210))</f>
        <v/>
      </c>
      <c r="AB209" s="8" t="str">
        <f t="shared" ref="AB209" si="4144">IF(AB207="","",(AA209+AA210))</f>
        <v/>
      </c>
      <c r="AC209" s="8" t="str">
        <f t="shared" ref="AC209" si="4145">IF(AC207="","",(AB209+AB210))</f>
        <v/>
      </c>
      <c r="AD209" s="8" t="str">
        <f t="shared" ref="AD209" si="4146">IF(AD207="","",(AC209+AC210))</f>
        <v/>
      </c>
      <c r="AE209" s="8" t="str">
        <f t="shared" ref="AE209" si="4147">IF(AE207="","",(AD209+AD210))</f>
        <v/>
      </c>
      <c r="AF209" s="8" t="str">
        <f t="shared" ref="AF209" si="4148">IF(AF207="","",(AE209+AE210))</f>
        <v/>
      </c>
      <c r="AG209" s="8" t="str">
        <f t="shared" ref="AG209" si="4149">IF(AG207="","",(AF209+AF210))</f>
        <v/>
      </c>
      <c r="AH209" s="8" t="str">
        <f t="shared" ref="AH209" si="4150">IF(AH207="","",(AG209+AG210))</f>
        <v/>
      </c>
      <c r="AI209" s="8" t="str">
        <f t="shared" ref="AI209" si="4151">IF(AI207="","",(AH209+AH210))</f>
        <v/>
      </c>
      <c r="AJ209" s="8" t="str">
        <f t="shared" ref="AJ209" si="4152">IF(AJ207="","",(AI209+AI210))</f>
        <v/>
      </c>
      <c r="AK209" s="8" t="str">
        <f t="shared" ref="AK209" si="4153">IF(AK207="","",(AJ209+AJ210))</f>
        <v/>
      </c>
      <c r="AL209" s="8" t="str">
        <f t="shared" ref="AL209" si="4154">IF(AL207="","",(AK209+AK210))</f>
        <v/>
      </c>
      <c r="AM209" s="8" t="str">
        <f t="shared" ref="AM209" si="4155">IF(AM207="","",(AL209+AL210))</f>
        <v/>
      </c>
      <c r="AN209" s="8" t="str">
        <f t="shared" ref="AN209" si="4156">IF(AN207="","",(AM209+AM210))</f>
        <v/>
      </c>
      <c r="AO209" s="8" t="str">
        <f t="shared" ref="AO209" si="4157">IF(AO207="","",(AN209+AN210))</f>
        <v/>
      </c>
      <c r="AP209" s="8" t="str">
        <f t="shared" ref="AP209:AS209" si="4158">IF(AP207="","",(AO209+AO210))</f>
        <v/>
      </c>
      <c r="AQ209" s="8" t="str">
        <f t="shared" si="4158"/>
        <v/>
      </c>
      <c r="AR209" s="8" t="str">
        <f t="shared" si="4158"/>
        <v/>
      </c>
      <c r="AS209" s="8" t="str">
        <f t="shared" si="4158"/>
        <v/>
      </c>
    </row>
    <row r="210" spans="1:45">
      <c r="A210" s="14"/>
      <c r="B210" s="9" t="s">
        <v>7</v>
      </c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</row>
    <row r="211" spans="1:45">
      <c r="A211" s="7"/>
      <c r="B211" s="9" t="s">
        <v>8</v>
      </c>
      <c r="C211" s="8">
        <v>996</v>
      </c>
      <c r="D211" s="8">
        <f t="shared" ref="D211" si="4159">IF(D207="","",C211)</f>
        <v>996</v>
      </c>
      <c r="E211" s="8">
        <f t="shared" ref="E211" si="4160">IF(E207="","",D211)</f>
        <v>996</v>
      </c>
      <c r="F211" s="8">
        <f t="shared" ref="F211" si="4161">IF(F207="","",E211)</f>
        <v>996</v>
      </c>
      <c r="G211" s="8">
        <f t="shared" ref="G211" si="4162">IF(G207="","",F211)</f>
        <v>996</v>
      </c>
      <c r="H211" s="8">
        <f t="shared" ref="H211" si="4163">IF(H207="","",G211)</f>
        <v>996</v>
      </c>
      <c r="I211" s="8">
        <f t="shared" ref="I211" si="4164">IF(I207="","",H211)</f>
        <v>996</v>
      </c>
      <c r="J211" s="8">
        <f t="shared" ref="J211" si="4165">IF(J207="","",I211)</f>
        <v>996</v>
      </c>
      <c r="K211" s="8">
        <f t="shared" ref="K211" si="4166">IF(K207="","",J211)</f>
        <v>996</v>
      </c>
      <c r="L211" s="8">
        <f t="shared" ref="L211" si="4167">IF(L207="","",K211)</f>
        <v>996</v>
      </c>
      <c r="M211" s="8">
        <f t="shared" ref="M211" si="4168">IF(M207="","",L211)</f>
        <v>996</v>
      </c>
      <c r="N211" s="8">
        <f t="shared" ref="N211" si="4169">IF(N207="","",M211)</f>
        <v>996</v>
      </c>
      <c r="O211" s="8">
        <f t="shared" ref="O211" si="4170">IF(O207="","",N211)</f>
        <v>996</v>
      </c>
      <c r="P211" s="8">
        <f t="shared" ref="P211" si="4171">IF(P207="","",O211)</f>
        <v>996</v>
      </c>
      <c r="Q211" s="8">
        <f t="shared" ref="Q211" si="4172">IF(Q207="","",P211)</f>
        <v>996</v>
      </c>
      <c r="R211" s="8">
        <f t="shared" ref="R211" si="4173">IF(R207="","",Q211)</f>
        <v>996</v>
      </c>
      <c r="S211" s="8">
        <f t="shared" ref="S211" si="4174">IF(S207="","",R211)</f>
        <v>996</v>
      </c>
      <c r="T211" s="8">
        <f t="shared" ref="T211" si="4175">IF(T207="","",S211)</f>
        <v>996</v>
      </c>
      <c r="U211" s="8" t="str">
        <f t="shared" ref="U211" si="4176">IF(U207="","",T211)</f>
        <v/>
      </c>
      <c r="V211" s="8" t="str">
        <f t="shared" ref="V211" si="4177">IF(V207="","",U211)</f>
        <v/>
      </c>
      <c r="W211" s="8" t="str">
        <f t="shared" ref="W211" si="4178">IF(W207="","",V211)</f>
        <v/>
      </c>
      <c r="X211" s="8" t="str">
        <f t="shared" ref="X211" si="4179">IF(X207="","",W211)</f>
        <v/>
      </c>
      <c r="Y211" s="8" t="str">
        <f t="shared" ref="Y211" si="4180">IF(Y207="","",X211)</f>
        <v/>
      </c>
      <c r="Z211" s="8" t="str">
        <f t="shared" ref="Z211" si="4181">IF(Z207="","",Y211)</f>
        <v/>
      </c>
      <c r="AA211" s="8" t="str">
        <f t="shared" ref="AA211" si="4182">IF(AA207="","",Z211)</f>
        <v/>
      </c>
      <c r="AB211" s="8" t="str">
        <f t="shared" ref="AB211" si="4183">IF(AB207="","",AA211)</f>
        <v/>
      </c>
      <c r="AC211" s="8" t="str">
        <f t="shared" ref="AC211" si="4184">IF(AC207="","",AB211)</f>
        <v/>
      </c>
      <c r="AD211" s="8" t="str">
        <f t="shared" ref="AD211" si="4185">IF(AD207="","",AC211)</f>
        <v/>
      </c>
      <c r="AE211" s="8" t="str">
        <f t="shared" ref="AE211" si="4186">IF(AE207="","",AD211)</f>
        <v/>
      </c>
      <c r="AF211" s="8" t="str">
        <f t="shared" ref="AF211" si="4187">IF(AF207="","",AE211)</f>
        <v/>
      </c>
      <c r="AG211" s="8" t="str">
        <f t="shared" ref="AG211" si="4188">IF(AG207="","",AF211)</f>
        <v/>
      </c>
      <c r="AH211" s="8" t="str">
        <f t="shared" ref="AH211" si="4189">IF(AH207="","",AG211)</f>
        <v/>
      </c>
      <c r="AI211" s="8" t="str">
        <f t="shared" ref="AI211" si="4190">IF(AI207="","",AH211)</f>
        <v/>
      </c>
      <c r="AJ211" s="8" t="str">
        <f t="shared" ref="AJ211" si="4191">IF(AJ207="","",AI211)</f>
        <v/>
      </c>
      <c r="AK211" s="8" t="str">
        <f t="shared" ref="AK211" si="4192">IF(AK207="","",AJ211)</f>
        <v/>
      </c>
      <c r="AL211" s="8" t="str">
        <f t="shared" ref="AL211" si="4193">IF(AL207="","",AK211)</f>
        <v/>
      </c>
      <c r="AM211" s="8" t="str">
        <f t="shared" ref="AM211" si="4194">IF(AM207="","",AL211)</f>
        <v/>
      </c>
      <c r="AN211" s="8" t="str">
        <f t="shared" ref="AN211" si="4195">IF(AN207="","",AM211)</f>
        <v/>
      </c>
      <c r="AO211" s="8" t="str">
        <f t="shared" ref="AO211" si="4196">IF(AO207="","",AN211)</f>
        <v/>
      </c>
      <c r="AP211" s="8" t="str">
        <f t="shared" ref="AP211:AS211" si="4197">IF(AP207="","",AO211)</f>
        <v/>
      </c>
      <c r="AQ211" s="8" t="str">
        <f t="shared" si="4197"/>
        <v/>
      </c>
      <c r="AR211" s="8" t="str">
        <f t="shared" si="4197"/>
        <v/>
      </c>
      <c r="AS211" s="8" t="str">
        <f t="shared" si="4197"/>
        <v/>
      </c>
    </row>
    <row r="212" spans="1:45" s="92" customFormat="1">
      <c r="A212" s="14" t="s">
        <v>9</v>
      </c>
      <c r="B212" s="13" t="s">
        <v>10</v>
      </c>
      <c r="C212" s="12" t="s">
        <v>62</v>
      </c>
      <c r="D212" s="12" t="str">
        <f t="shared" ref="D212" si="4198">IF(D207="","",C212)</f>
        <v>キティバンスクリップ</v>
      </c>
      <c r="E212" s="12" t="str">
        <f t="shared" ref="E212" si="4199">IF(E207="","",D212)</f>
        <v>キティバンスクリップ</v>
      </c>
      <c r="F212" s="12" t="str">
        <f t="shared" ref="F212" si="4200">IF(F207="","",E212)</f>
        <v>キティバンスクリップ</v>
      </c>
      <c r="G212" s="12" t="str">
        <f t="shared" ref="G212" si="4201">IF(G207="","",F212)</f>
        <v>キティバンスクリップ</v>
      </c>
      <c r="H212" s="12" t="str">
        <f t="shared" ref="H212" si="4202">IF(H207="","",G212)</f>
        <v>キティバンスクリップ</v>
      </c>
      <c r="I212" s="12" t="str">
        <f t="shared" ref="I212" si="4203">IF(I207="","",H212)</f>
        <v>キティバンスクリップ</v>
      </c>
      <c r="J212" s="12" t="str">
        <f t="shared" ref="J212" si="4204">IF(J207="","",I212)</f>
        <v>キティバンスクリップ</v>
      </c>
      <c r="K212" s="12" t="str">
        <f t="shared" ref="K212" si="4205">IF(K207="","",J212)</f>
        <v>キティバンスクリップ</v>
      </c>
      <c r="L212" s="12" t="str">
        <f t="shared" ref="L212" si="4206">IF(L207="","",K212)</f>
        <v>キティバンスクリップ</v>
      </c>
      <c r="M212" s="12" t="str">
        <f t="shared" ref="M212" si="4207">IF(M207="","",L212)</f>
        <v>キティバンスクリップ</v>
      </c>
      <c r="N212" s="12" t="str">
        <f t="shared" ref="N212" si="4208">IF(N207="","",M212)</f>
        <v>キティバンスクリップ</v>
      </c>
      <c r="O212" s="12" t="str">
        <f t="shared" ref="O212" si="4209">IF(O207="","",N212)</f>
        <v>キティバンスクリップ</v>
      </c>
      <c r="P212" s="12" t="str">
        <f t="shared" ref="P212" si="4210">IF(P207="","",O212)</f>
        <v>キティバンスクリップ</v>
      </c>
      <c r="Q212" s="12" t="str">
        <f t="shared" ref="Q212" si="4211">IF(Q207="","",P212)</f>
        <v>キティバンスクリップ</v>
      </c>
      <c r="R212" s="12" t="str">
        <f t="shared" ref="R212" si="4212">IF(R207="","",Q212)</f>
        <v>キティバンスクリップ</v>
      </c>
      <c r="S212" s="12" t="str">
        <f t="shared" ref="S212" si="4213">IF(S207="","",R212)</f>
        <v>キティバンスクリップ</v>
      </c>
      <c r="T212" s="12" t="str">
        <f t="shared" ref="T212" si="4214">IF(T207="","",S212)</f>
        <v>キティバンスクリップ</v>
      </c>
      <c r="U212" s="12" t="str">
        <f t="shared" ref="U212" si="4215">IF(U207="","",T212)</f>
        <v/>
      </c>
      <c r="V212" s="12" t="str">
        <f t="shared" ref="V212" si="4216">IF(V207="","",U212)</f>
        <v/>
      </c>
      <c r="W212" s="12" t="str">
        <f t="shared" ref="W212" si="4217">IF(W207="","",V212)</f>
        <v/>
      </c>
      <c r="X212" s="12" t="str">
        <f t="shared" ref="X212" si="4218">IF(X207="","",W212)</f>
        <v/>
      </c>
      <c r="Y212" s="12" t="str">
        <f t="shared" ref="Y212" si="4219">IF(Y207="","",X212)</f>
        <v/>
      </c>
      <c r="Z212" s="12" t="str">
        <f t="shared" ref="Z212" si="4220">IF(Z207="","",Y212)</f>
        <v/>
      </c>
      <c r="AA212" s="12" t="str">
        <f t="shared" ref="AA212" si="4221">IF(AA207="","",Z212)</f>
        <v/>
      </c>
      <c r="AB212" s="12" t="str">
        <f t="shared" ref="AB212" si="4222">IF(AB207="","",AA212)</f>
        <v/>
      </c>
      <c r="AC212" s="12" t="str">
        <f t="shared" ref="AC212" si="4223">IF(AC207="","",AB212)</f>
        <v/>
      </c>
      <c r="AD212" s="12" t="str">
        <f t="shared" ref="AD212" si="4224">IF(AD207="","",AC212)</f>
        <v/>
      </c>
      <c r="AE212" s="12" t="str">
        <f t="shared" ref="AE212" si="4225">IF(AE207="","",AD212)</f>
        <v/>
      </c>
      <c r="AF212" s="12" t="str">
        <f t="shared" ref="AF212" si="4226">IF(AF207="","",AE212)</f>
        <v/>
      </c>
      <c r="AG212" s="12" t="str">
        <f t="shared" ref="AG212" si="4227">IF(AG207="","",AF212)</f>
        <v/>
      </c>
      <c r="AH212" s="12" t="str">
        <f t="shared" ref="AH212" si="4228">IF(AH207="","",AG212)</f>
        <v/>
      </c>
      <c r="AI212" s="12" t="str">
        <f t="shared" ref="AI212" si="4229">IF(AI207="","",AH212)</f>
        <v/>
      </c>
      <c r="AJ212" s="12" t="str">
        <f t="shared" ref="AJ212" si="4230">IF(AJ207="","",AI212)</f>
        <v/>
      </c>
      <c r="AK212" s="12" t="str">
        <f t="shared" ref="AK212" si="4231">IF(AK207="","",AJ212)</f>
        <v/>
      </c>
      <c r="AL212" s="12" t="str">
        <f t="shared" ref="AL212" si="4232">IF(AL207="","",AK212)</f>
        <v/>
      </c>
      <c r="AM212" s="12" t="str">
        <f t="shared" ref="AM212" si="4233">IF(AM207="","",AL212)</f>
        <v/>
      </c>
      <c r="AN212" s="12" t="str">
        <f t="shared" ref="AN212" si="4234">IF(AN207="","",AM212)</f>
        <v/>
      </c>
      <c r="AO212" s="12" t="str">
        <f t="shared" ref="AO212" si="4235">IF(AO207="","",AN212)</f>
        <v/>
      </c>
      <c r="AP212" s="12" t="str">
        <f t="shared" ref="AP212:AS212" si="4236">IF(AP207="","",AO212)</f>
        <v/>
      </c>
      <c r="AQ212" s="12" t="str">
        <f t="shared" si="4236"/>
        <v/>
      </c>
      <c r="AR212" s="12" t="str">
        <f t="shared" si="4236"/>
        <v/>
      </c>
      <c r="AS212" s="12" t="str">
        <f t="shared" si="4236"/>
        <v/>
      </c>
    </row>
    <row r="213" spans="1:45">
      <c r="A213" s="7">
        <f>AVERAGE(C214:AS214)*30*100</f>
        <v>46833.333333333328</v>
      </c>
      <c r="B213" s="9" t="s">
        <v>12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</row>
    <row r="214" spans="1:45">
      <c r="A214" s="7">
        <f>SUM(C214:AS214)</f>
        <v>281</v>
      </c>
      <c r="B214" s="6" t="s">
        <v>13</v>
      </c>
      <c r="C214" s="5">
        <v>0</v>
      </c>
      <c r="D214" s="5">
        <f t="shared" ref="D214:D215" si="4237">IF(D207="","",D207-C207)</f>
        <v>0</v>
      </c>
      <c r="E214" s="5">
        <f t="shared" ref="E214:E215" si="4238">IF(E207="","",E207-D207)</f>
        <v>0</v>
      </c>
      <c r="F214" s="5">
        <f t="shared" ref="F214:F215" si="4239">IF(F207="","",F207-E207)</f>
        <v>45</v>
      </c>
      <c r="G214" s="5">
        <f t="shared" ref="G214:G215" si="4240">IF(G207="","",G207-F207)</f>
        <v>0</v>
      </c>
      <c r="H214" s="5">
        <f t="shared" ref="H214:H215" si="4241">IF(H207="","",H207-G207)</f>
        <v>0</v>
      </c>
      <c r="I214" s="5">
        <f t="shared" ref="I214:I215" si="4242">IF(I207="","",I207-H207)</f>
        <v>0</v>
      </c>
      <c r="J214" s="5">
        <f t="shared" ref="J214:J215" si="4243">IF(J207="","",J207-I207)</f>
        <v>98</v>
      </c>
      <c r="K214" s="5">
        <f t="shared" ref="K214:K215" si="4244">IF(K207="","",K207-J207)</f>
        <v>0</v>
      </c>
      <c r="L214" s="5">
        <f t="shared" ref="L214:L215" si="4245">IF(L207="","",L207-K207)</f>
        <v>0</v>
      </c>
      <c r="M214" s="5">
        <f t="shared" ref="M214:M215" si="4246">IF(M207="","",M207-L207)</f>
        <v>53</v>
      </c>
      <c r="N214" s="5">
        <f t="shared" ref="N214:N215" si="4247">IF(N207="","",N207-M207)</f>
        <v>0</v>
      </c>
      <c r="O214" s="5">
        <f t="shared" ref="O214:O215" si="4248">IF(O207="","",O207-N207)</f>
        <v>0</v>
      </c>
      <c r="P214" s="5">
        <f t="shared" ref="P214:P215" si="4249">IF(P207="","",P207-O207)</f>
        <v>0</v>
      </c>
      <c r="Q214" s="5">
        <f t="shared" ref="Q214:Q215" si="4250">IF(Q207="","",Q207-P207)</f>
        <v>49</v>
      </c>
      <c r="R214" s="5">
        <f t="shared" ref="R214:R215" si="4251">IF(R207="","",R207-Q207)</f>
        <v>0</v>
      </c>
      <c r="S214" s="5">
        <f t="shared" ref="S214:S215" si="4252">IF(S207="","",S207-R207)</f>
        <v>0</v>
      </c>
      <c r="T214" s="5">
        <f t="shared" ref="T214:T215" si="4253">IF(T207="","",T207-S207)</f>
        <v>36</v>
      </c>
      <c r="U214" s="5" t="str">
        <f t="shared" ref="U214:U215" si="4254">IF(U207="","",U207-T207)</f>
        <v/>
      </c>
      <c r="V214" s="5" t="str">
        <f t="shared" ref="V214:V215" si="4255">IF(V207="","",V207-U207)</f>
        <v/>
      </c>
      <c r="W214" s="5" t="str">
        <f t="shared" ref="W214:W215" si="4256">IF(W207="","",W207-V207)</f>
        <v/>
      </c>
      <c r="X214" s="5" t="str">
        <f t="shared" ref="X214:X215" si="4257">IF(X207="","",X207-W207)</f>
        <v/>
      </c>
      <c r="Y214" s="5" t="str">
        <f t="shared" ref="Y214:Y215" si="4258">IF(Y207="","",Y207-X207)</f>
        <v/>
      </c>
      <c r="Z214" s="5" t="str">
        <f t="shared" ref="Z214:Z215" si="4259">IF(Z207="","",Z207-Y207)</f>
        <v/>
      </c>
      <c r="AA214" s="5" t="str">
        <f t="shared" ref="AA214:AA215" si="4260">IF(AA207="","",AA207-Z207)</f>
        <v/>
      </c>
      <c r="AB214" s="5" t="str">
        <f t="shared" ref="AB214:AB215" si="4261">IF(AB207="","",AB207-AA207)</f>
        <v/>
      </c>
      <c r="AC214" s="5" t="str">
        <f t="shared" ref="AC214:AC215" si="4262">IF(AC207="","",AC207-AB207)</f>
        <v/>
      </c>
      <c r="AD214" s="5" t="str">
        <f t="shared" ref="AD214:AD215" si="4263">IF(AD207="","",AD207-AC207)</f>
        <v/>
      </c>
      <c r="AE214" s="5" t="str">
        <f t="shared" ref="AE214:AE215" si="4264">IF(AE207="","",AE207-AD207)</f>
        <v/>
      </c>
      <c r="AF214" s="5" t="str">
        <f t="shared" ref="AF214:AF215" si="4265">IF(AF207="","",AF207-AE207)</f>
        <v/>
      </c>
      <c r="AG214" s="5" t="str">
        <f t="shared" ref="AG214:AG215" si="4266">IF(AG207="","",AG207-AF207)</f>
        <v/>
      </c>
      <c r="AH214" s="5" t="str">
        <f t="shared" ref="AH214:AH215" si="4267">IF(AH207="","",AH207-AG207)</f>
        <v/>
      </c>
      <c r="AI214" s="5" t="str">
        <f t="shared" ref="AI214:AI215" si="4268">IF(AI207="","",AI207-AH207)</f>
        <v/>
      </c>
      <c r="AJ214" s="5" t="str">
        <f t="shared" ref="AJ214:AJ215" si="4269">IF(AJ207="","",AJ207-AI207)</f>
        <v/>
      </c>
      <c r="AK214" s="5" t="str">
        <f t="shared" ref="AK214:AK215" si="4270">IF(AK207="","",AK207-AJ207)</f>
        <v/>
      </c>
      <c r="AL214" s="5" t="str">
        <f t="shared" ref="AL214:AL215" si="4271">IF(AL207="","",AL207-AK207)</f>
        <v/>
      </c>
      <c r="AM214" s="5" t="str">
        <f t="shared" ref="AM214:AM215" si="4272">IF(AM207="","",AM207-AL207)</f>
        <v/>
      </c>
      <c r="AN214" s="5" t="str">
        <f t="shared" ref="AN214:AN215" si="4273">IF(AN207="","",AN207-AM207)</f>
        <v/>
      </c>
      <c r="AO214" s="5" t="str">
        <f t="shared" ref="AO214:AO215" si="4274">IF(AO207="","",AO207-AN207)</f>
        <v/>
      </c>
      <c r="AP214" s="5" t="str">
        <f t="shared" ref="AP214:AS214" si="4275">IF(AP207="","",AP207-AO207)</f>
        <v/>
      </c>
      <c r="AQ214" s="5" t="str">
        <f t="shared" si="4275"/>
        <v/>
      </c>
      <c r="AR214" s="5" t="str">
        <f t="shared" si="4275"/>
        <v/>
      </c>
      <c r="AS214" s="5" t="str">
        <f t="shared" si="4275"/>
        <v/>
      </c>
    </row>
    <row r="215" spans="1:45">
      <c r="A215" s="7">
        <f>SUM(C215:AS215)</f>
        <v>2</v>
      </c>
      <c r="B215" s="6" t="s">
        <v>14</v>
      </c>
      <c r="C215" s="5">
        <v>0</v>
      </c>
      <c r="D215" s="5">
        <f t="shared" si="4237"/>
        <v>0</v>
      </c>
      <c r="E215" s="5">
        <f t="shared" si="4238"/>
        <v>0</v>
      </c>
      <c r="F215" s="5">
        <f t="shared" si="4239"/>
        <v>1</v>
      </c>
      <c r="G215" s="5">
        <f t="shared" si="4240"/>
        <v>0</v>
      </c>
      <c r="H215" s="5">
        <f t="shared" si="4241"/>
        <v>0</v>
      </c>
      <c r="I215" s="5">
        <f t="shared" si="4242"/>
        <v>0</v>
      </c>
      <c r="J215" s="5">
        <f t="shared" si="4243"/>
        <v>0</v>
      </c>
      <c r="K215" s="5">
        <f t="shared" si="4244"/>
        <v>0</v>
      </c>
      <c r="L215" s="5">
        <f t="shared" si="4245"/>
        <v>0</v>
      </c>
      <c r="M215" s="5">
        <f t="shared" si="4246"/>
        <v>0</v>
      </c>
      <c r="N215" s="5">
        <f t="shared" si="4247"/>
        <v>0</v>
      </c>
      <c r="O215" s="5">
        <f t="shared" si="4248"/>
        <v>0</v>
      </c>
      <c r="P215" s="5">
        <f t="shared" si="4249"/>
        <v>0</v>
      </c>
      <c r="Q215" s="5">
        <f t="shared" si="4250"/>
        <v>0</v>
      </c>
      <c r="R215" s="5">
        <f t="shared" si="4251"/>
        <v>0</v>
      </c>
      <c r="S215" s="5">
        <f t="shared" si="4252"/>
        <v>0</v>
      </c>
      <c r="T215" s="5">
        <f t="shared" si="4253"/>
        <v>1</v>
      </c>
      <c r="U215" s="5" t="str">
        <f t="shared" si="4254"/>
        <v/>
      </c>
      <c r="V215" s="5" t="str">
        <f t="shared" si="4255"/>
        <v/>
      </c>
      <c r="W215" s="5" t="str">
        <f t="shared" si="4256"/>
        <v/>
      </c>
      <c r="X215" s="5" t="str">
        <f t="shared" si="4257"/>
        <v/>
      </c>
      <c r="Y215" s="5" t="str">
        <f t="shared" si="4258"/>
        <v/>
      </c>
      <c r="Z215" s="5" t="str">
        <f t="shared" si="4259"/>
        <v/>
      </c>
      <c r="AA215" s="5" t="str">
        <f t="shared" si="4260"/>
        <v/>
      </c>
      <c r="AB215" s="5" t="str">
        <f t="shared" si="4261"/>
        <v/>
      </c>
      <c r="AC215" s="5" t="str">
        <f t="shared" si="4262"/>
        <v/>
      </c>
      <c r="AD215" s="5" t="str">
        <f t="shared" si="4263"/>
        <v/>
      </c>
      <c r="AE215" s="5" t="str">
        <f t="shared" si="4264"/>
        <v/>
      </c>
      <c r="AF215" s="5" t="str">
        <f t="shared" si="4265"/>
        <v/>
      </c>
      <c r="AG215" s="5" t="str">
        <f t="shared" si="4266"/>
        <v/>
      </c>
      <c r="AH215" s="5" t="str">
        <f t="shared" si="4267"/>
        <v/>
      </c>
      <c r="AI215" s="5" t="str">
        <f t="shared" si="4268"/>
        <v/>
      </c>
      <c r="AJ215" s="5" t="str">
        <f t="shared" si="4269"/>
        <v/>
      </c>
      <c r="AK215" s="5" t="str">
        <f t="shared" si="4270"/>
        <v/>
      </c>
      <c r="AL215" s="5" t="str">
        <f t="shared" si="4271"/>
        <v/>
      </c>
      <c r="AM215" s="5" t="str">
        <f t="shared" si="4272"/>
        <v/>
      </c>
      <c r="AN215" s="5" t="str">
        <f t="shared" si="4273"/>
        <v/>
      </c>
      <c r="AO215" s="5" t="str">
        <f t="shared" si="4274"/>
        <v/>
      </c>
      <c r="AP215" s="5" t="str">
        <f t="shared" ref="AP215:AS215" si="4276">IF(AP208="","",AP208-AO208)</f>
        <v/>
      </c>
      <c r="AQ215" s="5" t="str">
        <f t="shared" si="4276"/>
        <v/>
      </c>
      <c r="AR215" s="5" t="str">
        <f t="shared" si="4276"/>
        <v/>
      </c>
      <c r="AS215" s="5" t="str">
        <f t="shared" si="4276"/>
        <v/>
      </c>
    </row>
    <row r="216" spans="1:45">
      <c r="A216" s="7">
        <f>SUM(C216:AS216)</f>
        <v>3</v>
      </c>
      <c r="B216" s="6" t="s">
        <v>15</v>
      </c>
      <c r="C216" s="5">
        <v>0</v>
      </c>
      <c r="D216" s="5">
        <f t="shared" ref="D216" si="4277">IF(D209="","",C209+C210-D209)</f>
        <v>0</v>
      </c>
      <c r="E216" s="5">
        <f t="shared" ref="E216" si="4278">IF(E209="","",D209+D210-E209)</f>
        <v>0</v>
      </c>
      <c r="F216" s="5">
        <f t="shared" ref="F216" si="4279">IF(F209="","",E209+E210-F209)</f>
        <v>1</v>
      </c>
      <c r="G216" s="5">
        <f t="shared" ref="G216" si="4280">IF(G209="","",F209+F210-G209)</f>
        <v>0</v>
      </c>
      <c r="H216" s="5">
        <f t="shared" ref="H216" si="4281">IF(H209="","",G209+G210-H209)</f>
        <v>0</v>
      </c>
      <c r="I216" s="5">
        <f t="shared" ref="I216" si="4282">IF(I209="","",H209+H210-I209)</f>
        <v>0</v>
      </c>
      <c r="J216" s="5">
        <f t="shared" ref="J216" si="4283">IF(J209="","",I209+I210-J209)</f>
        <v>2</v>
      </c>
      <c r="K216" s="5">
        <f t="shared" ref="K216" si="4284">IF(K209="","",J209+J210-K209)</f>
        <v>0</v>
      </c>
      <c r="L216" s="5">
        <f t="shared" ref="L216" si="4285">IF(L209="","",K209+K210-L209)</f>
        <v>0</v>
      </c>
      <c r="M216" s="5">
        <f t="shared" ref="M216" si="4286">IF(M209="","",L209+L210-M209)</f>
        <v>0</v>
      </c>
      <c r="N216" s="5">
        <f t="shared" ref="N216" si="4287">IF(N209="","",M209+M210-N209)</f>
        <v>0</v>
      </c>
      <c r="O216" s="5">
        <f t="shared" ref="O216" si="4288">IF(O209="","",N209+N210-O209)</f>
        <v>0</v>
      </c>
      <c r="P216" s="5">
        <f t="shared" ref="P216" si="4289">IF(P209="","",O209+O210-P209)</f>
        <v>0</v>
      </c>
      <c r="Q216" s="5">
        <f t="shared" ref="Q216" si="4290">IF(Q209="","",P209+P210-Q209)</f>
        <v>0</v>
      </c>
      <c r="R216" s="5">
        <f t="shared" ref="R216" si="4291">IF(R209="","",Q209+Q210-R209)</f>
        <v>0</v>
      </c>
      <c r="S216" s="5">
        <f t="shared" ref="S216" si="4292">IF(S209="","",R209+R210-S209)</f>
        <v>0</v>
      </c>
      <c r="T216" s="5">
        <f t="shared" ref="T216" si="4293">IF(T209="","",S209+S210-T209)</f>
        <v>0</v>
      </c>
      <c r="U216" s="5" t="str">
        <f t="shared" ref="U216" si="4294">IF(U209="","",T209+T210-U209)</f>
        <v/>
      </c>
      <c r="V216" s="5" t="str">
        <f t="shared" ref="V216" si="4295">IF(V209="","",U209+U210-V209)</f>
        <v/>
      </c>
      <c r="W216" s="5" t="str">
        <f t="shared" ref="W216" si="4296">IF(W209="","",V209+V210-W209)</f>
        <v/>
      </c>
      <c r="X216" s="5" t="str">
        <f t="shared" ref="X216" si="4297">IF(X209="","",W209+W210-X209)</f>
        <v/>
      </c>
      <c r="Y216" s="5" t="str">
        <f t="shared" ref="Y216" si="4298">IF(Y209="","",X209+X210-Y209)</f>
        <v/>
      </c>
      <c r="Z216" s="5" t="str">
        <f t="shared" ref="Z216" si="4299">IF(Z209="","",Y209+Y210-Z209)</f>
        <v/>
      </c>
      <c r="AA216" s="5" t="str">
        <f t="shared" ref="AA216" si="4300">IF(AA209="","",Z209+Z210-AA209)</f>
        <v/>
      </c>
      <c r="AB216" s="5" t="str">
        <f t="shared" ref="AB216" si="4301">IF(AB209="","",AA209+AA210-AB209)</f>
        <v/>
      </c>
      <c r="AC216" s="5" t="str">
        <f t="shared" ref="AC216" si="4302">IF(AC209="","",AB209+AB210-AC209)</f>
        <v/>
      </c>
      <c r="AD216" s="5" t="str">
        <f t="shared" ref="AD216" si="4303">IF(AD209="","",AC209+AC210-AD209)</f>
        <v/>
      </c>
      <c r="AE216" s="5" t="str">
        <f t="shared" ref="AE216" si="4304">IF(AE209="","",AD209+AD210-AE209)</f>
        <v/>
      </c>
      <c r="AF216" s="5" t="str">
        <f t="shared" ref="AF216" si="4305">IF(AF209="","",AE209+AE210-AF209)</f>
        <v/>
      </c>
      <c r="AG216" s="5" t="str">
        <f t="shared" ref="AG216" si="4306">IF(AG209="","",AF209+AF210-AG209)</f>
        <v/>
      </c>
      <c r="AH216" s="5" t="str">
        <f t="shared" ref="AH216" si="4307">IF(AH209="","",AG209+AG210-AH209)</f>
        <v/>
      </c>
      <c r="AI216" s="5" t="str">
        <f t="shared" ref="AI216" si="4308">IF(AI209="","",AH209+AH210-AI209)</f>
        <v/>
      </c>
      <c r="AJ216" s="5" t="str">
        <f t="shared" ref="AJ216" si="4309">IF(AJ209="","",AI209+AI210-AJ209)</f>
        <v/>
      </c>
      <c r="AK216" s="5" t="str">
        <f t="shared" ref="AK216" si="4310">IF(AK209="","",AJ209+AJ210-AK209)</f>
        <v/>
      </c>
      <c r="AL216" s="5" t="str">
        <f t="shared" ref="AL216" si="4311">IF(AL209="","",AK209+AK210-AL209)</f>
        <v/>
      </c>
      <c r="AM216" s="5" t="str">
        <f t="shared" ref="AM216" si="4312">IF(AM209="","",AL209+AL210-AM209)</f>
        <v/>
      </c>
      <c r="AN216" s="5" t="str">
        <f t="shared" ref="AN216" si="4313">IF(AN209="","",AM209+AM210-AN209)</f>
        <v/>
      </c>
      <c r="AO216" s="5" t="str">
        <f t="shared" ref="AO216" si="4314">IF(AO209="","",AN209+AN210-AO209)</f>
        <v/>
      </c>
      <c r="AP216" s="5" t="str">
        <f t="shared" ref="AP216:AS216" si="4315">IF(AP209="","",AO209+AO210-AP209)</f>
        <v/>
      </c>
      <c r="AQ216" s="5" t="str">
        <f t="shared" si="4315"/>
        <v/>
      </c>
      <c r="AR216" s="5" t="str">
        <f t="shared" si="4315"/>
        <v/>
      </c>
      <c r="AS216" s="5" t="str">
        <f t="shared" si="4315"/>
        <v/>
      </c>
    </row>
    <row r="217" spans="1:45">
      <c r="A217" s="7">
        <f>SUM(C217:AS217)</f>
        <v>2988</v>
      </c>
      <c r="B217" s="6" t="s">
        <v>16</v>
      </c>
      <c r="C217" s="5">
        <v>0</v>
      </c>
      <c r="D217" s="5">
        <f t="shared" ref="D217:G217" si="4316">IF(D207="","",D216*D211)</f>
        <v>0</v>
      </c>
      <c r="E217" s="5">
        <f t="shared" si="4316"/>
        <v>0</v>
      </c>
      <c r="F217" s="5">
        <f t="shared" si="4316"/>
        <v>996</v>
      </c>
      <c r="G217" s="5">
        <f t="shared" si="4316"/>
        <v>0</v>
      </c>
      <c r="H217" s="5">
        <f t="shared" ref="H217" si="4317">IF(H207="","",H216*H211)</f>
        <v>0</v>
      </c>
      <c r="I217" s="5">
        <f t="shared" ref="I217:AO217" si="4318">IF(I207="","",I216*I211)</f>
        <v>0</v>
      </c>
      <c r="J217" s="5">
        <f t="shared" si="4318"/>
        <v>1992</v>
      </c>
      <c r="K217" s="5">
        <f t="shared" si="4318"/>
        <v>0</v>
      </c>
      <c r="L217" s="5">
        <f t="shared" si="4318"/>
        <v>0</v>
      </c>
      <c r="M217" s="5">
        <f t="shared" si="4318"/>
        <v>0</v>
      </c>
      <c r="N217" s="5">
        <f t="shared" si="4318"/>
        <v>0</v>
      </c>
      <c r="O217" s="5">
        <f t="shared" si="4318"/>
        <v>0</v>
      </c>
      <c r="P217" s="5">
        <f t="shared" si="4318"/>
        <v>0</v>
      </c>
      <c r="Q217" s="5">
        <f t="shared" si="4318"/>
        <v>0</v>
      </c>
      <c r="R217" s="5">
        <f t="shared" si="4318"/>
        <v>0</v>
      </c>
      <c r="S217" s="5">
        <f t="shared" si="4318"/>
        <v>0</v>
      </c>
      <c r="T217" s="5">
        <f t="shared" si="4318"/>
        <v>0</v>
      </c>
      <c r="U217" s="5" t="str">
        <f t="shared" si="4318"/>
        <v/>
      </c>
      <c r="V217" s="5" t="str">
        <f t="shared" si="4318"/>
        <v/>
      </c>
      <c r="W217" s="5" t="str">
        <f t="shared" si="4318"/>
        <v/>
      </c>
      <c r="X217" s="5" t="str">
        <f t="shared" si="4318"/>
        <v/>
      </c>
      <c r="Y217" s="5" t="str">
        <f t="shared" si="4318"/>
        <v/>
      </c>
      <c r="Z217" s="5" t="str">
        <f t="shared" si="4318"/>
        <v/>
      </c>
      <c r="AA217" s="5" t="str">
        <f t="shared" si="4318"/>
        <v/>
      </c>
      <c r="AB217" s="5" t="str">
        <f t="shared" si="4318"/>
        <v/>
      </c>
      <c r="AC217" s="5" t="str">
        <f t="shared" si="4318"/>
        <v/>
      </c>
      <c r="AD217" s="5" t="str">
        <f t="shared" si="4318"/>
        <v/>
      </c>
      <c r="AE217" s="5" t="str">
        <f t="shared" si="4318"/>
        <v/>
      </c>
      <c r="AF217" s="5" t="str">
        <f t="shared" si="4318"/>
        <v/>
      </c>
      <c r="AG217" s="5" t="str">
        <f t="shared" si="4318"/>
        <v/>
      </c>
      <c r="AH217" s="5" t="str">
        <f t="shared" si="4318"/>
        <v/>
      </c>
      <c r="AI217" s="5" t="str">
        <f t="shared" si="4318"/>
        <v/>
      </c>
      <c r="AJ217" s="5" t="str">
        <f t="shared" si="4318"/>
        <v/>
      </c>
      <c r="AK217" s="5" t="str">
        <f t="shared" si="4318"/>
        <v/>
      </c>
      <c r="AL217" s="5" t="str">
        <f t="shared" si="4318"/>
        <v/>
      </c>
      <c r="AM217" s="5" t="str">
        <f t="shared" si="4318"/>
        <v/>
      </c>
      <c r="AN217" s="5" t="str">
        <f t="shared" si="4318"/>
        <v/>
      </c>
      <c r="AO217" s="5" t="str">
        <f t="shared" si="4318"/>
        <v/>
      </c>
      <c r="AP217" s="5" t="str">
        <f t="shared" ref="AP217:AS217" si="4319">IF(AP207="","",AP216*AP211)</f>
        <v/>
      </c>
      <c r="AQ217" s="5" t="str">
        <f t="shared" si="4319"/>
        <v/>
      </c>
      <c r="AR217" s="5" t="str">
        <f t="shared" si="4319"/>
        <v/>
      </c>
      <c r="AS217" s="5" t="str">
        <f t="shared" si="4319"/>
        <v/>
      </c>
    </row>
    <row r="218" spans="1:45" ht="12" thickBot="1">
      <c r="A218" s="4">
        <f>IF(A217="","",A217/(A214*100))</f>
        <v>0.10633451957295374</v>
      </c>
      <c r="B218" s="6" t="s">
        <v>18</v>
      </c>
      <c r="C218" s="18" t="s">
        <v>19</v>
      </c>
      <c r="D218" s="18" t="str">
        <f t="shared" ref="D218:G218" si="4320">IF(D217="","",IF(D217=0,"",D217/(D214*100)))</f>
        <v/>
      </c>
      <c r="E218" s="18" t="str">
        <f t="shared" si="4320"/>
        <v/>
      </c>
      <c r="F218" s="18">
        <f t="shared" si="4320"/>
        <v>0.22133333333333333</v>
      </c>
      <c r="G218" s="18" t="str">
        <f t="shared" si="4320"/>
        <v/>
      </c>
      <c r="H218" s="18" t="str">
        <f t="shared" ref="H218" si="4321">IF(H217="","",IF(H217=0,"",H217/(H214*100)))</f>
        <v/>
      </c>
      <c r="I218" s="18" t="str">
        <f t="shared" ref="I218:AO218" si="4322">IF(I217="","",IF(I217=0,"",I217/(I214*100)))</f>
        <v/>
      </c>
      <c r="J218" s="18">
        <f t="shared" si="4322"/>
        <v>0.20326530612244897</v>
      </c>
      <c r="K218" s="18" t="str">
        <f t="shared" si="4322"/>
        <v/>
      </c>
      <c r="L218" s="18" t="str">
        <f t="shared" si="4322"/>
        <v/>
      </c>
      <c r="M218" s="18" t="str">
        <f t="shared" si="4322"/>
        <v/>
      </c>
      <c r="N218" s="18" t="str">
        <f t="shared" si="4322"/>
        <v/>
      </c>
      <c r="O218" s="18" t="str">
        <f t="shared" si="4322"/>
        <v/>
      </c>
      <c r="P218" s="18" t="str">
        <f t="shared" si="4322"/>
        <v/>
      </c>
      <c r="Q218" s="18" t="str">
        <f t="shared" si="4322"/>
        <v/>
      </c>
      <c r="R218" s="18" t="str">
        <f t="shared" si="4322"/>
        <v/>
      </c>
      <c r="S218" s="18" t="str">
        <f t="shared" si="4322"/>
        <v/>
      </c>
      <c r="T218" s="18" t="str">
        <f t="shared" si="4322"/>
        <v/>
      </c>
      <c r="U218" s="18" t="str">
        <f t="shared" si="4322"/>
        <v/>
      </c>
      <c r="V218" s="18" t="str">
        <f t="shared" si="4322"/>
        <v/>
      </c>
      <c r="W218" s="18" t="str">
        <f t="shared" si="4322"/>
        <v/>
      </c>
      <c r="X218" s="18" t="str">
        <f t="shared" si="4322"/>
        <v/>
      </c>
      <c r="Y218" s="18" t="str">
        <f t="shared" si="4322"/>
        <v/>
      </c>
      <c r="Z218" s="18" t="str">
        <f t="shared" si="4322"/>
        <v/>
      </c>
      <c r="AA218" s="18" t="str">
        <f t="shared" si="4322"/>
        <v/>
      </c>
      <c r="AB218" s="18" t="str">
        <f t="shared" si="4322"/>
        <v/>
      </c>
      <c r="AC218" s="18" t="str">
        <f t="shared" si="4322"/>
        <v/>
      </c>
      <c r="AD218" s="18" t="str">
        <f t="shared" si="4322"/>
        <v/>
      </c>
      <c r="AE218" s="18" t="str">
        <f t="shared" si="4322"/>
        <v/>
      </c>
      <c r="AF218" s="18" t="str">
        <f t="shared" si="4322"/>
        <v/>
      </c>
      <c r="AG218" s="18" t="str">
        <f t="shared" si="4322"/>
        <v/>
      </c>
      <c r="AH218" s="18" t="str">
        <f t="shared" si="4322"/>
        <v/>
      </c>
      <c r="AI218" s="18" t="str">
        <f t="shared" si="4322"/>
        <v/>
      </c>
      <c r="AJ218" s="18" t="str">
        <f t="shared" si="4322"/>
        <v/>
      </c>
      <c r="AK218" s="18" t="str">
        <f t="shared" si="4322"/>
        <v/>
      </c>
      <c r="AL218" s="18" t="str">
        <f t="shared" si="4322"/>
        <v/>
      </c>
      <c r="AM218" s="18" t="str">
        <f t="shared" si="4322"/>
        <v/>
      </c>
      <c r="AN218" s="18" t="str">
        <f t="shared" si="4322"/>
        <v/>
      </c>
      <c r="AO218" s="18" t="str">
        <f t="shared" si="4322"/>
        <v/>
      </c>
      <c r="AP218" s="18" t="str">
        <f t="shared" ref="AP218:AS218" si="4323">IF(AP217="","",IF(AP217=0,"",AP217/(AP214*100)))</f>
        <v/>
      </c>
      <c r="AQ218" s="18" t="str">
        <f t="shared" si="4323"/>
        <v/>
      </c>
      <c r="AR218" s="18" t="str">
        <f t="shared" si="4323"/>
        <v/>
      </c>
      <c r="AS218" s="18" t="str">
        <f t="shared" si="4323"/>
        <v/>
      </c>
    </row>
    <row r="219" spans="1:45">
      <c r="A219" s="17" t="s">
        <v>74</v>
      </c>
      <c r="B219" s="9" t="s">
        <v>2</v>
      </c>
      <c r="C219" s="8">
        <v>8960</v>
      </c>
      <c r="D219" s="8">
        <f t="shared" ref="D219:D220" si="4324">IF(D$3="","",C219)</f>
        <v>8960</v>
      </c>
      <c r="E219" s="8">
        <f t="shared" ref="E219:E220" si="4325">IF(E$3="","",D219)</f>
        <v>8960</v>
      </c>
      <c r="F219" s="8">
        <v>9041</v>
      </c>
      <c r="G219" s="8">
        <f t="shared" ref="G219:G220" si="4326">IF(G$3="","",F219)</f>
        <v>9041</v>
      </c>
      <c r="H219" s="8">
        <f t="shared" ref="H219:H220" si="4327">IF(H$3="","",G219)</f>
        <v>9041</v>
      </c>
      <c r="I219" s="8">
        <f t="shared" ref="I219:I220" si="4328">IF(I$3="","",H219)</f>
        <v>9041</v>
      </c>
      <c r="J219" s="8">
        <v>9130</v>
      </c>
      <c r="K219" s="8">
        <f t="shared" ref="K219:K220" si="4329">IF(K$3="","",J219)</f>
        <v>9130</v>
      </c>
      <c r="L219" s="8">
        <f t="shared" ref="L219:L220" si="4330">IF(L$3="","",K219)</f>
        <v>9130</v>
      </c>
      <c r="M219" s="8">
        <v>9170</v>
      </c>
      <c r="N219" s="8">
        <f t="shared" ref="N219:N220" si="4331">IF(N$3="","",M219)</f>
        <v>9170</v>
      </c>
      <c r="O219" s="8">
        <f t="shared" ref="O219:O220" si="4332">IF(O$3="","",N219)</f>
        <v>9170</v>
      </c>
      <c r="P219" s="8">
        <f t="shared" ref="P219:P220" si="4333">IF(P$3="","",O219)</f>
        <v>9170</v>
      </c>
      <c r="Q219" s="8">
        <v>9193</v>
      </c>
      <c r="R219" s="8">
        <f t="shared" ref="R219:R220" si="4334">IF(R$3="","",Q219)</f>
        <v>9193</v>
      </c>
      <c r="S219" s="8">
        <f t="shared" ref="S219:S220" si="4335">IF(S$3="","",R219)</f>
        <v>9193</v>
      </c>
      <c r="T219" s="8">
        <v>9242</v>
      </c>
      <c r="U219" s="8" t="str">
        <f t="shared" ref="U219:U220" si="4336">IF(U$3="","",T219)</f>
        <v/>
      </c>
      <c r="V219" s="8" t="str">
        <f t="shared" ref="V219:V220" si="4337">IF(V$3="","",U219)</f>
        <v/>
      </c>
      <c r="W219" s="8" t="str">
        <f t="shared" ref="W219:W220" si="4338">IF(W$3="","",V219)</f>
        <v/>
      </c>
      <c r="X219" s="8" t="str">
        <f t="shared" ref="X219:X220" si="4339">IF(X$3="","",W219)</f>
        <v/>
      </c>
      <c r="Y219" s="8" t="str">
        <f t="shared" ref="Y219:Y220" si="4340">IF(Y$3="","",X219)</f>
        <v/>
      </c>
      <c r="Z219" s="8" t="str">
        <f t="shared" ref="Z219:Z220" si="4341">IF(Z$3="","",Y219)</f>
        <v/>
      </c>
      <c r="AA219" s="8" t="str">
        <f t="shared" ref="AA219:AA220" si="4342">IF(AA$3="","",Z219)</f>
        <v/>
      </c>
      <c r="AB219" s="8" t="str">
        <f t="shared" ref="AB219:AB220" si="4343">IF(AB$3="","",AA219)</f>
        <v/>
      </c>
      <c r="AC219" s="8" t="str">
        <f t="shared" ref="AC219:AC220" si="4344">IF(AC$3="","",AB219)</f>
        <v/>
      </c>
      <c r="AD219" s="8" t="str">
        <f t="shared" ref="AD219:AD220" si="4345">IF(AD$3="","",AC219)</f>
        <v/>
      </c>
      <c r="AE219" s="8" t="str">
        <f t="shared" ref="AE219:AE220" si="4346">IF(AE$3="","",AD219)</f>
        <v/>
      </c>
      <c r="AF219" s="8" t="str">
        <f t="shared" ref="AF219:AF220" si="4347">IF(AF$3="","",AE219)</f>
        <v/>
      </c>
      <c r="AG219" s="8" t="str">
        <f t="shared" ref="AG219:AG220" si="4348">IF(AG$3="","",AF219)</f>
        <v/>
      </c>
      <c r="AH219" s="8" t="str">
        <f t="shared" ref="AH219:AH220" si="4349">IF(AH$3="","",AG219)</f>
        <v/>
      </c>
      <c r="AI219" s="8" t="str">
        <f t="shared" ref="AI219:AI220" si="4350">IF(AI$3="","",AH219)</f>
        <v/>
      </c>
      <c r="AJ219" s="8" t="str">
        <f t="shared" ref="AJ219:AJ220" si="4351">IF(AJ$3="","",AI219)</f>
        <v/>
      </c>
      <c r="AK219" s="8" t="str">
        <f t="shared" ref="AK219:AK220" si="4352">IF(AK$3="","",AJ219)</f>
        <v/>
      </c>
      <c r="AL219" s="8" t="str">
        <f t="shared" ref="AL219:AL220" si="4353">IF(AL$3="","",AK219)</f>
        <v/>
      </c>
      <c r="AM219" s="8" t="str">
        <f t="shared" ref="AM219:AM220" si="4354">IF(AM$3="","",AL219)</f>
        <v/>
      </c>
      <c r="AN219" s="8" t="str">
        <f t="shared" ref="AN219:AN220" si="4355">IF(AN$3="","",AM219)</f>
        <v/>
      </c>
      <c r="AO219" s="8" t="str">
        <f t="shared" ref="AO219:AO220" si="4356">IF(AO$3="","",AN219)</f>
        <v/>
      </c>
      <c r="AP219" s="8" t="str">
        <f t="shared" ref="AP219:AS219" si="4357">IF(AP$3="","",AO219)</f>
        <v/>
      </c>
      <c r="AQ219" s="8" t="str">
        <f t="shared" si="4357"/>
        <v/>
      </c>
      <c r="AR219" s="8" t="str">
        <f t="shared" si="4357"/>
        <v/>
      </c>
      <c r="AS219" s="8" t="str">
        <f t="shared" si="4357"/>
        <v/>
      </c>
    </row>
    <row r="220" spans="1:45">
      <c r="A220" s="16" t="s">
        <v>36</v>
      </c>
      <c r="B220" s="9" t="s">
        <v>4</v>
      </c>
      <c r="C220" s="8">
        <v>339</v>
      </c>
      <c r="D220" s="8">
        <f t="shared" si="4324"/>
        <v>339</v>
      </c>
      <c r="E220" s="8">
        <f t="shared" si="4325"/>
        <v>339</v>
      </c>
      <c r="F220" s="8">
        <f t="shared" ref="F220" si="4358">IF(F$3="","",E220)</f>
        <v>339</v>
      </c>
      <c r="G220" s="8">
        <f t="shared" si="4326"/>
        <v>339</v>
      </c>
      <c r="H220" s="8">
        <f t="shared" si="4327"/>
        <v>339</v>
      </c>
      <c r="I220" s="8">
        <f t="shared" si="4328"/>
        <v>339</v>
      </c>
      <c r="J220" s="8">
        <v>341</v>
      </c>
      <c r="K220" s="8">
        <f t="shared" si="4329"/>
        <v>341</v>
      </c>
      <c r="L220" s="8">
        <f t="shared" si="4330"/>
        <v>341</v>
      </c>
      <c r="M220" s="8">
        <v>342</v>
      </c>
      <c r="N220" s="8">
        <f t="shared" si="4331"/>
        <v>342</v>
      </c>
      <c r="O220" s="8">
        <f t="shared" si="4332"/>
        <v>342</v>
      </c>
      <c r="P220" s="8">
        <f t="shared" si="4333"/>
        <v>342</v>
      </c>
      <c r="Q220" s="8">
        <f t="shared" ref="Q220" si="4359">IF(Q$3="","",P220)</f>
        <v>342</v>
      </c>
      <c r="R220" s="8">
        <f t="shared" si="4334"/>
        <v>342</v>
      </c>
      <c r="S220" s="8">
        <f t="shared" si="4335"/>
        <v>342</v>
      </c>
      <c r="T220" s="8">
        <v>345</v>
      </c>
      <c r="U220" s="8" t="str">
        <f t="shared" si="4336"/>
        <v/>
      </c>
      <c r="V220" s="8" t="str">
        <f t="shared" si="4337"/>
        <v/>
      </c>
      <c r="W220" s="8" t="str">
        <f t="shared" si="4338"/>
        <v/>
      </c>
      <c r="X220" s="8" t="str">
        <f t="shared" si="4339"/>
        <v/>
      </c>
      <c r="Y220" s="8" t="str">
        <f t="shared" si="4340"/>
        <v/>
      </c>
      <c r="Z220" s="8" t="str">
        <f t="shared" si="4341"/>
        <v/>
      </c>
      <c r="AA220" s="8" t="str">
        <f t="shared" si="4342"/>
        <v/>
      </c>
      <c r="AB220" s="8" t="str">
        <f t="shared" si="4343"/>
        <v/>
      </c>
      <c r="AC220" s="8" t="str">
        <f t="shared" si="4344"/>
        <v/>
      </c>
      <c r="AD220" s="8" t="str">
        <f t="shared" si="4345"/>
        <v/>
      </c>
      <c r="AE220" s="8" t="str">
        <f t="shared" si="4346"/>
        <v/>
      </c>
      <c r="AF220" s="8" t="str">
        <f t="shared" si="4347"/>
        <v/>
      </c>
      <c r="AG220" s="8" t="str">
        <f t="shared" si="4348"/>
        <v/>
      </c>
      <c r="AH220" s="8" t="str">
        <f t="shared" si="4349"/>
        <v/>
      </c>
      <c r="AI220" s="8" t="str">
        <f t="shared" si="4350"/>
        <v/>
      </c>
      <c r="AJ220" s="8" t="str">
        <f t="shared" si="4351"/>
        <v/>
      </c>
      <c r="AK220" s="8" t="str">
        <f t="shared" si="4352"/>
        <v/>
      </c>
      <c r="AL220" s="8" t="str">
        <f t="shared" si="4353"/>
        <v/>
      </c>
      <c r="AM220" s="8" t="str">
        <f t="shared" si="4354"/>
        <v/>
      </c>
      <c r="AN220" s="8" t="str">
        <f t="shared" si="4355"/>
        <v/>
      </c>
      <c r="AO220" s="8" t="str">
        <f t="shared" si="4356"/>
        <v/>
      </c>
      <c r="AP220" s="8" t="str">
        <f t="shared" ref="AP220:AS220" si="4360">IF(AP$3="","",AO220)</f>
        <v/>
      </c>
      <c r="AQ220" s="8" t="str">
        <f t="shared" si="4360"/>
        <v/>
      </c>
      <c r="AR220" s="8" t="str">
        <f t="shared" si="4360"/>
        <v/>
      </c>
      <c r="AS220" s="8" t="str">
        <f t="shared" si="4360"/>
        <v/>
      </c>
    </row>
    <row r="221" spans="1:45">
      <c r="A221" s="15">
        <v>4</v>
      </c>
      <c r="B221" s="9" t="s">
        <v>5</v>
      </c>
      <c r="C221" s="8">
        <v>4</v>
      </c>
      <c r="D221" s="8">
        <f t="shared" ref="D221" si="4361">IF(D219="","",(C221+C222))</f>
        <v>4</v>
      </c>
      <c r="E221" s="8">
        <f t="shared" ref="E221" si="4362">IF(E219="","",(D221+D222))</f>
        <v>4</v>
      </c>
      <c r="F221" s="8">
        <f t="shared" ref="F221" si="4363">IF(F219="","",(E221+E222))</f>
        <v>4</v>
      </c>
      <c r="G221" s="8">
        <f t="shared" ref="G221" si="4364">IF(G219="","",(F221+F222))</f>
        <v>4</v>
      </c>
      <c r="H221" s="8">
        <f t="shared" ref="H221" si="4365">IF(H219="","",(G221+G222))</f>
        <v>4</v>
      </c>
      <c r="I221" s="8">
        <f t="shared" ref="I221" si="4366">IF(I219="","",(H221+H222))</f>
        <v>4</v>
      </c>
      <c r="J221" s="8">
        <v>2</v>
      </c>
      <c r="K221" s="8">
        <f t="shared" ref="K221" si="4367">IF(K219="","",(J221+J222))</f>
        <v>6</v>
      </c>
      <c r="L221" s="8">
        <f t="shared" ref="L221" si="4368">IF(L219="","",(K221+K222))</f>
        <v>6</v>
      </c>
      <c r="M221" s="8">
        <v>5</v>
      </c>
      <c r="N221" s="8">
        <f t="shared" ref="N221" si="4369">IF(N219="","",(M221+M222))</f>
        <v>5</v>
      </c>
      <c r="O221" s="8">
        <f t="shared" ref="O221" si="4370">IF(O219="","",(N221+N222))</f>
        <v>5</v>
      </c>
      <c r="P221" s="8">
        <f t="shared" ref="P221" si="4371">IF(P219="","",(O221+O222))</f>
        <v>5</v>
      </c>
      <c r="Q221" s="8">
        <f t="shared" ref="Q221" si="4372">IF(Q219="","",(P221+P222))</f>
        <v>5</v>
      </c>
      <c r="R221" s="8">
        <f t="shared" ref="R221" si="4373">IF(R219="","",(Q221+Q222))</f>
        <v>6</v>
      </c>
      <c r="S221" s="8">
        <f t="shared" ref="S221" si="4374">IF(S219="","",(R221+R222))</f>
        <v>6</v>
      </c>
      <c r="T221" s="8">
        <v>3</v>
      </c>
      <c r="U221" s="8" t="str">
        <f t="shared" ref="U221" si="4375">IF(U219="","",(T221+T222))</f>
        <v/>
      </c>
      <c r="V221" s="8" t="str">
        <f t="shared" ref="V221" si="4376">IF(V219="","",(U221+U222))</f>
        <v/>
      </c>
      <c r="W221" s="8" t="str">
        <f t="shared" ref="W221" si="4377">IF(W219="","",(V221+V222))</f>
        <v/>
      </c>
      <c r="X221" s="8" t="str">
        <f t="shared" ref="X221" si="4378">IF(X219="","",(W221+W222))</f>
        <v/>
      </c>
      <c r="Y221" s="8" t="str">
        <f t="shared" ref="Y221" si="4379">IF(Y219="","",(X221+X222))</f>
        <v/>
      </c>
      <c r="Z221" s="8" t="str">
        <f t="shared" ref="Z221" si="4380">IF(Z219="","",(Y221+Y222))</f>
        <v/>
      </c>
      <c r="AA221" s="8" t="str">
        <f t="shared" ref="AA221" si="4381">IF(AA219="","",(Z221+Z222))</f>
        <v/>
      </c>
      <c r="AB221" s="8" t="str">
        <f t="shared" ref="AB221" si="4382">IF(AB219="","",(AA221+AA222))</f>
        <v/>
      </c>
      <c r="AC221" s="8" t="str">
        <f t="shared" ref="AC221" si="4383">IF(AC219="","",(AB221+AB222))</f>
        <v/>
      </c>
      <c r="AD221" s="8" t="str">
        <f t="shared" ref="AD221" si="4384">IF(AD219="","",(AC221+AC222))</f>
        <v/>
      </c>
      <c r="AE221" s="8" t="str">
        <f t="shared" ref="AE221" si="4385">IF(AE219="","",(AD221+AD222))</f>
        <v/>
      </c>
      <c r="AF221" s="8" t="str">
        <f t="shared" ref="AF221" si="4386">IF(AF219="","",(AE221+AE222))</f>
        <v/>
      </c>
      <c r="AG221" s="8" t="str">
        <f t="shared" ref="AG221" si="4387">IF(AG219="","",(AF221+AF222))</f>
        <v/>
      </c>
      <c r="AH221" s="8" t="str">
        <f t="shared" ref="AH221" si="4388">IF(AH219="","",(AG221+AG222))</f>
        <v/>
      </c>
      <c r="AI221" s="8" t="str">
        <f t="shared" ref="AI221" si="4389">IF(AI219="","",(AH221+AH222))</f>
        <v/>
      </c>
      <c r="AJ221" s="8" t="str">
        <f t="shared" ref="AJ221" si="4390">IF(AJ219="","",(AI221+AI222))</f>
        <v/>
      </c>
      <c r="AK221" s="8" t="str">
        <f t="shared" ref="AK221" si="4391">IF(AK219="","",(AJ221+AJ222))</f>
        <v/>
      </c>
      <c r="AL221" s="8" t="str">
        <f t="shared" ref="AL221" si="4392">IF(AL219="","",(AK221+AK222))</f>
        <v/>
      </c>
      <c r="AM221" s="8" t="str">
        <f t="shared" ref="AM221" si="4393">IF(AM219="","",(AL221+AL222))</f>
        <v/>
      </c>
      <c r="AN221" s="8" t="str">
        <f t="shared" ref="AN221" si="4394">IF(AN219="","",(AM221+AM222))</f>
        <v/>
      </c>
      <c r="AO221" s="8" t="str">
        <f t="shared" ref="AO221" si="4395">IF(AO219="","",(AN221+AN222))</f>
        <v/>
      </c>
      <c r="AP221" s="8" t="str">
        <f t="shared" ref="AP221:AS221" si="4396">IF(AP219="","",(AO221+AO222))</f>
        <v/>
      </c>
      <c r="AQ221" s="8" t="str">
        <f t="shared" si="4396"/>
        <v/>
      </c>
      <c r="AR221" s="8" t="str">
        <f t="shared" si="4396"/>
        <v/>
      </c>
      <c r="AS221" s="8" t="str">
        <f t="shared" si="4396"/>
        <v/>
      </c>
    </row>
    <row r="222" spans="1:45">
      <c r="A222" s="14"/>
      <c r="B222" s="9" t="s">
        <v>7</v>
      </c>
      <c r="C222" s="8"/>
      <c r="D222" s="8"/>
      <c r="E222" s="8"/>
      <c r="F222" s="8"/>
      <c r="G222" s="8"/>
      <c r="H222" s="8"/>
      <c r="I222" s="8"/>
      <c r="J222" s="8">
        <v>4</v>
      </c>
      <c r="K222" s="8"/>
      <c r="L222" s="8"/>
      <c r="M222" s="8"/>
      <c r="N222" s="8"/>
      <c r="O222" s="8"/>
      <c r="P222" s="8"/>
      <c r="Q222" s="8">
        <v>1</v>
      </c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</row>
    <row r="223" spans="1:45">
      <c r="A223" s="7"/>
      <c r="B223" s="9" t="s">
        <v>8</v>
      </c>
      <c r="C223" s="8">
        <v>500</v>
      </c>
      <c r="D223" s="8">
        <f t="shared" ref="D223" si="4397">IF(D219="","",C223)</f>
        <v>500</v>
      </c>
      <c r="E223" s="8">
        <f t="shared" ref="E223" si="4398">IF(E219="","",D223)</f>
        <v>500</v>
      </c>
      <c r="F223" s="8">
        <f t="shared" ref="F223" si="4399">IF(F219="","",E223)</f>
        <v>500</v>
      </c>
      <c r="G223" s="8">
        <f t="shared" ref="G223" si="4400">IF(G219="","",F223)</f>
        <v>500</v>
      </c>
      <c r="H223" s="8">
        <f t="shared" ref="H223" si="4401">IF(H219="","",G223)</f>
        <v>500</v>
      </c>
      <c r="I223" s="8">
        <f t="shared" ref="I223" si="4402">IF(I219="","",H223)</f>
        <v>500</v>
      </c>
      <c r="J223" s="8">
        <f t="shared" ref="J223" si="4403">IF(J219="","",I223)</f>
        <v>500</v>
      </c>
      <c r="K223" s="8">
        <f t="shared" ref="K223" si="4404">IF(K219="","",J223)</f>
        <v>500</v>
      </c>
      <c r="L223" s="8">
        <f t="shared" ref="L223" si="4405">IF(L219="","",K223)</f>
        <v>500</v>
      </c>
      <c r="M223" s="8">
        <f t="shared" ref="M223" si="4406">IF(M219="","",L223)</f>
        <v>500</v>
      </c>
      <c r="N223" s="8">
        <f t="shared" ref="N223" si="4407">IF(N219="","",M223)</f>
        <v>500</v>
      </c>
      <c r="O223" s="8">
        <f t="shared" ref="O223" si="4408">IF(O219="","",N223)</f>
        <v>500</v>
      </c>
      <c r="P223" s="8">
        <f t="shared" ref="P223" si="4409">IF(P219="","",O223)</f>
        <v>500</v>
      </c>
      <c r="Q223" s="8">
        <f t="shared" ref="Q223" si="4410">IF(Q219="","",P223)</f>
        <v>500</v>
      </c>
      <c r="R223" s="8">
        <f t="shared" ref="R223" si="4411">IF(R219="","",Q223)</f>
        <v>500</v>
      </c>
      <c r="S223" s="8">
        <f t="shared" ref="S223" si="4412">IF(S219="","",R223)</f>
        <v>500</v>
      </c>
      <c r="T223" s="8">
        <f t="shared" ref="T223" si="4413">IF(T219="","",S223)</f>
        <v>500</v>
      </c>
      <c r="U223" s="8" t="str">
        <f t="shared" ref="U223" si="4414">IF(U219="","",T223)</f>
        <v/>
      </c>
      <c r="V223" s="8" t="str">
        <f t="shared" ref="V223" si="4415">IF(V219="","",U223)</f>
        <v/>
      </c>
      <c r="W223" s="8" t="str">
        <f t="shared" ref="W223" si="4416">IF(W219="","",V223)</f>
        <v/>
      </c>
      <c r="X223" s="8" t="str">
        <f t="shared" ref="X223" si="4417">IF(X219="","",W223)</f>
        <v/>
      </c>
      <c r="Y223" s="8" t="str">
        <f t="shared" ref="Y223" si="4418">IF(Y219="","",X223)</f>
        <v/>
      </c>
      <c r="Z223" s="8" t="str">
        <f t="shared" ref="Z223" si="4419">IF(Z219="","",Y223)</f>
        <v/>
      </c>
      <c r="AA223" s="8" t="str">
        <f t="shared" ref="AA223" si="4420">IF(AA219="","",Z223)</f>
        <v/>
      </c>
      <c r="AB223" s="8" t="str">
        <f t="shared" ref="AB223" si="4421">IF(AB219="","",AA223)</f>
        <v/>
      </c>
      <c r="AC223" s="8" t="str">
        <f t="shared" ref="AC223" si="4422">IF(AC219="","",AB223)</f>
        <v/>
      </c>
      <c r="AD223" s="8" t="str">
        <f t="shared" ref="AD223" si="4423">IF(AD219="","",AC223)</f>
        <v/>
      </c>
      <c r="AE223" s="8" t="str">
        <f t="shared" ref="AE223" si="4424">IF(AE219="","",AD223)</f>
        <v/>
      </c>
      <c r="AF223" s="8" t="str">
        <f t="shared" ref="AF223" si="4425">IF(AF219="","",AE223)</f>
        <v/>
      </c>
      <c r="AG223" s="8" t="str">
        <f t="shared" ref="AG223" si="4426">IF(AG219="","",AF223)</f>
        <v/>
      </c>
      <c r="AH223" s="8" t="str">
        <f t="shared" ref="AH223" si="4427">IF(AH219="","",AG223)</f>
        <v/>
      </c>
      <c r="AI223" s="8" t="str">
        <f t="shared" ref="AI223" si="4428">IF(AI219="","",AH223)</f>
        <v/>
      </c>
      <c r="AJ223" s="8" t="str">
        <f t="shared" ref="AJ223" si="4429">IF(AJ219="","",AI223)</f>
        <v/>
      </c>
      <c r="AK223" s="8" t="str">
        <f t="shared" ref="AK223" si="4430">IF(AK219="","",AJ223)</f>
        <v/>
      </c>
      <c r="AL223" s="8" t="str">
        <f t="shared" ref="AL223" si="4431">IF(AL219="","",AK223)</f>
        <v/>
      </c>
      <c r="AM223" s="8" t="str">
        <f t="shared" ref="AM223" si="4432">IF(AM219="","",AL223)</f>
        <v/>
      </c>
      <c r="AN223" s="8" t="str">
        <f t="shared" ref="AN223" si="4433">IF(AN219="","",AM223)</f>
        <v/>
      </c>
      <c r="AO223" s="8" t="str">
        <f t="shared" ref="AO223" si="4434">IF(AO219="","",AN223)</f>
        <v/>
      </c>
      <c r="AP223" s="8" t="str">
        <f t="shared" ref="AP223:AS223" si="4435">IF(AP219="","",AO223)</f>
        <v/>
      </c>
      <c r="AQ223" s="8" t="str">
        <f t="shared" si="4435"/>
        <v/>
      </c>
      <c r="AR223" s="8" t="str">
        <f t="shared" si="4435"/>
        <v/>
      </c>
      <c r="AS223" s="8" t="str">
        <f t="shared" si="4435"/>
        <v/>
      </c>
    </row>
    <row r="224" spans="1:45" s="92" customFormat="1">
      <c r="A224" s="14" t="s">
        <v>9</v>
      </c>
      <c r="B224" s="13" t="s">
        <v>10</v>
      </c>
      <c r="C224" s="12" t="s">
        <v>34</v>
      </c>
      <c r="D224" s="12" t="str">
        <f t="shared" ref="D224" si="4436">IF(D219="","",C224)</f>
        <v>ゲームアーク</v>
      </c>
      <c r="E224" s="12" t="str">
        <f t="shared" ref="E224" si="4437">IF(E219="","",D224)</f>
        <v>ゲームアーク</v>
      </c>
      <c r="F224" s="12" t="str">
        <f t="shared" ref="F224" si="4438">IF(F219="","",E224)</f>
        <v>ゲームアーク</v>
      </c>
      <c r="G224" s="12" t="str">
        <f t="shared" ref="G224" si="4439">IF(G219="","",F224)</f>
        <v>ゲームアーク</v>
      </c>
      <c r="H224" s="12" t="str">
        <f t="shared" ref="H224" si="4440">IF(H219="","",G224)</f>
        <v>ゲームアーク</v>
      </c>
      <c r="I224" s="12" t="str">
        <f t="shared" ref="I224" si="4441">IF(I219="","",H224)</f>
        <v>ゲームアーク</v>
      </c>
      <c r="J224" s="12" t="str">
        <f t="shared" ref="J224" si="4442">IF(J219="","",I224)</f>
        <v>ゲームアーク</v>
      </c>
      <c r="K224" s="12" t="str">
        <f t="shared" ref="K224" si="4443">IF(K219="","",J224)</f>
        <v>ゲームアーク</v>
      </c>
      <c r="L224" s="12" t="str">
        <f t="shared" ref="L224" si="4444">IF(L219="","",K224)</f>
        <v>ゲームアーク</v>
      </c>
      <c r="M224" s="12" t="str">
        <f t="shared" ref="M224" si="4445">IF(M219="","",L224)</f>
        <v>ゲームアーク</v>
      </c>
      <c r="N224" s="12" t="str">
        <f t="shared" ref="N224" si="4446">IF(N219="","",M224)</f>
        <v>ゲームアーク</v>
      </c>
      <c r="O224" s="12" t="str">
        <f t="shared" ref="O224" si="4447">IF(O219="","",N224)</f>
        <v>ゲームアーク</v>
      </c>
      <c r="P224" s="12" t="str">
        <f t="shared" ref="P224" si="4448">IF(P219="","",O224)</f>
        <v>ゲームアーク</v>
      </c>
      <c r="Q224" s="12" t="str">
        <f t="shared" ref="Q224" si="4449">IF(Q219="","",P224)</f>
        <v>ゲームアーク</v>
      </c>
      <c r="R224" s="12" t="str">
        <f t="shared" ref="R224" si="4450">IF(R219="","",Q224)</f>
        <v>ゲームアーク</v>
      </c>
      <c r="S224" s="12" t="str">
        <f t="shared" ref="S224" si="4451">IF(S219="","",R224)</f>
        <v>ゲームアーク</v>
      </c>
      <c r="T224" s="12" t="str">
        <f t="shared" ref="T224" si="4452">IF(T219="","",S224)</f>
        <v>ゲームアーク</v>
      </c>
      <c r="U224" s="12" t="str">
        <f t="shared" ref="U224" si="4453">IF(U219="","",T224)</f>
        <v/>
      </c>
      <c r="V224" s="12" t="str">
        <f t="shared" ref="V224" si="4454">IF(V219="","",U224)</f>
        <v/>
      </c>
      <c r="W224" s="12" t="str">
        <f t="shared" ref="W224" si="4455">IF(W219="","",V224)</f>
        <v/>
      </c>
      <c r="X224" s="12" t="str">
        <f t="shared" ref="X224" si="4456">IF(X219="","",W224)</f>
        <v/>
      </c>
      <c r="Y224" s="12" t="str">
        <f t="shared" ref="Y224" si="4457">IF(Y219="","",X224)</f>
        <v/>
      </c>
      <c r="Z224" s="12" t="str">
        <f t="shared" ref="Z224" si="4458">IF(Z219="","",Y224)</f>
        <v/>
      </c>
      <c r="AA224" s="12" t="str">
        <f t="shared" ref="AA224" si="4459">IF(AA219="","",Z224)</f>
        <v/>
      </c>
      <c r="AB224" s="12" t="str">
        <f t="shared" ref="AB224" si="4460">IF(AB219="","",AA224)</f>
        <v/>
      </c>
      <c r="AC224" s="12" t="str">
        <f t="shared" ref="AC224" si="4461">IF(AC219="","",AB224)</f>
        <v/>
      </c>
      <c r="AD224" s="12" t="str">
        <f t="shared" ref="AD224" si="4462">IF(AD219="","",AC224)</f>
        <v/>
      </c>
      <c r="AE224" s="12" t="str">
        <f t="shared" ref="AE224" si="4463">IF(AE219="","",AD224)</f>
        <v/>
      </c>
      <c r="AF224" s="12" t="str">
        <f t="shared" ref="AF224" si="4464">IF(AF219="","",AE224)</f>
        <v/>
      </c>
      <c r="AG224" s="12" t="str">
        <f t="shared" ref="AG224" si="4465">IF(AG219="","",AF224)</f>
        <v/>
      </c>
      <c r="AH224" s="12" t="str">
        <f t="shared" ref="AH224" si="4466">IF(AH219="","",AG224)</f>
        <v/>
      </c>
      <c r="AI224" s="12" t="str">
        <f t="shared" ref="AI224" si="4467">IF(AI219="","",AH224)</f>
        <v/>
      </c>
      <c r="AJ224" s="12" t="str">
        <f t="shared" ref="AJ224" si="4468">IF(AJ219="","",AI224)</f>
        <v/>
      </c>
      <c r="AK224" s="12" t="str">
        <f t="shared" ref="AK224" si="4469">IF(AK219="","",AJ224)</f>
        <v/>
      </c>
      <c r="AL224" s="12" t="str">
        <f t="shared" ref="AL224" si="4470">IF(AL219="","",AK224)</f>
        <v/>
      </c>
      <c r="AM224" s="12" t="str">
        <f t="shared" ref="AM224" si="4471">IF(AM219="","",AL224)</f>
        <v/>
      </c>
      <c r="AN224" s="12" t="str">
        <f t="shared" ref="AN224" si="4472">IF(AN219="","",AM224)</f>
        <v/>
      </c>
      <c r="AO224" s="12" t="str">
        <f t="shared" ref="AO224" si="4473">IF(AO219="","",AN224)</f>
        <v/>
      </c>
      <c r="AP224" s="12" t="str">
        <f t="shared" ref="AP224:AS224" si="4474">IF(AP219="","",AO224)</f>
        <v/>
      </c>
      <c r="AQ224" s="12" t="str">
        <f t="shared" si="4474"/>
        <v/>
      </c>
      <c r="AR224" s="12" t="str">
        <f t="shared" si="4474"/>
        <v/>
      </c>
      <c r="AS224" s="12" t="str">
        <f t="shared" si="4474"/>
        <v/>
      </c>
    </row>
    <row r="225" spans="1:45">
      <c r="A225" s="7">
        <f>AVERAGE(C226:AS226)*30*100</f>
        <v>47000</v>
      </c>
      <c r="B225" s="9" t="s">
        <v>12</v>
      </c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</row>
    <row r="226" spans="1:45">
      <c r="A226" s="7">
        <f>SUM(C226:AS226)</f>
        <v>282</v>
      </c>
      <c r="B226" s="6" t="s">
        <v>13</v>
      </c>
      <c r="C226" s="5">
        <v>0</v>
      </c>
      <c r="D226" s="5">
        <f t="shared" ref="D226:D227" si="4475">IF(D219="","",D219-C219)</f>
        <v>0</v>
      </c>
      <c r="E226" s="5">
        <f t="shared" ref="E226:E227" si="4476">IF(E219="","",E219-D219)</f>
        <v>0</v>
      </c>
      <c r="F226" s="5">
        <f t="shared" ref="F226:F227" si="4477">IF(F219="","",F219-E219)</f>
        <v>81</v>
      </c>
      <c r="G226" s="5">
        <f t="shared" ref="G226:G227" si="4478">IF(G219="","",G219-F219)</f>
        <v>0</v>
      </c>
      <c r="H226" s="5">
        <f t="shared" ref="H226:H227" si="4479">IF(H219="","",H219-G219)</f>
        <v>0</v>
      </c>
      <c r="I226" s="5">
        <f t="shared" ref="I226:I227" si="4480">IF(I219="","",I219-H219)</f>
        <v>0</v>
      </c>
      <c r="J226" s="5">
        <f t="shared" ref="J226:J227" si="4481">IF(J219="","",J219-I219)</f>
        <v>89</v>
      </c>
      <c r="K226" s="5">
        <f t="shared" ref="K226:K227" si="4482">IF(K219="","",K219-J219)</f>
        <v>0</v>
      </c>
      <c r="L226" s="5">
        <f t="shared" ref="L226:L227" si="4483">IF(L219="","",L219-K219)</f>
        <v>0</v>
      </c>
      <c r="M226" s="5">
        <f t="shared" ref="M226:M227" si="4484">IF(M219="","",M219-L219)</f>
        <v>40</v>
      </c>
      <c r="N226" s="5">
        <f t="shared" ref="N226:N227" si="4485">IF(N219="","",N219-M219)</f>
        <v>0</v>
      </c>
      <c r="O226" s="5">
        <f t="shared" ref="O226:O227" si="4486">IF(O219="","",O219-N219)</f>
        <v>0</v>
      </c>
      <c r="P226" s="5">
        <f t="shared" ref="P226:P227" si="4487">IF(P219="","",P219-O219)</f>
        <v>0</v>
      </c>
      <c r="Q226" s="5">
        <f t="shared" ref="Q226:Q227" si="4488">IF(Q219="","",Q219-P219)</f>
        <v>23</v>
      </c>
      <c r="R226" s="5">
        <f t="shared" ref="R226:R227" si="4489">IF(R219="","",R219-Q219)</f>
        <v>0</v>
      </c>
      <c r="S226" s="5">
        <f t="shared" ref="S226:S227" si="4490">IF(S219="","",S219-R219)</f>
        <v>0</v>
      </c>
      <c r="T226" s="5">
        <f t="shared" ref="T226:T227" si="4491">IF(T219="","",T219-S219)</f>
        <v>49</v>
      </c>
      <c r="U226" s="5" t="str">
        <f t="shared" ref="U226:U227" si="4492">IF(U219="","",U219-T219)</f>
        <v/>
      </c>
      <c r="V226" s="5" t="str">
        <f t="shared" ref="V226:V227" si="4493">IF(V219="","",V219-U219)</f>
        <v/>
      </c>
      <c r="W226" s="5" t="str">
        <f t="shared" ref="W226:W227" si="4494">IF(W219="","",W219-V219)</f>
        <v/>
      </c>
      <c r="X226" s="5" t="str">
        <f t="shared" ref="X226:X227" si="4495">IF(X219="","",X219-W219)</f>
        <v/>
      </c>
      <c r="Y226" s="5" t="str">
        <f t="shared" ref="Y226:Y227" si="4496">IF(Y219="","",Y219-X219)</f>
        <v/>
      </c>
      <c r="Z226" s="5" t="str">
        <f t="shared" ref="Z226:Z227" si="4497">IF(Z219="","",Z219-Y219)</f>
        <v/>
      </c>
      <c r="AA226" s="5" t="str">
        <f t="shared" ref="AA226:AA227" si="4498">IF(AA219="","",AA219-Z219)</f>
        <v/>
      </c>
      <c r="AB226" s="5" t="str">
        <f t="shared" ref="AB226:AB227" si="4499">IF(AB219="","",AB219-AA219)</f>
        <v/>
      </c>
      <c r="AC226" s="5" t="str">
        <f t="shared" ref="AC226:AC227" si="4500">IF(AC219="","",AC219-AB219)</f>
        <v/>
      </c>
      <c r="AD226" s="5" t="str">
        <f t="shared" ref="AD226:AD227" si="4501">IF(AD219="","",AD219-AC219)</f>
        <v/>
      </c>
      <c r="AE226" s="5" t="str">
        <f t="shared" ref="AE226:AE227" si="4502">IF(AE219="","",AE219-AD219)</f>
        <v/>
      </c>
      <c r="AF226" s="5" t="str">
        <f t="shared" ref="AF226:AF227" si="4503">IF(AF219="","",AF219-AE219)</f>
        <v/>
      </c>
      <c r="AG226" s="5" t="str">
        <f t="shared" ref="AG226:AG227" si="4504">IF(AG219="","",AG219-AF219)</f>
        <v/>
      </c>
      <c r="AH226" s="5" t="str">
        <f t="shared" ref="AH226:AH227" si="4505">IF(AH219="","",AH219-AG219)</f>
        <v/>
      </c>
      <c r="AI226" s="5" t="str">
        <f t="shared" ref="AI226:AI227" si="4506">IF(AI219="","",AI219-AH219)</f>
        <v/>
      </c>
      <c r="AJ226" s="5" t="str">
        <f t="shared" ref="AJ226:AJ227" si="4507">IF(AJ219="","",AJ219-AI219)</f>
        <v/>
      </c>
      <c r="AK226" s="5" t="str">
        <f t="shared" ref="AK226:AK227" si="4508">IF(AK219="","",AK219-AJ219)</f>
        <v/>
      </c>
      <c r="AL226" s="5" t="str">
        <f t="shared" ref="AL226:AL227" si="4509">IF(AL219="","",AL219-AK219)</f>
        <v/>
      </c>
      <c r="AM226" s="5" t="str">
        <f t="shared" ref="AM226:AM227" si="4510">IF(AM219="","",AM219-AL219)</f>
        <v/>
      </c>
      <c r="AN226" s="5" t="str">
        <f t="shared" ref="AN226:AN227" si="4511">IF(AN219="","",AN219-AM219)</f>
        <v/>
      </c>
      <c r="AO226" s="5" t="str">
        <f t="shared" ref="AO226:AO227" si="4512">IF(AO219="","",AO219-AN219)</f>
        <v/>
      </c>
      <c r="AP226" s="5" t="str">
        <f t="shared" ref="AP226:AS226" si="4513">IF(AP219="","",AP219-AO219)</f>
        <v/>
      </c>
      <c r="AQ226" s="5" t="str">
        <f t="shared" si="4513"/>
        <v/>
      </c>
      <c r="AR226" s="5" t="str">
        <f t="shared" si="4513"/>
        <v/>
      </c>
      <c r="AS226" s="5" t="str">
        <f t="shared" si="4513"/>
        <v/>
      </c>
    </row>
    <row r="227" spans="1:45">
      <c r="A227" s="7">
        <f>SUM(C227:AS227)</f>
        <v>6</v>
      </c>
      <c r="B227" s="6" t="s">
        <v>14</v>
      </c>
      <c r="C227" s="5">
        <v>0</v>
      </c>
      <c r="D227" s="5">
        <f t="shared" si="4475"/>
        <v>0</v>
      </c>
      <c r="E227" s="5">
        <f t="shared" si="4476"/>
        <v>0</v>
      </c>
      <c r="F227" s="5">
        <f t="shared" si="4477"/>
        <v>0</v>
      </c>
      <c r="G227" s="5">
        <f t="shared" si="4478"/>
        <v>0</v>
      </c>
      <c r="H227" s="5">
        <f t="shared" si="4479"/>
        <v>0</v>
      </c>
      <c r="I227" s="5">
        <f t="shared" si="4480"/>
        <v>0</v>
      </c>
      <c r="J227" s="5">
        <f t="shared" si="4481"/>
        <v>2</v>
      </c>
      <c r="K227" s="5">
        <f t="shared" si="4482"/>
        <v>0</v>
      </c>
      <c r="L227" s="5">
        <f t="shared" si="4483"/>
        <v>0</v>
      </c>
      <c r="M227" s="5">
        <f t="shared" si="4484"/>
        <v>1</v>
      </c>
      <c r="N227" s="5">
        <f t="shared" si="4485"/>
        <v>0</v>
      </c>
      <c r="O227" s="5">
        <f t="shared" si="4486"/>
        <v>0</v>
      </c>
      <c r="P227" s="5">
        <f t="shared" si="4487"/>
        <v>0</v>
      </c>
      <c r="Q227" s="5">
        <f t="shared" si="4488"/>
        <v>0</v>
      </c>
      <c r="R227" s="5">
        <f t="shared" si="4489"/>
        <v>0</v>
      </c>
      <c r="S227" s="5">
        <f t="shared" si="4490"/>
        <v>0</v>
      </c>
      <c r="T227" s="5">
        <f t="shared" si="4491"/>
        <v>3</v>
      </c>
      <c r="U227" s="5" t="str">
        <f t="shared" si="4492"/>
        <v/>
      </c>
      <c r="V227" s="5" t="str">
        <f t="shared" si="4493"/>
        <v/>
      </c>
      <c r="W227" s="5" t="str">
        <f t="shared" si="4494"/>
        <v/>
      </c>
      <c r="X227" s="5" t="str">
        <f t="shared" si="4495"/>
        <v/>
      </c>
      <c r="Y227" s="5" t="str">
        <f t="shared" si="4496"/>
        <v/>
      </c>
      <c r="Z227" s="5" t="str">
        <f t="shared" si="4497"/>
        <v/>
      </c>
      <c r="AA227" s="5" t="str">
        <f t="shared" si="4498"/>
        <v/>
      </c>
      <c r="AB227" s="5" t="str">
        <f t="shared" si="4499"/>
        <v/>
      </c>
      <c r="AC227" s="5" t="str">
        <f t="shared" si="4500"/>
        <v/>
      </c>
      <c r="AD227" s="5" t="str">
        <f t="shared" si="4501"/>
        <v/>
      </c>
      <c r="AE227" s="5" t="str">
        <f t="shared" si="4502"/>
        <v/>
      </c>
      <c r="AF227" s="5" t="str">
        <f t="shared" si="4503"/>
        <v/>
      </c>
      <c r="AG227" s="5" t="str">
        <f t="shared" si="4504"/>
        <v/>
      </c>
      <c r="AH227" s="5" t="str">
        <f t="shared" si="4505"/>
        <v/>
      </c>
      <c r="AI227" s="5" t="str">
        <f t="shared" si="4506"/>
        <v/>
      </c>
      <c r="AJ227" s="5" t="str">
        <f t="shared" si="4507"/>
        <v/>
      </c>
      <c r="AK227" s="5" t="str">
        <f t="shared" si="4508"/>
        <v/>
      </c>
      <c r="AL227" s="5" t="str">
        <f t="shared" si="4509"/>
        <v/>
      </c>
      <c r="AM227" s="5" t="str">
        <f t="shared" si="4510"/>
        <v/>
      </c>
      <c r="AN227" s="5" t="str">
        <f t="shared" si="4511"/>
        <v/>
      </c>
      <c r="AO227" s="5" t="str">
        <f t="shared" si="4512"/>
        <v/>
      </c>
      <c r="AP227" s="5" t="str">
        <f t="shared" ref="AP227:AS227" si="4514">IF(AP220="","",AP220-AO220)</f>
        <v/>
      </c>
      <c r="AQ227" s="5" t="str">
        <f t="shared" si="4514"/>
        <v/>
      </c>
      <c r="AR227" s="5" t="str">
        <f t="shared" si="4514"/>
        <v/>
      </c>
      <c r="AS227" s="5" t="str">
        <f t="shared" si="4514"/>
        <v/>
      </c>
    </row>
    <row r="228" spans="1:45">
      <c r="A228" s="7">
        <f>SUM(C228:AS228)</f>
        <v>6</v>
      </c>
      <c r="B228" s="6" t="s">
        <v>15</v>
      </c>
      <c r="C228" s="5">
        <v>0</v>
      </c>
      <c r="D228" s="5">
        <f t="shared" ref="D228" si="4515">IF(D221="","",C221+C222-D221)</f>
        <v>0</v>
      </c>
      <c r="E228" s="5">
        <f t="shared" ref="E228" si="4516">IF(E221="","",D221+D222-E221)</f>
        <v>0</v>
      </c>
      <c r="F228" s="5">
        <f t="shared" ref="F228" si="4517">IF(F221="","",E221+E222-F221)</f>
        <v>0</v>
      </c>
      <c r="G228" s="5">
        <f t="shared" ref="G228" si="4518">IF(G221="","",F221+F222-G221)</f>
        <v>0</v>
      </c>
      <c r="H228" s="5">
        <f t="shared" ref="H228" si="4519">IF(H221="","",G221+G222-H221)</f>
        <v>0</v>
      </c>
      <c r="I228" s="5">
        <f t="shared" ref="I228" si="4520">IF(I221="","",H221+H222-I221)</f>
        <v>0</v>
      </c>
      <c r="J228" s="5">
        <f t="shared" ref="J228" si="4521">IF(J221="","",I221+I222-J221)</f>
        <v>2</v>
      </c>
      <c r="K228" s="5">
        <f t="shared" ref="K228" si="4522">IF(K221="","",J221+J222-K221)</f>
        <v>0</v>
      </c>
      <c r="L228" s="5">
        <f t="shared" ref="L228" si="4523">IF(L221="","",K221+K222-L221)</f>
        <v>0</v>
      </c>
      <c r="M228" s="5">
        <f t="shared" ref="M228" si="4524">IF(M221="","",L221+L222-M221)</f>
        <v>1</v>
      </c>
      <c r="N228" s="5">
        <f t="shared" ref="N228" si="4525">IF(N221="","",M221+M222-N221)</f>
        <v>0</v>
      </c>
      <c r="O228" s="5">
        <f t="shared" ref="O228" si="4526">IF(O221="","",N221+N222-O221)</f>
        <v>0</v>
      </c>
      <c r="P228" s="5">
        <f t="shared" ref="P228" si="4527">IF(P221="","",O221+O222-P221)</f>
        <v>0</v>
      </c>
      <c r="Q228" s="5">
        <f t="shared" ref="Q228" si="4528">IF(Q221="","",P221+P222-Q221)</f>
        <v>0</v>
      </c>
      <c r="R228" s="5">
        <f t="shared" ref="R228" si="4529">IF(R221="","",Q221+Q222-R221)</f>
        <v>0</v>
      </c>
      <c r="S228" s="5">
        <f t="shared" ref="S228" si="4530">IF(S221="","",R221+R222-S221)</f>
        <v>0</v>
      </c>
      <c r="T228" s="5">
        <f t="shared" ref="T228" si="4531">IF(T221="","",S221+S222-T221)</f>
        <v>3</v>
      </c>
      <c r="U228" s="5" t="str">
        <f t="shared" ref="U228" si="4532">IF(U221="","",T221+T222-U221)</f>
        <v/>
      </c>
      <c r="V228" s="5" t="str">
        <f t="shared" ref="V228" si="4533">IF(V221="","",U221+U222-V221)</f>
        <v/>
      </c>
      <c r="W228" s="5" t="str">
        <f t="shared" ref="W228" si="4534">IF(W221="","",V221+V222-W221)</f>
        <v/>
      </c>
      <c r="X228" s="5" t="str">
        <f t="shared" ref="X228" si="4535">IF(X221="","",W221+W222-X221)</f>
        <v/>
      </c>
      <c r="Y228" s="5" t="str">
        <f t="shared" ref="Y228" si="4536">IF(Y221="","",X221+X222-Y221)</f>
        <v/>
      </c>
      <c r="Z228" s="5" t="str">
        <f t="shared" ref="Z228" si="4537">IF(Z221="","",Y221+Y222-Z221)</f>
        <v/>
      </c>
      <c r="AA228" s="5" t="str">
        <f t="shared" ref="AA228" si="4538">IF(AA221="","",Z221+Z222-AA221)</f>
        <v/>
      </c>
      <c r="AB228" s="5" t="str">
        <f t="shared" ref="AB228" si="4539">IF(AB221="","",AA221+AA222-AB221)</f>
        <v/>
      </c>
      <c r="AC228" s="5" t="str">
        <f t="shared" ref="AC228" si="4540">IF(AC221="","",AB221+AB222-AC221)</f>
        <v/>
      </c>
      <c r="AD228" s="5" t="str">
        <f t="shared" ref="AD228" si="4541">IF(AD221="","",AC221+AC222-AD221)</f>
        <v/>
      </c>
      <c r="AE228" s="5" t="str">
        <f t="shared" ref="AE228" si="4542">IF(AE221="","",AD221+AD222-AE221)</f>
        <v/>
      </c>
      <c r="AF228" s="5" t="str">
        <f t="shared" ref="AF228" si="4543">IF(AF221="","",AE221+AE222-AF221)</f>
        <v/>
      </c>
      <c r="AG228" s="5" t="str">
        <f t="shared" ref="AG228" si="4544">IF(AG221="","",AF221+AF222-AG221)</f>
        <v/>
      </c>
      <c r="AH228" s="5" t="str">
        <f t="shared" ref="AH228" si="4545">IF(AH221="","",AG221+AG222-AH221)</f>
        <v/>
      </c>
      <c r="AI228" s="5" t="str">
        <f t="shared" ref="AI228" si="4546">IF(AI221="","",AH221+AH222-AI221)</f>
        <v/>
      </c>
      <c r="AJ228" s="5" t="str">
        <f t="shared" ref="AJ228" si="4547">IF(AJ221="","",AI221+AI222-AJ221)</f>
        <v/>
      </c>
      <c r="AK228" s="5" t="str">
        <f t="shared" ref="AK228" si="4548">IF(AK221="","",AJ221+AJ222-AK221)</f>
        <v/>
      </c>
      <c r="AL228" s="5" t="str">
        <f t="shared" ref="AL228" si="4549">IF(AL221="","",AK221+AK222-AL221)</f>
        <v/>
      </c>
      <c r="AM228" s="5" t="str">
        <f t="shared" ref="AM228" si="4550">IF(AM221="","",AL221+AL222-AM221)</f>
        <v/>
      </c>
      <c r="AN228" s="5" t="str">
        <f t="shared" ref="AN228" si="4551">IF(AN221="","",AM221+AM222-AN221)</f>
        <v/>
      </c>
      <c r="AO228" s="5" t="str">
        <f t="shared" ref="AO228" si="4552">IF(AO221="","",AN221+AN222-AO221)</f>
        <v/>
      </c>
      <c r="AP228" s="5" t="str">
        <f t="shared" ref="AP228:AS228" si="4553">IF(AP221="","",AO221+AO222-AP221)</f>
        <v/>
      </c>
      <c r="AQ228" s="5" t="str">
        <f t="shared" si="4553"/>
        <v/>
      </c>
      <c r="AR228" s="5" t="str">
        <f t="shared" si="4553"/>
        <v/>
      </c>
      <c r="AS228" s="5" t="str">
        <f t="shared" si="4553"/>
        <v/>
      </c>
    </row>
    <row r="229" spans="1:45">
      <c r="A229" s="7">
        <f>SUM(C229:AS229)</f>
        <v>3000</v>
      </c>
      <c r="B229" s="6" t="s">
        <v>16</v>
      </c>
      <c r="C229" s="5">
        <v>0</v>
      </c>
      <c r="D229" s="5">
        <f t="shared" ref="D229:G229" si="4554">IF(D219="","",D228*D223)</f>
        <v>0</v>
      </c>
      <c r="E229" s="5">
        <f t="shared" si="4554"/>
        <v>0</v>
      </c>
      <c r="F229" s="5">
        <f t="shared" si="4554"/>
        <v>0</v>
      </c>
      <c r="G229" s="5">
        <f t="shared" si="4554"/>
        <v>0</v>
      </c>
      <c r="H229" s="5">
        <f t="shared" ref="H229" si="4555">IF(H219="","",H228*H223)</f>
        <v>0</v>
      </c>
      <c r="I229" s="5">
        <f t="shared" ref="I229:AO229" si="4556">IF(I219="","",I228*I223)</f>
        <v>0</v>
      </c>
      <c r="J229" s="5">
        <f t="shared" si="4556"/>
        <v>1000</v>
      </c>
      <c r="K229" s="5">
        <f t="shared" si="4556"/>
        <v>0</v>
      </c>
      <c r="L229" s="5">
        <f t="shared" si="4556"/>
        <v>0</v>
      </c>
      <c r="M229" s="5">
        <f t="shared" si="4556"/>
        <v>500</v>
      </c>
      <c r="N229" s="5">
        <f t="shared" si="4556"/>
        <v>0</v>
      </c>
      <c r="O229" s="5">
        <f t="shared" si="4556"/>
        <v>0</v>
      </c>
      <c r="P229" s="5">
        <f t="shared" si="4556"/>
        <v>0</v>
      </c>
      <c r="Q229" s="5">
        <f t="shared" si="4556"/>
        <v>0</v>
      </c>
      <c r="R229" s="5">
        <f t="shared" si="4556"/>
        <v>0</v>
      </c>
      <c r="S229" s="5">
        <f t="shared" si="4556"/>
        <v>0</v>
      </c>
      <c r="T229" s="5">
        <f t="shared" si="4556"/>
        <v>1500</v>
      </c>
      <c r="U229" s="5" t="str">
        <f t="shared" si="4556"/>
        <v/>
      </c>
      <c r="V229" s="5" t="str">
        <f t="shared" si="4556"/>
        <v/>
      </c>
      <c r="W229" s="5" t="str">
        <f t="shared" si="4556"/>
        <v/>
      </c>
      <c r="X229" s="5" t="str">
        <f t="shared" si="4556"/>
        <v/>
      </c>
      <c r="Y229" s="5" t="str">
        <f t="shared" si="4556"/>
        <v/>
      </c>
      <c r="Z229" s="5" t="str">
        <f t="shared" si="4556"/>
        <v/>
      </c>
      <c r="AA229" s="5" t="str">
        <f t="shared" si="4556"/>
        <v/>
      </c>
      <c r="AB229" s="5" t="str">
        <f t="shared" si="4556"/>
        <v/>
      </c>
      <c r="AC229" s="5" t="str">
        <f t="shared" si="4556"/>
        <v/>
      </c>
      <c r="AD229" s="5" t="str">
        <f t="shared" si="4556"/>
        <v/>
      </c>
      <c r="AE229" s="5" t="str">
        <f t="shared" si="4556"/>
        <v/>
      </c>
      <c r="AF229" s="5" t="str">
        <f t="shared" si="4556"/>
        <v/>
      </c>
      <c r="AG229" s="5" t="str">
        <f t="shared" si="4556"/>
        <v/>
      </c>
      <c r="AH229" s="5" t="str">
        <f t="shared" si="4556"/>
        <v/>
      </c>
      <c r="AI229" s="5" t="str">
        <f t="shared" si="4556"/>
        <v/>
      </c>
      <c r="AJ229" s="5" t="str">
        <f t="shared" si="4556"/>
        <v/>
      </c>
      <c r="AK229" s="5" t="str">
        <f t="shared" si="4556"/>
        <v/>
      </c>
      <c r="AL229" s="5" t="str">
        <f t="shared" si="4556"/>
        <v/>
      </c>
      <c r="AM229" s="5" t="str">
        <f t="shared" si="4556"/>
        <v/>
      </c>
      <c r="AN229" s="5" t="str">
        <f t="shared" si="4556"/>
        <v/>
      </c>
      <c r="AO229" s="5" t="str">
        <f t="shared" si="4556"/>
        <v/>
      </c>
      <c r="AP229" s="5" t="str">
        <f t="shared" ref="AP229:AS229" si="4557">IF(AP219="","",AP228*AP223)</f>
        <v/>
      </c>
      <c r="AQ229" s="5" t="str">
        <f t="shared" si="4557"/>
        <v/>
      </c>
      <c r="AR229" s="5" t="str">
        <f t="shared" si="4557"/>
        <v/>
      </c>
      <c r="AS229" s="5" t="str">
        <f t="shared" si="4557"/>
        <v/>
      </c>
    </row>
    <row r="230" spans="1:45" ht="12" thickBot="1">
      <c r="A230" s="4">
        <f>IF(A229="","",A229/(A226*100))</f>
        <v>0.10638297872340426</v>
      </c>
      <c r="B230" s="3" t="s">
        <v>18</v>
      </c>
      <c r="C230" s="2" t="s">
        <v>19</v>
      </c>
      <c r="D230" s="2" t="str">
        <f t="shared" ref="D230:G230" si="4558">IF(D229="","",IF(D229=0,"",D229/(D226*100)))</f>
        <v/>
      </c>
      <c r="E230" s="2" t="str">
        <f t="shared" si="4558"/>
        <v/>
      </c>
      <c r="F230" s="2" t="str">
        <f t="shared" si="4558"/>
        <v/>
      </c>
      <c r="G230" s="2" t="str">
        <f t="shared" si="4558"/>
        <v/>
      </c>
      <c r="H230" s="2" t="str">
        <f t="shared" ref="H230" si="4559">IF(H229="","",IF(H229=0,"",H229/(H226*100)))</f>
        <v/>
      </c>
      <c r="I230" s="2" t="str">
        <f t="shared" ref="I230:AO230" si="4560">IF(I229="","",IF(I229=0,"",I229/(I226*100)))</f>
        <v/>
      </c>
      <c r="J230" s="2">
        <f t="shared" si="4560"/>
        <v>0.11235955056179775</v>
      </c>
      <c r="K230" s="2" t="str">
        <f t="shared" si="4560"/>
        <v/>
      </c>
      <c r="L230" s="2" t="str">
        <f t="shared" si="4560"/>
        <v/>
      </c>
      <c r="M230" s="2">
        <f t="shared" si="4560"/>
        <v>0.125</v>
      </c>
      <c r="N230" s="2" t="str">
        <f t="shared" si="4560"/>
        <v/>
      </c>
      <c r="O230" s="2" t="str">
        <f t="shared" si="4560"/>
        <v/>
      </c>
      <c r="P230" s="2" t="str">
        <f t="shared" si="4560"/>
        <v/>
      </c>
      <c r="Q230" s="2" t="str">
        <f t="shared" si="4560"/>
        <v/>
      </c>
      <c r="R230" s="2" t="str">
        <f t="shared" si="4560"/>
        <v/>
      </c>
      <c r="S230" s="2" t="str">
        <f t="shared" si="4560"/>
        <v/>
      </c>
      <c r="T230" s="2">
        <f t="shared" si="4560"/>
        <v>0.30612244897959184</v>
      </c>
      <c r="U230" s="2" t="str">
        <f t="shared" si="4560"/>
        <v/>
      </c>
      <c r="V230" s="2" t="str">
        <f t="shared" si="4560"/>
        <v/>
      </c>
      <c r="W230" s="2" t="str">
        <f t="shared" si="4560"/>
        <v/>
      </c>
      <c r="X230" s="2" t="str">
        <f t="shared" si="4560"/>
        <v/>
      </c>
      <c r="Y230" s="2" t="str">
        <f t="shared" si="4560"/>
        <v/>
      </c>
      <c r="Z230" s="2" t="str">
        <f t="shared" si="4560"/>
        <v/>
      </c>
      <c r="AA230" s="2" t="str">
        <f t="shared" si="4560"/>
        <v/>
      </c>
      <c r="AB230" s="2" t="str">
        <f t="shared" si="4560"/>
        <v/>
      </c>
      <c r="AC230" s="2" t="str">
        <f t="shared" si="4560"/>
        <v/>
      </c>
      <c r="AD230" s="2" t="str">
        <f t="shared" si="4560"/>
        <v/>
      </c>
      <c r="AE230" s="2" t="str">
        <f t="shared" si="4560"/>
        <v/>
      </c>
      <c r="AF230" s="2" t="str">
        <f t="shared" si="4560"/>
        <v/>
      </c>
      <c r="AG230" s="2" t="str">
        <f t="shared" si="4560"/>
        <v/>
      </c>
      <c r="AH230" s="2" t="str">
        <f t="shared" si="4560"/>
        <v/>
      </c>
      <c r="AI230" s="2" t="str">
        <f t="shared" si="4560"/>
        <v/>
      </c>
      <c r="AJ230" s="2" t="str">
        <f t="shared" si="4560"/>
        <v/>
      </c>
      <c r="AK230" s="2" t="str">
        <f t="shared" si="4560"/>
        <v/>
      </c>
      <c r="AL230" s="2" t="str">
        <f t="shared" si="4560"/>
        <v/>
      </c>
      <c r="AM230" s="2" t="str">
        <f t="shared" si="4560"/>
        <v/>
      </c>
      <c r="AN230" s="2" t="str">
        <f t="shared" si="4560"/>
        <v/>
      </c>
      <c r="AO230" s="2" t="str">
        <f t="shared" si="4560"/>
        <v/>
      </c>
      <c r="AP230" s="2" t="str">
        <f t="shared" ref="AP230:AS230" si="4561">IF(AP229="","",IF(AP229=0,"",AP229/(AP226*100)))</f>
        <v/>
      </c>
      <c r="AQ230" s="2" t="str">
        <f t="shared" si="4561"/>
        <v/>
      </c>
      <c r="AR230" s="2" t="str">
        <f t="shared" si="4561"/>
        <v/>
      </c>
      <c r="AS230" s="2" t="str">
        <f t="shared" si="4561"/>
        <v/>
      </c>
    </row>
    <row r="231" spans="1:45">
      <c r="A231" s="22" t="s">
        <v>74</v>
      </c>
      <c r="B231" s="21" t="s">
        <v>2</v>
      </c>
      <c r="C231" s="20">
        <v>114278</v>
      </c>
      <c r="D231" s="20">
        <f t="shared" ref="D231:D234" si="4562">IF(D$3="","",C231)</f>
        <v>114278</v>
      </c>
      <c r="E231" s="20">
        <f t="shared" ref="E231:E234" si="4563">IF(E$3="","",D231)</f>
        <v>114278</v>
      </c>
      <c r="F231" s="20">
        <v>114545</v>
      </c>
      <c r="G231" s="20">
        <f t="shared" ref="G231:G234" si="4564">IF(G$3="","",F231)</f>
        <v>114545</v>
      </c>
      <c r="H231" s="20">
        <f t="shared" ref="H231:H234" si="4565">IF(H$3="","",G231)</f>
        <v>114545</v>
      </c>
      <c r="I231" s="20">
        <f t="shared" ref="I231:I234" si="4566">IF(I$3="","",H231)</f>
        <v>114545</v>
      </c>
      <c r="J231" s="20">
        <v>114669</v>
      </c>
      <c r="K231" s="20">
        <f t="shared" ref="K231:K234" si="4567">IF(K$3="","",J231)</f>
        <v>114669</v>
      </c>
      <c r="L231" s="20">
        <f t="shared" ref="L231:L234" si="4568">IF(L$3="","",K231)</f>
        <v>114669</v>
      </c>
      <c r="M231" s="20">
        <v>114993</v>
      </c>
      <c r="N231" s="20">
        <f t="shared" ref="N231:N234" si="4569">IF(N$3="","",M231)</f>
        <v>114993</v>
      </c>
      <c r="O231" s="20">
        <f t="shared" ref="O231:O234" si="4570">IF(O$3="","",N231)</f>
        <v>114993</v>
      </c>
      <c r="P231" s="20">
        <f t="shared" ref="P231:P234" si="4571">IF(P$3="","",O231)</f>
        <v>114993</v>
      </c>
      <c r="Q231" s="20">
        <v>115401</v>
      </c>
      <c r="R231" s="20">
        <f t="shared" ref="R231:R234" si="4572">IF(R$3="","",Q231)</f>
        <v>115401</v>
      </c>
      <c r="S231" s="20">
        <f t="shared" ref="S231:S234" si="4573">IF(S$3="","",R231)</f>
        <v>115401</v>
      </c>
      <c r="T231" s="20">
        <v>115721</v>
      </c>
      <c r="U231" s="20" t="str">
        <f t="shared" ref="U231:U234" si="4574">IF(U$3="","",T231)</f>
        <v/>
      </c>
      <c r="V231" s="20" t="str">
        <f t="shared" ref="V231:V234" si="4575">IF(V$3="","",U231)</f>
        <v/>
      </c>
      <c r="W231" s="20" t="str">
        <f t="shared" ref="W231:W234" si="4576">IF(W$3="","",V231)</f>
        <v/>
      </c>
      <c r="X231" s="20" t="str">
        <f t="shared" ref="X231:X234" si="4577">IF(X$3="","",W231)</f>
        <v/>
      </c>
      <c r="Y231" s="20" t="str">
        <f t="shared" ref="Y231:Y234" si="4578">IF(Y$3="","",X231)</f>
        <v/>
      </c>
      <c r="Z231" s="20" t="str">
        <f t="shared" ref="Z231:Z234" si="4579">IF(Z$3="","",Y231)</f>
        <v/>
      </c>
      <c r="AA231" s="20" t="str">
        <f t="shared" ref="AA231:AA234" si="4580">IF(AA$3="","",Z231)</f>
        <v/>
      </c>
      <c r="AB231" s="20" t="str">
        <f t="shared" ref="AB231:AB234" si="4581">IF(AB$3="","",AA231)</f>
        <v/>
      </c>
      <c r="AC231" s="20" t="str">
        <f t="shared" ref="AC231:AC234" si="4582">IF(AC$3="","",AB231)</f>
        <v/>
      </c>
      <c r="AD231" s="20" t="str">
        <f t="shared" ref="AD231:AD234" si="4583">IF(AD$3="","",AC231)</f>
        <v/>
      </c>
      <c r="AE231" s="20" t="str">
        <f t="shared" ref="AE231:AE234" si="4584">IF(AE$3="","",AD231)</f>
        <v/>
      </c>
      <c r="AF231" s="20" t="str">
        <f t="shared" ref="AF231:AF234" si="4585">IF(AF$3="","",AE231)</f>
        <v/>
      </c>
      <c r="AG231" s="20" t="str">
        <f t="shared" ref="AG231:AG234" si="4586">IF(AG$3="","",AF231)</f>
        <v/>
      </c>
      <c r="AH231" s="20" t="str">
        <f t="shared" ref="AH231:AH234" si="4587">IF(AH$3="","",AG231)</f>
        <v/>
      </c>
      <c r="AI231" s="20" t="str">
        <f t="shared" ref="AI231:AI234" si="4588">IF(AI$3="","",AH231)</f>
        <v/>
      </c>
      <c r="AJ231" s="20" t="str">
        <f t="shared" ref="AJ231:AJ234" si="4589">IF(AJ$3="","",AI231)</f>
        <v/>
      </c>
      <c r="AK231" s="20" t="str">
        <f t="shared" ref="AK231:AK234" si="4590">IF(AK$3="","",AJ231)</f>
        <v/>
      </c>
      <c r="AL231" s="20" t="str">
        <f t="shared" ref="AL231:AL234" si="4591">IF(AL$3="","",AK231)</f>
        <v/>
      </c>
      <c r="AM231" s="20" t="str">
        <f t="shared" ref="AM231:AM234" si="4592">IF(AM$3="","",AL231)</f>
        <v/>
      </c>
      <c r="AN231" s="20" t="str">
        <f t="shared" ref="AN231:AN234" si="4593">IF(AN$3="","",AM231)</f>
        <v/>
      </c>
      <c r="AO231" s="20" t="str">
        <f t="shared" ref="AO231:AO234" si="4594">IF(AO$3="","",AN231)</f>
        <v/>
      </c>
      <c r="AP231" s="20" t="str">
        <f t="shared" ref="AP231:AS231" si="4595">IF(AP$3="","",AO231)</f>
        <v/>
      </c>
      <c r="AQ231" s="20" t="str">
        <f t="shared" si="4595"/>
        <v/>
      </c>
      <c r="AR231" s="20" t="str">
        <f t="shared" si="4595"/>
        <v/>
      </c>
      <c r="AS231" s="20" t="str">
        <f t="shared" si="4595"/>
        <v/>
      </c>
    </row>
    <row r="232" spans="1:45">
      <c r="A232" s="16" t="s">
        <v>89</v>
      </c>
      <c r="B232" s="9" t="s">
        <v>90</v>
      </c>
      <c r="C232" s="8">
        <v>521</v>
      </c>
      <c r="D232" s="8">
        <f t="shared" si="4562"/>
        <v>521</v>
      </c>
      <c r="E232" s="8">
        <f t="shared" si="4563"/>
        <v>521</v>
      </c>
      <c r="F232" s="8">
        <f t="shared" ref="F232" si="4596">IF(F$3="","",E232)</f>
        <v>521</v>
      </c>
      <c r="G232" s="8">
        <f t="shared" si="4564"/>
        <v>521</v>
      </c>
      <c r="H232" s="8">
        <f t="shared" si="4565"/>
        <v>521</v>
      </c>
      <c r="I232" s="8">
        <f t="shared" si="4566"/>
        <v>521</v>
      </c>
      <c r="J232" s="8">
        <f t="shared" ref="J232:J234" si="4597">IF(J$3="","",I232)</f>
        <v>521</v>
      </c>
      <c r="K232" s="8">
        <f t="shared" si="4567"/>
        <v>521</v>
      </c>
      <c r="L232" s="8">
        <f t="shared" si="4568"/>
        <v>521</v>
      </c>
      <c r="M232" s="8">
        <f t="shared" ref="M232:M234" si="4598">IF(M$3="","",L232)</f>
        <v>521</v>
      </c>
      <c r="N232" s="8">
        <f t="shared" si="4569"/>
        <v>521</v>
      </c>
      <c r="O232" s="8">
        <f t="shared" si="4570"/>
        <v>521</v>
      </c>
      <c r="P232" s="8">
        <f t="shared" si="4571"/>
        <v>521</v>
      </c>
      <c r="Q232" s="8">
        <f t="shared" ref="Q232:Q234" si="4599">IF(Q$3="","",P232)</f>
        <v>521</v>
      </c>
      <c r="R232" s="8">
        <f t="shared" si="4572"/>
        <v>521</v>
      </c>
      <c r="S232" s="8">
        <f t="shared" si="4573"/>
        <v>521</v>
      </c>
      <c r="T232" s="8">
        <f t="shared" ref="T232:T234" si="4600">IF(T$3="","",S232)</f>
        <v>521</v>
      </c>
      <c r="U232" s="8" t="str">
        <f t="shared" si="4574"/>
        <v/>
      </c>
      <c r="V232" s="8" t="str">
        <f t="shared" si="4575"/>
        <v/>
      </c>
      <c r="W232" s="8" t="str">
        <f t="shared" si="4576"/>
        <v/>
      </c>
      <c r="X232" s="8" t="str">
        <f t="shared" si="4577"/>
        <v/>
      </c>
      <c r="Y232" s="8" t="str">
        <f t="shared" si="4578"/>
        <v/>
      </c>
      <c r="Z232" s="8" t="str">
        <f t="shared" si="4579"/>
        <v/>
      </c>
      <c r="AA232" s="8" t="str">
        <f t="shared" si="4580"/>
        <v/>
      </c>
      <c r="AB232" s="8" t="str">
        <f t="shared" si="4581"/>
        <v/>
      </c>
      <c r="AC232" s="8" t="str">
        <f t="shared" si="4582"/>
        <v/>
      </c>
      <c r="AD232" s="8" t="str">
        <f t="shared" si="4583"/>
        <v/>
      </c>
      <c r="AE232" s="8" t="str">
        <f t="shared" si="4584"/>
        <v/>
      </c>
      <c r="AF232" s="8" t="str">
        <f t="shared" si="4585"/>
        <v/>
      </c>
      <c r="AG232" s="8" t="str">
        <f t="shared" si="4586"/>
        <v/>
      </c>
      <c r="AH232" s="8" t="str">
        <f t="shared" si="4587"/>
        <v/>
      </c>
      <c r="AI232" s="8" t="str">
        <f t="shared" si="4588"/>
        <v/>
      </c>
      <c r="AJ232" s="8" t="str">
        <f t="shared" si="4589"/>
        <v/>
      </c>
      <c r="AK232" s="8" t="str">
        <f t="shared" si="4590"/>
        <v/>
      </c>
      <c r="AL232" s="8" t="str">
        <f t="shared" si="4591"/>
        <v/>
      </c>
      <c r="AM232" s="8" t="str">
        <f t="shared" si="4592"/>
        <v/>
      </c>
      <c r="AN232" s="8" t="str">
        <f t="shared" si="4593"/>
        <v/>
      </c>
      <c r="AO232" s="8" t="str">
        <f t="shared" si="4594"/>
        <v/>
      </c>
      <c r="AP232" s="8" t="str">
        <f t="shared" ref="AP232:AS232" si="4601">IF(AP$3="","",AO232)</f>
        <v/>
      </c>
      <c r="AQ232" s="8" t="str">
        <f t="shared" si="4601"/>
        <v/>
      </c>
      <c r="AR232" s="8" t="str">
        <f t="shared" si="4601"/>
        <v/>
      </c>
      <c r="AS232" s="8" t="str">
        <f t="shared" si="4601"/>
        <v/>
      </c>
    </row>
    <row r="233" spans="1:45">
      <c r="A233" s="15">
        <v>1</v>
      </c>
      <c r="B233" s="9" t="s">
        <v>91</v>
      </c>
      <c r="C233" s="8">
        <v>971</v>
      </c>
      <c r="D233" s="8">
        <f t="shared" si="4562"/>
        <v>971</v>
      </c>
      <c r="E233" s="8">
        <f t="shared" si="4563"/>
        <v>971</v>
      </c>
      <c r="F233" s="8">
        <v>972</v>
      </c>
      <c r="G233" s="8">
        <f t="shared" si="4564"/>
        <v>972</v>
      </c>
      <c r="H233" s="8">
        <f t="shared" si="4565"/>
        <v>972</v>
      </c>
      <c r="I233" s="8">
        <f t="shared" si="4566"/>
        <v>972</v>
      </c>
      <c r="J233" s="8">
        <f t="shared" si="4597"/>
        <v>972</v>
      </c>
      <c r="K233" s="8">
        <f t="shared" si="4567"/>
        <v>972</v>
      </c>
      <c r="L233" s="8">
        <f t="shared" si="4568"/>
        <v>972</v>
      </c>
      <c r="M233" s="8">
        <f t="shared" si="4598"/>
        <v>972</v>
      </c>
      <c r="N233" s="8">
        <f t="shared" si="4569"/>
        <v>972</v>
      </c>
      <c r="O233" s="8">
        <f t="shared" si="4570"/>
        <v>972</v>
      </c>
      <c r="P233" s="8">
        <f t="shared" si="4571"/>
        <v>972</v>
      </c>
      <c r="Q233" s="8">
        <f t="shared" si="4599"/>
        <v>972</v>
      </c>
      <c r="R233" s="8">
        <f t="shared" si="4572"/>
        <v>972</v>
      </c>
      <c r="S233" s="8">
        <f t="shared" si="4573"/>
        <v>972</v>
      </c>
      <c r="T233" s="8">
        <f t="shared" si="4600"/>
        <v>972</v>
      </c>
      <c r="U233" s="8" t="str">
        <f t="shared" si="4574"/>
        <v/>
      </c>
      <c r="V233" s="8" t="str">
        <f t="shared" si="4575"/>
        <v/>
      </c>
      <c r="W233" s="8" t="str">
        <f t="shared" si="4576"/>
        <v/>
      </c>
      <c r="X233" s="8" t="str">
        <f t="shared" si="4577"/>
        <v/>
      </c>
      <c r="Y233" s="8" t="str">
        <f t="shared" si="4578"/>
        <v/>
      </c>
      <c r="Z233" s="8" t="str">
        <f t="shared" si="4579"/>
        <v/>
      </c>
      <c r="AA233" s="8" t="str">
        <f t="shared" si="4580"/>
        <v/>
      </c>
      <c r="AB233" s="8" t="str">
        <f t="shared" si="4581"/>
        <v/>
      </c>
      <c r="AC233" s="8" t="str">
        <f t="shared" si="4582"/>
        <v/>
      </c>
      <c r="AD233" s="8" t="str">
        <f t="shared" si="4583"/>
        <v/>
      </c>
      <c r="AE233" s="8" t="str">
        <f t="shared" si="4584"/>
        <v/>
      </c>
      <c r="AF233" s="8" t="str">
        <f t="shared" si="4585"/>
        <v/>
      </c>
      <c r="AG233" s="8" t="str">
        <f t="shared" si="4586"/>
        <v/>
      </c>
      <c r="AH233" s="8" t="str">
        <f t="shared" si="4587"/>
        <v/>
      </c>
      <c r="AI233" s="8" t="str">
        <f t="shared" si="4588"/>
        <v/>
      </c>
      <c r="AJ233" s="8" t="str">
        <f t="shared" si="4589"/>
        <v/>
      </c>
      <c r="AK233" s="8" t="str">
        <f t="shared" si="4590"/>
        <v/>
      </c>
      <c r="AL233" s="8" t="str">
        <f t="shared" si="4591"/>
        <v/>
      </c>
      <c r="AM233" s="8" t="str">
        <f t="shared" si="4592"/>
        <v/>
      </c>
      <c r="AN233" s="8" t="str">
        <f t="shared" si="4593"/>
        <v/>
      </c>
      <c r="AO233" s="8" t="str">
        <f t="shared" si="4594"/>
        <v/>
      </c>
      <c r="AP233" s="8" t="str">
        <f t="shared" ref="AP233:AS233" si="4602">IF(AP$3="","",AO233)</f>
        <v/>
      </c>
      <c r="AQ233" s="8" t="str">
        <f t="shared" si="4602"/>
        <v/>
      </c>
      <c r="AR233" s="8" t="str">
        <f t="shared" si="4602"/>
        <v/>
      </c>
      <c r="AS233" s="8" t="str">
        <f t="shared" si="4602"/>
        <v/>
      </c>
    </row>
    <row r="234" spans="1:45">
      <c r="A234" s="14"/>
      <c r="B234" s="9" t="s">
        <v>92</v>
      </c>
      <c r="C234" s="8">
        <v>1835</v>
      </c>
      <c r="D234" s="8">
        <f t="shared" si="4562"/>
        <v>1835</v>
      </c>
      <c r="E234" s="8">
        <f t="shared" si="4563"/>
        <v>1835</v>
      </c>
      <c r="F234" s="8">
        <f t="shared" ref="F234" si="4603">IF(F$3="","",E234)</f>
        <v>1835</v>
      </c>
      <c r="G234" s="8">
        <f t="shared" si="4564"/>
        <v>1835</v>
      </c>
      <c r="H234" s="8">
        <f t="shared" si="4565"/>
        <v>1835</v>
      </c>
      <c r="I234" s="8">
        <f t="shared" si="4566"/>
        <v>1835</v>
      </c>
      <c r="J234" s="8">
        <f t="shared" si="4597"/>
        <v>1835</v>
      </c>
      <c r="K234" s="8">
        <f t="shared" si="4567"/>
        <v>1835</v>
      </c>
      <c r="L234" s="8">
        <f t="shared" si="4568"/>
        <v>1835</v>
      </c>
      <c r="M234" s="8">
        <f t="shared" si="4598"/>
        <v>1835</v>
      </c>
      <c r="N234" s="8">
        <f t="shared" si="4569"/>
        <v>1835</v>
      </c>
      <c r="O234" s="8">
        <f t="shared" si="4570"/>
        <v>1835</v>
      </c>
      <c r="P234" s="8">
        <f t="shared" si="4571"/>
        <v>1835</v>
      </c>
      <c r="Q234" s="8">
        <f t="shared" si="4599"/>
        <v>1835</v>
      </c>
      <c r="R234" s="8">
        <f t="shared" si="4572"/>
        <v>1835</v>
      </c>
      <c r="S234" s="8">
        <f t="shared" si="4573"/>
        <v>1835</v>
      </c>
      <c r="T234" s="8">
        <f t="shared" si="4600"/>
        <v>1835</v>
      </c>
      <c r="U234" s="8" t="str">
        <f t="shared" si="4574"/>
        <v/>
      </c>
      <c r="V234" s="8" t="str">
        <f t="shared" si="4575"/>
        <v/>
      </c>
      <c r="W234" s="8" t="str">
        <f t="shared" si="4576"/>
        <v/>
      </c>
      <c r="X234" s="8" t="str">
        <f t="shared" si="4577"/>
        <v/>
      </c>
      <c r="Y234" s="8" t="str">
        <f t="shared" si="4578"/>
        <v/>
      </c>
      <c r="Z234" s="8" t="str">
        <f t="shared" si="4579"/>
        <v/>
      </c>
      <c r="AA234" s="8" t="str">
        <f t="shared" si="4580"/>
        <v/>
      </c>
      <c r="AB234" s="8" t="str">
        <f t="shared" si="4581"/>
        <v/>
      </c>
      <c r="AC234" s="8" t="str">
        <f t="shared" si="4582"/>
        <v/>
      </c>
      <c r="AD234" s="8" t="str">
        <f t="shared" si="4583"/>
        <v/>
      </c>
      <c r="AE234" s="8" t="str">
        <f t="shared" si="4584"/>
        <v/>
      </c>
      <c r="AF234" s="8" t="str">
        <f t="shared" si="4585"/>
        <v/>
      </c>
      <c r="AG234" s="8" t="str">
        <f t="shared" si="4586"/>
        <v/>
      </c>
      <c r="AH234" s="8" t="str">
        <f t="shared" si="4587"/>
        <v/>
      </c>
      <c r="AI234" s="8" t="str">
        <f t="shared" si="4588"/>
        <v/>
      </c>
      <c r="AJ234" s="8" t="str">
        <f t="shared" si="4589"/>
        <v/>
      </c>
      <c r="AK234" s="8" t="str">
        <f t="shared" si="4590"/>
        <v/>
      </c>
      <c r="AL234" s="8" t="str">
        <f t="shared" si="4591"/>
        <v/>
      </c>
      <c r="AM234" s="8" t="str">
        <f t="shared" si="4592"/>
        <v/>
      </c>
      <c r="AN234" s="8" t="str">
        <f t="shared" si="4593"/>
        <v/>
      </c>
      <c r="AO234" s="8" t="str">
        <f t="shared" si="4594"/>
        <v/>
      </c>
      <c r="AP234" s="8" t="str">
        <f t="shared" ref="AP234:AS234" si="4604">IF(AP$3="","",AO234)</f>
        <v/>
      </c>
      <c r="AQ234" s="8" t="str">
        <f t="shared" si="4604"/>
        <v/>
      </c>
      <c r="AR234" s="8" t="str">
        <f t="shared" si="4604"/>
        <v/>
      </c>
      <c r="AS234" s="8" t="str">
        <f t="shared" si="4604"/>
        <v/>
      </c>
    </row>
    <row r="235" spans="1:45">
      <c r="A235" s="7"/>
      <c r="B235" s="9" t="s">
        <v>8</v>
      </c>
      <c r="C235" s="8">
        <v>1100</v>
      </c>
      <c r="D235" s="8">
        <f t="shared" ref="D235" si="4605">IF(D231="","",C235)</f>
        <v>1100</v>
      </c>
      <c r="E235" s="8">
        <f t="shared" ref="E235" si="4606">IF(E231="","",D235)</f>
        <v>1100</v>
      </c>
      <c r="F235" s="8">
        <f t="shared" ref="F235" si="4607">IF(F231="","",E235)</f>
        <v>1100</v>
      </c>
      <c r="G235" s="8">
        <f t="shared" ref="G235" si="4608">IF(G231="","",F235)</f>
        <v>1100</v>
      </c>
      <c r="H235" s="8">
        <f t="shared" ref="H235" si="4609">IF(H231="","",G235)</f>
        <v>1100</v>
      </c>
      <c r="I235" s="8">
        <f t="shared" ref="I235" si="4610">IF(I231="","",H235)</f>
        <v>1100</v>
      </c>
      <c r="J235" s="8">
        <f t="shared" ref="J235" si="4611">IF(J231="","",I235)</f>
        <v>1100</v>
      </c>
      <c r="K235" s="8">
        <f t="shared" ref="K235" si="4612">IF(K231="","",J235)</f>
        <v>1100</v>
      </c>
      <c r="L235" s="8">
        <f t="shared" ref="L235" si="4613">IF(L231="","",K235)</f>
        <v>1100</v>
      </c>
      <c r="M235" s="8">
        <f t="shared" ref="M235" si="4614">IF(M231="","",L235)</f>
        <v>1100</v>
      </c>
      <c r="N235" s="8">
        <f t="shared" ref="N235" si="4615">IF(N231="","",M235)</f>
        <v>1100</v>
      </c>
      <c r="O235" s="8">
        <f t="shared" ref="O235" si="4616">IF(O231="","",N235)</f>
        <v>1100</v>
      </c>
      <c r="P235" s="8">
        <f t="shared" ref="P235" si="4617">IF(P231="","",O235)</f>
        <v>1100</v>
      </c>
      <c r="Q235" s="8">
        <f t="shared" ref="Q235" si="4618">IF(Q231="","",P235)</f>
        <v>1100</v>
      </c>
      <c r="R235" s="8">
        <f t="shared" ref="R235" si="4619">IF(R231="","",Q235)</f>
        <v>1100</v>
      </c>
      <c r="S235" s="8">
        <f t="shared" ref="S235" si="4620">IF(S231="","",R235)</f>
        <v>1100</v>
      </c>
      <c r="T235" s="8">
        <f t="shared" ref="T235" si="4621">IF(T231="","",S235)</f>
        <v>1100</v>
      </c>
      <c r="U235" s="8" t="str">
        <f t="shared" ref="U235" si="4622">IF(U231="","",T235)</f>
        <v/>
      </c>
      <c r="V235" s="8" t="str">
        <f t="shared" ref="V235" si="4623">IF(V231="","",U235)</f>
        <v/>
      </c>
      <c r="W235" s="8" t="str">
        <f t="shared" ref="W235" si="4624">IF(W231="","",V235)</f>
        <v/>
      </c>
      <c r="X235" s="8" t="str">
        <f t="shared" ref="X235" si="4625">IF(X231="","",W235)</f>
        <v/>
      </c>
      <c r="Y235" s="8" t="str">
        <f t="shared" ref="Y235" si="4626">IF(Y231="","",X235)</f>
        <v/>
      </c>
      <c r="Z235" s="8" t="str">
        <f t="shared" ref="Z235" si="4627">IF(Z231="","",Y235)</f>
        <v/>
      </c>
      <c r="AA235" s="8" t="str">
        <f t="shared" ref="AA235" si="4628">IF(AA231="","",Z235)</f>
        <v/>
      </c>
      <c r="AB235" s="8" t="str">
        <f t="shared" ref="AB235" si="4629">IF(AB231="","",AA235)</f>
        <v/>
      </c>
      <c r="AC235" s="8" t="str">
        <f t="shared" ref="AC235" si="4630">IF(AC231="","",AB235)</f>
        <v/>
      </c>
      <c r="AD235" s="8" t="str">
        <f t="shared" ref="AD235" si="4631">IF(AD231="","",AC235)</f>
        <v/>
      </c>
      <c r="AE235" s="8" t="str">
        <f t="shared" ref="AE235" si="4632">IF(AE231="","",AD235)</f>
        <v/>
      </c>
      <c r="AF235" s="8" t="str">
        <f t="shared" ref="AF235" si="4633">IF(AF231="","",AE235)</f>
        <v/>
      </c>
      <c r="AG235" s="8" t="str">
        <f t="shared" ref="AG235" si="4634">IF(AG231="","",AF235)</f>
        <v/>
      </c>
      <c r="AH235" s="8" t="str">
        <f t="shared" ref="AH235" si="4635">IF(AH231="","",AG235)</f>
        <v/>
      </c>
      <c r="AI235" s="8" t="str">
        <f t="shared" ref="AI235" si="4636">IF(AI231="","",AH235)</f>
        <v/>
      </c>
      <c r="AJ235" s="8" t="str">
        <f t="shared" ref="AJ235" si="4637">IF(AJ231="","",AI235)</f>
        <v/>
      </c>
      <c r="AK235" s="8" t="str">
        <f t="shared" ref="AK235" si="4638">IF(AK231="","",AJ235)</f>
        <v/>
      </c>
      <c r="AL235" s="8" t="str">
        <f t="shared" ref="AL235" si="4639">IF(AL231="","",AK235)</f>
        <v/>
      </c>
      <c r="AM235" s="8" t="str">
        <f t="shared" ref="AM235" si="4640">IF(AM231="","",AL235)</f>
        <v/>
      </c>
      <c r="AN235" s="8" t="str">
        <f t="shared" ref="AN235" si="4641">IF(AN231="","",AM235)</f>
        <v/>
      </c>
      <c r="AO235" s="8" t="str">
        <f t="shared" ref="AO235" si="4642">IF(AO231="","",AN235)</f>
        <v/>
      </c>
      <c r="AP235" s="8" t="str">
        <f t="shared" ref="AP235:AS235" si="4643">IF(AP231="","",AO235)</f>
        <v/>
      </c>
      <c r="AQ235" s="8" t="str">
        <f t="shared" si="4643"/>
        <v/>
      </c>
      <c r="AR235" s="8" t="str">
        <f t="shared" si="4643"/>
        <v/>
      </c>
      <c r="AS235" s="8" t="str">
        <f t="shared" si="4643"/>
        <v/>
      </c>
    </row>
    <row r="236" spans="1:45" s="92" customFormat="1">
      <c r="A236" s="14" t="s">
        <v>9</v>
      </c>
      <c r="B236" s="13" t="s">
        <v>10</v>
      </c>
      <c r="C236" s="12" t="s">
        <v>93</v>
      </c>
      <c r="D236" s="12" t="str">
        <f t="shared" ref="D236" si="4644">IF(D231="","",C236)</f>
        <v>ボンボンドロップシール</v>
      </c>
      <c r="E236" s="12" t="str">
        <f t="shared" ref="E236" si="4645">IF(E231="","",D236)</f>
        <v>ボンボンドロップシール</v>
      </c>
      <c r="F236" s="12" t="str">
        <f t="shared" ref="F236" si="4646">IF(F231="","",E236)</f>
        <v>ボンボンドロップシール</v>
      </c>
      <c r="G236" s="12" t="str">
        <f t="shared" ref="G236" si="4647">IF(G231="","",F236)</f>
        <v>ボンボンドロップシール</v>
      </c>
      <c r="H236" s="12" t="str">
        <f t="shared" ref="H236" si="4648">IF(H231="","",G236)</f>
        <v>ボンボンドロップシール</v>
      </c>
      <c r="I236" s="12" t="str">
        <f t="shared" ref="I236" si="4649">IF(I231="","",H236)</f>
        <v>ボンボンドロップシール</v>
      </c>
      <c r="J236" s="12" t="str">
        <f t="shared" ref="J236" si="4650">IF(J231="","",I236)</f>
        <v>ボンボンドロップシール</v>
      </c>
      <c r="K236" s="12" t="str">
        <f t="shared" ref="K236" si="4651">IF(K231="","",J236)</f>
        <v>ボンボンドロップシール</v>
      </c>
      <c r="L236" s="12" t="str">
        <f t="shared" ref="L236" si="4652">IF(L231="","",K236)</f>
        <v>ボンボンドロップシール</v>
      </c>
      <c r="M236" s="12" t="str">
        <f t="shared" ref="M236" si="4653">IF(M231="","",L236)</f>
        <v>ボンボンドロップシール</v>
      </c>
      <c r="N236" s="12" t="str">
        <f t="shared" ref="N236" si="4654">IF(N231="","",M236)</f>
        <v>ボンボンドロップシール</v>
      </c>
      <c r="O236" s="12" t="str">
        <f t="shared" ref="O236" si="4655">IF(O231="","",N236)</f>
        <v>ボンボンドロップシール</v>
      </c>
      <c r="P236" s="12" t="str">
        <f t="shared" ref="P236" si="4656">IF(P231="","",O236)</f>
        <v>ボンボンドロップシール</v>
      </c>
      <c r="Q236" s="12" t="str">
        <f t="shared" ref="Q236" si="4657">IF(Q231="","",P236)</f>
        <v>ボンボンドロップシール</v>
      </c>
      <c r="R236" s="12" t="str">
        <f t="shared" ref="R236" si="4658">IF(R231="","",Q236)</f>
        <v>ボンボンドロップシール</v>
      </c>
      <c r="S236" s="12" t="str">
        <f t="shared" ref="S236" si="4659">IF(S231="","",R236)</f>
        <v>ボンボンドロップシール</v>
      </c>
      <c r="T236" s="12" t="str">
        <f t="shared" ref="T236" si="4660">IF(T231="","",S236)</f>
        <v>ボンボンドロップシール</v>
      </c>
      <c r="U236" s="12" t="str">
        <f t="shared" ref="U236" si="4661">IF(U231="","",T236)</f>
        <v/>
      </c>
      <c r="V236" s="12" t="str">
        <f t="shared" ref="V236" si="4662">IF(V231="","",U236)</f>
        <v/>
      </c>
      <c r="W236" s="12" t="str">
        <f t="shared" ref="W236" si="4663">IF(W231="","",V236)</f>
        <v/>
      </c>
      <c r="X236" s="12" t="str">
        <f t="shared" ref="X236" si="4664">IF(X231="","",W236)</f>
        <v/>
      </c>
      <c r="Y236" s="12" t="str">
        <f t="shared" ref="Y236" si="4665">IF(Y231="","",X236)</f>
        <v/>
      </c>
      <c r="Z236" s="12" t="str">
        <f t="shared" ref="Z236" si="4666">IF(Z231="","",Y236)</f>
        <v/>
      </c>
      <c r="AA236" s="12" t="str">
        <f t="shared" ref="AA236" si="4667">IF(AA231="","",Z236)</f>
        <v/>
      </c>
      <c r="AB236" s="12" t="str">
        <f t="shared" ref="AB236" si="4668">IF(AB231="","",AA236)</f>
        <v/>
      </c>
      <c r="AC236" s="12" t="str">
        <f t="shared" ref="AC236" si="4669">IF(AC231="","",AB236)</f>
        <v/>
      </c>
      <c r="AD236" s="12" t="str">
        <f t="shared" ref="AD236" si="4670">IF(AD231="","",AC236)</f>
        <v/>
      </c>
      <c r="AE236" s="12" t="str">
        <f t="shared" ref="AE236" si="4671">IF(AE231="","",AD236)</f>
        <v/>
      </c>
      <c r="AF236" s="12" t="str">
        <f t="shared" ref="AF236" si="4672">IF(AF231="","",AE236)</f>
        <v/>
      </c>
      <c r="AG236" s="12" t="str">
        <f t="shared" ref="AG236" si="4673">IF(AG231="","",AF236)</f>
        <v/>
      </c>
      <c r="AH236" s="12" t="str">
        <f t="shared" ref="AH236" si="4674">IF(AH231="","",AG236)</f>
        <v/>
      </c>
      <c r="AI236" s="12" t="str">
        <f t="shared" ref="AI236" si="4675">IF(AI231="","",AH236)</f>
        <v/>
      </c>
      <c r="AJ236" s="12" t="str">
        <f t="shared" ref="AJ236" si="4676">IF(AJ231="","",AI236)</f>
        <v/>
      </c>
      <c r="AK236" s="12" t="str">
        <f t="shared" ref="AK236" si="4677">IF(AK231="","",AJ236)</f>
        <v/>
      </c>
      <c r="AL236" s="12" t="str">
        <f t="shared" ref="AL236" si="4678">IF(AL231="","",AK236)</f>
        <v/>
      </c>
      <c r="AM236" s="12" t="str">
        <f t="shared" ref="AM236" si="4679">IF(AM231="","",AL236)</f>
        <v/>
      </c>
      <c r="AN236" s="12" t="str">
        <f t="shared" ref="AN236" si="4680">IF(AN231="","",AM236)</f>
        <v/>
      </c>
      <c r="AO236" s="12" t="str">
        <f t="shared" ref="AO236" si="4681">IF(AO231="","",AN236)</f>
        <v/>
      </c>
      <c r="AP236" s="12" t="str">
        <f t="shared" ref="AP236:AS236" si="4682">IF(AP231="","",AO236)</f>
        <v/>
      </c>
      <c r="AQ236" s="12" t="str">
        <f t="shared" si="4682"/>
        <v/>
      </c>
      <c r="AR236" s="12" t="str">
        <f t="shared" si="4682"/>
        <v/>
      </c>
      <c r="AS236" s="12" t="str">
        <f t="shared" si="4682"/>
        <v/>
      </c>
    </row>
    <row r="237" spans="1:45">
      <c r="A237" s="7">
        <f>AVERAGE(C238:AS238)*30*100</f>
        <v>240500</v>
      </c>
      <c r="B237" s="9" t="s">
        <v>12</v>
      </c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</row>
    <row r="238" spans="1:45">
      <c r="A238" s="7">
        <f>SUM(C238:AS238)</f>
        <v>1443</v>
      </c>
      <c r="B238" s="6" t="s">
        <v>13</v>
      </c>
      <c r="C238" s="5">
        <v>0</v>
      </c>
      <c r="D238" s="5">
        <f t="shared" ref="D238" si="4683">IF(D231="","",D231-C231)</f>
        <v>0</v>
      </c>
      <c r="E238" s="5">
        <f t="shared" ref="E238" si="4684">IF(E231="","",E231-D231)</f>
        <v>0</v>
      </c>
      <c r="F238" s="5">
        <f t="shared" ref="F238" si="4685">IF(F231="","",F231-E231)</f>
        <v>267</v>
      </c>
      <c r="G238" s="5">
        <f t="shared" ref="G238" si="4686">IF(G231="","",G231-F231)</f>
        <v>0</v>
      </c>
      <c r="H238" s="5">
        <f t="shared" ref="H238" si="4687">IF(H231="","",H231-G231)</f>
        <v>0</v>
      </c>
      <c r="I238" s="5">
        <f t="shared" ref="I238" si="4688">IF(I231="","",I231-H231)</f>
        <v>0</v>
      </c>
      <c r="J238" s="5">
        <f t="shared" ref="J238" si="4689">IF(J231="","",J231-I231)</f>
        <v>124</v>
      </c>
      <c r="K238" s="5">
        <f t="shared" ref="K238" si="4690">IF(K231="","",K231-J231)</f>
        <v>0</v>
      </c>
      <c r="L238" s="5">
        <f t="shared" ref="L238" si="4691">IF(L231="","",L231-K231)</f>
        <v>0</v>
      </c>
      <c r="M238" s="5">
        <f t="shared" ref="M238" si="4692">IF(M231="","",M231-L231)</f>
        <v>324</v>
      </c>
      <c r="N238" s="5">
        <f t="shared" ref="N238" si="4693">IF(N231="","",N231-M231)</f>
        <v>0</v>
      </c>
      <c r="O238" s="5">
        <f t="shared" ref="O238" si="4694">IF(O231="","",O231-N231)</f>
        <v>0</v>
      </c>
      <c r="P238" s="5">
        <f t="shared" ref="P238" si="4695">IF(P231="","",P231-O231)</f>
        <v>0</v>
      </c>
      <c r="Q238" s="5">
        <f t="shared" ref="Q238" si="4696">IF(Q231="","",Q231-P231)</f>
        <v>408</v>
      </c>
      <c r="R238" s="5">
        <f t="shared" ref="R238" si="4697">IF(R231="","",R231-Q231)</f>
        <v>0</v>
      </c>
      <c r="S238" s="5">
        <f t="shared" ref="S238" si="4698">IF(S231="","",S231-R231)</f>
        <v>0</v>
      </c>
      <c r="T238" s="5">
        <f t="shared" ref="T238" si="4699">IF(T231="","",T231-S231)</f>
        <v>320</v>
      </c>
      <c r="U238" s="5" t="str">
        <f t="shared" ref="U238" si="4700">IF(U231="","",U231-T231)</f>
        <v/>
      </c>
      <c r="V238" s="5" t="str">
        <f t="shared" ref="V238" si="4701">IF(V231="","",V231-U231)</f>
        <v/>
      </c>
      <c r="W238" s="5" t="str">
        <f t="shared" ref="W238" si="4702">IF(W231="","",W231-V231)</f>
        <v/>
      </c>
      <c r="X238" s="5" t="str">
        <f t="shared" ref="X238" si="4703">IF(X231="","",X231-W231)</f>
        <v/>
      </c>
      <c r="Y238" s="5" t="str">
        <f t="shared" ref="Y238" si="4704">IF(Y231="","",Y231-X231)</f>
        <v/>
      </c>
      <c r="Z238" s="5" t="str">
        <f t="shared" ref="Z238" si="4705">IF(Z231="","",Z231-Y231)</f>
        <v/>
      </c>
      <c r="AA238" s="5" t="str">
        <f t="shared" ref="AA238" si="4706">IF(AA231="","",AA231-Z231)</f>
        <v/>
      </c>
      <c r="AB238" s="5" t="str">
        <f t="shared" ref="AB238" si="4707">IF(AB231="","",AB231-AA231)</f>
        <v/>
      </c>
      <c r="AC238" s="5" t="str">
        <f t="shared" ref="AC238" si="4708">IF(AC231="","",AC231-AB231)</f>
        <v/>
      </c>
      <c r="AD238" s="5" t="str">
        <f t="shared" ref="AD238" si="4709">IF(AD231="","",AD231-AC231)</f>
        <v/>
      </c>
      <c r="AE238" s="5" t="str">
        <f t="shared" ref="AE238" si="4710">IF(AE231="","",AE231-AD231)</f>
        <v/>
      </c>
      <c r="AF238" s="5" t="str">
        <f t="shared" ref="AF238" si="4711">IF(AF231="","",AF231-AE231)</f>
        <v/>
      </c>
      <c r="AG238" s="5" t="str">
        <f t="shared" ref="AG238" si="4712">IF(AG231="","",AG231-AF231)</f>
        <v/>
      </c>
      <c r="AH238" s="5" t="str">
        <f t="shared" ref="AH238" si="4713">IF(AH231="","",AH231-AG231)</f>
        <v/>
      </c>
      <c r="AI238" s="5" t="str">
        <f t="shared" ref="AI238" si="4714">IF(AI231="","",AI231-AH231)</f>
        <v/>
      </c>
      <c r="AJ238" s="5" t="str">
        <f t="shared" ref="AJ238" si="4715">IF(AJ231="","",AJ231-AI231)</f>
        <v/>
      </c>
      <c r="AK238" s="5" t="str">
        <f t="shared" ref="AK238" si="4716">IF(AK231="","",AK231-AJ231)</f>
        <v/>
      </c>
      <c r="AL238" s="5" t="str">
        <f t="shared" ref="AL238" si="4717">IF(AL231="","",AL231-AK231)</f>
        <v/>
      </c>
      <c r="AM238" s="5" t="str">
        <f t="shared" ref="AM238" si="4718">IF(AM231="","",AM231-AL231)</f>
        <v/>
      </c>
      <c r="AN238" s="5" t="str">
        <f t="shared" ref="AN238" si="4719">IF(AN231="","",AN231-AM231)</f>
        <v/>
      </c>
      <c r="AO238" s="5" t="str">
        <f t="shared" ref="AO238" si="4720">IF(AO231="","",AO231-AN231)</f>
        <v/>
      </c>
      <c r="AP238" s="5" t="str">
        <f t="shared" ref="AP238:AS238" si="4721">IF(AP231="","",AP231-AO231)</f>
        <v/>
      </c>
      <c r="AQ238" s="5" t="str">
        <f t="shared" si="4721"/>
        <v/>
      </c>
      <c r="AR238" s="5" t="str">
        <f t="shared" si="4721"/>
        <v/>
      </c>
      <c r="AS238" s="5" t="str">
        <f t="shared" si="4721"/>
        <v/>
      </c>
    </row>
    <row r="239" spans="1:45">
      <c r="A239" s="7">
        <f>SUM(C239:AS239)</f>
        <v>1</v>
      </c>
      <c r="B239" s="6" t="s">
        <v>14</v>
      </c>
      <c r="C239" s="5">
        <v>0</v>
      </c>
      <c r="D239" s="5">
        <f t="shared" ref="D239" si="4722">IF(D232="","",(D232+D233+D234-C232-C233-C234))</f>
        <v>0</v>
      </c>
      <c r="E239" s="5">
        <f t="shared" ref="E239" si="4723">IF(E232="","",(E232+E233+E234-D232-D233-D234))</f>
        <v>0</v>
      </c>
      <c r="F239" s="5">
        <f t="shared" ref="F239" si="4724">IF(F232="","",(F232+F233+F234-E232-E233-E234))</f>
        <v>1</v>
      </c>
      <c r="G239" s="5">
        <f t="shared" ref="G239" si="4725">IF(G232="","",(G232+G233+G234-F232-F233-F234))</f>
        <v>0</v>
      </c>
      <c r="H239" s="5">
        <f t="shared" ref="H239" si="4726">IF(H232="","",(H232+H233+H234-G232-G233-G234))</f>
        <v>0</v>
      </c>
      <c r="I239" s="5">
        <f t="shared" ref="I239" si="4727">IF(I232="","",(I232+I233+I234-H232-H233-H234))</f>
        <v>0</v>
      </c>
      <c r="J239" s="5">
        <f t="shared" ref="J239" si="4728">IF(J232="","",(J232+J233+J234-I232-I233-I234))</f>
        <v>0</v>
      </c>
      <c r="K239" s="5">
        <f t="shared" ref="K239" si="4729">IF(K232="","",(K232+K233+K234-J232-J233-J234))</f>
        <v>0</v>
      </c>
      <c r="L239" s="5">
        <f t="shared" ref="L239" si="4730">IF(L232="","",(L232+L233+L234-K232-K233-K234))</f>
        <v>0</v>
      </c>
      <c r="M239" s="5">
        <f t="shared" ref="M239" si="4731">IF(M232="","",(M232+M233+M234-L232-L233-L234))</f>
        <v>0</v>
      </c>
      <c r="N239" s="5">
        <f t="shared" ref="N239" si="4732">IF(N232="","",(N232+N233+N234-M232-M233-M234))</f>
        <v>0</v>
      </c>
      <c r="O239" s="5">
        <f t="shared" ref="O239" si="4733">IF(O232="","",(O232+O233+O234-N232-N233-N234))</f>
        <v>0</v>
      </c>
      <c r="P239" s="5">
        <f t="shared" ref="P239" si="4734">IF(P232="","",(P232+P233+P234-O232-O233-O234))</f>
        <v>0</v>
      </c>
      <c r="Q239" s="5">
        <f t="shared" ref="Q239" si="4735">IF(Q232="","",(Q232+Q233+Q234-P232-P233-P234))</f>
        <v>0</v>
      </c>
      <c r="R239" s="5">
        <f t="shared" ref="R239" si="4736">IF(R232="","",(R232+R233+R234-Q232-Q233-Q234))</f>
        <v>0</v>
      </c>
      <c r="S239" s="5">
        <f t="shared" ref="S239" si="4737">IF(S232="","",(S232+S233+S234-R232-R233-R234))</f>
        <v>0</v>
      </c>
      <c r="T239" s="5">
        <f t="shared" ref="T239" si="4738">IF(T232="","",(T232+T233+T234-S232-S233-S234))</f>
        <v>0</v>
      </c>
      <c r="U239" s="5" t="str">
        <f t="shared" ref="U239" si="4739">IF(U232="","",(U232+U233+U234-T232-T233-T234))</f>
        <v/>
      </c>
      <c r="V239" s="5" t="str">
        <f t="shared" ref="V239" si="4740">IF(V232="","",(V232+V233+V234-U232-U233-U234))</f>
        <v/>
      </c>
      <c r="W239" s="5" t="str">
        <f t="shared" ref="W239" si="4741">IF(W232="","",(W232+W233+W234-V232-V233-V234))</f>
        <v/>
      </c>
      <c r="X239" s="5" t="str">
        <f t="shared" ref="X239" si="4742">IF(X232="","",(X232+X233+X234-W232-W233-W234))</f>
        <v/>
      </c>
      <c r="Y239" s="5" t="str">
        <f t="shared" ref="Y239" si="4743">IF(Y232="","",(Y232+Y233+Y234-X232-X233-X234))</f>
        <v/>
      </c>
      <c r="Z239" s="5" t="str">
        <f t="shared" ref="Z239" si="4744">IF(Z232="","",(Z232+Z233+Z234-Y232-Y233-Y234))</f>
        <v/>
      </c>
      <c r="AA239" s="5" t="str">
        <f t="shared" ref="AA239" si="4745">IF(AA232="","",(AA232+AA233+AA234-Z232-Z233-Z234))</f>
        <v/>
      </c>
      <c r="AB239" s="5" t="str">
        <f t="shared" ref="AB239" si="4746">IF(AB232="","",(AB232+AB233+AB234-AA232-AA233-AA234))</f>
        <v/>
      </c>
      <c r="AC239" s="5" t="str">
        <f t="shared" ref="AC239" si="4747">IF(AC232="","",(AC232+AC233+AC234-AB232-AB233-AB234))</f>
        <v/>
      </c>
      <c r="AD239" s="5" t="str">
        <f t="shared" ref="AD239" si="4748">IF(AD232="","",(AD232+AD233+AD234-AC232-AC233-AC234))</f>
        <v/>
      </c>
      <c r="AE239" s="5" t="str">
        <f t="shared" ref="AE239" si="4749">IF(AE232="","",(AE232+AE233+AE234-AD232-AD233-AD234))</f>
        <v/>
      </c>
      <c r="AF239" s="5" t="str">
        <f t="shared" ref="AF239" si="4750">IF(AF232="","",(AF232+AF233+AF234-AE232-AE233-AE234))</f>
        <v/>
      </c>
      <c r="AG239" s="5" t="str">
        <f t="shared" ref="AG239" si="4751">IF(AG232="","",(AG232+AG233+AG234-AF232-AF233-AF234))</f>
        <v/>
      </c>
      <c r="AH239" s="5" t="str">
        <f t="shared" ref="AH239" si="4752">IF(AH232="","",(AH232+AH233+AH234-AG232-AG233-AG234))</f>
        <v/>
      </c>
      <c r="AI239" s="5" t="str">
        <f t="shared" ref="AI239" si="4753">IF(AI232="","",(AI232+AI233+AI234-AH232-AH233-AH234))</f>
        <v/>
      </c>
      <c r="AJ239" s="5" t="str">
        <f t="shared" ref="AJ239" si="4754">IF(AJ232="","",(AJ232+AJ233+AJ234-AI232-AI233-AI234))</f>
        <v/>
      </c>
      <c r="AK239" s="5" t="str">
        <f t="shared" ref="AK239" si="4755">IF(AK232="","",(AK232+AK233+AK234-AJ232-AJ233-AJ234))</f>
        <v/>
      </c>
      <c r="AL239" s="5" t="str">
        <f t="shared" ref="AL239" si="4756">IF(AL232="","",(AL232+AL233+AL234-AK232-AK233-AK234))</f>
        <v/>
      </c>
      <c r="AM239" s="5" t="str">
        <f t="shared" ref="AM239" si="4757">IF(AM232="","",(AM232+AM233+AM234-AL232-AL233-AL234))</f>
        <v/>
      </c>
      <c r="AN239" s="5" t="str">
        <f t="shared" ref="AN239" si="4758">IF(AN232="","",(AN232+AN233+AN234-AM232-AM233-AM234))</f>
        <v/>
      </c>
      <c r="AO239" s="5" t="str">
        <f t="shared" ref="AO239" si="4759">IF(AO232="","",(AO232+AO233+AO234-AN232-AN233-AN234))</f>
        <v/>
      </c>
      <c r="AP239" s="5" t="str">
        <f t="shared" ref="AP239:AS239" si="4760">IF(AP232="","",(AP232+AP233+AP234-AO232-AO233-AO234))</f>
        <v/>
      </c>
      <c r="AQ239" s="5" t="str">
        <f t="shared" si="4760"/>
        <v/>
      </c>
      <c r="AR239" s="5" t="str">
        <f t="shared" si="4760"/>
        <v/>
      </c>
      <c r="AS239" s="5" t="str">
        <f t="shared" si="4760"/>
        <v/>
      </c>
    </row>
    <row r="240" spans="1:45">
      <c r="A240" s="7">
        <f>SUM(C240:AS240)</f>
        <v>1</v>
      </c>
      <c r="B240" s="6" t="s">
        <v>15</v>
      </c>
      <c r="C240" s="5">
        <v>0</v>
      </c>
      <c r="D240" s="5">
        <f t="shared" ref="D240:G240" si="4761">D239</f>
        <v>0</v>
      </c>
      <c r="E240" s="5">
        <f t="shared" si="4761"/>
        <v>0</v>
      </c>
      <c r="F240" s="5">
        <f t="shared" si="4761"/>
        <v>1</v>
      </c>
      <c r="G240" s="5">
        <f t="shared" si="4761"/>
        <v>0</v>
      </c>
      <c r="H240" s="5">
        <f t="shared" ref="H240" si="4762">H239</f>
        <v>0</v>
      </c>
      <c r="I240" s="5">
        <f t="shared" ref="I240:AO240" si="4763">I239</f>
        <v>0</v>
      </c>
      <c r="J240" s="5">
        <f t="shared" si="4763"/>
        <v>0</v>
      </c>
      <c r="K240" s="5">
        <f t="shared" si="4763"/>
        <v>0</v>
      </c>
      <c r="L240" s="5">
        <f t="shared" si="4763"/>
        <v>0</v>
      </c>
      <c r="M240" s="5">
        <f t="shared" si="4763"/>
        <v>0</v>
      </c>
      <c r="N240" s="5">
        <f t="shared" si="4763"/>
        <v>0</v>
      </c>
      <c r="O240" s="5">
        <f t="shared" si="4763"/>
        <v>0</v>
      </c>
      <c r="P240" s="5">
        <f t="shared" si="4763"/>
        <v>0</v>
      </c>
      <c r="Q240" s="5">
        <f t="shared" si="4763"/>
        <v>0</v>
      </c>
      <c r="R240" s="5">
        <f t="shared" si="4763"/>
        <v>0</v>
      </c>
      <c r="S240" s="5">
        <f t="shared" si="4763"/>
        <v>0</v>
      </c>
      <c r="T240" s="5">
        <f t="shared" si="4763"/>
        <v>0</v>
      </c>
      <c r="U240" s="5" t="str">
        <f t="shared" si="4763"/>
        <v/>
      </c>
      <c r="V240" s="5" t="str">
        <f t="shared" si="4763"/>
        <v/>
      </c>
      <c r="W240" s="5" t="str">
        <f t="shared" si="4763"/>
        <v/>
      </c>
      <c r="X240" s="5" t="str">
        <f t="shared" si="4763"/>
        <v/>
      </c>
      <c r="Y240" s="5" t="str">
        <f t="shared" si="4763"/>
        <v/>
      </c>
      <c r="Z240" s="5" t="str">
        <f t="shared" si="4763"/>
        <v/>
      </c>
      <c r="AA240" s="5" t="str">
        <f t="shared" si="4763"/>
        <v/>
      </c>
      <c r="AB240" s="5" t="str">
        <f t="shared" si="4763"/>
        <v/>
      </c>
      <c r="AC240" s="5" t="str">
        <f t="shared" si="4763"/>
        <v/>
      </c>
      <c r="AD240" s="5" t="str">
        <f t="shared" si="4763"/>
        <v/>
      </c>
      <c r="AE240" s="5" t="str">
        <f t="shared" si="4763"/>
        <v/>
      </c>
      <c r="AF240" s="5" t="str">
        <f t="shared" si="4763"/>
        <v/>
      </c>
      <c r="AG240" s="5" t="str">
        <f t="shared" si="4763"/>
        <v/>
      </c>
      <c r="AH240" s="5" t="str">
        <f t="shared" si="4763"/>
        <v/>
      </c>
      <c r="AI240" s="5" t="str">
        <f t="shared" si="4763"/>
        <v/>
      </c>
      <c r="AJ240" s="5" t="str">
        <f t="shared" si="4763"/>
        <v/>
      </c>
      <c r="AK240" s="5" t="str">
        <f t="shared" si="4763"/>
        <v/>
      </c>
      <c r="AL240" s="5" t="str">
        <f t="shared" si="4763"/>
        <v/>
      </c>
      <c r="AM240" s="5" t="str">
        <f t="shared" si="4763"/>
        <v/>
      </c>
      <c r="AN240" s="5" t="str">
        <f t="shared" si="4763"/>
        <v/>
      </c>
      <c r="AO240" s="5" t="str">
        <f t="shared" si="4763"/>
        <v/>
      </c>
      <c r="AP240" s="5" t="str">
        <f t="shared" ref="AP240:AS240" si="4764">AP239</f>
        <v/>
      </c>
      <c r="AQ240" s="5" t="str">
        <f t="shared" si="4764"/>
        <v/>
      </c>
      <c r="AR240" s="5" t="str">
        <f t="shared" si="4764"/>
        <v/>
      </c>
      <c r="AS240" s="5" t="str">
        <f t="shared" si="4764"/>
        <v/>
      </c>
    </row>
    <row r="241" spans="1:45">
      <c r="A241" s="7">
        <f>SUM(C241:AS241)</f>
        <v>1100</v>
      </c>
      <c r="B241" s="6" t="s">
        <v>16</v>
      </c>
      <c r="C241" s="5">
        <v>0</v>
      </c>
      <c r="D241" s="5">
        <f t="shared" ref="D241:G241" si="4765">IF(D231="","",D240*D235)</f>
        <v>0</v>
      </c>
      <c r="E241" s="5">
        <f t="shared" si="4765"/>
        <v>0</v>
      </c>
      <c r="F241" s="5">
        <f t="shared" si="4765"/>
        <v>1100</v>
      </c>
      <c r="G241" s="5">
        <f t="shared" si="4765"/>
        <v>0</v>
      </c>
      <c r="H241" s="5">
        <f t="shared" ref="H241" si="4766">IF(H231="","",H240*H235)</f>
        <v>0</v>
      </c>
      <c r="I241" s="5">
        <f t="shared" ref="I241:AO241" si="4767">IF(I231="","",I240*I235)</f>
        <v>0</v>
      </c>
      <c r="J241" s="5">
        <f t="shared" si="4767"/>
        <v>0</v>
      </c>
      <c r="K241" s="5">
        <f t="shared" si="4767"/>
        <v>0</v>
      </c>
      <c r="L241" s="5">
        <f t="shared" si="4767"/>
        <v>0</v>
      </c>
      <c r="M241" s="5">
        <f t="shared" si="4767"/>
        <v>0</v>
      </c>
      <c r="N241" s="5">
        <f t="shared" si="4767"/>
        <v>0</v>
      </c>
      <c r="O241" s="5">
        <f t="shared" si="4767"/>
        <v>0</v>
      </c>
      <c r="P241" s="5">
        <f t="shared" si="4767"/>
        <v>0</v>
      </c>
      <c r="Q241" s="5">
        <f t="shared" si="4767"/>
        <v>0</v>
      </c>
      <c r="R241" s="5">
        <f t="shared" si="4767"/>
        <v>0</v>
      </c>
      <c r="S241" s="5">
        <f t="shared" si="4767"/>
        <v>0</v>
      </c>
      <c r="T241" s="5">
        <f t="shared" si="4767"/>
        <v>0</v>
      </c>
      <c r="U241" s="5" t="str">
        <f t="shared" si="4767"/>
        <v/>
      </c>
      <c r="V241" s="5" t="str">
        <f t="shared" si="4767"/>
        <v/>
      </c>
      <c r="W241" s="5" t="str">
        <f t="shared" si="4767"/>
        <v/>
      </c>
      <c r="X241" s="5" t="str">
        <f t="shared" si="4767"/>
        <v/>
      </c>
      <c r="Y241" s="5" t="str">
        <f t="shared" si="4767"/>
        <v/>
      </c>
      <c r="Z241" s="5" t="str">
        <f t="shared" si="4767"/>
        <v/>
      </c>
      <c r="AA241" s="5" t="str">
        <f t="shared" si="4767"/>
        <v/>
      </c>
      <c r="AB241" s="5" t="str">
        <f t="shared" si="4767"/>
        <v/>
      </c>
      <c r="AC241" s="5" t="str">
        <f t="shared" si="4767"/>
        <v/>
      </c>
      <c r="AD241" s="5" t="str">
        <f t="shared" si="4767"/>
        <v/>
      </c>
      <c r="AE241" s="5" t="str">
        <f t="shared" si="4767"/>
        <v/>
      </c>
      <c r="AF241" s="5" t="str">
        <f t="shared" si="4767"/>
        <v/>
      </c>
      <c r="AG241" s="5" t="str">
        <f t="shared" si="4767"/>
        <v/>
      </c>
      <c r="AH241" s="5" t="str">
        <f t="shared" si="4767"/>
        <v/>
      </c>
      <c r="AI241" s="5" t="str">
        <f t="shared" si="4767"/>
        <v/>
      </c>
      <c r="AJ241" s="5" t="str">
        <f t="shared" si="4767"/>
        <v/>
      </c>
      <c r="AK241" s="5" t="str">
        <f t="shared" si="4767"/>
        <v/>
      </c>
      <c r="AL241" s="5" t="str">
        <f t="shared" si="4767"/>
        <v/>
      </c>
      <c r="AM241" s="5" t="str">
        <f t="shared" si="4767"/>
        <v/>
      </c>
      <c r="AN241" s="5" t="str">
        <f t="shared" si="4767"/>
        <v/>
      </c>
      <c r="AO241" s="5" t="str">
        <f t="shared" si="4767"/>
        <v/>
      </c>
      <c r="AP241" s="5" t="str">
        <f t="shared" ref="AP241:AS241" si="4768">IF(AP231="","",AP240*AP235)</f>
        <v/>
      </c>
      <c r="AQ241" s="5" t="str">
        <f t="shared" si="4768"/>
        <v/>
      </c>
      <c r="AR241" s="5" t="str">
        <f t="shared" si="4768"/>
        <v/>
      </c>
      <c r="AS241" s="5" t="str">
        <f t="shared" si="4768"/>
        <v/>
      </c>
    </row>
    <row r="242" spans="1:45" ht="12" thickBot="1">
      <c r="A242" s="4">
        <f>IF(A241="","",A241/(A238*100))</f>
        <v>7.6230076230076231E-3</v>
      </c>
      <c r="B242" s="6" t="s">
        <v>18</v>
      </c>
      <c r="C242" s="18" t="s">
        <v>19</v>
      </c>
      <c r="D242" s="18" t="str">
        <f t="shared" ref="D242:G242" si="4769">IF(D241="","",IF(D241=0,"",D241/(D238*100)))</f>
        <v/>
      </c>
      <c r="E242" s="18" t="str">
        <f t="shared" si="4769"/>
        <v/>
      </c>
      <c r="F242" s="18">
        <f t="shared" si="4769"/>
        <v>4.1198501872659173E-2</v>
      </c>
      <c r="G242" s="18" t="str">
        <f t="shared" si="4769"/>
        <v/>
      </c>
      <c r="H242" s="18" t="str">
        <f t="shared" ref="H242" si="4770">IF(H241="","",IF(H241=0,"",H241/(H238*100)))</f>
        <v/>
      </c>
      <c r="I242" s="18" t="str">
        <f t="shared" ref="I242:AO242" si="4771">IF(I241="","",IF(I241=0,"",I241/(I238*100)))</f>
        <v/>
      </c>
      <c r="J242" s="18" t="str">
        <f t="shared" si="4771"/>
        <v/>
      </c>
      <c r="K242" s="18" t="str">
        <f t="shared" si="4771"/>
        <v/>
      </c>
      <c r="L242" s="18" t="str">
        <f t="shared" si="4771"/>
        <v/>
      </c>
      <c r="M242" s="18" t="str">
        <f t="shared" si="4771"/>
        <v/>
      </c>
      <c r="N242" s="18" t="str">
        <f t="shared" si="4771"/>
        <v/>
      </c>
      <c r="O242" s="18" t="str">
        <f t="shared" si="4771"/>
        <v/>
      </c>
      <c r="P242" s="18" t="str">
        <f t="shared" si="4771"/>
        <v/>
      </c>
      <c r="Q242" s="18" t="str">
        <f t="shared" si="4771"/>
        <v/>
      </c>
      <c r="R242" s="18" t="str">
        <f t="shared" si="4771"/>
        <v/>
      </c>
      <c r="S242" s="18" t="str">
        <f t="shared" si="4771"/>
        <v/>
      </c>
      <c r="T242" s="18" t="str">
        <f t="shared" si="4771"/>
        <v/>
      </c>
      <c r="U242" s="18" t="str">
        <f t="shared" si="4771"/>
        <v/>
      </c>
      <c r="V242" s="18" t="str">
        <f t="shared" si="4771"/>
        <v/>
      </c>
      <c r="W242" s="18" t="str">
        <f t="shared" si="4771"/>
        <v/>
      </c>
      <c r="X242" s="18" t="str">
        <f t="shared" si="4771"/>
        <v/>
      </c>
      <c r="Y242" s="18" t="str">
        <f t="shared" si="4771"/>
        <v/>
      </c>
      <c r="Z242" s="18" t="str">
        <f t="shared" si="4771"/>
        <v/>
      </c>
      <c r="AA242" s="18" t="str">
        <f t="shared" si="4771"/>
        <v/>
      </c>
      <c r="AB242" s="18" t="str">
        <f t="shared" si="4771"/>
        <v/>
      </c>
      <c r="AC242" s="18" t="str">
        <f t="shared" si="4771"/>
        <v/>
      </c>
      <c r="AD242" s="18" t="str">
        <f t="shared" si="4771"/>
        <v/>
      </c>
      <c r="AE242" s="18" t="str">
        <f t="shared" si="4771"/>
        <v/>
      </c>
      <c r="AF242" s="18" t="str">
        <f t="shared" si="4771"/>
        <v/>
      </c>
      <c r="AG242" s="18" t="str">
        <f t="shared" si="4771"/>
        <v/>
      </c>
      <c r="AH242" s="18" t="str">
        <f t="shared" si="4771"/>
        <v/>
      </c>
      <c r="AI242" s="18" t="str">
        <f t="shared" si="4771"/>
        <v/>
      </c>
      <c r="AJ242" s="18" t="str">
        <f t="shared" si="4771"/>
        <v/>
      </c>
      <c r="AK242" s="18" t="str">
        <f t="shared" si="4771"/>
        <v/>
      </c>
      <c r="AL242" s="18" t="str">
        <f t="shared" si="4771"/>
        <v/>
      </c>
      <c r="AM242" s="18" t="str">
        <f t="shared" si="4771"/>
        <v/>
      </c>
      <c r="AN242" s="18" t="str">
        <f t="shared" si="4771"/>
        <v/>
      </c>
      <c r="AO242" s="18" t="str">
        <f t="shared" si="4771"/>
        <v/>
      </c>
      <c r="AP242" s="18" t="str">
        <f t="shared" ref="AP242:AS242" si="4772">IF(AP241="","",IF(AP241=0,"",AP241/(AP238*100)))</f>
        <v/>
      </c>
      <c r="AQ242" s="18" t="str">
        <f t="shared" si="4772"/>
        <v/>
      </c>
      <c r="AR242" s="18" t="str">
        <f t="shared" si="4772"/>
        <v/>
      </c>
      <c r="AS242" s="18" t="str">
        <f t="shared" si="4772"/>
        <v/>
      </c>
    </row>
    <row r="243" spans="1:45">
      <c r="A243" s="17" t="s">
        <v>74</v>
      </c>
      <c r="B243" s="9" t="s">
        <v>2</v>
      </c>
      <c r="C243" s="8">
        <v>105565</v>
      </c>
      <c r="D243" s="8">
        <f t="shared" ref="D243:D246" si="4773">IF(D$3="","",C243)</f>
        <v>105565</v>
      </c>
      <c r="E243" s="8">
        <f t="shared" ref="E243:E246" si="4774">IF(E$3="","",D243)</f>
        <v>105565</v>
      </c>
      <c r="F243" s="8">
        <v>105647</v>
      </c>
      <c r="G243" s="8">
        <f t="shared" ref="G243:G246" si="4775">IF(G$3="","",F243)</f>
        <v>105647</v>
      </c>
      <c r="H243" s="8">
        <f t="shared" ref="H243:H246" si="4776">IF(H$3="","",G243)</f>
        <v>105647</v>
      </c>
      <c r="I243" s="8">
        <f t="shared" ref="I243:I246" si="4777">IF(I$3="","",H243)</f>
        <v>105647</v>
      </c>
      <c r="J243" s="8">
        <v>105710</v>
      </c>
      <c r="K243" s="8">
        <f t="shared" ref="K243:K246" si="4778">IF(K$3="","",J243)</f>
        <v>105710</v>
      </c>
      <c r="L243" s="8">
        <f t="shared" ref="L243:L246" si="4779">IF(L$3="","",K243)</f>
        <v>105710</v>
      </c>
      <c r="M243" s="8">
        <v>105769</v>
      </c>
      <c r="N243" s="8">
        <f t="shared" ref="N243:N246" si="4780">IF(N$3="","",M243)</f>
        <v>105769</v>
      </c>
      <c r="O243" s="8">
        <f t="shared" ref="O243:O246" si="4781">IF(O$3="","",N243)</f>
        <v>105769</v>
      </c>
      <c r="P243" s="8">
        <f t="shared" ref="P243:P246" si="4782">IF(P$3="","",O243)</f>
        <v>105769</v>
      </c>
      <c r="Q243" s="8">
        <v>105844</v>
      </c>
      <c r="R243" s="8">
        <f t="shared" ref="R243:R246" si="4783">IF(R$3="","",Q243)</f>
        <v>105844</v>
      </c>
      <c r="S243" s="8">
        <f t="shared" ref="S243:S246" si="4784">IF(S$3="","",R243)</f>
        <v>105844</v>
      </c>
      <c r="T243" s="8">
        <v>105896</v>
      </c>
      <c r="U243" s="8" t="str">
        <f t="shared" ref="U243:U246" si="4785">IF(U$3="","",T243)</f>
        <v/>
      </c>
      <c r="V243" s="8" t="str">
        <f t="shared" ref="V243:V246" si="4786">IF(V$3="","",U243)</f>
        <v/>
      </c>
      <c r="W243" s="8" t="str">
        <f t="shared" ref="W243:W246" si="4787">IF(W$3="","",V243)</f>
        <v/>
      </c>
      <c r="X243" s="8" t="str">
        <f t="shared" ref="X243:X246" si="4788">IF(X$3="","",W243)</f>
        <v/>
      </c>
      <c r="Y243" s="8" t="str">
        <f t="shared" ref="Y243:Y246" si="4789">IF(Y$3="","",X243)</f>
        <v/>
      </c>
      <c r="Z243" s="8" t="str">
        <f t="shared" ref="Z243:Z246" si="4790">IF(Z$3="","",Y243)</f>
        <v/>
      </c>
      <c r="AA243" s="8" t="str">
        <f t="shared" ref="AA243:AA246" si="4791">IF(AA$3="","",Z243)</f>
        <v/>
      </c>
      <c r="AB243" s="8" t="str">
        <f t="shared" ref="AB243:AB246" si="4792">IF(AB$3="","",AA243)</f>
        <v/>
      </c>
      <c r="AC243" s="8" t="str">
        <f t="shared" ref="AC243:AC246" si="4793">IF(AC$3="","",AB243)</f>
        <v/>
      </c>
      <c r="AD243" s="8" t="str">
        <f t="shared" ref="AD243:AD246" si="4794">IF(AD$3="","",AC243)</f>
        <v/>
      </c>
      <c r="AE243" s="8" t="str">
        <f t="shared" ref="AE243:AE246" si="4795">IF(AE$3="","",AD243)</f>
        <v/>
      </c>
      <c r="AF243" s="8" t="str">
        <f t="shared" ref="AF243:AF246" si="4796">IF(AF$3="","",AE243)</f>
        <v/>
      </c>
      <c r="AG243" s="8" t="str">
        <f t="shared" ref="AG243:AG246" si="4797">IF(AG$3="","",AF243)</f>
        <v/>
      </c>
      <c r="AH243" s="8" t="str">
        <f t="shared" ref="AH243:AH246" si="4798">IF(AH$3="","",AG243)</f>
        <v/>
      </c>
      <c r="AI243" s="8" t="str">
        <f t="shared" ref="AI243:AI246" si="4799">IF(AI$3="","",AH243)</f>
        <v/>
      </c>
      <c r="AJ243" s="8" t="str">
        <f t="shared" ref="AJ243:AJ246" si="4800">IF(AJ$3="","",AI243)</f>
        <v/>
      </c>
      <c r="AK243" s="8" t="str">
        <f t="shared" ref="AK243:AK246" si="4801">IF(AK$3="","",AJ243)</f>
        <v/>
      </c>
      <c r="AL243" s="8" t="str">
        <f t="shared" ref="AL243:AL246" si="4802">IF(AL$3="","",AK243)</f>
        <v/>
      </c>
      <c r="AM243" s="8" t="str">
        <f t="shared" ref="AM243:AM246" si="4803">IF(AM$3="","",AL243)</f>
        <v/>
      </c>
      <c r="AN243" s="8" t="str">
        <f t="shared" ref="AN243:AN246" si="4804">IF(AN$3="","",AM243)</f>
        <v/>
      </c>
      <c r="AO243" s="8" t="str">
        <f t="shared" ref="AO243:AO246" si="4805">IF(AO$3="","",AN243)</f>
        <v/>
      </c>
      <c r="AP243" s="8" t="str">
        <f t="shared" ref="AP243:AS243" si="4806">IF(AP$3="","",AO243)</f>
        <v/>
      </c>
      <c r="AQ243" s="8" t="str">
        <f t="shared" si="4806"/>
        <v/>
      </c>
      <c r="AR243" s="8" t="str">
        <f t="shared" si="4806"/>
        <v/>
      </c>
      <c r="AS243" s="8" t="str">
        <f t="shared" si="4806"/>
        <v/>
      </c>
    </row>
    <row r="244" spans="1:45">
      <c r="A244" s="16" t="s">
        <v>89</v>
      </c>
      <c r="B244" s="9" t="s">
        <v>90</v>
      </c>
      <c r="C244" s="8">
        <v>597</v>
      </c>
      <c r="D244" s="8">
        <f t="shared" si="4773"/>
        <v>597</v>
      </c>
      <c r="E244" s="8">
        <f t="shared" si="4774"/>
        <v>597</v>
      </c>
      <c r="F244" s="8">
        <f t="shared" ref="F244:F246" si="4807">IF(F$3="","",E244)</f>
        <v>597</v>
      </c>
      <c r="G244" s="8">
        <f t="shared" si="4775"/>
        <v>597</v>
      </c>
      <c r="H244" s="8">
        <f t="shared" si="4776"/>
        <v>597</v>
      </c>
      <c r="I244" s="8">
        <f t="shared" si="4777"/>
        <v>597</v>
      </c>
      <c r="J244" s="8">
        <f t="shared" ref="J244:J246" si="4808">IF(J$3="","",I244)</f>
        <v>597</v>
      </c>
      <c r="K244" s="8">
        <f t="shared" si="4778"/>
        <v>597</v>
      </c>
      <c r="L244" s="8">
        <f t="shared" si="4779"/>
        <v>597</v>
      </c>
      <c r="M244" s="8">
        <f t="shared" ref="M244:M245" si="4809">IF(M$3="","",L244)</f>
        <v>597</v>
      </c>
      <c r="N244" s="8">
        <f t="shared" si="4780"/>
        <v>597</v>
      </c>
      <c r="O244" s="8">
        <f t="shared" si="4781"/>
        <v>597</v>
      </c>
      <c r="P244" s="8">
        <f t="shared" si="4782"/>
        <v>597</v>
      </c>
      <c r="Q244" s="8">
        <f t="shared" ref="Q244:Q246" si="4810">IF(Q$3="","",P244)</f>
        <v>597</v>
      </c>
      <c r="R244" s="8">
        <f t="shared" si="4783"/>
        <v>597</v>
      </c>
      <c r="S244" s="8">
        <f t="shared" si="4784"/>
        <v>597</v>
      </c>
      <c r="T244" s="8">
        <f t="shared" ref="T244:T246" si="4811">IF(T$3="","",S244)</f>
        <v>597</v>
      </c>
      <c r="U244" s="8" t="str">
        <f t="shared" si="4785"/>
        <v/>
      </c>
      <c r="V244" s="8" t="str">
        <f t="shared" si="4786"/>
        <v/>
      </c>
      <c r="W244" s="8" t="str">
        <f t="shared" si="4787"/>
        <v/>
      </c>
      <c r="X244" s="8" t="str">
        <f t="shared" si="4788"/>
        <v/>
      </c>
      <c r="Y244" s="8" t="str">
        <f t="shared" si="4789"/>
        <v/>
      </c>
      <c r="Z244" s="8" t="str">
        <f t="shared" si="4790"/>
        <v/>
      </c>
      <c r="AA244" s="8" t="str">
        <f t="shared" si="4791"/>
        <v/>
      </c>
      <c r="AB244" s="8" t="str">
        <f t="shared" si="4792"/>
        <v/>
      </c>
      <c r="AC244" s="8" t="str">
        <f t="shared" si="4793"/>
        <v/>
      </c>
      <c r="AD244" s="8" t="str">
        <f t="shared" si="4794"/>
        <v/>
      </c>
      <c r="AE244" s="8" t="str">
        <f t="shared" si="4795"/>
        <v/>
      </c>
      <c r="AF244" s="8" t="str">
        <f t="shared" si="4796"/>
        <v/>
      </c>
      <c r="AG244" s="8" t="str">
        <f t="shared" si="4797"/>
        <v/>
      </c>
      <c r="AH244" s="8" t="str">
        <f t="shared" si="4798"/>
        <v/>
      </c>
      <c r="AI244" s="8" t="str">
        <f t="shared" si="4799"/>
        <v/>
      </c>
      <c r="AJ244" s="8" t="str">
        <f t="shared" si="4800"/>
        <v/>
      </c>
      <c r="AK244" s="8" t="str">
        <f t="shared" si="4801"/>
        <v/>
      </c>
      <c r="AL244" s="8" t="str">
        <f t="shared" si="4802"/>
        <v/>
      </c>
      <c r="AM244" s="8" t="str">
        <f t="shared" si="4803"/>
        <v/>
      </c>
      <c r="AN244" s="8" t="str">
        <f t="shared" si="4804"/>
        <v/>
      </c>
      <c r="AO244" s="8" t="str">
        <f t="shared" si="4805"/>
        <v/>
      </c>
      <c r="AP244" s="8" t="str">
        <f t="shared" ref="AP244:AS244" si="4812">IF(AP$3="","",AO244)</f>
        <v/>
      </c>
      <c r="AQ244" s="8" t="str">
        <f t="shared" si="4812"/>
        <v/>
      </c>
      <c r="AR244" s="8" t="str">
        <f t="shared" si="4812"/>
        <v/>
      </c>
      <c r="AS244" s="8" t="str">
        <f t="shared" si="4812"/>
        <v/>
      </c>
    </row>
    <row r="245" spans="1:45">
      <c r="A245" s="15">
        <v>1</v>
      </c>
      <c r="B245" s="9" t="s">
        <v>91</v>
      </c>
      <c r="C245" s="8">
        <v>1026</v>
      </c>
      <c r="D245" s="8">
        <f t="shared" si="4773"/>
        <v>1026</v>
      </c>
      <c r="E245" s="8">
        <f t="shared" si="4774"/>
        <v>1026</v>
      </c>
      <c r="F245" s="8">
        <f t="shared" si="4807"/>
        <v>1026</v>
      </c>
      <c r="G245" s="8">
        <f t="shared" si="4775"/>
        <v>1026</v>
      </c>
      <c r="H245" s="8">
        <f t="shared" si="4776"/>
        <v>1026</v>
      </c>
      <c r="I245" s="8">
        <f t="shared" si="4777"/>
        <v>1026</v>
      </c>
      <c r="J245" s="8">
        <f t="shared" si="4808"/>
        <v>1026</v>
      </c>
      <c r="K245" s="8">
        <f t="shared" si="4778"/>
        <v>1026</v>
      </c>
      <c r="L245" s="8">
        <f t="shared" si="4779"/>
        <v>1026</v>
      </c>
      <c r="M245" s="8">
        <f t="shared" si="4809"/>
        <v>1026</v>
      </c>
      <c r="N245" s="8">
        <f t="shared" si="4780"/>
        <v>1026</v>
      </c>
      <c r="O245" s="8">
        <f t="shared" si="4781"/>
        <v>1026</v>
      </c>
      <c r="P245" s="8">
        <f t="shared" si="4782"/>
        <v>1026</v>
      </c>
      <c r="Q245" s="8">
        <f t="shared" si="4810"/>
        <v>1026</v>
      </c>
      <c r="R245" s="8">
        <f t="shared" si="4783"/>
        <v>1026</v>
      </c>
      <c r="S245" s="8">
        <f t="shared" si="4784"/>
        <v>1026</v>
      </c>
      <c r="T245" s="8">
        <f t="shared" si="4811"/>
        <v>1026</v>
      </c>
      <c r="U245" s="8" t="str">
        <f t="shared" si="4785"/>
        <v/>
      </c>
      <c r="V245" s="8" t="str">
        <f t="shared" si="4786"/>
        <v/>
      </c>
      <c r="W245" s="8" t="str">
        <f t="shared" si="4787"/>
        <v/>
      </c>
      <c r="X245" s="8" t="str">
        <f t="shared" si="4788"/>
        <v/>
      </c>
      <c r="Y245" s="8" t="str">
        <f t="shared" si="4789"/>
        <v/>
      </c>
      <c r="Z245" s="8" t="str">
        <f t="shared" si="4790"/>
        <v/>
      </c>
      <c r="AA245" s="8" t="str">
        <f t="shared" si="4791"/>
        <v/>
      </c>
      <c r="AB245" s="8" t="str">
        <f t="shared" si="4792"/>
        <v/>
      </c>
      <c r="AC245" s="8" t="str">
        <f t="shared" si="4793"/>
        <v/>
      </c>
      <c r="AD245" s="8" t="str">
        <f t="shared" si="4794"/>
        <v/>
      </c>
      <c r="AE245" s="8" t="str">
        <f t="shared" si="4795"/>
        <v/>
      </c>
      <c r="AF245" s="8" t="str">
        <f t="shared" si="4796"/>
        <v/>
      </c>
      <c r="AG245" s="8" t="str">
        <f t="shared" si="4797"/>
        <v/>
      </c>
      <c r="AH245" s="8" t="str">
        <f t="shared" si="4798"/>
        <v/>
      </c>
      <c r="AI245" s="8" t="str">
        <f t="shared" si="4799"/>
        <v/>
      </c>
      <c r="AJ245" s="8" t="str">
        <f t="shared" si="4800"/>
        <v/>
      </c>
      <c r="AK245" s="8" t="str">
        <f t="shared" si="4801"/>
        <v/>
      </c>
      <c r="AL245" s="8" t="str">
        <f t="shared" si="4802"/>
        <v/>
      </c>
      <c r="AM245" s="8" t="str">
        <f t="shared" si="4803"/>
        <v/>
      </c>
      <c r="AN245" s="8" t="str">
        <f t="shared" si="4804"/>
        <v/>
      </c>
      <c r="AO245" s="8" t="str">
        <f t="shared" si="4805"/>
        <v/>
      </c>
      <c r="AP245" s="8" t="str">
        <f t="shared" ref="AP245:AS245" si="4813">IF(AP$3="","",AO245)</f>
        <v/>
      </c>
      <c r="AQ245" s="8" t="str">
        <f t="shared" si="4813"/>
        <v/>
      </c>
      <c r="AR245" s="8" t="str">
        <f t="shared" si="4813"/>
        <v/>
      </c>
      <c r="AS245" s="8" t="str">
        <f t="shared" si="4813"/>
        <v/>
      </c>
    </row>
    <row r="246" spans="1:45">
      <c r="A246" s="14"/>
      <c r="B246" s="9" t="s">
        <v>92</v>
      </c>
      <c r="C246" s="8">
        <v>1691</v>
      </c>
      <c r="D246" s="8">
        <f t="shared" si="4773"/>
        <v>1691</v>
      </c>
      <c r="E246" s="8">
        <f t="shared" si="4774"/>
        <v>1691</v>
      </c>
      <c r="F246" s="8">
        <f t="shared" si="4807"/>
        <v>1691</v>
      </c>
      <c r="G246" s="8">
        <f t="shared" si="4775"/>
        <v>1691</v>
      </c>
      <c r="H246" s="8">
        <f t="shared" si="4776"/>
        <v>1691</v>
      </c>
      <c r="I246" s="8">
        <f t="shared" si="4777"/>
        <v>1691</v>
      </c>
      <c r="J246" s="8">
        <f t="shared" si="4808"/>
        <v>1691</v>
      </c>
      <c r="K246" s="8">
        <f t="shared" si="4778"/>
        <v>1691</v>
      </c>
      <c r="L246" s="8">
        <f t="shared" si="4779"/>
        <v>1691</v>
      </c>
      <c r="M246" s="8">
        <v>1692</v>
      </c>
      <c r="N246" s="8">
        <f t="shared" si="4780"/>
        <v>1692</v>
      </c>
      <c r="O246" s="8">
        <f t="shared" si="4781"/>
        <v>1692</v>
      </c>
      <c r="P246" s="8">
        <f t="shared" si="4782"/>
        <v>1692</v>
      </c>
      <c r="Q246" s="8">
        <f t="shared" si="4810"/>
        <v>1692</v>
      </c>
      <c r="R246" s="8">
        <f t="shared" si="4783"/>
        <v>1692</v>
      </c>
      <c r="S246" s="8">
        <f t="shared" si="4784"/>
        <v>1692</v>
      </c>
      <c r="T246" s="8">
        <f t="shared" si="4811"/>
        <v>1692</v>
      </c>
      <c r="U246" s="8" t="str">
        <f t="shared" si="4785"/>
        <v/>
      </c>
      <c r="V246" s="8" t="str">
        <f t="shared" si="4786"/>
        <v/>
      </c>
      <c r="W246" s="8" t="str">
        <f t="shared" si="4787"/>
        <v/>
      </c>
      <c r="X246" s="8" t="str">
        <f t="shared" si="4788"/>
        <v/>
      </c>
      <c r="Y246" s="8" t="str">
        <f t="shared" si="4789"/>
        <v/>
      </c>
      <c r="Z246" s="8" t="str">
        <f t="shared" si="4790"/>
        <v/>
      </c>
      <c r="AA246" s="8" t="str">
        <f t="shared" si="4791"/>
        <v/>
      </c>
      <c r="AB246" s="8" t="str">
        <f t="shared" si="4792"/>
        <v/>
      </c>
      <c r="AC246" s="8" t="str">
        <f t="shared" si="4793"/>
        <v/>
      </c>
      <c r="AD246" s="8" t="str">
        <f t="shared" si="4794"/>
        <v/>
      </c>
      <c r="AE246" s="8" t="str">
        <f t="shared" si="4795"/>
        <v/>
      </c>
      <c r="AF246" s="8" t="str">
        <f t="shared" si="4796"/>
        <v/>
      </c>
      <c r="AG246" s="8" t="str">
        <f t="shared" si="4797"/>
        <v/>
      </c>
      <c r="AH246" s="8" t="str">
        <f t="shared" si="4798"/>
        <v/>
      </c>
      <c r="AI246" s="8" t="str">
        <f t="shared" si="4799"/>
        <v/>
      </c>
      <c r="AJ246" s="8" t="str">
        <f t="shared" si="4800"/>
        <v/>
      </c>
      <c r="AK246" s="8" t="str">
        <f t="shared" si="4801"/>
        <v/>
      </c>
      <c r="AL246" s="8" t="str">
        <f t="shared" si="4802"/>
        <v/>
      </c>
      <c r="AM246" s="8" t="str">
        <f t="shared" si="4803"/>
        <v/>
      </c>
      <c r="AN246" s="8" t="str">
        <f t="shared" si="4804"/>
        <v/>
      </c>
      <c r="AO246" s="8" t="str">
        <f t="shared" si="4805"/>
        <v/>
      </c>
      <c r="AP246" s="8" t="str">
        <f t="shared" ref="AP246:AS246" si="4814">IF(AP$3="","",AO246)</f>
        <v/>
      </c>
      <c r="AQ246" s="8" t="str">
        <f t="shared" si="4814"/>
        <v/>
      </c>
      <c r="AR246" s="8" t="str">
        <f t="shared" si="4814"/>
        <v/>
      </c>
      <c r="AS246" s="8" t="str">
        <f t="shared" si="4814"/>
        <v/>
      </c>
    </row>
    <row r="247" spans="1:45">
      <c r="A247" s="7"/>
      <c r="B247" s="9" t="s">
        <v>8</v>
      </c>
      <c r="C247" s="8">
        <v>1050</v>
      </c>
      <c r="D247" s="8">
        <f t="shared" ref="D247" si="4815">IF(D243="","",C247)</f>
        <v>1050</v>
      </c>
      <c r="E247" s="8">
        <f t="shared" ref="E247" si="4816">IF(E243="","",D247)</f>
        <v>1050</v>
      </c>
      <c r="F247" s="8">
        <f t="shared" ref="F247" si="4817">IF(F243="","",E247)</f>
        <v>1050</v>
      </c>
      <c r="G247" s="8">
        <f t="shared" ref="G247" si="4818">IF(G243="","",F247)</f>
        <v>1050</v>
      </c>
      <c r="H247" s="8">
        <f t="shared" ref="H247" si="4819">IF(H243="","",G247)</f>
        <v>1050</v>
      </c>
      <c r="I247" s="8">
        <f t="shared" ref="I247" si="4820">IF(I243="","",H247)</f>
        <v>1050</v>
      </c>
      <c r="J247" s="8">
        <f t="shared" ref="J247" si="4821">IF(J243="","",I247)</f>
        <v>1050</v>
      </c>
      <c r="K247" s="8">
        <f t="shared" ref="K247" si="4822">IF(K243="","",J247)</f>
        <v>1050</v>
      </c>
      <c r="L247" s="8">
        <f t="shared" ref="L247" si="4823">IF(L243="","",K247)</f>
        <v>1050</v>
      </c>
      <c r="M247" s="8">
        <f t="shared" ref="M247" si="4824">IF(M243="","",L247)</f>
        <v>1050</v>
      </c>
      <c r="N247" s="8">
        <f t="shared" ref="N247" si="4825">IF(N243="","",M247)</f>
        <v>1050</v>
      </c>
      <c r="O247" s="8">
        <f t="shared" ref="O247" si="4826">IF(O243="","",N247)</f>
        <v>1050</v>
      </c>
      <c r="P247" s="8">
        <f t="shared" ref="P247" si="4827">IF(P243="","",O247)</f>
        <v>1050</v>
      </c>
      <c r="Q247" s="8">
        <f t="shared" ref="Q247" si="4828">IF(Q243="","",P247)</f>
        <v>1050</v>
      </c>
      <c r="R247" s="8">
        <f t="shared" ref="R247" si="4829">IF(R243="","",Q247)</f>
        <v>1050</v>
      </c>
      <c r="S247" s="8">
        <f t="shared" ref="S247" si="4830">IF(S243="","",R247)</f>
        <v>1050</v>
      </c>
      <c r="T247" s="8">
        <f t="shared" ref="T247" si="4831">IF(T243="","",S247)</f>
        <v>1050</v>
      </c>
      <c r="U247" s="8" t="str">
        <f t="shared" ref="U247" si="4832">IF(U243="","",T247)</f>
        <v/>
      </c>
      <c r="V247" s="8" t="str">
        <f t="shared" ref="V247" si="4833">IF(V243="","",U247)</f>
        <v/>
      </c>
      <c r="W247" s="8" t="str">
        <f t="shared" ref="W247" si="4834">IF(W243="","",V247)</f>
        <v/>
      </c>
      <c r="X247" s="8" t="str">
        <f t="shared" ref="X247" si="4835">IF(X243="","",W247)</f>
        <v/>
      </c>
      <c r="Y247" s="8" t="str">
        <f t="shared" ref="Y247" si="4836">IF(Y243="","",X247)</f>
        <v/>
      </c>
      <c r="Z247" s="8" t="str">
        <f t="shared" ref="Z247" si="4837">IF(Z243="","",Y247)</f>
        <v/>
      </c>
      <c r="AA247" s="8" t="str">
        <f t="shared" ref="AA247" si="4838">IF(AA243="","",Z247)</f>
        <v/>
      </c>
      <c r="AB247" s="8" t="str">
        <f t="shared" ref="AB247" si="4839">IF(AB243="","",AA247)</f>
        <v/>
      </c>
      <c r="AC247" s="8" t="str">
        <f t="shared" ref="AC247" si="4840">IF(AC243="","",AB247)</f>
        <v/>
      </c>
      <c r="AD247" s="8" t="str">
        <f t="shared" ref="AD247" si="4841">IF(AD243="","",AC247)</f>
        <v/>
      </c>
      <c r="AE247" s="8" t="str">
        <f t="shared" ref="AE247" si="4842">IF(AE243="","",AD247)</f>
        <v/>
      </c>
      <c r="AF247" s="8" t="str">
        <f t="shared" ref="AF247" si="4843">IF(AF243="","",AE247)</f>
        <v/>
      </c>
      <c r="AG247" s="8" t="str">
        <f t="shared" ref="AG247" si="4844">IF(AG243="","",AF247)</f>
        <v/>
      </c>
      <c r="AH247" s="8" t="str">
        <f t="shared" ref="AH247" si="4845">IF(AH243="","",AG247)</f>
        <v/>
      </c>
      <c r="AI247" s="8" t="str">
        <f t="shared" ref="AI247" si="4846">IF(AI243="","",AH247)</f>
        <v/>
      </c>
      <c r="AJ247" s="8" t="str">
        <f t="shared" ref="AJ247" si="4847">IF(AJ243="","",AI247)</f>
        <v/>
      </c>
      <c r="AK247" s="8" t="str">
        <f t="shared" ref="AK247" si="4848">IF(AK243="","",AJ247)</f>
        <v/>
      </c>
      <c r="AL247" s="8" t="str">
        <f t="shared" ref="AL247" si="4849">IF(AL243="","",AK247)</f>
        <v/>
      </c>
      <c r="AM247" s="8" t="str">
        <f t="shared" ref="AM247" si="4850">IF(AM243="","",AL247)</f>
        <v/>
      </c>
      <c r="AN247" s="8" t="str">
        <f t="shared" ref="AN247" si="4851">IF(AN243="","",AM247)</f>
        <v/>
      </c>
      <c r="AO247" s="8" t="str">
        <f t="shared" ref="AO247" si="4852">IF(AO243="","",AN247)</f>
        <v/>
      </c>
      <c r="AP247" s="8" t="str">
        <f t="shared" ref="AP247:AS247" si="4853">IF(AP243="","",AO247)</f>
        <v/>
      </c>
      <c r="AQ247" s="8" t="str">
        <f t="shared" si="4853"/>
        <v/>
      </c>
      <c r="AR247" s="8" t="str">
        <f t="shared" si="4853"/>
        <v/>
      </c>
      <c r="AS247" s="8" t="str">
        <f t="shared" si="4853"/>
        <v/>
      </c>
    </row>
    <row r="248" spans="1:45" s="92" customFormat="1">
      <c r="A248" s="14" t="s">
        <v>9</v>
      </c>
      <c r="B248" s="13" t="s">
        <v>10</v>
      </c>
      <c r="C248" s="12" t="s">
        <v>94</v>
      </c>
      <c r="D248" s="12" t="str">
        <f t="shared" ref="D248" si="4854">IF(D243="","",C248)</f>
        <v>A景品</v>
      </c>
      <c r="E248" s="12" t="str">
        <f t="shared" ref="E248" si="4855">IF(E243="","",D248)</f>
        <v>A景品</v>
      </c>
      <c r="F248" s="12" t="str">
        <f t="shared" ref="F248" si="4856">IF(F243="","",E248)</f>
        <v>A景品</v>
      </c>
      <c r="G248" s="12" t="str">
        <f t="shared" ref="G248" si="4857">IF(G243="","",F248)</f>
        <v>A景品</v>
      </c>
      <c r="H248" s="12" t="str">
        <f t="shared" ref="H248" si="4858">IF(H243="","",G248)</f>
        <v>A景品</v>
      </c>
      <c r="I248" s="12" t="str">
        <f t="shared" ref="I248" si="4859">IF(I243="","",H248)</f>
        <v>A景品</v>
      </c>
      <c r="J248" s="12" t="str">
        <f t="shared" ref="J248" si="4860">IF(J243="","",I248)</f>
        <v>A景品</v>
      </c>
      <c r="K248" s="12" t="str">
        <f t="shared" ref="K248" si="4861">IF(K243="","",J248)</f>
        <v>A景品</v>
      </c>
      <c r="L248" s="12" t="str">
        <f t="shared" ref="L248" si="4862">IF(L243="","",K248)</f>
        <v>A景品</v>
      </c>
      <c r="M248" s="12" t="str">
        <f t="shared" ref="M248" si="4863">IF(M243="","",L248)</f>
        <v>A景品</v>
      </c>
      <c r="N248" s="12" t="str">
        <f t="shared" ref="N248" si="4864">IF(N243="","",M248)</f>
        <v>A景品</v>
      </c>
      <c r="O248" s="12" t="str">
        <f t="shared" ref="O248" si="4865">IF(O243="","",N248)</f>
        <v>A景品</v>
      </c>
      <c r="P248" s="12" t="str">
        <f t="shared" ref="P248" si="4866">IF(P243="","",O248)</f>
        <v>A景品</v>
      </c>
      <c r="Q248" s="12" t="str">
        <f t="shared" ref="Q248" si="4867">IF(Q243="","",P248)</f>
        <v>A景品</v>
      </c>
      <c r="R248" s="12" t="str">
        <f t="shared" ref="R248" si="4868">IF(R243="","",Q248)</f>
        <v>A景品</v>
      </c>
      <c r="S248" s="12" t="str">
        <f t="shared" ref="S248" si="4869">IF(S243="","",R248)</f>
        <v>A景品</v>
      </c>
      <c r="T248" s="12" t="str">
        <f t="shared" ref="T248" si="4870">IF(T243="","",S248)</f>
        <v>A景品</v>
      </c>
      <c r="U248" s="12" t="str">
        <f t="shared" ref="U248" si="4871">IF(U243="","",T248)</f>
        <v/>
      </c>
      <c r="V248" s="12" t="str">
        <f t="shared" ref="V248" si="4872">IF(V243="","",U248)</f>
        <v/>
      </c>
      <c r="W248" s="12" t="str">
        <f t="shared" ref="W248" si="4873">IF(W243="","",V248)</f>
        <v/>
      </c>
      <c r="X248" s="12" t="str">
        <f t="shared" ref="X248" si="4874">IF(X243="","",W248)</f>
        <v/>
      </c>
      <c r="Y248" s="12" t="str">
        <f t="shared" ref="Y248" si="4875">IF(Y243="","",X248)</f>
        <v/>
      </c>
      <c r="Z248" s="12" t="str">
        <f t="shared" ref="Z248" si="4876">IF(Z243="","",Y248)</f>
        <v/>
      </c>
      <c r="AA248" s="12" t="str">
        <f t="shared" ref="AA248" si="4877">IF(AA243="","",Z248)</f>
        <v/>
      </c>
      <c r="AB248" s="12" t="str">
        <f t="shared" ref="AB248" si="4878">IF(AB243="","",AA248)</f>
        <v/>
      </c>
      <c r="AC248" s="12" t="str">
        <f t="shared" ref="AC248" si="4879">IF(AC243="","",AB248)</f>
        <v/>
      </c>
      <c r="AD248" s="12" t="str">
        <f t="shared" ref="AD248" si="4880">IF(AD243="","",AC248)</f>
        <v/>
      </c>
      <c r="AE248" s="12" t="str">
        <f t="shared" ref="AE248" si="4881">IF(AE243="","",AD248)</f>
        <v/>
      </c>
      <c r="AF248" s="12" t="str">
        <f t="shared" ref="AF248" si="4882">IF(AF243="","",AE248)</f>
        <v/>
      </c>
      <c r="AG248" s="12" t="str">
        <f t="shared" ref="AG248" si="4883">IF(AG243="","",AF248)</f>
        <v/>
      </c>
      <c r="AH248" s="12" t="str">
        <f t="shared" ref="AH248" si="4884">IF(AH243="","",AG248)</f>
        <v/>
      </c>
      <c r="AI248" s="12" t="str">
        <f t="shared" ref="AI248" si="4885">IF(AI243="","",AH248)</f>
        <v/>
      </c>
      <c r="AJ248" s="12" t="str">
        <f t="shared" ref="AJ248" si="4886">IF(AJ243="","",AI248)</f>
        <v/>
      </c>
      <c r="AK248" s="12" t="str">
        <f t="shared" ref="AK248" si="4887">IF(AK243="","",AJ248)</f>
        <v/>
      </c>
      <c r="AL248" s="12" t="str">
        <f t="shared" ref="AL248" si="4888">IF(AL243="","",AK248)</f>
        <v/>
      </c>
      <c r="AM248" s="12" t="str">
        <f t="shared" ref="AM248" si="4889">IF(AM243="","",AL248)</f>
        <v/>
      </c>
      <c r="AN248" s="12" t="str">
        <f t="shared" ref="AN248" si="4890">IF(AN243="","",AM248)</f>
        <v/>
      </c>
      <c r="AO248" s="12" t="str">
        <f t="shared" ref="AO248" si="4891">IF(AO243="","",AN248)</f>
        <v/>
      </c>
      <c r="AP248" s="12" t="str">
        <f t="shared" ref="AP248:AS248" si="4892">IF(AP243="","",AO248)</f>
        <v/>
      </c>
      <c r="AQ248" s="12" t="str">
        <f t="shared" si="4892"/>
        <v/>
      </c>
      <c r="AR248" s="12" t="str">
        <f t="shared" si="4892"/>
        <v/>
      </c>
      <c r="AS248" s="12" t="str">
        <f t="shared" si="4892"/>
        <v/>
      </c>
    </row>
    <row r="249" spans="1:45">
      <c r="A249" s="7">
        <f>AVERAGE(C250:AS250)*30*100</f>
        <v>55166.666666666664</v>
      </c>
      <c r="B249" s="9" t="s">
        <v>12</v>
      </c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</row>
    <row r="250" spans="1:45">
      <c r="A250" s="7">
        <f>SUM(C250:AS250)</f>
        <v>331</v>
      </c>
      <c r="B250" s="6" t="s">
        <v>13</v>
      </c>
      <c r="C250" s="5">
        <v>0</v>
      </c>
      <c r="D250" s="5">
        <f t="shared" ref="D250" si="4893">IF(D243="","",D243-C243)</f>
        <v>0</v>
      </c>
      <c r="E250" s="5">
        <f t="shared" ref="E250" si="4894">IF(E243="","",E243-D243)</f>
        <v>0</v>
      </c>
      <c r="F250" s="5">
        <f t="shared" ref="F250" si="4895">IF(F243="","",F243-E243)</f>
        <v>82</v>
      </c>
      <c r="G250" s="5">
        <f t="shared" ref="G250" si="4896">IF(G243="","",G243-F243)</f>
        <v>0</v>
      </c>
      <c r="H250" s="5">
        <f t="shared" ref="H250" si="4897">IF(H243="","",H243-G243)</f>
        <v>0</v>
      </c>
      <c r="I250" s="5">
        <f t="shared" ref="I250" si="4898">IF(I243="","",I243-H243)</f>
        <v>0</v>
      </c>
      <c r="J250" s="5">
        <f t="shared" ref="J250" si="4899">IF(J243="","",J243-I243)</f>
        <v>63</v>
      </c>
      <c r="K250" s="5">
        <f t="shared" ref="K250" si="4900">IF(K243="","",K243-J243)</f>
        <v>0</v>
      </c>
      <c r="L250" s="5">
        <f t="shared" ref="L250" si="4901">IF(L243="","",L243-K243)</f>
        <v>0</v>
      </c>
      <c r="M250" s="5">
        <f t="shared" ref="M250" si="4902">IF(M243="","",M243-L243)</f>
        <v>59</v>
      </c>
      <c r="N250" s="5">
        <f t="shared" ref="N250" si="4903">IF(N243="","",N243-M243)</f>
        <v>0</v>
      </c>
      <c r="O250" s="5">
        <f t="shared" ref="O250" si="4904">IF(O243="","",O243-N243)</f>
        <v>0</v>
      </c>
      <c r="P250" s="5">
        <f t="shared" ref="P250" si="4905">IF(P243="","",P243-O243)</f>
        <v>0</v>
      </c>
      <c r="Q250" s="5">
        <f t="shared" ref="Q250" si="4906">IF(Q243="","",Q243-P243)</f>
        <v>75</v>
      </c>
      <c r="R250" s="5">
        <f t="shared" ref="R250" si="4907">IF(R243="","",R243-Q243)</f>
        <v>0</v>
      </c>
      <c r="S250" s="5">
        <f t="shared" ref="S250" si="4908">IF(S243="","",S243-R243)</f>
        <v>0</v>
      </c>
      <c r="T250" s="5">
        <f t="shared" ref="T250" si="4909">IF(T243="","",T243-S243)</f>
        <v>52</v>
      </c>
      <c r="U250" s="5" t="str">
        <f t="shared" ref="U250" si="4910">IF(U243="","",U243-T243)</f>
        <v/>
      </c>
      <c r="V250" s="5" t="str">
        <f t="shared" ref="V250" si="4911">IF(V243="","",V243-U243)</f>
        <v/>
      </c>
      <c r="W250" s="5" t="str">
        <f t="shared" ref="W250" si="4912">IF(W243="","",W243-V243)</f>
        <v/>
      </c>
      <c r="X250" s="5" t="str">
        <f t="shared" ref="X250" si="4913">IF(X243="","",X243-W243)</f>
        <v/>
      </c>
      <c r="Y250" s="5" t="str">
        <f t="shared" ref="Y250" si="4914">IF(Y243="","",Y243-X243)</f>
        <v/>
      </c>
      <c r="Z250" s="5" t="str">
        <f t="shared" ref="Z250" si="4915">IF(Z243="","",Z243-Y243)</f>
        <v/>
      </c>
      <c r="AA250" s="5" t="str">
        <f t="shared" ref="AA250" si="4916">IF(AA243="","",AA243-Z243)</f>
        <v/>
      </c>
      <c r="AB250" s="5" t="str">
        <f t="shared" ref="AB250" si="4917">IF(AB243="","",AB243-AA243)</f>
        <v/>
      </c>
      <c r="AC250" s="5" t="str">
        <f t="shared" ref="AC250" si="4918">IF(AC243="","",AC243-AB243)</f>
        <v/>
      </c>
      <c r="AD250" s="5" t="str">
        <f t="shared" ref="AD250" si="4919">IF(AD243="","",AD243-AC243)</f>
        <v/>
      </c>
      <c r="AE250" s="5" t="str">
        <f t="shared" ref="AE250" si="4920">IF(AE243="","",AE243-AD243)</f>
        <v/>
      </c>
      <c r="AF250" s="5" t="str">
        <f t="shared" ref="AF250" si="4921">IF(AF243="","",AF243-AE243)</f>
        <v/>
      </c>
      <c r="AG250" s="5" t="str">
        <f t="shared" ref="AG250" si="4922">IF(AG243="","",AG243-AF243)</f>
        <v/>
      </c>
      <c r="AH250" s="5" t="str">
        <f t="shared" ref="AH250" si="4923">IF(AH243="","",AH243-AG243)</f>
        <v/>
      </c>
      <c r="AI250" s="5" t="str">
        <f t="shared" ref="AI250" si="4924">IF(AI243="","",AI243-AH243)</f>
        <v/>
      </c>
      <c r="AJ250" s="5" t="str">
        <f t="shared" ref="AJ250" si="4925">IF(AJ243="","",AJ243-AI243)</f>
        <v/>
      </c>
      <c r="AK250" s="5" t="str">
        <f t="shared" ref="AK250" si="4926">IF(AK243="","",AK243-AJ243)</f>
        <v/>
      </c>
      <c r="AL250" s="5" t="str">
        <f t="shared" ref="AL250" si="4927">IF(AL243="","",AL243-AK243)</f>
        <v/>
      </c>
      <c r="AM250" s="5" t="str">
        <f t="shared" ref="AM250" si="4928">IF(AM243="","",AM243-AL243)</f>
        <v/>
      </c>
      <c r="AN250" s="5" t="str">
        <f t="shared" ref="AN250" si="4929">IF(AN243="","",AN243-AM243)</f>
        <v/>
      </c>
      <c r="AO250" s="5" t="str">
        <f t="shared" ref="AO250" si="4930">IF(AO243="","",AO243-AN243)</f>
        <v/>
      </c>
      <c r="AP250" s="5" t="str">
        <f t="shared" ref="AP250:AS250" si="4931">IF(AP243="","",AP243-AO243)</f>
        <v/>
      </c>
      <c r="AQ250" s="5" t="str">
        <f t="shared" si="4931"/>
        <v/>
      </c>
      <c r="AR250" s="5" t="str">
        <f t="shared" si="4931"/>
        <v/>
      </c>
      <c r="AS250" s="5" t="str">
        <f t="shared" si="4931"/>
        <v/>
      </c>
    </row>
    <row r="251" spans="1:45">
      <c r="A251" s="7">
        <f>SUM(C251:AS251)</f>
        <v>1</v>
      </c>
      <c r="B251" s="6" t="s">
        <v>14</v>
      </c>
      <c r="C251" s="5">
        <v>0</v>
      </c>
      <c r="D251" s="5">
        <f t="shared" ref="D251" si="4932">IF(D244="","",(D244+D245+D246-C244-C245-C246))</f>
        <v>0</v>
      </c>
      <c r="E251" s="5">
        <f t="shared" ref="E251" si="4933">IF(E244="","",(E244+E245+E246-D244-D245-D246))</f>
        <v>0</v>
      </c>
      <c r="F251" s="5">
        <f t="shared" ref="F251" si="4934">IF(F244="","",(F244+F245+F246-E244-E245-E246))</f>
        <v>0</v>
      </c>
      <c r="G251" s="5">
        <f t="shared" ref="G251" si="4935">IF(G244="","",(G244+G245+G246-F244-F245-F246))</f>
        <v>0</v>
      </c>
      <c r="H251" s="5">
        <f t="shared" ref="H251" si="4936">IF(H244="","",(H244+H245+H246-G244-G245-G246))</f>
        <v>0</v>
      </c>
      <c r="I251" s="5">
        <f t="shared" ref="I251" si="4937">IF(I244="","",(I244+I245+I246-H244-H245-H246))</f>
        <v>0</v>
      </c>
      <c r="J251" s="5">
        <f t="shared" ref="J251" si="4938">IF(J244="","",(J244+J245+J246-I244-I245-I246))</f>
        <v>0</v>
      </c>
      <c r="K251" s="5">
        <f t="shared" ref="K251" si="4939">IF(K244="","",(K244+K245+K246-J244-J245-J246))</f>
        <v>0</v>
      </c>
      <c r="L251" s="5">
        <f t="shared" ref="L251" si="4940">IF(L244="","",(L244+L245+L246-K244-K245-K246))</f>
        <v>0</v>
      </c>
      <c r="M251" s="5">
        <f t="shared" ref="M251" si="4941">IF(M244="","",(M244+M245+M246-L244-L245-L246))</f>
        <v>1</v>
      </c>
      <c r="N251" s="5">
        <f t="shared" ref="N251" si="4942">IF(N244="","",(N244+N245+N246-M244-M245-M246))</f>
        <v>0</v>
      </c>
      <c r="O251" s="5">
        <f t="shared" ref="O251" si="4943">IF(O244="","",(O244+O245+O246-N244-N245-N246))</f>
        <v>0</v>
      </c>
      <c r="P251" s="5">
        <f t="shared" ref="P251" si="4944">IF(P244="","",(P244+P245+P246-O244-O245-O246))</f>
        <v>0</v>
      </c>
      <c r="Q251" s="5">
        <f t="shared" ref="Q251" si="4945">IF(Q244="","",(Q244+Q245+Q246-P244-P245-P246))</f>
        <v>0</v>
      </c>
      <c r="R251" s="5">
        <f t="shared" ref="R251" si="4946">IF(R244="","",(R244+R245+R246-Q244-Q245-Q246))</f>
        <v>0</v>
      </c>
      <c r="S251" s="5">
        <f t="shared" ref="S251" si="4947">IF(S244="","",(S244+S245+S246-R244-R245-R246))</f>
        <v>0</v>
      </c>
      <c r="T251" s="5">
        <f t="shared" ref="T251" si="4948">IF(T244="","",(T244+T245+T246-S244-S245-S246))</f>
        <v>0</v>
      </c>
      <c r="U251" s="5" t="str">
        <f t="shared" ref="U251" si="4949">IF(U244="","",(U244+U245+U246-T244-T245-T246))</f>
        <v/>
      </c>
      <c r="V251" s="5" t="str">
        <f t="shared" ref="V251" si="4950">IF(V244="","",(V244+V245+V246-U244-U245-U246))</f>
        <v/>
      </c>
      <c r="W251" s="5" t="str">
        <f t="shared" ref="W251" si="4951">IF(W244="","",(W244+W245+W246-V244-V245-V246))</f>
        <v/>
      </c>
      <c r="X251" s="5" t="str">
        <f t="shared" ref="X251" si="4952">IF(X244="","",(X244+X245+X246-W244-W245-W246))</f>
        <v/>
      </c>
      <c r="Y251" s="5" t="str">
        <f t="shared" ref="Y251" si="4953">IF(Y244="","",(Y244+Y245+Y246-X244-X245-X246))</f>
        <v/>
      </c>
      <c r="Z251" s="5" t="str">
        <f t="shared" ref="Z251" si="4954">IF(Z244="","",(Z244+Z245+Z246-Y244-Y245-Y246))</f>
        <v/>
      </c>
      <c r="AA251" s="5" t="str">
        <f t="shared" ref="AA251" si="4955">IF(AA244="","",(AA244+AA245+AA246-Z244-Z245-Z246))</f>
        <v/>
      </c>
      <c r="AB251" s="5" t="str">
        <f t="shared" ref="AB251" si="4956">IF(AB244="","",(AB244+AB245+AB246-AA244-AA245-AA246))</f>
        <v/>
      </c>
      <c r="AC251" s="5" t="str">
        <f t="shared" ref="AC251" si="4957">IF(AC244="","",(AC244+AC245+AC246-AB244-AB245-AB246))</f>
        <v/>
      </c>
      <c r="AD251" s="5" t="str">
        <f t="shared" ref="AD251" si="4958">IF(AD244="","",(AD244+AD245+AD246-AC244-AC245-AC246))</f>
        <v/>
      </c>
      <c r="AE251" s="5" t="str">
        <f t="shared" ref="AE251" si="4959">IF(AE244="","",(AE244+AE245+AE246-AD244-AD245-AD246))</f>
        <v/>
      </c>
      <c r="AF251" s="5" t="str">
        <f t="shared" ref="AF251" si="4960">IF(AF244="","",(AF244+AF245+AF246-AE244-AE245-AE246))</f>
        <v/>
      </c>
      <c r="AG251" s="5" t="str">
        <f t="shared" ref="AG251" si="4961">IF(AG244="","",(AG244+AG245+AG246-AF244-AF245-AF246))</f>
        <v/>
      </c>
      <c r="AH251" s="5" t="str">
        <f t="shared" ref="AH251" si="4962">IF(AH244="","",(AH244+AH245+AH246-AG244-AG245-AG246))</f>
        <v/>
      </c>
      <c r="AI251" s="5" t="str">
        <f t="shared" ref="AI251" si="4963">IF(AI244="","",(AI244+AI245+AI246-AH244-AH245-AH246))</f>
        <v/>
      </c>
      <c r="AJ251" s="5" t="str">
        <f t="shared" ref="AJ251" si="4964">IF(AJ244="","",(AJ244+AJ245+AJ246-AI244-AI245-AI246))</f>
        <v/>
      </c>
      <c r="AK251" s="5" t="str">
        <f t="shared" ref="AK251" si="4965">IF(AK244="","",(AK244+AK245+AK246-AJ244-AJ245-AJ246))</f>
        <v/>
      </c>
      <c r="AL251" s="5" t="str">
        <f t="shared" ref="AL251" si="4966">IF(AL244="","",(AL244+AL245+AL246-AK244-AK245-AK246))</f>
        <v/>
      </c>
      <c r="AM251" s="5" t="str">
        <f t="shared" ref="AM251" si="4967">IF(AM244="","",(AM244+AM245+AM246-AL244-AL245-AL246))</f>
        <v/>
      </c>
      <c r="AN251" s="5" t="str">
        <f t="shared" ref="AN251" si="4968">IF(AN244="","",(AN244+AN245+AN246-AM244-AM245-AM246))</f>
        <v/>
      </c>
      <c r="AO251" s="5" t="str">
        <f t="shared" ref="AO251" si="4969">IF(AO244="","",(AO244+AO245+AO246-AN244-AN245-AN246))</f>
        <v/>
      </c>
      <c r="AP251" s="5" t="str">
        <f t="shared" ref="AP251:AS251" si="4970">IF(AP244="","",(AP244+AP245+AP246-AO244-AO245-AO246))</f>
        <v/>
      </c>
      <c r="AQ251" s="5" t="str">
        <f t="shared" si="4970"/>
        <v/>
      </c>
      <c r="AR251" s="5" t="str">
        <f t="shared" si="4970"/>
        <v/>
      </c>
      <c r="AS251" s="5" t="str">
        <f t="shared" si="4970"/>
        <v/>
      </c>
    </row>
    <row r="252" spans="1:45">
      <c r="A252" s="7">
        <f>SUM(C252:AS252)</f>
        <v>1</v>
      </c>
      <c r="B252" s="6" t="s">
        <v>15</v>
      </c>
      <c r="C252" s="5">
        <v>0</v>
      </c>
      <c r="D252" s="5">
        <f t="shared" ref="D252:G252" si="4971">D251</f>
        <v>0</v>
      </c>
      <c r="E252" s="5">
        <f t="shared" si="4971"/>
        <v>0</v>
      </c>
      <c r="F252" s="5">
        <f t="shared" si="4971"/>
        <v>0</v>
      </c>
      <c r="G252" s="5">
        <f t="shared" si="4971"/>
        <v>0</v>
      </c>
      <c r="H252" s="5">
        <f t="shared" ref="H252" si="4972">H251</f>
        <v>0</v>
      </c>
      <c r="I252" s="5">
        <f t="shared" ref="I252:AO252" si="4973">I251</f>
        <v>0</v>
      </c>
      <c r="J252" s="5">
        <f t="shared" si="4973"/>
        <v>0</v>
      </c>
      <c r="K252" s="5">
        <f t="shared" si="4973"/>
        <v>0</v>
      </c>
      <c r="L252" s="5">
        <f t="shared" si="4973"/>
        <v>0</v>
      </c>
      <c r="M252" s="5">
        <f t="shared" si="4973"/>
        <v>1</v>
      </c>
      <c r="N252" s="5">
        <f t="shared" si="4973"/>
        <v>0</v>
      </c>
      <c r="O252" s="5">
        <f t="shared" si="4973"/>
        <v>0</v>
      </c>
      <c r="P252" s="5">
        <f t="shared" si="4973"/>
        <v>0</v>
      </c>
      <c r="Q252" s="5">
        <f t="shared" si="4973"/>
        <v>0</v>
      </c>
      <c r="R252" s="5">
        <f t="shared" si="4973"/>
        <v>0</v>
      </c>
      <c r="S252" s="5">
        <f t="shared" si="4973"/>
        <v>0</v>
      </c>
      <c r="T252" s="5">
        <f t="shared" si="4973"/>
        <v>0</v>
      </c>
      <c r="U252" s="5" t="str">
        <f t="shared" si="4973"/>
        <v/>
      </c>
      <c r="V252" s="5" t="str">
        <f t="shared" si="4973"/>
        <v/>
      </c>
      <c r="W252" s="5" t="str">
        <f t="shared" si="4973"/>
        <v/>
      </c>
      <c r="X252" s="5" t="str">
        <f t="shared" si="4973"/>
        <v/>
      </c>
      <c r="Y252" s="5" t="str">
        <f t="shared" si="4973"/>
        <v/>
      </c>
      <c r="Z252" s="5" t="str">
        <f t="shared" si="4973"/>
        <v/>
      </c>
      <c r="AA252" s="5" t="str">
        <f t="shared" si="4973"/>
        <v/>
      </c>
      <c r="AB252" s="5" t="str">
        <f t="shared" si="4973"/>
        <v/>
      </c>
      <c r="AC252" s="5" t="str">
        <f t="shared" si="4973"/>
        <v/>
      </c>
      <c r="AD252" s="5" t="str">
        <f t="shared" si="4973"/>
        <v/>
      </c>
      <c r="AE252" s="5" t="str">
        <f t="shared" si="4973"/>
        <v/>
      </c>
      <c r="AF252" s="5" t="str">
        <f t="shared" si="4973"/>
        <v/>
      </c>
      <c r="AG252" s="5" t="str">
        <f t="shared" si="4973"/>
        <v/>
      </c>
      <c r="AH252" s="5" t="str">
        <f t="shared" si="4973"/>
        <v/>
      </c>
      <c r="AI252" s="5" t="str">
        <f t="shared" si="4973"/>
        <v/>
      </c>
      <c r="AJ252" s="5" t="str">
        <f t="shared" si="4973"/>
        <v/>
      </c>
      <c r="AK252" s="5" t="str">
        <f t="shared" si="4973"/>
        <v/>
      </c>
      <c r="AL252" s="5" t="str">
        <f t="shared" si="4973"/>
        <v/>
      </c>
      <c r="AM252" s="5" t="str">
        <f t="shared" si="4973"/>
        <v/>
      </c>
      <c r="AN252" s="5" t="str">
        <f t="shared" si="4973"/>
        <v/>
      </c>
      <c r="AO252" s="5" t="str">
        <f t="shared" si="4973"/>
        <v/>
      </c>
      <c r="AP252" s="5" t="str">
        <f t="shared" ref="AP252:AS252" si="4974">AP251</f>
        <v/>
      </c>
      <c r="AQ252" s="5" t="str">
        <f t="shared" si="4974"/>
        <v/>
      </c>
      <c r="AR252" s="5" t="str">
        <f t="shared" si="4974"/>
        <v/>
      </c>
      <c r="AS252" s="5" t="str">
        <f t="shared" si="4974"/>
        <v/>
      </c>
    </row>
    <row r="253" spans="1:45">
      <c r="A253" s="7">
        <f>SUM(C253:AS253)</f>
        <v>1050</v>
      </c>
      <c r="B253" s="6" t="s">
        <v>16</v>
      </c>
      <c r="C253" s="5">
        <v>0</v>
      </c>
      <c r="D253" s="5">
        <f t="shared" ref="D253:G253" si="4975">IF(D243="","",D252*D247)</f>
        <v>0</v>
      </c>
      <c r="E253" s="5">
        <f t="shared" si="4975"/>
        <v>0</v>
      </c>
      <c r="F253" s="5">
        <f t="shared" si="4975"/>
        <v>0</v>
      </c>
      <c r="G253" s="5">
        <f t="shared" si="4975"/>
        <v>0</v>
      </c>
      <c r="H253" s="5">
        <f t="shared" ref="H253" si="4976">IF(H243="","",H252*H247)</f>
        <v>0</v>
      </c>
      <c r="I253" s="5">
        <f t="shared" ref="I253:AO253" si="4977">IF(I243="","",I252*I247)</f>
        <v>0</v>
      </c>
      <c r="J253" s="5">
        <f t="shared" si="4977"/>
        <v>0</v>
      </c>
      <c r="K253" s="5">
        <f t="shared" si="4977"/>
        <v>0</v>
      </c>
      <c r="L253" s="5">
        <f t="shared" si="4977"/>
        <v>0</v>
      </c>
      <c r="M253" s="5">
        <f t="shared" si="4977"/>
        <v>1050</v>
      </c>
      <c r="N253" s="5">
        <f t="shared" si="4977"/>
        <v>0</v>
      </c>
      <c r="O253" s="5">
        <f t="shared" si="4977"/>
        <v>0</v>
      </c>
      <c r="P253" s="5">
        <f t="shared" si="4977"/>
        <v>0</v>
      </c>
      <c r="Q253" s="5">
        <f t="shared" si="4977"/>
        <v>0</v>
      </c>
      <c r="R253" s="5">
        <f t="shared" si="4977"/>
        <v>0</v>
      </c>
      <c r="S253" s="5">
        <f t="shared" si="4977"/>
        <v>0</v>
      </c>
      <c r="T253" s="5">
        <f t="shared" si="4977"/>
        <v>0</v>
      </c>
      <c r="U253" s="5" t="str">
        <f t="shared" si="4977"/>
        <v/>
      </c>
      <c r="V253" s="5" t="str">
        <f t="shared" si="4977"/>
        <v/>
      </c>
      <c r="W253" s="5" t="str">
        <f t="shared" si="4977"/>
        <v/>
      </c>
      <c r="X253" s="5" t="str">
        <f t="shared" si="4977"/>
        <v/>
      </c>
      <c r="Y253" s="5" t="str">
        <f t="shared" si="4977"/>
        <v/>
      </c>
      <c r="Z253" s="5" t="str">
        <f t="shared" si="4977"/>
        <v/>
      </c>
      <c r="AA253" s="5" t="str">
        <f t="shared" si="4977"/>
        <v/>
      </c>
      <c r="AB253" s="5" t="str">
        <f t="shared" si="4977"/>
        <v/>
      </c>
      <c r="AC253" s="5" t="str">
        <f t="shared" si="4977"/>
        <v/>
      </c>
      <c r="AD253" s="5" t="str">
        <f t="shared" si="4977"/>
        <v/>
      </c>
      <c r="AE253" s="5" t="str">
        <f t="shared" si="4977"/>
        <v/>
      </c>
      <c r="AF253" s="5" t="str">
        <f t="shared" si="4977"/>
        <v/>
      </c>
      <c r="AG253" s="5" t="str">
        <f t="shared" si="4977"/>
        <v/>
      </c>
      <c r="AH253" s="5" t="str">
        <f t="shared" si="4977"/>
        <v/>
      </c>
      <c r="AI253" s="5" t="str">
        <f t="shared" si="4977"/>
        <v/>
      </c>
      <c r="AJ253" s="5" t="str">
        <f t="shared" si="4977"/>
        <v/>
      </c>
      <c r="AK253" s="5" t="str">
        <f t="shared" si="4977"/>
        <v/>
      </c>
      <c r="AL253" s="5" t="str">
        <f t="shared" si="4977"/>
        <v/>
      </c>
      <c r="AM253" s="5" t="str">
        <f t="shared" si="4977"/>
        <v/>
      </c>
      <c r="AN253" s="5" t="str">
        <f t="shared" si="4977"/>
        <v/>
      </c>
      <c r="AO253" s="5" t="str">
        <f t="shared" si="4977"/>
        <v/>
      </c>
      <c r="AP253" s="5" t="str">
        <f t="shared" ref="AP253:AS253" si="4978">IF(AP243="","",AP252*AP247)</f>
        <v/>
      </c>
      <c r="AQ253" s="5" t="str">
        <f t="shared" si="4978"/>
        <v/>
      </c>
      <c r="AR253" s="5" t="str">
        <f t="shared" si="4978"/>
        <v/>
      </c>
      <c r="AS253" s="5" t="str">
        <f t="shared" si="4978"/>
        <v/>
      </c>
    </row>
    <row r="254" spans="1:45" ht="12" thickBot="1">
      <c r="A254" s="4">
        <f>IF(A253="","",A253/(A250*100))</f>
        <v>3.1722054380664652E-2</v>
      </c>
      <c r="B254" s="3" t="s">
        <v>18</v>
      </c>
      <c r="C254" s="2" t="s">
        <v>19</v>
      </c>
      <c r="D254" s="2" t="str">
        <f t="shared" ref="D254:G254" si="4979">IF(D253="","",IF(D253=0,"",D253/(D250*100)))</f>
        <v/>
      </c>
      <c r="E254" s="2" t="str">
        <f t="shared" si="4979"/>
        <v/>
      </c>
      <c r="F254" s="2" t="str">
        <f t="shared" si="4979"/>
        <v/>
      </c>
      <c r="G254" s="2" t="str">
        <f t="shared" si="4979"/>
        <v/>
      </c>
      <c r="H254" s="2" t="str">
        <f t="shared" ref="H254" si="4980">IF(H253="","",IF(H253=0,"",H253/(H250*100)))</f>
        <v/>
      </c>
      <c r="I254" s="2" t="str">
        <f t="shared" ref="I254:AO254" si="4981">IF(I253="","",IF(I253=0,"",I253/(I250*100)))</f>
        <v/>
      </c>
      <c r="J254" s="2" t="str">
        <f t="shared" si="4981"/>
        <v/>
      </c>
      <c r="K254" s="2" t="str">
        <f t="shared" si="4981"/>
        <v/>
      </c>
      <c r="L254" s="2" t="str">
        <f t="shared" si="4981"/>
        <v/>
      </c>
      <c r="M254" s="2">
        <f t="shared" si="4981"/>
        <v>0.17796610169491525</v>
      </c>
      <c r="N254" s="2" t="str">
        <f t="shared" si="4981"/>
        <v/>
      </c>
      <c r="O254" s="2" t="str">
        <f t="shared" si="4981"/>
        <v/>
      </c>
      <c r="P254" s="2" t="str">
        <f t="shared" si="4981"/>
        <v/>
      </c>
      <c r="Q254" s="2" t="str">
        <f t="shared" si="4981"/>
        <v/>
      </c>
      <c r="R254" s="2" t="str">
        <f t="shared" si="4981"/>
        <v/>
      </c>
      <c r="S254" s="2" t="str">
        <f t="shared" si="4981"/>
        <v/>
      </c>
      <c r="T254" s="2" t="str">
        <f t="shared" si="4981"/>
        <v/>
      </c>
      <c r="U254" s="2" t="str">
        <f t="shared" si="4981"/>
        <v/>
      </c>
      <c r="V254" s="2" t="str">
        <f t="shared" si="4981"/>
        <v/>
      </c>
      <c r="W254" s="2" t="str">
        <f t="shared" si="4981"/>
        <v/>
      </c>
      <c r="X254" s="2" t="str">
        <f t="shared" si="4981"/>
        <v/>
      </c>
      <c r="Y254" s="2" t="str">
        <f t="shared" si="4981"/>
        <v/>
      </c>
      <c r="Z254" s="2" t="str">
        <f t="shared" si="4981"/>
        <v/>
      </c>
      <c r="AA254" s="2" t="str">
        <f t="shared" si="4981"/>
        <v/>
      </c>
      <c r="AB254" s="2" t="str">
        <f t="shared" si="4981"/>
        <v/>
      </c>
      <c r="AC254" s="2" t="str">
        <f t="shared" si="4981"/>
        <v/>
      </c>
      <c r="AD254" s="2" t="str">
        <f t="shared" si="4981"/>
        <v/>
      </c>
      <c r="AE254" s="2" t="str">
        <f t="shared" si="4981"/>
        <v/>
      </c>
      <c r="AF254" s="2" t="str">
        <f t="shared" si="4981"/>
        <v/>
      </c>
      <c r="AG254" s="2" t="str">
        <f t="shared" si="4981"/>
        <v/>
      </c>
      <c r="AH254" s="2" t="str">
        <f t="shared" si="4981"/>
        <v/>
      </c>
      <c r="AI254" s="2" t="str">
        <f t="shared" si="4981"/>
        <v/>
      </c>
      <c r="AJ254" s="2" t="str">
        <f t="shared" si="4981"/>
        <v/>
      </c>
      <c r="AK254" s="2" t="str">
        <f t="shared" si="4981"/>
        <v/>
      </c>
      <c r="AL254" s="2" t="str">
        <f t="shared" si="4981"/>
        <v/>
      </c>
      <c r="AM254" s="2" t="str">
        <f t="shared" si="4981"/>
        <v/>
      </c>
      <c r="AN254" s="2" t="str">
        <f t="shared" si="4981"/>
        <v/>
      </c>
      <c r="AO254" s="2" t="str">
        <f t="shared" si="4981"/>
        <v/>
      </c>
      <c r="AP254" s="2" t="str">
        <f t="shared" ref="AP254:AS254" si="4982">IF(AP253="","",IF(AP253=0,"",AP253/(AP250*100)))</f>
        <v/>
      </c>
      <c r="AQ254" s="2" t="str">
        <f t="shared" si="4982"/>
        <v/>
      </c>
      <c r="AR254" s="2" t="str">
        <f t="shared" si="4982"/>
        <v/>
      </c>
      <c r="AS254" s="2" t="str">
        <f t="shared" si="4982"/>
        <v/>
      </c>
    </row>
    <row r="255" spans="1:45" ht="15">
      <c r="A255" s="404" t="s">
        <v>52</v>
      </c>
      <c r="B255"/>
      <c r="C255" s="1">
        <v>1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</sheetData>
  <phoneticPr fontId="2"/>
  <conditionalFormatting sqref="A14">
    <cfRule type="cellIs" dxfId="106" priority="62" operator="greaterThan">
      <formula>0.25</formula>
    </cfRule>
  </conditionalFormatting>
  <conditionalFormatting sqref="A26 A29:A31 A38">
    <cfRule type="cellIs" dxfId="105" priority="63" operator="greaterThan">
      <formula>0.25</formula>
    </cfRule>
  </conditionalFormatting>
  <conditionalFormatting sqref="A50">
    <cfRule type="cellIs" dxfId="104" priority="24" operator="greaterThan">
      <formula>0.25</formula>
    </cfRule>
  </conditionalFormatting>
  <conditionalFormatting sqref="A62">
    <cfRule type="cellIs" dxfId="103" priority="25" operator="greaterThan">
      <formula>0.25</formula>
    </cfRule>
  </conditionalFormatting>
  <conditionalFormatting sqref="A74">
    <cfRule type="cellIs" dxfId="102" priority="26" operator="greaterThan">
      <formula>0.25</formula>
    </cfRule>
  </conditionalFormatting>
  <conditionalFormatting sqref="A86">
    <cfRule type="cellIs" dxfId="101" priority="64" operator="greaterThan">
      <formula>0.25</formula>
    </cfRule>
  </conditionalFormatting>
  <conditionalFormatting sqref="A98">
    <cfRule type="cellIs" dxfId="100" priority="45" operator="greaterThan">
      <formula>0.25</formula>
    </cfRule>
  </conditionalFormatting>
  <conditionalFormatting sqref="A110">
    <cfRule type="cellIs" dxfId="99" priority="65" operator="greaterThan">
      <formula>0.25</formula>
    </cfRule>
  </conditionalFormatting>
  <conditionalFormatting sqref="A122">
    <cfRule type="cellIs" dxfId="98" priority="66" operator="greaterThan">
      <formula>0.25</formula>
    </cfRule>
  </conditionalFormatting>
  <conditionalFormatting sqref="A134">
    <cfRule type="cellIs" dxfId="97" priority="67" operator="greaterThan">
      <formula>0.25</formula>
    </cfRule>
  </conditionalFormatting>
  <conditionalFormatting sqref="A146">
    <cfRule type="cellIs" dxfId="96" priority="46" operator="greaterThan">
      <formula>0.25</formula>
    </cfRule>
  </conditionalFormatting>
  <conditionalFormatting sqref="A158">
    <cfRule type="cellIs" dxfId="95" priority="68" operator="greaterThan">
      <formula>0.25</formula>
    </cfRule>
  </conditionalFormatting>
  <conditionalFormatting sqref="A170">
    <cfRule type="cellIs" dxfId="94" priority="69" operator="greaterThan">
      <formula>0.25</formula>
    </cfRule>
  </conditionalFormatting>
  <conditionalFormatting sqref="A182">
    <cfRule type="cellIs" dxfId="93" priority="70" operator="greaterThan">
      <formula>0.25</formula>
    </cfRule>
  </conditionalFormatting>
  <conditionalFormatting sqref="A194">
    <cfRule type="cellIs" dxfId="92" priority="47" operator="greaterThan">
      <formula>0.25</formula>
    </cfRule>
  </conditionalFormatting>
  <conditionalFormatting sqref="A206">
    <cfRule type="cellIs" dxfId="91" priority="71" operator="greaterThan">
      <formula>0.25</formula>
    </cfRule>
  </conditionalFormatting>
  <conditionalFormatting sqref="A218">
    <cfRule type="cellIs" dxfId="90" priority="72" operator="greaterThan">
      <formula>0.25</formula>
    </cfRule>
  </conditionalFormatting>
  <conditionalFormatting sqref="A230">
    <cfRule type="cellIs" dxfId="89" priority="73" operator="greaterThan">
      <formula>0.25</formula>
    </cfRule>
  </conditionalFormatting>
  <conditionalFormatting sqref="A242">
    <cfRule type="cellIs" dxfId="88" priority="74" operator="greaterThan">
      <formula>0.25</formula>
    </cfRule>
  </conditionalFormatting>
  <conditionalFormatting sqref="A254">
    <cfRule type="cellIs" dxfId="87" priority="75" operator="greaterThan">
      <formula>0.25</formula>
    </cfRule>
  </conditionalFormatting>
  <pageMargins left="0.7" right="0.7" top="0.75" bottom="0.75" header="0.3" footer="0.3"/>
  <pageSetup paperSize="30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C152-CA12-4C1D-BBDF-FABA0E1C31DB}">
  <dimension ref="A1:AS267"/>
  <sheetViews>
    <sheetView zoomScale="140" zoomScaleNormal="140" zoomScaleSheetLayoutView="100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C1" sqref="C1"/>
    </sheetView>
  </sheetViews>
  <sheetFormatPr baseColWidth="10" defaultColWidth="8.83203125" defaultRowHeight="15"/>
  <cols>
    <col min="3" max="40" width="9.1640625" bestFit="1" customWidth="1"/>
  </cols>
  <sheetData>
    <row r="1" spans="1:45" s="91" customFormat="1" ht="11">
      <c r="A1" s="390">
        <f>SUM(A9,A45,A57,A69,A81,A93,A105,A117,A129,A153,A141,A165,A177,A189,A201,A213,A225,A33,A21,A237,A249)</f>
        <v>1122000.0000000002</v>
      </c>
      <c r="B1" s="49" t="s">
        <v>0</v>
      </c>
      <c r="C1" s="48">
        <v>46099</v>
      </c>
      <c r="D1" s="48">
        <f t="shared" ref="D1" si="0">C1+1</f>
        <v>46100</v>
      </c>
      <c r="E1" s="48">
        <f t="shared" ref="E1" si="1">D1+1</f>
        <v>46101</v>
      </c>
      <c r="F1" s="48">
        <f t="shared" ref="F1" si="2">E1+1</f>
        <v>46102</v>
      </c>
      <c r="G1" s="48">
        <f t="shared" ref="G1" si="3">F1+1</f>
        <v>46103</v>
      </c>
      <c r="H1" s="48">
        <f t="shared" ref="H1" si="4">G1+1</f>
        <v>46104</v>
      </c>
      <c r="I1" s="48">
        <f t="shared" ref="I1" si="5">H1+1</f>
        <v>46105</v>
      </c>
      <c r="J1" s="48">
        <f t="shared" ref="J1" si="6">I1+1</f>
        <v>46106</v>
      </c>
      <c r="K1" s="48">
        <f t="shared" ref="K1" si="7">J1+1</f>
        <v>46107</v>
      </c>
      <c r="L1" s="48">
        <f t="shared" ref="L1" si="8">K1+1</f>
        <v>46108</v>
      </c>
      <c r="M1" s="48">
        <f t="shared" ref="M1" si="9">L1+1</f>
        <v>46109</v>
      </c>
      <c r="N1" s="48">
        <f t="shared" ref="N1" si="10">M1+1</f>
        <v>46110</v>
      </c>
      <c r="O1" s="48">
        <f t="shared" ref="O1" si="11">N1+1</f>
        <v>46111</v>
      </c>
      <c r="P1" s="48">
        <f t="shared" ref="P1" si="12">O1+1</f>
        <v>46112</v>
      </c>
      <c r="Q1" s="48">
        <f t="shared" ref="Q1" si="13">P1+1</f>
        <v>46113</v>
      </c>
      <c r="R1" s="48">
        <f t="shared" ref="R1" si="14">Q1+1</f>
        <v>46114</v>
      </c>
      <c r="S1" s="48">
        <f t="shared" ref="S1" si="15">R1+1</f>
        <v>46115</v>
      </c>
      <c r="T1" s="48">
        <f t="shared" ref="T1" si="16">S1+1</f>
        <v>46116</v>
      </c>
      <c r="U1" s="48">
        <f t="shared" ref="U1" si="17">T1+1</f>
        <v>46117</v>
      </c>
      <c r="V1" s="48">
        <f t="shared" ref="V1" si="18">U1+1</f>
        <v>46118</v>
      </c>
      <c r="W1" s="48">
        <f t="shared" ref="W1" si="19">V1+1</f>
        <v>46119</v>
      </c>
      <c r="X1" s="48">
        <f t="shared" ref="X1" si="20">W1+1</f>
        <v>46120</v>
      </c>
      <c r="Y1" s="48">
        <f t="shared" ref="Y1" si="21">X1+1</f>
        <v>46121</v>
      </c>
      <c r="Z1" s="48">
        <f t="shared" ref="Z1" si="22">Y1+1</f>
        <v>46122</v>
      </c>
      <c r="AA1" s="48">
        <f t="shared" ref="AA1" si="23">Z1+1</f>
        <v>46123</v>
      </c>
      <c r="AB1" s="48">
        <f t="shared" ref="AB1" si="24">AA1+1</f>
        <v>46124</v>
      </c>
      <c r="AC1" s="48">
        <f t="shared" ref="AC1" si="25">AB1+1</f>
        <v>46125</v>
      </c>
      <c r="AD1" s="48">
        <f t="shared" ref="AD1" si="26">AC1+1</f>
        <v>46126</v>
      </c>
      <c r="AE1" s="48">
        <f t="shared" ref="AE1" si="27">AD1+1</f>
        <v>46127</v>
      </c>
      <c r="AF1" s="48">
        <f t="shared" ref="AF1" si="28">AE1+1</f>
        <v>46128</v>
      </c>
      <c r="AG1" s="48">
        <f t="shared" ref="AG1" si="29">AF1+1</f>
        <v>46129</v>
      </c>
      <c r="AH1" s="48">
        <f t="shared" ref="AH1" si="30">AG1+1</f>
        <v>46130</v>
      </c>
      <c r="AI1" s="48">
        <f t="shared" ref="AI1" si="31">AH1+1</f>
        <v>46131</v>
      </c>
      <c r="AJ1" s="48">
        <f t="shared" ref="AJ1" si="32">AI1+1</f>
        <v>46132</v>
      </c>
      <c r="AK1" s="48">
        <f t="shared" ref="AK1" si="33">AJ1+1</f>
        <v>46133</v>
      </c>
      <c r="AL1" s="48">
        <f t="shared" ref="AL1" si="34">AK1+1</f>
        <v>46134</v>
      </c>
      <c r="AM1" s="48">
        <f t="shared" ref="AM1" si="35">AL1+1</f>
        <v>46135</v>
      </c>
      <c r="AN1" s="48">
        <f t="shared" ref="AN1" si="36">AM1+1</f>
        <v>46136</v>
      </c>
      <c r="AO1" s="48">
        <f t="shared" ref="AO1:AS1" si="37">AN1+1</f>
        <v>46137</v>
      </c>
      <c r="AP1" s="48">
        <f t="shared" si="37"/>
        <v>46138</v>
      </c>
      <c r="AQ1" s="48">
        <f t="shared" si="37"/>
        <v>46139</v>
      </c>
      <c r="AR1" s="48">
        <f t="shared" si="37"/>
        <v>46140</v>
      </c>
      <c r="AS1" s="48">
        <f t="shared" si="37"/>
        <v>46141</v>
      </c>
    </row>
    <row r="2" spans="1:45" s="91" customFormat="1" ht="12" thickBot="1">
      <c r="A2" s="47"/>
      <c r="B2" s="46">
        <f>SUM(C2:AO2)</f>
        <v>7321</v>
      </c>
      <c r="C2" s="45">
        <v>0</v>
      </c>
      <c r="D2" s="45">
        <f t="shared" ref="D2:I2" si="38">SUM(D10,D22,D34,D46,D58,D70,D82,D94,D106,D118,D130,D142,D154,D166,D178,D190,D202,D214,D226,D240)</f>
        <v>0</v>
      </c>
      <c r="E2" s="45">
        <f t="shared" si="38"/>
        <v>1179</v>
      </c>
      <c r="F2" s="45">
        <f t="shared" si="38"/>
        <v>0</v>
      </c>
      <c r="G2" s="45">
        <f t="shared" si="38"/>
        <v>0</v>
      </c>
      <c r="H2" s="45">
        <f t="shared" si="38"/>
        <v>1147</v>
      </c>
      <c r="I2" s="45">
        <f t="shared" si="38"/>
        <v>0</v>
      </c>
      <c r="J2" s="45">
        <f t="shared" ref="J2:AM2" si="39">SUM(J10,J22,J34,J46,J58,J70,J82,J94,J106,J118,J130,J142,J154,J166,J178,J190,J202,J214,J226,J240)</f>
        <v>0</v>
      </c>
      <c r="K2" s="45">
        <f t="shared" si="39"/>
        <v>0</v>
      </c>
      <c r="L2" s="45">
        <f t="shared" si="39"/>
        <v>1461</v>
      </c>
      <c r="M2" s="45">
        <f t="shared" si="39"/>
        <v>0</v>
      </c>
      <c r="N2" s="45">
        <f t="shared" si="39"/>
        <v>0</v>
      </c>
      <c r="O2" s="45">
        <f t="shared" si="39"/>
        <v>1000</v>
      </c>
      <c r="P2" s="45">
        <f t="shared" si="39"/>
        <v>0</v>
      </c>
      <c r="Q2" s="45">
        <f t="shared" si="39"/>
        <v>0</v>
      </c>
      <c r="R2" s="45">
        <f t="shared" si="39"/>
        <v>0</v>
      </c>
      <c r="S2" s="45">
        <f t="shared" si="39"/>
        <v>0</v>
      </c>
      <c r="T2" s="45">
        <f t="shared" si="39"/>
        <v>1472</v>
      </c>
      <c r="U2" s="45">
        <f t="shared" si="39"/>
        <v>0</v>
      </c>
      <c r="V2" s="45">
        <f t="shared" si="39"/>
        <v>0</v>
      </c>
      <c r="W2" s="45">
        <f t="shared" si="39"/>
        <v>1062</v>
      </c>
      <c r="X2" s="45">
        <f t="shared" si="39"/>
        <v>0</v>
      </c>
      <c r="Y2" s="45">
        <f t="shared" si="39"/>
        <v>0</v>
      </c>
      <c r="Z2" s="45">
        <f t="shared" si="39"/>
        <v>0</v>
      </c>
      <c r="AA2" s="45">
        <f t="shared" si="39"/>
        <v>0</v>
      </c>
      <c r="AB2" s="45">
        <f t="shared" si="39"/>
        <v>0</v>
      </c>
      <c r="AC2" s="45">
        <f t="shared" si="39"/>
        <v>0</v>
      </c>
      <c r="AD2" s="45">
        <f t="shared" si="39"/>
        <v>0</v>
      </c>
      <c r="AE2" s="45">
        <f t="shared" si="39"/>
        <v>0</v>
      </c>
      <c r="AF2" s="45">
        <f t="shared" si="39"/>
        <v>0</v>
      </c>
      <c r="AG2" s="45">
        <f t="shared" si="39"/>
        <v>0</v>
      </c>
      <c r="AH2" s="45">
        <f t="shared" si="39"/>
        <v>0</v>
      </c>
      <c r="AI2" s="45">
        <f t="shared" si="39"/>
        <v>0</v>
      </c>
      <c r="AJ2" s="45">
        <f t="shared" si="39"/>
        <v>0</v>
      </c>
      <c r="AK2" s="45">
        <f t="shared" si="39"/>
        <v>0</v>
      </c>
      <c r="AL2" s="45">
        <f t="shared" si="39"/>
        <v>0</v>
      </c>
      <c r="AM2" s="45">
        <f t="shared" si="39"/>
        <v>0</v>
      </c>
      <c r="AN2" s="45">
        <f t="shared" ref="AN2" si="40">SUM(AN10,AN22,AN34,AN46,AN58,AN70,AN82,AN94,AN106,AN118,AN130,AN142,AN154,AN166,AN178,AN190,AN202,AN214,AN226,AN240)</f>
        <v>0</v>
      </c>
      <c r="AO2" s="45">
        <f t="shared" ref="AO2:AS2" si="41">SUM(AO10,AO22,AO34,AO46,AO58,AO70,AO82,AO94,AO106,AO118,AO130,AO142,AO154,AO166,AO178,AO190,AO202,AO214,AO226,AO240)</f>
        <v>0</v>
      </c>
      <c r="AP2" s="45">
        <f t="shared" si="41"/>
        <v>0</v>
      </c>
      <c r="AQ2" s="45">
        <f t="shared" si="41"/>
        <v>0</v>
      </c>
      <c r="AR2" s="45">
        <f t="shared" si="41"/>
        <v>0</v>
      </c>
      <c r="AS2" s="45">
        <f t="shared" si="41"/>
        <v>0</v>
      </c>
    </row>
    <row r="3" spans="1:45" s="91" customFormat="1" ht="11">
      <c r="A3" s="22" t="s">
        <v>95</v>
      </c>
      <c r="B3" s="21" t="s">
        <v>2</v>
      </c>
      <c r="C3" s="20">
        <v>16252</v>
      </c>
      <c r="D3" s="20">
        <v>16252</v>
      </c>
      <c r="E3" s="20">
        <v>16328</v>
      </c>
      <c r="F3" s="20">
        <v>16328</v>
      </c>
      <c r="G3" s="20">
        <v>16328</v>
      </c>
      <c r="H3" s="20">
        <v>16390</v>
      </c>
      <c r="I3" s="20">
        <v>16390</v>
      </c>
      <c r="J3" s="20">
        <v>16390</v>
      </c>
      <c r="K3" s="20">
        <v>16390</v>
      </c>
      <c r="L3" s="20">
        <v>16444</v>
      </c>
      <c r="M3" s="20">
        <v>16444</v>
      </c>
      <c r="N3" s="20">
        <v>16444</v>
      </c>
      <c r="O3" s="20">
        <v>16489</v>
      </c>
      <c r="P3" s="20">
        <v>16489</v>
      </c>
      <c r="Q3" s="20">
        <v>16489</v>
      </c>
      <c r="R3" s="20">
        <v>16489</v>
      </c>
      <c r="S3" s="20">
        <v>16489</v>
      </c>
      <c r="T3" s="20">
        <v>16578</v>
      </c>
      <c r="U3" s="20">
        <v>16578</v>
      </c>
      <c r="V3" s="20">
        <v>16578</v>
      </c>
      <c r="W3" s="20">
        <v>16633</v>
      </c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s="91" customFormat="1" ht="11">
      <c r="A4" s="16" t="s">
        <v>3</v>
      </c>
      <c r="B4" s="9" t="s">
        <v>4</v>
      </c>
      <c r="C4" s="8">
        <v>420</v>
      </c>
      <c r="D4" s="8">
        <f t="shared" ref="D4" si="42">IF(D$3="","",C4)</f>
        <v>420</v>
      </c>
      <c r="E4" s="8">
        <v>421</v>
      </c>
      <c r="F4" s="8">
        <f t="shared" ref="F4" si="43">IF(F$3="","",E4)</f>
        <v>421</v>
      </c>
      <c r="G4" s="8">
        <f t="shared" ref="G4" si="44">IF(G$3="","",F4)</f>
        <v>421</v>
      </c>
      <c r="H4" s="8">
        <v>422</v>
      </c>
      <c r="I4" s="8">
        <f t="shared" ref="I4" si="45">IF(I$3="","",H4)</f>
        <v>422</v>
      </c>
      <c r="J4" s="8">
        <f t="shared" ref="J4" si="46">IF(J$3="","",I4)</f>
        <v>422</v>
      </c>
      <c r="K4" s="8">
        <f t="shared" ref="K4" si="47">IF(K$3="","",J4)</f>
        <v>422</v>
      </c>
      <c r="L4" s="8">
        <v>423</v>
      </c>
      <c r="M4" s="8">
        <f t="shared" ref="M4" si="48">IF(M$3="","",L4)</f>
        <v>423</v>
      </c>
      <c r="N4" s="8">
        <f t="shared" ref="N4" si="49">IF(N$3="","",M4)</f>
        <v>423</v>
      </c>
      <c r="O4" s="8">
        <v>424</v>
      </c>
      <c r="P4" s="8">
        <f t="shared" ref="P4" si="50">IF(P$3="","",O4)</f>
        <v>424</v>
      </c>
      <c r="Q4" s="8">
        <f t="shared" ref="Q4" si="51">IF(Q$3="","",P4)</f>
        <v>424</v>
      </c>
      <c r="R4" s="8">
        <f t="shared" ref="R4" si="52">IF(R$3="","",Q4)</f>
        <v>424</v>
      </c>
      <c r="S4" s="8">
        <f t="shared" ref="S4" si="53">IF(S$3="","",R4)</f>
        <v>424</v>
      </c>
      <c r="T4" s="8">
        <v>425</v>
      </c>
      <c r="U4" s="8">
        <f t="shared" ref="U4" si="54">IF(U$3="","",T4)</f>
        <v>425</v>
      </c>
      <c r="V4" s="8">
        <f t="shared" ref="V4" si="55">IF(V$3="","",U4)</f>
        <v>425</v>
      </c>
      <c r="W4" s="8">
        <v>426</v>
      </c>
      <c r="X4" s="8" t="str">
        <f t="shared" ref="X4" si="56">IF(X$3="","",W4)</f>
        <v/>
      </c>
      <c r="Y4" s="8" t="str">
        <f t="shared" ref="Y4" si="57">IF(Y$3="","",X4)</f>
        <v/>
      </c>
      <c r="Z4" s="8" t="str">
        <f t="shared" ref="Z4" si="58">IF(Z$3="","",Y4)</f>
        <v/>
      </c>
      <c r="AA4" s="8" t="str">
        <f t="shared" ref="AA4" si="59">IF(AA$3="","",Z4)</f>
        <v/>
      </c>
      <c r="AB4" s="8" t="str">
        <f t="shared" ref="AB4" si="60">IF(AB$3="","",AA4)</f>
        <v/>
      </c>
      <c r="AC4" s="8" t="str">
        <f t="shared" ref="AC4" si="61">IF(AC$3="","",AB4)</f>
        <v/>
      </c>
      <c r="AD4" s="8" t="str">
        <f t="shared" ref="AD4" si="62">IF(AD$3="","",AC4)</f>
        <v/>
      </c>
      <c r="AE4" s="8" t="str">
        <f t="shared" ref="AE4" si="63">IF(AE$3="","",AD4)</f>
        <v/>
      </c>
      <c r="AF4" s="8" t="str">
        <f t="shared" ref="AF4" si="64">IF(AF$3="","",AE4)</f>
        <v/>
      </c>
      <c r="AG4" s="8" t="str">
        <f t="shared" ref="AG4" si="65">IF(AG$3="","",AF4)</f>
        <v/>
      </c>
      <c r="AH4" s="8" t="str">
        <f t="shared" ref="AH4" si="66">IF(AH$3="","",AG4)</f>
        <v/>
      </c>
      <c r="AI4" s="8" t="str">
        <f t="shared" ref="AI4" si="67">IF(AI$3="","",AH4)</f>
        <v/>
      </c>
      <c r="AJ4" s="8" t="str">
        <f t="shared" ref="AJ4" si="68">IF(AJ$3="","",AI4)</f>
        <v/>
      </c>
      <c r="AK4" s="8" t="str">
        <f t="shared" ref="AK4" si="69">IF(AK$3="","",AJ4)</f>
        <v/>
      </c>
      <c r="AL4" s="8" t="str">
        <f t="shared" ref="AL4" si="70">IF(AL$3="","",AK4)</f>
        <v/>
      </c>
      <c r="AM4" s="8" t="str">
        <f t="shared" ref="AM4" si="71">IF(AM$3="","",AL4)</f>
        <v/>
      </c>
      <c r="AN4" s="8" t="str">
        <f t="shared" ref="AN4" si="72">IF(AN$3="","",AM4)</f>
        <v/>
      </c>
      <c r="AO4" s="8" t="str">
        <f t="shared" ref="AO4:AS4" si="73">IF(AO$3="","",AN4)</f>
        <v/>
      </c>
      <c r="AP4" s="8" t="str">
        <f t="shared" si="73"/>
        <v/>
      </c>
      <c r="AQ4" s="8" t="str">
        <f t="shared" si="73"/>
        <v/>
      </c>
      <c r="AR4" s="8" t="str">
        <f t="shared" si="73"/>
        <v/>
      </c>
      <c r="AS4" s="8" t="str">
        <f t="shared" si="73"/>
        <v/>
      </c>
    </row>
    <row r="5" spans="1:45" s="91" customFormat="1" ht="11">
      <c r="A5" s="15">
        <v>1</v>
      </c>
      <c r="B5" s="9" t="s">
        <v>5</v>
      </c>
      <c r="C5" s="8">
        <v>6</v>
      </c>
      <c r="D5" s="8">
        <f t="shared" ref="D5" si="74">IF(D3="","",(C5+C6))</f>
        <v>6</v>
      </c>
      <c r="E5" s="8">
        <v>5</v>
      </c>
      <c r="F5" s="8">
        <f t="shared" ref="F5" si="75">IF(F3="","",(E5+E6))</f>
        <v>5</v>
      </c>
      <c r="G5" s="8">
        <f t="shared" ref="G5" si="76">IF(G3="","",(F5+F6))</f>
        <v>5</v>
      </c>
      <c r="H5" s="8">
        <v>4</v>
      </c>
      <c r="I5" s="8">
        <f t="shared" ref="I5" si="77">IF(I3="","",(H5+H6))</f>
        <v>4</v>
      </c>
      <c r="J5" s="8">
        <f t="shared" ref="J5" si="78">IF(J3="","",(I5+I6))</f>
        <v>4</v>
      </c>
      <c r="K5" s="8">
        <f t="shared" ref="K5" si="79">IF(K3="","",(J5+J6))</f>
        <v>4</v>
      </c>
      <c r="L5" s="8">
        <v>2</v>
      </c>
      <c r="M5" s="8">
        <f t="shared" ref="M5" si="80">IF(M3="","",(L5+L6))</f>
        <v>2</v>
      </c>
      <c r="N5" s="8">
        <f t="shared" ref="N5" si="81">IF(N3="","",(M5+M6))</f>
        <v>2</v>
      </c>
      <c r="O5" s="8">
        <f t="shared" ref="O5" si="82">IF(O3="","",(N5+N6))</f>
        <v>2</v>
      </c>
      <c r="P5" s="8">
        <f t="shared" ref="P5" si="83">IF(P3="","",(O5+O6))</f>
        <v>4</v>
      </c>
      <c r="Q5" s="8">
        <f t="shared" ref="Q5" si="84">IF(Q3="","",(P5+P6))</f>
        <v>4</v>
      </c>
      <c r="R5" s="8">
        <f t="shared" ref="R5" si="85">IF(R3="","",(Q5+Q6))</f>
        <v>4</v>
      </c>
      <c r="S5" s="8">
        <f t="shared" ref="S5" si="86">IF(S3="","",(R5+R6))</f>
        <v>4</v>
      </c>
      <c r="T5" s="8">
        <v>3</v>
      </c>
      <c r="U5" s="8">
        <f t="shared" ref="U5" si="87">IF(U3="","",(T5+T6))</f>
        <v>3</v>
      </c>
      <c r="V5" s="8">
        <f t="shared" ref="V5" si="88">IF(V3="","",(U5+U6))</f>
        <v>3</v>
      </c>
      <c r="W5" s="8">
        <v>2</v>
      </c>
      <c r="X5" s="8" t="str">
        <f t="shared" ref="X5" si="89">IF(X3="","",(W5+W6))</f>
        <v/>
      </c>
      <c r="Y5" s="8" t="str">
        <f t="shared" ref="Y5" si="90">IF(Y3="","",(X5+X6))</f>
        <v/>
      </c>
      <c r="Z5" s="8" t="str">
        <f t="shared" ref="Z5" si="91">IF(Z3="","",(Y5+Y6))</f>
        <v/>
      </c>
      <c r="AA5" s="8" t="str">
        <f t="shared" ref="AA5" si="92">IF(AA3="","",(Z5+Z6))</f>
        <v/>
      </c>
      <c r="AB5" s="8" t="str">
        <f t="shared" ref="AB5" si="93">IF(AB3="","",(AA5+AA6))</f>
        <v/>
      </c>
      <c r="AC5" s="8" t="str">
        <f t="shared" ref="AC5" si="94">IF(AC3="","",(AB5+AB6))</f>
        <v/>
      </c>
      <c r="AD5" s="8" t="str">
        <f t="shared" ref="AD5" si="95">IF(AD3="","",(AC5+AC6))</f>
        <v/>
      </c>
      <c r="AE5" s="8" t="str">
        <f t="shared" ref="AE5" si="96">IF(AE3="","",(AD5+AD6))</f>
        <v/>
      </c>
      <c r="AF5" s="8" t="str">
        <f t="shared" ref="AF5" si="97">IF(AF3="","",(AE5+AE6))</f>
        <v/>
      </c>
      <c r="AG5" s="8" t="str">
        <f t="shared" ref="AG5" si="98">IF(AG3="","",(AF5+AF6))</f>
        <v/>
      </c>
      <c r="AH5" s="8" t="str">
        <f t="shared" ref="AH5" si="99">IF(AH3="","",(AG5+AG6))</f>
        <v/>
      </c>
      <c r="AI5" s="8" t="str">
        <f t="shared" ref="AI5" si="100">IF(AI3="","",(AH5+AH6))</f>
        <v/>
      </c>
      <c r="AJ5" s="8" t="str">
        <f t="shared" ref="AJ5" si="101">IF(AJ3="","",(AI5+AI6))</f>
        <v/>
      </c>
      <c r="AK5" s="8" t="str">
        <f t="shared" ref="AK5" si="102">IF(AK3="","",(AJ5+AJ6))</f>
        <v/>
      </c>
      <c r="AL5" s="8" t="str">
        <f t="shared" ref="AL5" si="103">IF(AL3="","",(AK5+AK6))</f>
        <v/>
      </c>
      <c r="AM5" s="8" t="str">
        <f t="shared" ref="AM5" si="104">IF(AM3="","",(AL5+AL6))</f>
        <v/>
      </c>
      <c r="AN5" s="8" t="str">
        <f t="shared" ref="AN5" si="105">IF(AN3="","",(AM5+AM6))</f>
        <v/>
      </c>
      <c r="AO5" s="8" t="str">
        <f t="shared" ref="AO5:AS5" si="106">IF(AO3="","",(AN5+AN6))</f>
        <v/>
      </c>
      <c r="AP5" s="8" t="str">
        <f t="shared" si="106"/>
        <v/>
      </c>
      <c r="AQ5" s="8" t="str">
        <f t="shared" si="106"/>
        <v/>
      </c>
      <c r="AR5" s="8" t="str">
        <f t="shared" si="106"/>
        <v/>
      </c>
      <c r="AS5" s="8" t="str">
        <f t="shared" si="106"/>
        <v/>
      </c>
    </row>
    <row r="6" spans="1:45" s="91" customFormat="1" ht="11">
      <c r="A6" s="99" t="s">
        <v>6</v>
      </c>
      <c r="B6" s="9" t="s">
        <v>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>
        <v>2</v>
      </c>
      <c r="P6" s="8"/>
      <c r="Q6" s="8"/>
      <c r="R6" s="8"/>
      <c r="S6" s="8"/>
      <c r="T6" s="8"/>
      <c r="U6" s="8"/>
      <c r="V6" s="8"/>
      <c r="W6" s="8">
        <v>1</v>
      </c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</row>
    <row r="7" spans="1:45" s="91" customFormat="1" ht="11">
      <c r="A7" s="100">
        <f>+(A10+A22+A34+A46)*100</f>
        <v>105100</v>
      </c>
      <c r="B7" s="9" t="s">
        <v>8</v>
      </c>
      <c r="C7" s="8">
        <v>500</v>
      </c>
      <c r="D7" s="8">
        <f t="shared" ref="D7" si="107">IF(D3="","",C7)</f>
        <v>500</v>
      </c>
      <c r="E7" s="8">
        <f t="shared" ref="E7" si="108">IF(E3="","",D7)</f>
        <v>500</v>
      </c>
      <c r="F7" s="8">
        <f t="shared" ref="F7" si="109">IF(F3="","",E7)</f>
        <v>500</v>
      </c>
      <c r="G7" s="8">
        <f t="shared" ref="G7" si="110">IF(G3="","",F7)</f>
        <v>500</v>
      </c>
      <c r="H7" s="8">
        <f t="shared" ref="H7" si="111">IF(H3="","",G7)</f>
        <v>500</v>
      </c>
      <c r="I7" s="8">
        <f t="shared" ref="I7" si="112">IF(I3="","",H7)</f>
        <v>500</v>
      </c>
      <c r="J7" s="8">
        <f t="shared" ref="J7" si="113">IF(J3="","",I7)</f>
        <v>500</v>
      </c>
      <c r="K7" s="8">
        <f t="shared" ref="K7" si="114">IF(K3="","",J7)</f>
        <v>500</v>
      </c>
      <c r="L7" s="8">
        <f t="shared" ref="L7" si="115">IF(L3="","",K7)</f>
        <v>500</v>
      </c>
      <c r="M7" s="8">
        <f t="shared" ref="M7" si="116">IF(M3="","",L7)</f>
        <v>500</v>
      </c>
      <c r="N7" s="8">
        <f t="shared" ref="N7" si="117">IF(N3="","",M7)</f>
        <v>500</v>
      </c>
      <c r="O7" s="8">
        <f t="shared" ref="O7" si="118">IF(O3="","",N7)</f>
        <v>500</v>
      </c>
      <c r="P7" s="8">
        <f t="shared" ref="P7" si="119">IF(P3="","",O7)</f>
        <v>500</v>
      </c>
      <c r="Q7" s="8">
        <f t="shared" ref="Q7" si="120">IF(Q3="","",P7)</f>
        <v>500</v>
      </c>
      <c r="R7" s="8">
        <f t="shared" ref="R7" si="121">IF(R3="","",Q7)</f>
        <v>500</v>
      </c>
      <c r="S7" s="8">
        <f t="shared" ref="S7" si="122">IF(S3="","",R7)</f>
        <v>500</v>
      </c>
      <c r="T7" s="8">
        <f t="shared" ref="T7" si="123">IF(T3="","",S7)</f>
        <v>500</v>
      </c>
      <c r="U7" s="8">
        <f t="shared" ref="U7" si="124">IF(U3="","",T7)</f>
        <v>500</v>
      </c>
      <c r="V7" s="8">
        <f t="shared" ref="V7" si="125">IF(V3="","",U7)</f>
        <v>500</v>
      </c>
      <c r="W7" s="8">
        <f t="shared" ref="W7" si="126">IF(W3="","",V7)</f>
        <v>500</v>
      </c>
      <c r="X7" s="8" t="str">
        <f t="shared" ref="X7" si="127">IF(X3="","",W7)</f>
        <v/>
      </c>
      <c r="Y7" s="8" t="str">
        <f t="shared" ref="Y7" si="128">IF(Y3="","",X7)</f>
        <v/>
      </c>
      <c r="Z7" s="8" t="str">
        <f t="shared" ref="Z7" si="129">IF(Z3="","",Y7)</f>
        <v/>
      </c>
      <c r="AA7" s="8" t="str">
        <f t="shared" ref="AA7" si="130">IF(AA3="","",Z7)</f>
        <v/>
      </c>
      <c r="AB7" s="8" t="str">
        <f t="shared" ref="AB7" si="131">IF(AB3="","",AA7)</f>
        <v/>
      </c>
      <c r="AC7" s="8" t="str">
        <f t="shared" ref="AC7" si="132">IF(AC3="","",AB7)</f>
        <v/>
      </c>
      <c r="AD7" s="8" t="str">
        <f t="shared" ref="AD7" si="133">IF(AD3="","",AC7)</f>
        <v/>
      </c>
      <c r="AE7" s="8" t="str">
        <f t="shared" ref="AE7" si="134">IF(AE3="","",AD7)</f>
        <v/>
      </c>
      <c r="AF7" s="8" t="str">
        <f t="shared" ref="AF7" si="135">IF(AF3="","",AE7)</f>
        <v/>
      </c>
      <c r="AG7" s="8" t="str">
        <f t="shared" ref="AG7" si="136">IF(AG3="","",AF7)</f>
        <v/>
      </c>
      <c r="AH7" s="8" t="str">
        <f t="shared" ref="AH7" si="137">IF(AH3="","",AG7)</f>
        <v/>
      </c>
      <c r="AI7" s="8" t="str">
        <f t="shared" ref="AI7" si="138">IF(AI3="","",AH7)</f>
        <v/>
      </c>
      <c r="AJ7" s="8" t="str">
        <f t="shared" ref="AJ7" si="139">IF(AJ3="","",AI7)</f>
        <v/>
      </c>
      <c r="AK7" s="8" t="str">
        <f t="shared" ref="AK7" si="140">IF(AK3="","",AJ7)</f>
        <v/>
      </c>
      <c r="AL7" s="8" t="str">
        <f t="shared" ref="AL7" si="141">IF(AL3="","",AK7)</f>
        <v/>
      </c>
      <c r="AM7" s="8" t="str">
        <f t="shared" ref="AM7" si="142">IF(AM3="","",AL7)</f>
        <v/>
      </c>
      <c r="AN7" s="8" t="str">
        <f t="shared" ref="AN7" si="143">IF(AN3="","",AM7)</f>
        <v/>
      </c>
      <c r="AO7" s="8" t="str">
        <f t="shared" ref="AO7:AS7" si="144">IF(AO3="","",AN7)</f>
        <v/>
      </c>
      <c r="AP7" s="8" t="str">
        <f t="shared" si="144"/>
        <v/>
      </c>
      <c r="AQ7" s="8" t="str">
        <f t="shared" si="144"/>
        <v/>
      </c>
      <c r="AR7" s="8" t="str">
        <f t="shared" si="144"/>
        <v/>
      </c>
      <c r="AS7" s="8" t="str">
        <f t="shared" si="144"/>
        <v/>
      </c>
    </row>
    <row r="8" spans="1:45" s="92" customFormat="1" ht="11">
      <c r="A8" s="14" t="s">
        <v>9</v>
      </c>
      <c r="B8" s="13" t="s">
        <v>10</v>
      </c>
      <c r="C8" s="12" t="s">
        <v>21</v>
      </c>
      <c r="D8" s="12" t="str">
        <f t="shared" ref="D8" si="145">IF(D3="","",C8)</f>
        <v>たまごっちマスコット</v>
      </c>
      <c r="E8" s="12" t="str">
        <f t="shared" ref="E8" si="146">IF(E3="","",D8)</f>
        <v>たまごっちマスコット</v>
      </c>
      <c r="F8" s="12" t="str">
        <f t="shared" ref="F8" si="147">IF(F3="","",E8)</f>
        <v>たまごっちマスコット</v>
      </c>
      <c r="G8" s="12" t="str">
        <f t="shared" ref="G8" si="148">IF(G3="","",F8)</f>
        <v>たまごっちマスコット</v>
      </c>
      <c r="H8" s="12" t="str">
        <f t="shared" ref="H8" si="149">IF(H3="","",G8)</f>
        <v>たまごっちマスコット</v>
      </c>
      <c r="I8" s="12" t="str">
        <f t="shared" ref="I8" si="150">IF(I3="","",H8)</f>
        <v>たまごっちマスコット</v>
      </c>
      <c r="J8" s="12" t="str">
        <f t="shared" ref="J8" si="151">IF(J3="","",I8)</f>
        <v>たまごっちマスコット</v>
      </c>
      <c r="K8" s="12" t="str">
        <f t="shared" ref="K8" si="152">IF(K3="","",J8)</f>
        <v>たまごっちマスコット</v>
      </c>
      <c r="L8" s="12" t="s">
        <v>39</v>
      </c>
      <c r="M8" s="12" t="str">
        <f t="shared" ref="M8" si="153">IF(M3="","",L8)</f>
        <v>バタースクイーズ</v>
      </c>
      <c r="N8" s="12" t="str">
        <f t="shared" ref="N8" si="154">IF(N3="","",M8)</f>
        <v>バタースクイーズ</v>
      </c>
      <c r="O8" s="12" t="str">
        <f t="shared" ref="O8" si="155">IF(O3="","",N8)</f>
        <v>バタースクイーズ</v>
      </c>
      <c r="P8" s="12" t="str">
        <f t="shared" ref="P8" si="156">IF(P3="","",O8)</f>
        <v>バタースクイーズ</v>
      </c>
      <c r="Q8" s="12" t="str">
        <f t="shared" ref="Q8" si="157">IF(Q3="","",P8)</f>
        <v>バタースクイーズ</v>
      </c>
      <c r="R8" s="12" t="str">
        <f t="shared" ref="R8" si="158">IF(R3="","",Q8)</f>
        <v>バタースクイーズ</v>
      </c>
      <c r="S8" s="12" t="str">
        <f t="shared" ref="S8" si="159">IF(S3="","",R8)</f>
        <v>バタースクイーズ</v>
      </c>
      <c r="T8" s="12" t="str">
        <f t="shared" ref="T8" si="160">IF(T3="","",S8)</f>
        <v>バタースクイーズ</v>
      </c>
      <c r="U8" s="12" t="str">
        <f t="shared" ref="U8" si="161">IF(U3="","",T8)</f>
        <v>バタースクイーズ</v>
      </c>
      <c r="V8" s="12" t="str">
        <f t="shared" ref="V8" si="162">IF(V3="","",U8)</f>
        <v>バタースクイーズ</v>
      </c>
      <c r="W8" s="12" t="str">
        <f t="shared" ref="W8" si="163">IF(W3="","",V8)</f>
        <v>バタースクイーズ</v>
      </c>
      <c r="X8" s="12" t="str">
        <f t="shared" ref="X8" si="164">IF(X3="","",W8)</f>
        <v/>
      </c>
      <c r="Y8" s="12" t="str">
        <f t="shared" ref="Y8" si="165">IF(Y3="","",X8)</f>
        <v/>
      </c>
      <c r="Z8" s="12" t="str">
        <f t="shared" ref="Z8" si="166">IF(Z3="","",Y8)</f>
        <v/>
      </c>
      <c r="AA8" s="12" t="str">
        <f t="shared" ref="AA8" si="167">IF(AA3="","",Z8)</f>
        <v/>
      </c>
      <c r="AB8" s="12" t="str">
        <f t="shared" ref="AB8" si="168">IF(AB3="","",AA8)</f>
        <v/>
      </c>
      <c r="AC8" s="12" t="str">
        <f t="shared" ref="AC8" si="169">IF(AC3="","",AB8)</f>
        <v/>
      </c>
      <c r="AD8" s="12" t="str">
        <f t="shared" ref="AD8" si="170">IF(AD3="","",AC8)</f>
        <v/>
      </c>
      <c r="AE8" s="12" t="str">
        <f t="shared" ref="AE8" si="171">IF(AE3="","",AD8)</f>
        <v/>
      </c>
      <c r="AF8" s="12" t="str">
        <f t="shared" ref="AF8" si="172">IF(AF3="","",AE8)</f>
        <v/>
      </c>
      <c r="AG8" s="12" t="str">
        <f t="shared" ref="AG8" si="173">IF(AG3="","",AF8)</f>
        <v/>
      </c>
      <c r="AH8" s="12" t="str">
        <f t="shared" ref="AH8" si="174">IF(AH3="","",AG8)</f>
        <v/>
      </c>
      <c r="AI8" s="12" t="str">
        <f t="shared" ref="AI8" si="175">IF(AI3="","",AH8)</f>
        <v/>
      </c>
      <c r="AJ8" s="12" t="str">
        <f t="shared" ref="AJ8" si="176">IF(AJ3="","",AI8)</f>
        <v/>
      </c>
      <c r="AK8" s="12" t="str">
        <f t="shared" ref="AK8" si="177">IF(AK3="","",AJ8)</f>
        <v/>
      </c>
      <c r="AL8" s="12" t="str">
        <f t="shared" ref="AL8" si="178">IF(AL3="","",AK8)</f>
        <v/>
      </c>
      <c r="AM8" s="12" t="str">
        <f t="shared" ref="AM8" si="179">IF(AM3="","",AL8)</f>
        <v/>
      </c>
      <c r="AN8" s="12" t="str">
        <f t="shared" ref="AN8" si="180">IF(AN3="","",AM8)</f>
        <v/>
      </c>
      <c r="AO8" s="12" t="str">
        <f t="shared" ref="AO8:AS8" si="181">IF(AO3="","",AN8)</f>
        <v/>
      </c>
      <c r="AP8" s="12" t="str">
        <f t="shared" si="181"/>
        <v/>
      </c>
      <c r="AQ8" s="12" t="str">
        <f t="shared" si="181"/>
        <v/>
      </c>
      <c r="AR8" s="12" t="str">
        <f t="shared" si="181"/>
        <v/>
      </c>
      <c r="AS8" s="12" t="str">
        <f t="shared" si="181"/>
        <v/>
      </c>
    </row>
    <row r="9" spans="1:45" s="91" customFormat="1" ht="11">
      <c r="A9" s="7">
        <f>AVERAGE(C10:AS10)*30*100</f>
        <v>54428.57142857142</v>
      </c>
      <c r="B9" s="9" t="s">
        <v>12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</row>
    <row r="10" spans="1:45" s="91" customFormat="1" ht="11">
      <c r="A10" s="7">
        <f>SUM(C10:AS10)</f>
        <v>381</v>
      </c>
      <c r="B10" s="6" t="s">
        <v>13</v>
      </c>
      <c r="C10" s="5">
        <v>0</v>
      </c>
      <c r="D10" s="5">
        <f t="shared" ref="D10:D11" si="182">IF(D3="","",D3-C3)</f>
        <v>0</v>
      </c>
      <c r="E10" s="5">
        <f t="shared" ref="E10:E11" si="183">IF(E3="","",E3-D3)</f>
        <v>76</v>
      </c>
      <c r="F10" s="5">
        <f t="shared" ref="F10:F11" si="184">IF(F3="","",F3-E3)</f>
        <v>0</v>
      </c>
      <c r="G10" s="5">
        <f t="shared" ref="G10:G11" si="185">IF(G3="","",G3-F3)</f>
        <v>0</v>
      </c>
      <c r="H10" s="5">
        <f t="shared" ref="H10:H11" si="186">IF(H3="","",H3-G3)</f>
        <v>62</v>
      </c>
      <c r="I10" s="5">
        <f t="shared" ref="I10:I11" si="187">IF(I3="","",I3-H3)</f>
        <v>0</v>
      </c>
      <c r="J10" s="5">
        <f t="shared" ref="J10:J11" si="188">IF(J3="","",J3-I3)</f>
        <v>0</v>
      </c>
      <c r="K10" s="5">
        <f t="shared" ref="K10:K11" si="189">IF(K3="","",K3-J3)</f>
        <v>0</v>
      </c>
      <c r="L10" s="5">
        <f t="shared" ref="L10:L11" si="190">IF(L3="","",L3-K3)</f>
        <v>54</v>
      </c>
      <c r="M10" s="5">
        <f t="shared" ref="M10:M11" si="191">IF(M3="","",M3-L3)</f>
        <v>0</v>
      </c>
      <c r="N10" s="5">
        <f t="shared" ref="N10:N11" si="192">IF(N3="","",N3-M3)</f>
        <v>0</v>
      </c>
      <c r="O10" s="5">
        <f t="shared" ref="O10:O11" si="193">IF(O3="","",O3-N3)</f>
        <v>45</v>
      </c>
      <c r="P10" s="5">
        <f t="shared" ref="P10:P11" si="194">IF(P3="","",P3-O3)</f>
        <v>0</v>
      </c>
      <c r="Q10" s="5">
        <f t="shared" ref="Q10:Q11" si="195">IF(Q3="","",Q3-P3)</f>
        <v>0</v>
      </c>
      <c r="R10" s="5">
        <f t="shared" ref="R10:R11" si="196">IF(R3="","",R3-Q3)</f>
        <v>0</v>
      </c>
      <c r="S10" s="5">
        <f t="shared" ref="S10:S11" si="197">IF(S3="","",S3-R3)</f>
        <v>0</v>
      </c>
      <c r="T10" s="5">
        <f t="shared" ref="T10:T11" si="198">IF(T3="","",T3-S3)</f>
        <v>89</v>
      </c>
      <c r="U10" s="5">
        <f t="shared" ref="U10:U11" si="199">IF(U3="","",U3-T3)</f>
        <v>0</v>
      </c>
      <c r="V10" s="5">
        <f t="shared" ref="V10:V11" si="200">IF(V3="","",V3-U3)</f>
        <v>0</v>
      </c>
      <c r="W10" s="5">
        <f t="shared" ref="W10:W11" si="201">IF(W3="","",W3-V3)</f>
        <v>55</v>
      </c>
      <c r="X10" s="5" t="str">
        <f t="shared" ref="X10:X11" si="202">IF(X3="","",X3-W3)</f>
        <v/>
      </c>
      <c r="Y10" s="5" t="str">
        <f t="shared" ref="Y10:Y11" si="203">IF(Y3="","",Y3-X3)</f>
        <v/>
      </c>
      <c r="Z10" s="5" t="str">
        <f t="shared" ref="Z10:Z11" si="204">IF(Z3="","",Z3-Y3)</f>
        <v/>
      </c>
      <c r="AA10" s="5" t="str">
        <f t="shared" ref="AA10:AA11" si="205">IF(AA3="","",AA3-Z3)</f>
        <v/>
      </c>
      <c r="AB10" s="5" t="str">
        <f t="shared" ref="AB10:AB11" si="206">IF(AB3="","",AB3-AA3)</f>
        <v/>
      </c>
      <c r="AC10" s="5" t="str">
        <f t="shared" ref="AC10:AC11" si="207">IF(AC3="","",AC3-AB3)</f>
        <v/>
      </c>
      <c r="AD10" s="5" t="str">
        <f t="shared" ref="AD10:AD11" si="208">IF(AD3="","",AD3-AC3)</f>
        <v/>
      </c>
      <c r="AE10" s="5" t="str">
        <f t="shared" ref="AE10:AE11" si="209">IF(AE3="","",AE3-AD3)</f>
        <v/>
      </c>
      <c r="AF10" s="5" t="str">
        <f t="shared" ref="AF10:AF11" si="210">IF(AF3="","",AF3-AE3)</f>
        <v/>
      </c>
      <c r="AG10" s="5" t="str">
        <f t="shared" ref="AG10:AG11" si="211">IF(AG3="","",AG3-AF3)</f>
        <v/>
      </c>
      <c r="AH10" s="5" t="str">
        <f t="shared" ref="AH10:AH11" si="212">IF(AH3="","",AH3-AG3)</f>
        <v/>
      </c>
      <c r="AI10" s="5" t="str">
        <f t="shared" ref="AI10:AI11" si="213">IF(AI3="","",AI3-AH3)</f>
        <v/>
      </c>
      <c r="AJ10" s="5" t="str">
        <f t="shared" ref="AJ10:AJ11" si="214">IF(AJ3="","",AJ3-AI3)</f>
        <v/>
      </c>
      <c r="AK10" s="5" t="str">
        <f t="shared" ref="AK10:AK11" si="215">IF(AK3="","",AK3-AJ3)</f>
        <v/>
      </c>
      <c r="AL10" s="5" t="str">
        <f t="shared" ref="AL10:AL11" si="216">IF(AL3="","",AL3-AK3)</f>
        <v/>
      </c>
      <c r="AM10" s="5" t="str">
        <f t="shared" ref="AM10:AM11" si="217">IF(AM3="","",AM3-AL3)</f>
        <v/>
      </c>
      <c r="AN10" s="5" t="str">
        <f t="shared" ref="AN10" si="218">IF(AN3="","",AN3-AM3)</f>
        <v/>
      </c>
      <c r="AO10" s="5" t="str">
        <f t="shared" ref="AO10:AS10" si="219">IF(AO3="","",AO3-AN3)</f>
        <v/>
      </c>
      <c r="AP10" s="5" t="str">
        <f t="shared" si="219"/>
        <v/>
      </c>
      <c r="AQ10" s="5" t="str">
        <f t="shared" si="219"/>
        <v/>
      </c>
      <c r="AR10" s="5" t="str">
        <f t="shared" si="219"/>
        <v/>
      </c>
      <c r="AS10" s="5" t="str">
        <f t="shared" si="219"/>
        <v/>
      </c>
    </row>
    <row r="11" spans="1:45" s="91" customFormat="1" ht="11">
      <c r="A11" s="7">
        <f>SUM(C11:AS11)</f>
        <v>6</v>
      </c>
      <c r="B11" s="6" t="s">
        <v>14</v>
      </c>
      <c r="C11" s="5">
        <v>0</v>
      </c>
      <c r="D11" s="5">
        <f t="shared" si="182"/>
        <v>0</v>
      </c>
      <c r="E11" s="5">
        <f t="shared" si="183"/>
        <v>1</v>
      </c>
      <c r="F11" s="5">
        <f t="shared" si="184"/>
        <v>0</v>
      </c>
      <c r="G11" s="5">
        <f t="shared" si="185"/>
        <v>0</v>
      </c>
      <c r="H11" s="5">
        <f t="shared" si="186"/>
        <v>1</v>
      </c>
      <c r="I11" s="5">
        <f t="shared" si="187"/>
        <v>0</v>
      </c>
      <c r="J11" s="5">
        <f t="shared" si="188"/>
        <v>0</v>
      </c>
      <c r="K11" s="5">
        <f t="shared" si="189"/>
        <v>0</v>
      </c>
      <c r="L11" s="5">
        <f t="shared" si="190"/>
        <v>1</v>
      </c>
      <c r="M11" s="5">
        <f t="shared" si="191"/>
        <v>0</v>
      </c>
      <c r="N11" s="5">
        <f t="shared" si="192"/>
        <v>0</v>
      </c>
      <c r="O11" s="5">
        <f t="shared" si="193"/>
        <v>1</v>
      </c>
      <c r="P11" s="5">
        <f t="shared" si="194"/>
        <v>0</v>
      </c>
      <c r="Q11" s="5">
        <f t="shared" si="195"/>
        <v>0</v>
      </c>
      <c r="R11" s="5">
        <f t="shared" si="196"/>
        <v>0</v>
      </c>
      <c r="S11" s="5">
        <f t="shared" si="197"/>
        <v>0</v>
      </c>
      <c r="T11" s="5">
        <f t="shared" si="198"/>
        <v>1</v>
      </c>
      <c r="U11" s="5">
        <f t="shared" si="199"/>
        <v>0</v>
      </c>
      <c r="V11" s="5">
        <f t="shared" si="200"/>
        <v>0</v>
      </c>
      <c r="W11" s="5">
        <f t="shared" si="201"/>
        <v>1</v>
      </c>
      <c r="X11" s="5" t="str">
        <f t="shared" si="202"/>
        <v/>
      </c>
      <c r="Y11" s="5" t="str">
        <f t="shared" si="203"/>
        <v/>
      </c>
      <c r="Z11" s="5" t="str">
        <f t="shared" si="204"/>
        <v/>
      </c>
      <c r="AA11" s="5" t="str">
        <f t="shared" si="205"/>
        <v/>
      </c>
      <c r="AB11" s="5" t="str">
        <f t="shared" si="206"/>
        <v/>
      </c>
      <c r="AC11" s="5" t="str">
        <f t="shared" si="207"/>
        <v/>
      </c>
      <c r="AD11" s="5" t="str">
        <f t="shared" si="208"/>
        <v/>
      </c>
      <c r="AE11" s="5" t="str">
        <f t="shared" si="209"/>
        <v/>
      </c>
      <c r="AF11" s="5" t="str">
        <f t="shared" si="210"/>
        <v/>
      </c>
      <c r="AG11" s="5" t="str">
        <f t="shared" si="211"/>
        <v/>
      </c>
      <c r="AH11" s="5" t="str">
        <f t="shared" si="212"/>
        <v/>
      </c>
      <c r="AI11" s="5" t="str">
        <f t="shared" si="213"/>
        <v/>
      </c>
      <c r="AJ11" s="5" t="str">
        <f t="shared" si="214"/>
        <v/>
      </c>
      <c r="AK11" s="5" t="str">
        <f t="shared" si="215"/>
        <v/>
      </c>
      <c r="AL11" s="5" t="str">
        <f t="shared" si="216"/>
        <v/>
      </c>
      <c r="AM11" s="5" t="str">
        <f t="shared" si="217"/>
        <v/>
      </c>
      <c r="AN11" s="5" t="str">
        <f t="shared" ref="AN11" si="220">IF(AN4="","",AN4-AM4)</f>
        <v/>
      </c>
      <c r="AO11" s="5" t="str">
        <f t="shared" ref="AO11:AS11" si="221">IF(AO4="","",AO4-AN4)</f>
        <v/>
      </c>
      <c r="AP11" s="5" t="str">
        <f t="shared" si="221"/>
        <v/>
      </c>
      <c r="AQ11" s="5" t="str">
        <f t="shared" si="221"/>
        <v/>
      </c>
      <c r="AR11" s="5" t="str">
        <f t="shared" si="221"/>
        <v/>
      </c>
      <c r="AS11" s="5" t="str">
        <f t="shared" si="221"/>
        <v/>
      </c>
    </row>
    <row r="12" spans="1:45" s="91" customFormat="1" ht="11">
      <c r="A12" s="7">
        <f>SUM(C12:AS12)</f>
        <v>6</v>
      </c>
      <c r="B12" s="6" t="s">
        <v>15</v>
      </c>
      <c r="C12" s="5">
        <v>0</v>
      </c>
      <c r="D12" s="5">
        <f t="shared" ref="D12" si="222">IF(D5="","",C5+C6-D5)</f>
        <v>0</v>
      </c>
      <c r="E12" s="5">
        <f t="shared" ref="E12" si="223">IF(E5="","",D5+D6-E5)</f>
        <v>1</v>
      </c>
      <c r="F12" s="5">
        <f t="shared" ref="F12" si="224">IF(F5="","",E5+E6-F5)</f>
        <v>0</v>
      </c>
      <c r="G12" s="5">
        <f t="shared" ref="G12" si="225">IF(G5="","",F5+F6-G5)</f>
        <v>0</v>
      </c>
      <c r="H12" s="5">
        <f t="shared" ref="H12" si="226">IF(H5="","",G5+G6-H5)</f>
        <v>1</v>
      </c>
      <c r="I12" s="5">
        <f t="shared" ref="I12" si="227">IF(I5="","",H5+H6-I5)</f>
        <v>0</v>
      </c>
      <c r="J12" s="5">
        <f t="shared" ref="J12" si="228">IF(J5="","",I5+I6-J5)</f>
        <v>0</v>
      </c>
      <c r="K12" s="5">
        <f t="shared" ref="K12" si="229">IF(K5="","",J5+J6-K5)</f>
        <v>0</v>
      </c>
      <c r="L12" s="5">
        <f t="shared" ref="L12" si="230">IF(L5="","",K5+K6-L5)</f>
        <v>2</v>
      </c>
      <c r="M12" s="5">
        <f t="shared" ref="M12" si="231">IF(M5="","",L5+L6-M5)</f>
        <v>0</v>
      </c>
      <c r="N12" s="5">
        <f t="shared" ref="N12" si="232">IF(N5="","",M5+M6-N5)</f>
        <v>0</v>
      </c>
      <c r="O12" s="5">
        <f t="shared" ref="O12" si="233">IF(O5="","",N5+N6-O5)</f>
        <v>0</v>
      </c>
      <c r="P12" s="5">
        <f t="shared" ref="P12" si="234">IF(P5="","",O5+O6-P5)</f>
        <v>0</v>
      </c>
      <c r="Q12" s="5">
        <f t="shared" ref="Q12" si="235">IF(Q5="","",P5+P6-Q5)</f>
        <v>0</v>
      </c>
      <c r="R12" s="5">
        <f t="shared" ref="R12" si="236">IF(R5="","",Q5+Q6-R5)</f>
        <v>0</v>
      </c>
      <c r="S12" s="5">
        <f t="shared" ref="S12" si="237">IF(S5="","",R5+R6-S5)</f>
        <v>0</v>
      </c>
      <c r="T12" s="5">
        <f t="shared" ref="T12" si="238">IF(T5="","",S5+S6-T5)</f>
        <v>1</v>
      </c>
      <c r="U12" s="5">
        <f t="shared" ref="U12" si="239">IF(U5="","",T5+T6-U5)</f>
        <v>0</v>
      </c>
      <c r="V12" s="5">
        <f t="shared" ref="V12" si="240">IF(V5="","",U5+U6-V5)</f>
        <v>0</v>
      </c>
      <c r="W12" s="5">
        <f t="shared" ref="W12" si="241">IF(W5="","",V5+V6-W5)</f>
        <v>1</v>
      </c>
      <c r="X12" s="5" t="str">
        <f t="shared" ref="X12" si="242">IF(X5="","",W5+W6-X5)</f>
        <v/>
      </c>
      <c r="Y12" s="5" t="str">
        <f t="shared" ref="Y12" si="243">IF(Y5="","",X5+X6-Y5)</f>
        <v/>
      </c>
      <c r="Z12" s="5" t="str">
        <f t="shared" ref="Z12" si="244">IF(Z5="","",Y5+Y6-Z5)</f>
        <v/>
      </c>
      <c r="AA12" s="5" t="str">
        <f t="shared" ref="AA12" si="245">IF(AA5="","",Z5+Z6-AA5)</f>
        <v/>
      </c>
      <c r="AB12" s="5" t="str">
        <f t="shared" ref="AB12" si="246">IF(AB5="","",AA5+AA6-AB5)</f>
        <v/>
      </c>
      <c r="AC12" s="5" t="str">
        <f t="shared" ref="AC12" si="247">IF(AC5="","",AB5+AB6-AC5)</f>
        <v/>
      </c>
      <c r="AD12" s="5" t="str">
        <f t="shared" ref="AD12" si="248">IF(AD5="","",AC5+AC6-AD5)</f>
        <v/>
      </c>
      <c r="AE12" s="5" t="str">
        <f t="shared" ref="AE12" si="249">IF(AE5="","",AD5+AD6-AE5)</f>
        <v/>
      </c>
      <c r="AF12" s="5" t="str">
        <f t="shared" ref="AF12" si="250">IF(AF5="","",AE5+AE6-AF5)</f>
        <v/>
      </c>
      <c r="AG12" s="5" t="str">
        <f t="shared" ref="AG12" si="251">IF(AG5="","",AF5+AF6-AG5)</f>
        <v/>
      </c>
      <c r="AH12" s="5" t="str">
        <f t="shared" ref="AH12" si="252">IF(AH5="","",AG5+AG6-AH5)</f>
        <v/>
      </c>
      <c r="AI12" s="5" t="str">
        <f t="shared" ref="AI12" si="253">IF(AI5="","",AH5+AH6-AI5)</f>
        <v/>
      </c>
      <c r="AJ12" s="5" t="str">
        <f t="shared" ref="AJ12" si="254">IF(AJ5="","",AI5+AI6-AJ5)</f>
        <v/>
      </c>
      <c r="AK12" s="5" t="str">
        <f t="shared" ref="AK12" si="255">IF(AK5="","",AJ5+AJ6-AK5)</f>
        <v/>
      </c>
      <c r="AL12" s="5" t="str">
        <f t="shared" ref="AL12" si="256">IF(AL5="","",AK5+AK6-AL5)</f>
        <v/>
      </c>
      <c r="AM12" s="5" t="str">
        <f t="shared" ref="AM12" si="257">IF(AM5="","",AL5+AL6-AM5)</f>
        <v/>
      </c>
      <c r="AN12" s="5" t="str">
        <f t="shared" ref="AN12" si="258">IF(AN5="","",AM5+AM6-AN5)</f>
        <v/>
      </c>
      <c r="AO12" s="5" t="str">
        <f t="shared" ref="AO12:AS12" si="259">IF(AO5="","",AN5+AN6-AO5)</f>
        <v/>
      </c>
      <c r="AP12" s="5" t="str">
        <f t="shared" si="259"/>
        <v/>
      </c>
      <c r="AQ12" s="5" t="str">
        <f t="shared" si="259"/>
        <v/>
      </c>
      <c r="AR12" s="5" t="str">
        <f t="shared" si="259"/>
        <v/>
      </c>
      <c r="AS12" s="5" t="str">
        <f t="shared" si="259"/>
        <v/>
      </c>
    </row>
    <row r="13" spans="1:45" s="91" customFormat="1" ht="11">
      <c r="A13" s="7">
        <f>SUM(C13:AS13)</f>
        <v>3000</v>
      </c>
      <c r="B13" s="6" t="s">
        <v>16</v>
      </c>
      <c r="C13" s="5">
        <v>0</v>
      </c>
      <c r="D13" s="5">
        <f t="shared" ref="D13:I13" si="260">IF(D3="","",D12*D7)</f>
        <v>0</v>
      </c>
      <c r="E13" s="5">
        <f t="shared" si="260"/>
        <v>500</v>
      </c>
      <c r="F13" s="5">
        <f t="shared" si="260"/>
        <v>0</v>
      </c>
      <c r="G13" s="5">
        <f t="shared" si="260"/>
        <v>0</v>
      </c>
      <c r="H13" s="5">
        <f t="shared" si="260"/>
        <v>500</v>
      </c>
      <c r="I13" s="5">
        <f t="shared" si="260"/>
        <v>0</v>
      </c>
      <c r="J13" s="5">
        <f t="shared" ref="J13:AM13" si="261">IF(J3="","",J12*J7)</f>
        <v>0</v>
      </c>
      <c r="K13" s="5">
        <f t="shared" si="261"/>
        <v>0</v>
      </c>
      <c r="L13" s="5">
        <f t="shared" si="261"/>
        <v>1000</v>
      </c>
      <c r="M13" s="5">
        <f t="shared" si="261"/>
        <v>0</v>
      </c>
      <c r="N13" s="5">
        <f t="shared" si="261"/>
        <v>0</v>
      </c>
      <c r="O13" s="5">
        <f t="shared" si="261"/>
        <v>0</v>
      </c>
      <c r="P13" s="5">
        <f t="shared" si="261"/>
        <v>0</v>
      </c>
      <c r="Q13" s="5">
        <f t="shared" si="261"/>
        <v>0</v>
      </c>
      <c r="R13" s="5">
        <f t="shared" si="261"/>
        <v>0</v>
      </c>
      <c r="S13" s="5">
        <f t="shared" si="261"/>
        <v>0</v>
      </c>
      <c r="T13" s="5">
        <f t="shared" si="261"/>
        <v>500</v>
      </c>
      <c r="U13" s="5">
        <f t="shared" si="261"/>
        <v>0</v>
      </c>
      <c r="V13" s="5">
        <f t="shared" si="261"/>
        <v>0</v>
      </c>
      <c r="W13" s="5">
        <f t="shared" si="261"/>
        <v>500</v>
      </c>
      <c r="X13" s="5" t="str">
        <f t="shared" si="261"/>
        <v/>
      </c>
      <c r="Y13" s="5" t="str">
        <f t="shared" si="261"/>
        <v/>
      </c>
      <c r="Z13" s="5" t="str">
        <f t="shared" si="261"/>
        <v/>
      </c>
      <c r="AA13" s="5" t="str">
        <f t="shared" si="261"/>
        <v/>
      </c>
      <c r="AB13" s="5" t="str">
        <f t="shared" si="261"/>
        <v/>
      </c>
      <c r="AC13" s="5" t="str">
        <f t="shared" si="261"/>
        <v/>
      </c>
      <c r="AD13" s="5" t="str">
        <f t="shared" si="261"/>
        <v/>
      </c>
      <c r="AE13" s="5" t="str">
        <f t="shared" si="261"/>
        <v/>
      </c>
      <c r="AF13" s="5" t="str">
        <f t="shared" si="261"/>
        <v/>
      </c>
      <c r="AG13" s="5" t="str">
        <f t="shared" si="261"/>
        <v/>
      </c>
      <c r="AH13" s="5" t="str">
        <f t="shared" si="261"/>
        <v/>
      </c>
      <c r="AI13" s="5" t="str">
        <f t="shared" si="261"/>
        <v/>
      </c>
      <c r="AJ13" s="5" t="str">
        <f t="shared" si="261"/>
        <v/>
      </c>
      <c r="AK13" s="5" t="str">
        <f t="shared" si="261"/>
        <v/>
      </c>
      <c r="AL13" s="5" t="str">
        <f t="shared" si="261"/>
        <v/>
      </c>
      <c r="AM13" s="5" t="str">
        <f t="shared" si="261"/>
        <v/>
      </c>
      <c r="AN13" s="5" t="str">
        <f t="shared" ref="AN13" si="262">IF(AN3="","",AN12*AN7)</f>
        <v/>
      </c>
      <c r="AO13" s="5" t="str">
        <f t="shared" ref="AO13:AS13" si="263">IF(AO3="","",AO12*AO7)</f>
        <v/>
      </c>
      <c r="AP13" s="5" t="str">
        <f t="shared" si="263"/>
        <v/>
      </c>
      <c r="AQ13" s="5" t="str">
        <f t="shared" si="263"/>
        <v/>
      </c>
      <c r="AR13" s="5" t="str">
        <f t="shared" si="263"/>
        <v/>
      </c>
      <c r="AS13" s="5" t="str">
        <f t="shared" si="263"/>
        <v/>
      </c>
    </row>
    <row r="14" spans="1:45" s="91" customFormat="1" ht="12" thickBot="1">
      <c r="A14" s="4">
        <f>IF(A13="","",A13/(A10*100))</f>
        <v>7.874015748031496E-2</v>
      </c>
      <c r="B14" s="6" t="s">
        <v>18</v>
      </c>
      <c r="C14" s="18" t="s">
        <v>19</v>
      </c>
      <c r="D14" s="18" t="str">
        <f t="shared" ref="D14:I14" si="264">IF(D13="","",IF(D13=0,"",D13/(D10*100)))</f>
        <v/>
      </c>
      <c r="E14" s="18">
        <f t="shared" si="264"/>
        <v>6.5789473684210523E-2</v>
      </c>
      <c r="F14" s="18" t="str">
        <f t="shared" si="264"/>
        <v/>
      </c>
      <c r="G14" s="18" t="str">
        <f t="shared" si="264"/>
        <v/>
      </c>
      <c r="H14" s="18">
        <f t="shared" si="264"/>
        <v>8.0645161290322578E-2</v>
      </c>
      <c r="I14" s="18" t="str">
        <f t="shared" si="264"/>
        <v/>
      </c>
      <c r="J14" s="18" t="str">
        <f t="shared" ref="J14:AM14" si="265">IF(J13="","",IF(J13=0,"",J13/(J10*100)))</f>
        <v/>
      </c>
      <c r="K14" s="18" t="str">
        <f t="shared" si="265"/>
        <v/>
      </c>
      <c r="L14" s="18">
        <f t="shared" si="265"/>
        <v>0.18518518518518517</v>
      </c>
      <c r="M14" s="18" t="str">
        <f t="shared" si="265"/>
        <v/>
      </c>
      <c r="N14" s="18" t="str">
        <f t="shared" si="265"/>
        <v/>
      </c>
      <c r="O14" s="18" t="str">
        <f t="shared" si="265"/>
        <v/>
      </c>
      <c r="P14" s="18" t="str">
        <f t="shared" si="265"/>
        <v/>
      </c>
      <c r="Q14" s="18" t="str">
        <f t="shared" si="265"/>
        <v/>
      </c>
      <c r="R14" s="18" t="str">
        <f t="shared" si="265"/>
        <v/>
      </c>
      <c r="S14" s="18" t="str">
        <f t="shared" si="265"/>
        <v/>
      </c>
      <c r="T14" s="18">
        <f t="shared" si="265"/>
        <v>5.6179775280898875E-2</v>
      </c>
      <c r="U14" s="18" t="str">
        <f t="shared" si="265"/>
        <v/>
      </c>
      <c r="V14" s="18" t="str">
        <f t="shared" si="265"/>
        <v/>
      </c>
      <c r="W14" s="18">
        <f t="shared" si="265"/>
        <v>9.0909090909090912E-2</v>
      </c>
      <c r="X14" s="18" t="str">
        <f t="shared" si="265"/>
        <v/>
      </c>
      <c r="Y14" s="18" t="str">
        <f t="shared" si="265"/>
        <v/>
      </c>
      <c r="Z14" s="18" t="str">
        <f t="shared" si="265"/>
        <v/>
      </c>
      <c r="AA14" s="18" t="str">
        <f t="shared" si="265"/>
        <v/>
      </c>
      <c r="AB14" s="18" t="str">
        <f t="shared" si="265"/>
        <v/>
      </c>
      <c r="AC14" s="18" t="str">
        <f t="shared" si="265"/>
        <v/>
      </c>
      <c r="AD14" s="18" t="str">
        <f t="shared" si="265"/>
        <v/>
      </c>
      <c r="AE14" s="18" t="str">
        <f t="shared" si="265"/>
        <v/>
      </c>
      <c r="AF14" s="18" t="str">
        <f t="shared" si="265"/>
        <v/>
      </c>
      <c r="AG14" s="18" t="str">
        <f t="shared" si="265"/>
        <v/>
      </c>
      <c r="AH14" s="18" t="str">
        <f t="shared" si="265"/>
        <v/>
      </c>
      <c r="AI14" s="18" t="str">
        <f t="shared" si="265"/>
        <v/>
      </c>
      <c r="AJ14" s="18" t="str">
        <f t="shared" si="265"/>
        <v/>
      </c>
      <c r="AK14" s="18" t="str">
        <f t="shared" si="265"/>
        <v/>
      </c>
      <c r="AL14" s="18" t="str">
        <f t="shared" si="265"/>
        <v/>
      </c>
      <c r="AM14" s="18" t="str">
        <f t="shared" si="265"/>
        <v/>
      </c>
      <c r="AN14" s="18" t="str">
        <f t="shared" ref="AN14" si="266">IF(AN13="","",IF(AN13=0,"",AN13/(AN10*100)))</f>
        <v/>
      </c>
      <c r="AO14" s="18" t="str">
        <f t="shared" ref="AO14:AS14" si="267">IF(AO13="","",IF(AO13=0,"",AO13/(AO10*100)))</f>
        <v/>
      </c>
      <c r="AP14" s="18" t="str">
        <f t="shared" si="267"/>
        <v/>
      </c>
      <c r="AQ14" s="18" t="str">
        <f t="shared" si="267"/>
        <v/>
      </c>
      <c r="AR14" s="18" t="str">
        <f t="shared" si="267"/>
        <v/>
      </c>
      <c r="AS14" s="18" t="str">
        <f t="shared" si="267"/>
        <v/>
      </c>
    </row>
    <row r="15" spans="1:45" s="91" customFormat="1" ht="11">
      <c r="A15" s="17" t="s">
        <v>95</v>
      </c>
      <c r="B15" s="9" t="s">
        <v>2</v>
      </c>
      <c r="C15" s="8">
        <v>18534</v>
      </c>
      <c r="D15" s="8">
        <f t="shared" ref="D15:D16" si="268">IF(D$3="","",C15)</f>
        <v>18534</v>
      </c>
      <c r="E15" s="8">
        <v>18588</v>
      </c>
      <c r="F15" s="8">
        <f t="shared" ref="F15:F16" si="269">IF(F$3="","",E15)</f>
        <v>18588</v>
      </c>
      <c r="G15" s="8">
        <f t="shared" ref="G15:G16" si="270">IF(G$3="","",F15)</f>
        <v>18588</v>
      </c>
      <c r="H15" s="8">
        <v>18591</v>
      </c>
      <c r="I15" s="8">
        <f t="shared" ref="I15:I16" si="271">IF(I$3="","",H15)</f>
        <v>18591</v>
      </c>
      <c r="J15" s="8">
        <f t="shared" ref="J15:J16" si="272">IF(J$3="","",I15)</f>
        <v>18591</v>
      </c>
      <c r="K15" s="8">
        <f t="shared" ref="K15:K16" si="273">IF(K$3="","",J15)</f>
        <v>18591</v>
      </c>
      <c r="L15" s="8">
        <v>18611</v>
      </c>
      <c r="M15" s="8">
        <f t="shared" ref="M15:M16" si="274">IF(M$3="","",L15)</f>
        <v>18611</v>
      </c>
      <c r="N15" s="8">
        <f t="shared" ref="N15:N16" si="275">IF(N$3="","",M15)</f>
        <v>18611</v>
      </c>
      <c r="O15" s="8">
        <v>18616</v>
      </c>
      <c r="P15" s="8">
        <f t="shared" ref="P15:P16" si="276">IF(P$3="","",O15)</f>
        <v>18616</v>
      </c>
      <c r="Q15" s="8">
        <f t="shared" ref="Q15:Q16" si="277">IF(Q$3="","",P15)</f>
        <v>18616</v>
      </c>
      <c r="R15" s="8">
        <f t="shared" ref="R15:R16" si="278">IF(R$3="","",Q15)</f>
        <v>18616</v>
      </c>
      <c r="S15" s="8">
        <f t="shared" ref="S15:S16" si="279">IF(S$3="","",R15)</f>
        <v>18616</v>
      </c>
      <c r="T15" s="8">
        <v>18640</v>
      </c>
      <c r="U15" s="8">
        <f t="shared" ref="U15:U16" si="280">IF(U$3="","",T15)</f>
        <v>18640</v>
      </c>
      <c r="V15" s="8">
        <f t="shared" ref="V15:V16" si="281">IF(V$3="","",U15)</f>
        <v>18640</v>
      </c>
      <c r="W15" s="8">
        <v>18644</v>
      </c>
      <c r="X15" s="8" t="str">
        <f t="shared" ref="X15:X16" si="282">IF(X$3="","",W15)</f>
        <v/>
      </c>
      <c r="Y15" s="8" t="str">
        <f t="shared" ref="Y15:Y16" si="283">IF(Y$3="","",X15)</f>
        <v/>
      </c>
      <c r="Z15" s="8" t="str">
        <f t="shared" ref="Z15:Z16" si="284">IF(Z$3="","",Y15)</f>
        <v/>
      </c>
      <c r="AA15" s="8" t="str">
        <f t="shared" ref="AA15:AA16" si="285">IF(AA$3="","",Z15)</f>
        <v/>
      </c>
      <c r="AB15" s="8" t="str">
        <f t="shared" ref="AB15:AB16" si="286">IF(AB$3="","",AA15)</f>
        <v/>
      </c>
      <c r="AC15" s="8" t="str">
        <f t="shared" ref="AC15:AC16" si="287">IF(AC$3="","",AB15)</f>
        <v/>
      </c>
      <c r="AD15" s="8" t="str">
        <f t="shared" ref="AD15:AD16" si="288">IF(AD$3="","",AC15)</f>
        <v/>
      </c>
      <c r="AE15" s="8" t="str">
        <f t="shared" ref="AE15:AE16" si="289">IF(AE$3="","",AD15)</f>
        <v/>
      </c>
      <c r="AF15" s="8" t="str">
        <f t="shared" ref="AF15:AF16" si="290">IF(AF$3="","",AE15)</f>
        <v/>
      </c>
      <c r="AG15" s="8" t="str">
        <f t="shared" ref="AG15:AG16" si="291">IF(AG$3="","",AF15)</f>
        <v/>
      </c>
      <c r="AH15" s="8" t="str">
        <f t="shared" ref="AH15:AH16" si="292">IF(AH$3="","",AG15)</f>
        <v/>
      </c>
      <c r="AI15" s="8" t="str">
        <f t="shared" ref="AI15:AI16" si="293">IF(AI$3="","",AH15)</f>
        <v/>
      </c>
      <c r="AJ15" s="8" t="str">
        <f t="shared" ref="AJ15:AJ16" si="294">IF(AJ$3="","",AI15)</f>
        <v/>
      </c>
      <c r="AK15" s="8" t="str">
        <f t="shared" ref="AK15:AK16" si="295">IF(AK$3="","",AJ15)</f>
        <v/>
      </c>
      <c r="AL15" s="8" t="str">
        <f t="shared" ref="AL15:AL16" si="296">IF(AL$3="","",AK15)</f>
        <v/>
      </c>
      <c r="AM15" s="8" t="str">
        <f t="shared" ref="AM15:AM16" si="297">IF(AM$3="","",AL15)</f>
        <v/>
      </c>
      <c r="AN15" s="8" t="str">
        <f t="shared" ref="AN15" si="298">IF(AN$3="","",AM15)</f>
        <v/>
      </c>
      <c r="AO15" s="8" t="str">
        <f t="shared" ref="AO15:AS15" si="299">IF(AO$3="","",AN15)</f>
        <v/>
      </c>
      <c r="AP15" s="8" t="str">
        <f t="shared" si="299"/>
        <v/>
      </c>
      <c r="AQ15" s="8" t="str">
        <f t="shared" si="299"/>
        <v/>
      </c>
      <c r="AR15" s="8" t="str">
        <f t="shared" si="299"/>
        <v/>
      </c>
      <c r="AS15" s="8" t="str">
        <f t="shared" si="299"/>
        <v/>
      </c>
    </row>
    <row r="16" spans="1:45" s="91" customFormat="1" ht="11">
      <c r="A16" s="16" t="s">
        <v>3</v>
      </c>
      <c r="B16" s="9" t="s">
        <v>4</v>
      </c>
      <c r="C16" s="8">
        <v>403</v>
      </c>
      <c r="D16" s="8">
        <f t="shared" si="268"/>
        <v>403</v>
      </c>
      <c r="E16" s="8">
        <f t="shared" ref="E16" si="300">IF(E$3="","",D16)</f>
        <v>403</v>
      </c>
      <c r="F16" s="8">
        <f t="shared" si="269"/>
        <v>403</v>
      </c>
      <c r="G16" s="8">
        <f t="shared" si="270"/>
        <v>403</v>
      </c>
      <c r="H16" s="8">
        <f t="shared" ref="H16" si="301">IF(H$3="","",G16)</f>
        <v>403</v>
      </c>
      <c r="I16" s="8">
        <f t="shared" si="271"/>
        <v>403</v>
      </c>
      <c r="J16" s="8">
        <f t="shared" si="272"/>
        <v>403</v>
      </c>
      <c r="K16" s="8">
        <f t="shared" si="273"/>
        <v>403</v>
      </c>
      <c r="L16" s="8">
        <v>405</v>
      </c>
      <c r="M16" s="8">
        <f t="shared" si="274"/>
        <v>405</v>
      </c>
      <c r="N16" s="8">
        <f t="shared" si="275"/>
        <v>405</v>
      </c>
      <c r="O16" s="8">
        <f t="shared" ref="O16" si="302">IF(O$3="","",N16)</f>
        <v>405</v>
      </c>
      <c r="P16" s="8">
        <f t="shared" si="276"/>
        <v>405</v>
      </c>
      <c r="Q16" s="8">
        <f t="shared" si="277"/>
        <v>405</v>
      </c>
      <c r="R16" s="8">
        <f t="shared" si="278"/>
        <v>405</v>
      </c>
      <c r="S16" s="8">
        <f t="shared" si="279"/>
        <v>405</v>
      </c>
      <c r="T16" s="8">
        <v>406</v>
      </c>
      <c r="U16" s="8">
        <f t="shared" si="280"/>
        <v>406</v>
      </c>
      <c r="V16" s="8">
        <f t="shared" si="281"/>
        <v>406</v>
      </c>
      <c r="W16" s="8">
        <f t="shared" ref="W15:W16" si="303">IF(W$3="","",V16)</f>
        <v>406</v>
      </c>
      <c r="X16" s="8" t="str">
        <f t="shared" si="282"/>
        <v/>
      </c>
      <c r="Y16" s="8" t="str">
        <f t="shared" si="283"/>
        <v/>
      </c>
      <c r="Z16" s="8" t="str">
        <f t="shared" si="284"/>
        <v/>
      </c>
      <c r="AA16" s="8" t="str">
        <f t="shared" si="285"/>
        <v/>
      </c>
      <c r="AB16" s="8" t="str">
        <f t="shared" si="286"/>
        <v/>
      </c>
      <c r="AC16" s="8" t="str">
        <f t="shared" si="287"/>
        <v/>
      </c>
      <c r="AD16" s="8" t="str">
        <f t="shared" si="288"/>
        <v/>
      </c>
      <c r="AE16" s="8" t="str">
        <f t="shared" si="289"/>
        <v/>
      </c>
      <c r="AF16" s="8" t="str">
        <f t="shared" si="290"/>
        <v/>
      </c>
      <c r="AG16" s="8" t="str">
        <f t="shared" si="291"/>
        <v/>
      </c>
      <c r="AH16" s="8" t="str">
        <f t="shared" si="292"/>
        <v/>
      </c>
      <c r="AI16" s="8" t="str">
        <f t="shared" si="293"/>
        <v/>
      </c>
      <c r="AJ16" s="8" t="str">
        <f t="shared" si="294"/>
        <v/>
      </c>
      <c r="AK16" s="8" t="str">
        <f t="shared" si="295"/>
        <v/>
      </c>
      <c r="AL16" s="8" t="str">
        <f t="shared" si="296"/>
        <v/>
      </c>
      <c r="AM16" s="8" t="str">
        <f t="shared" si="297"/>
        <v/>
      </c>
      <c r="AN16" s="8" t="str">
        <f t="shared" ref="AN16" si="304">IF(AN$3="","",AM16)</f>
        <v/>
      </c>
      <c r="AO16" s="8" t="str">
        <f t="shared" ref="AO16:AS16" si="305">IF(AO$3="","",AN16)</f>
        <v/>
      </c>
      <c r="AP16" s="8" t="str">
        <f t="shared" si="305"/>
        <v/>
      </c>
      <c r="AQ16" s="8" t="str">
        <f t="shared" si="305"/>
        <v/>
      </c>
      <c r="AR16" s="8" t="str">
        <f t="shared" si="305"/>
        <v/>
      </c>
      <c r="AS16" s="8" t="str">
        <f t="shared" si="305"/>
        <v/>
      </c>
    </row>
    <row r="17" spans="1:45" s="91" customFormat="1" ht="11">
      <c r="A17" s="15">
        <v>2</v>
      </c>
      <c r="B17" s="9" t="s">
        <v>5</v>
      </c>
      <c r="C17" s="8">
        <v>16</v>
      </c>
      <c r="D17" s="8">
        <f t="shared" ref="D17" si="306">IF(D15="","",(C17+C18))</f>
        <v>16</v>
      </c>
      <c r="E17" s="8">
        <f t="shared" ref="E17" si="307">IF(E15="","",(D17+D18))</f>
        <v>16</v>
      </c>
      <c r="F17" s="8">
        <f t="shared" ref="F17" si="308">IF(F15="","",(E17+E18))</f>
        <v>16</v>
      </c>
      <c r="G17" s="8">
        <f t="shared" ref="G17" si="309">IF(G15="","",(F17+F18))</f>
        <v>16</v>
      </c>
      <c r="H17" s="8">
        <f t="shared" ref="H17" si="310">IF(H15="","",(G17+G18))</f>
        <v>16</v>
      </c>
      <c r="I17" s="8">
        <f t="shared" ref="I17" si="311">IF(I15="","",(H17+H18))</f>
        <v>16</v>
      </c>
      <c r="J17" s="8">
        <f t="shared" ref="J17" si="312">IF(J15="","",(I17+I18))</f>
        <v>16</v>
      </c>
      <c r="K17" s="8">
        <f t="shared" ref="K17" si="313">IF(K15="","",(J17+J18))</f>
        <v>16</v>
      </c>
      <c r="L17" s="8">
        <v>15</v>
      </c>
      <c r="M17" s="8">
        <f t="shared" ref="M17" si="314">IF(M15="","",(L17+L18))</f>
        <v>15</v>
      </c>
      <c r="N17" s="8">
        <f t="shared" ref="N17" si="315">IF(N15="","",(M17+M18))</f>
        <v>15</v>
      </c>
      <c r="O17" s="8">
        <f t="shared" ref="O17" si="316">IF(O15="","",(N17+N18))</f>
        <v>15</v>
      </c>
      <c r="P17" s="8">
        <f t="shared" ref="P17" si="317">IF(P15="","",(O17+O18))</f>
        <v>15</v>
      </c>
      <c r="Q17" s="8">
        <f t="shared" ref="Q17" si="318">IF(Q15="","",(P17+P18))</f>
        <v>15</v>
      </c>
      <c r="R17" s="8">
        <f t="shared" ref="R17" si="319">IF(R15="","",(Q17+Q18))</f>
        <v>15</v>
      </c>
      <c r="S17" s="8">
        <f t="shared" ref="S17" si="320">IF(S15="","",(R17+R18))</f>
        <v>15</v>
      </c>
      <c r="T17" s="8">
        <v>14</v>
      </c>
      <c r="U17" s="8">
        <f t="shared" ref="U17" si="321">IF(U15="","",(T17+T18))</f>
        <v>14</v>
      </c>
      <c r="V17" s="8">
        <f t="shared" ref="V17" si="322">IF(V15="","",(U17+U18))</f>
        <v>14</v>
      </c>
      <c r="W17" s="8">
        <f t="shared" ref="W17" si="323">IF(W15="","",(V17+V18))</f>
        <v>14</v>
      </c>
      <c r="X17" s="8" t="str">
        <f t="shared" ref="X17" si="324">IF(X15="","",(W17+W18))</f>
        <v/>
      </c>
      <c r="Y17" s="8" t="str">
        <f t="shared" ref="Y17" si="325">IF(Y15="","",(X17+X18))</f>
        <v/>
      </c>
      <c r="Z17" s="8" t="str">
        <f t="shared" ref="Z17" si="326">IF(Z15="","",(Y17+Y18))</f>
        <v/>
      </c>
      <c r="AA17" s="8" t="str">
        <f t="shared" ref="AA17" si="327">IF(AA15="","",(Z17+Z18))</f>
        <v/>
      </c>
      <c r="AB17" s="8" t="str">
        <f t="shared" ref="AB17" si="328">IF(AB15="","",(AA17+AA18))</f>
        <v/>
      </c>
      <c r="AC17" s="8" t="str">
        <f t="shared" ref="AC17" si="329">IF(AC15="","",(AB17+AB18))</f>
        <v/>
      </c>
      <c r="AD17" s="8" t="str">
        <f t="shared" ref="AD17" si="330">IF(AD15="","",(AC17+AC18))</f>
        <v/>
      </c>
      <c r="AE17" s="8" t="str">
        <f t="shared" ref="AE17" si="331">IF(AE15="","",(AD17+AD18))</f>
        <v/>
      </c>
      <c r="AF17" s="8" t="str">
        <f t="shared" ref="AF17" si="332">IF(AF15="","",(AE17+AE18))</f>
        <v/>
      </c>
      <c r="AG17" s="8" t="str">
        <f t="shared" ref="AG17" si="333">IF(AG15="","",(AF17+AF18))</f>
        <v/>
      </c>
      <c r="AH17" s="8" t="str">
        <f t="shared" ref="AH17" si="334">IF(AH15="","",(AG17+AG18))</f>
        <v/>
      </c>
      <c r="AI17" s="8" t="str">
        <f t="shared" ref="AI17" si="335">IF(AI15="","",(AH17+AH18))</f>
        <v/>
      </c>
      <c r="AJ17" s="8" t="str">
        <f t="shared" ref="AJ17" si="336">IF(AJ15="","",(AI17+AI18))</f>
        <v/>
      </c>
      <c r="AK17" s="8" t="str">
        <f t="shared" ref="AK17" si="337">IF(AK15="","",(AJ17+AJ18))</f>
        <v/>
      </c>
      <c r="AL17" s="8" t="str">
        <f t="shared" ref="AL17" si="338">IF(AL15="","",(AK17+AK18))</f>
        <v/>
      </c>
      <c r="AM17" s="8" t="str">
        <f t="shared" ref="AM17" si="339">IF(AM15="","",(AL17+AL18))</f>
        <v/>
      </c>
      <c r="AN17" s="8" t="str">
        <f t="shared" ref="AN17" si="340">IF(AN15="","",(AM17+AM18))</f>
        <v/>
      </c>
      <c r="AO17" s="8" t="str">
        <f t="shared" ref="AO17:AS17" si="341">IF(AO15="","",(AN17+AN18))</f>
        <v/>
      </c>
      <c r="AP17" s="8" t="str">
        <f t="shared" si="341"/>
        <v/>
      </c>
      <c r="AQ17" s="8" t="str">
        <f t="shared" si="341"/>
        <v/>
      </c>
      <c r="AR17" s="8" t="str">
        <f t="shared" si="341"/>
        <v/>
      </c>
      <c r="AS17" s="8" t="str">
        <f t="shared" si="341"/>
        <v/>
      </c>
    </row>
    <row r="18" spans="1:45" s="91" customFormat="1" ht="11">
      <c r="A18" s="14"/>
      <c r="B18" s="9" t="s">
        <v>7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s="91" customFormat="1" ht="11">
      <c r="A19" s="7"/>
      <c r="B19" s="9" t="s">
        <v>8</v>
      </c>
      <c r="C19" s="8">
        <v>682</v>
      </c>
      <c r="D19" s="8">
        <f t="shared" ref="D19" si="342">IF(D15="","",C19)</f>
        <v>682</v>
      </c>
      <c r="E19" s="8">
        <f t="shared" ref="E19" si="343">IF(E15="","",D19)</f>
        <v>682</v>
      </c>
      <c r="F19" s="8">
        <f t="shared" ref="F19" si="344">IF(F15="","",E19)</f>
        <v>682</v>
      </c>
      <c r="G19" s="8">
        <f t="shared" ref="G19" si="345">IF(G15="","",F19)</f>
        <v>682</v>
      </c>
      <c r="H19" s="8">
        <f t="shared" ref="H19" si="346">IF(H15="","",G19)</f>
        <v>682</v>
      </c>
      <c r="I19" s="8">
        <f t="shared" ref="I19" si="347">IF(I15="","",H19)</f>
        <v>682</v>
      </c>
      <c r="J19" s="8">
        <f t="shared" ref="J19" si="348">IF(J15="","",I19)</f>
        <v>682</v>
      </c>
      <c r="K19" s="8">
        <f t="shared" ref="K19" si="349">IF(K15="","",J19)</f>
        <v>682</v>
      </c>
      <c r="L19" s="8">
        <f t="shared" ref="L19" si="350">IF(L15="","",K19)</f>
        <v>682</v>
      </c>
      <c r="M19" s="8">
        <f t="shared" ref="M19" si="351">IF(M15="","",L19)</f>
        <v>682</v>
      </c>
      <c r="N19" s="8">
        <f t="shared" ref="N19" si="352">IF(N15="","",M19)</f>
        <v>682</v>
      </c>
      <c r="O19" s="8">
        <f t="shared" ref="O19" si="353">IF(O15="","",N19)</f>
        <v>682</v>
      </c>
      <c r="P19" s="8">
        <f t="shared" ref="P19" si="354">IF(P15="","",O19)</f>
        <v>682</v>
      </c>
      <c r="Q19" s="8">
        <f t="shared" ref="Q19" si="355">IF(Q15="","",P19)</f>
        <v>682</v>
      </c>
      <c r="R19" s="8">
        <f t="shared" ref="R19" si="356">IF(R15="","",Q19)</f>
        <v>682</v>
      </c>
      <c r="S19" s="8">
        <f t="shared" ref="S19" si="357">IF(S15="","",R19)</f>
        <v>682</v>
      </c>
      <c r="T19" s="8">
        <f t="shared" ref="T19" si="358">IF(T15="","",S19)</f>
        <v>682</v>
      </c>
      <c r="U19" s="8">
        <f t="shared" ref="U19" si="359">IF(U15="","",T19)</f>
        <v>682</v>
      </c>
      <c r="V19" s="8">
        <f t="shared" ref="V19" si="360">IF(V15="","",U19)</f>
        <v>682</v>
      </c>
      <c r="W19" s="8">
        <f t="shared" ref="W19" si="361">IF(W15="","",V19)</f>
        <v>682</v>
      </c>
      <c r="X19" s="8" t="str">
        <f t="shared" ref="X19" si="362">IF(X15="","",W19)</f>
        <v/>
      </c>
      <c r="Y19" s="8" t="str">
        <f t="shared" ref="Y19" si="363">IF(Y15="","",X19)</f>
        <v/>
      </c>
      <c r="Z19" s="8" t="str">
        <f t="shared" ref="Z19" si="364">IF(Z15="","",Y19)</f>
        <v/>
      </c>
      <c r="AA19" s="8" t="str">
        <f t="shared" ref="AA19" si="365">IF(AA15="","",Z19)</f>
        <v/>
      </c>
      <c r="AB19" s="8" t="str">
        <f t="shared" ref="AB19" si="366">IF(AB15="","",AA19)</f>
        <v/>
      </c>
      <c r="AC19" s="8" t="str">
        <f t="shared" ref="AC19" si="367">IF(AC15="","",AB19)</f>
        <v/>
      </c>
      <c r="AD19" s="8" t="str">
        <f t="shared" ref="AD19" si="368">IF(AD15="","",AC19)</f>
        <v/>
      </c>
      <c r="AE19" s="8" t="str">
        <f t="shared" ref="AE19" si="369">IF(AE15="","",AD19)</f>
        <v/>
      </c>
      <c r="AF19" s="8" t="str">
        <f t="shared" ref="AF19" si="370">IF(AF15="","",AE19)</f>
        <v/>
      </c>
      <c r="AG19" s="8" t="str">
        <f t="shared" ref="AG19" si="371">IF(AG15="","",AF19)</f>
        <v/>
      </c>
      <c r="AH19" s="8" t="str">
        <f t="shared" ref="AH19" si="372">IF(AH15="","",AG19)</f>
        <v/>
      </c>
      <c r="AI19" s="8" t="str">
        <f t="shared" ref="AI19" si="373">IF(AI15="","",AH19)</f>
        <v/>
      </c>
      <c r="AJ19" s="8" t="str">
        <f t="shared" ref="AJ19" si="374">IF(AJ15="","",AI19)</f>
        <v/>
      </c>
      <c r="AK19" s="8" t="str">
        <f t="shared" ref="AK19" si="375">IF(AK15="","",AJ19)</f>
        <v/>
      </c>
      <c r="AL19" s="8" t="str">
        <f t="shared" ref="AL19" si="376">IF(AL15="","",AK19)</f>
        <v/>
      </c>
      <c r="AM19" s="8" t="str">
        <f t="shared" ref="AM19" si="377">IF(AM15="","",AL19)</f>
        <v/>
      </c>
      <c r="AN19" s="8" t="str">
        <f t="shared" ref="AN19" si="378">IF(AN15="","",AM19)</f>
        <v/>
      </c>
      <c r="AO19" s="8" t="str">
        <f t="shared" ref="AO19:AS19" si="379">IF(AO15="","",AN19)</f>
        <v/>
      </c>
      <c r="AP19" s="8" t="str">
        <f t="shared" si="379"/>
        <v/>
      </c>
      <c r="AQ19" s="8" t="str">
        <f t="shared" si="379"/>
        <v/>
      </c>
      <c r="AR19" s="8" t="str">
        <f t="shared" si="379"/>
        <v/>
      </c>
      <c r="AS19" s="8" t="str">
        <f t="shared" si="379"/>
        <v/>
      </c>
    </row>
    <row r="20" spans="1:45" s="92" customFormat="1" ht="11">
      <c r="A20" s="14" t="s">
        <v>9</v>
      </c>
      <c r="B20" s="13" t="s">
        <v>10</v>
      </c>
      <c r="C20" s="12" t="s">
        <v>33</v>
      </c>
      <c r="D20" s="12" t="str">
        <f t="shared" ref="D20" si="380">IF(D15="","",C20)</f>
        <v>キティサンダルキーホルダー</v>
      </c>
      <c r="E20" s="12" t="str">
        <f t="shared" ref="E20" si="381">IF(E15="","",D20)</f>
        <v>キティサンダルキーホルダー</v>
      </c>
      <c r="F20" s="12" t="str">
        <f t="shared" ref="F20" si="382">IF(F15="","",E20)</f>
        <v>キティサンダルキーホルダー</v>
      </c>
      <c r="G20" s="12" t="str">
        <f t="shared" ref="G20" si="383">IF(G15="","",F20)</f>
        <v>キティサンダルキーホルダー</v>
      </c>
      <c r="H20" s="12" t="str">
        <f t="shared" ref="H20" si="384">IF(H15="","",G20)</f>
        <v>キティサンダルキーホルダー</v>
      </c>
      <c r="I20" s="12" t="str">
        <f t="shared" ref="I20" si="385">IF(I15="","",H20)</f>
        <v>キティサンダルキーホルダー</v>
      </c>
      <c r="J20" s="12" t="str">
        <f t="shared" ref="J20" si="386">IF(J15="","",I20)</f>
        <v>キティサンダルキーホルダー</v>
      </c>
      <c r="K20" s="12" t="str">
        <f t="shared" ref="K20" si="387">IF(K15="","",J20)</f>
        <v>キティサンダルキーホルダー</v>
      </c>
      <c r="L20" s="12" t="str">
        <f t="shared" ref="L20" si="388">IF(L15="","",K20)</f>
        <v>キティサンダルキーホルダー</v>
      </c>
      <c r="M20" s="12" t="str">
        <f t="shared" ref="M20" si="389">IF(M15="","",L20)</f>
        <v>キティサンダルキーホルダー</v>
      </c>
      <c r="N20" s="12" t="str">
        <f t="shared" ref="N20" si="390">IF(N15="","",M20)</f>
        <v>キティサンダルキーホルダー</v>
      </c>
      <c r="O20" s="12" t="str">
        <f t="shared" ref="O20" si="391">IF(O15="","",N20)</f>
        <v>キティサンダルキーホルダー</v>
      </c>
      <c r="P20" s="12" t="str">
        <f t="shared" ref="P20" si="392">IF(P15="","",O20)</f>
        <v>キティサンダルキーホルダー</v>
      </c>
      <c r="Q20" s="12" t="str">
        <f t="shared" ref="Q20" si="393">IF(Q15="","",P20)</f>
        <v>キティサンダルキーホルダー</v>
      </c>
      <c r="R20" s="12" t="str">
        <f t="shared" ref="R20" si="394">IF(R15="","",Q20)</f>
        <v>キティサンダルキーホルダー</v>
      </c>
      <c r="S20" s="12" t="str">
        <f t="shared" ref="S20" si="395">IF(S15="","",R20)</f>
        <v>キティサンダルキーホルダー</v>
      </c>
      <c r="T20" s="12" t="str">
        <f t="shared" ref="T20" si="396">IF(T15="","",S20)</f>
        <v>キティサンダルキーホルダー</v>
      </c>
      <c r="U20" s="12" t="str">
        <f t="shared" ref="U20" si="397">IF(U15="","",T20)</f>
        <v>キティサンダルキーホルダー</v>
      </c>
      <c r="V20" s="12" t="str">
        <f t="shared" ref="V20" si="398">IF(V15="","",U20)</f>
        <v>キティサンダルキーホルダー</v>
      </c>
      <c r="W20" s="12" t="str">
        <f t="shared" ref="W20" si="399">IF(W15="","",V20)</f>
        <v>キティサンダルキーホルダー</v>
      </c>
      <c r="X20" s="12" t="str">
        <f t="shared" ref="X20" si="400">IF(X15="","",W20)</f>
        <v/>
      </c>
      <c r="Y20" s="12" t="str">
        <f t="shared" ref="Y20" si="401">IF(Y15="","",X20)</f>
        <v/>
      </c>
      <c r="Z20" s="12" t="str">
        <f t="shared" ref="Z20" si="402">IF(Z15="","",Y20)</f>
        <v/>
      </c>
      <c r="AA20" s="12" t="str">
        <f t="shared" ref="AA20" si="403">IF(AA15="","",Z20)</f>
        <v/>
      </c>
      <c r="AB20" s="12" t="str">
        <f t="shared" ref="AB20" si="404">IF(AB15="","",AA20)</f>
        <v/>
      </c>
      <c r="AC20" s="12" t="str">
        <f t="shared" ref="AC20" si="405">IF(AC15="","",AB20)</f>
        <v/>
      </c>
      <c r="AD20" s="12" t="str">
        <f t="shared" ref="AD20" si="406">IF(AD15="","",AC20)</f>
        <v/>
      </c>
      <c r="AE20" s="12" t="str">
        <f t="shared" ref="AE20" si="407">IF(AE15="","",AD20)</f>
        <v/>
      </c>
      <c r="AF20" s="12" t="str">
        <f t="shared" ref="AF20" si="408">IF(AF15="","",AE20)</f>
        <v/>
      </c>
      <c r="AG20" s="12" t="str">
        <f t="shared" ref="AG20" si="409">IF(AG15="","",AF20)</f>
        <v/>
      </c>
      <c r="AH20" s="12" t="str">
        <f t="shared" ref="AH20" si="410">IF(AH15="","",AG20)</f>
        <v/>
      </c>
      <c r="AI20" s="12" t="str">
        <f t="shared" ref="AI20" si="411">IF(AI15="","",AH20)</f>
        <v/>
      </c>
      <c r="AJ20" s="12" t="str">
        <f t="shared" ref="AJ20" si="412">IF(AJ15="","",AI20)</f>
        <v/>
      </c>
      <c r="AK20" s="12" t="str">
        <f t="shared" ref="AK20" si="413">IF(AK15="","",AJ20)</f>
        <v/>
      </c>
      <c r="AL20" s="12" t="str">
        <f t="shared" ref="AL20" si="414">IF(AL15="","",AK20)</f>
        <v/>
      </c>
      <c r="AM20" s="12" t="str">
        <f t="shared" ref="AM20" si="415">IF(AM15="","",AL20)</f>
        <v/>
      </c>
      <c r="AN20" s="12" t="str">
        <f t="shared" ref="AN20" si="416">IF(AN15="","",AM20)</f>
        <v/>
      </c>
      <c r="AO20" s="12" t="str">
        <f t="shared" ref="AO20:AS20" si="417">IF(AO15="","",AN20)</f>
        <v/>
      </c>
      <c r="AP20" s="12" t="str">
        <f t="shared" si="417"/>
        <v/>
      </c>
      <c r="AQ20" s="12" t="str">
        <f t="shared" si="417"/>
        <v/>
      </c>
      <c r="AR20" s="12" t="str">
        <f t="shared" si="417"/>
        <v/>
      </c>
      <c r="AS20" s="12" t="str">
        <f t="shared" si="417"/>
        <v/>
      </c>
    </row>
    <row r="21" spans="1:45" s="91" customFormat="1" ht="11">
      <c r="A21" s="7">
        <f>AVERAGE(C22:AS22)*30*100</f>
        <v>15714.285714285714</v>
      </c>
      <c r="B21" s="9" t="s">
        <v>12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</row>
    <row r="22" spans="1:45" s="91" customFormat="1" ht="11">
      <c r="A22" s="7">
        <f>SUM(C22:AS22)</f>
        <v>110</v>
      </c>
      <c r="B22" s="6" t="s">
        <v>13</v>
      </c>
      <c r="C22" s="5">
        <v>0</v>
      </c>
      <c r="D22" s="5">
        <f t="shared" ref="D22:D23" si="418">IF(D15="","",D15-C15)</f>
        <v>0</v>
      </c>
      <c r="E22" s="5">
        <f t="shared" ref="E22:E23" si="419">IF(E15="","",E15-D15)</f>
        <v>54</v>
      </c>
      <c r="F22" s="5">
        <f t="shared" ref="F22:F23" si="420">IF(F15="","",F15-E15)</f>
        <v>0</v>
      </c>
      <c r="G22" s="5">
        <f t="shared" ref="G22:G23" si="421">IF(G15="","",G15-F15)</f>
        <v>0</v>
      </c>
      <c r="H22" s="5">
        <f t="shared" ref="H22:H23" si="422">IF(H15="","",H15-G15)</f>
        <v>3</v>
      </c>
      <c r="I22" s="5">
        <f t="shared" ref="I22:I23" si="423">IF(I15="","",I15-H15)</f>
        <v>0</v>
      </c>
      <c r="J22" s="5">
        <f t="shared" ref="J22:J23" si="424">IF(J15="","",J15-I15)</f>
        <v>0</v>
      </c>
      <c r="K22" s="5">
        <f t="shared" ref="K22:K23" si="425">IF(K15="","",K15-J15)</f>
        <v>0</v>
      </c>
      <c r="L22" s="5">
        <f t="shared" ref="L22:L23" si="426">IF(L15="","",L15-K15)</f>
        <v>20</v>
      </c>
      <c r="M22" s="5">
        <f t="shared" ref="M22:M23" si="427">IF(M15="","",M15-L15)</f>
        <v>0</v>
      </c>
      <c r="N22" s="5">
        <f t="shared" ref="N22:N23" si="428">IF(N15="","",N15-M15)</f>
        <v>0</v>
      </c>
      <c r="O22" s="5">
        <f t="shared" ref="O22:O23" si="429">IF(O15="","",O15-N15)</f>
        <v>5</v>
      </c>
      <c r="P22" s="5">
        <f t="shared" ref="P22:P23" si="430">IF(P15="","",P15-O15)</f>
        <v>0</v>
      </c>
      <c r="Q22" s="5">
        <f t="shared" ref="Q22:Q23" si="431">IF(Q15="","",Q15-P15)</f>
        <v>0</v>
      </c>
      <c r="R22" s="5">
        <f t="shared" ref="R22:R23" si="432">IF(R15="","",R15-Q15)</f>
        <v>0</v>
      </c>
      <c r="S22" s="5">
        <f t="shared" ref="S22:S23" si="433">IF(S15="","",S15-R15)</f>
        <v>0</v>
      </c>
      <c r="T22" s="5">
        <f t="shared" ref="T22:T23" si="434">IF(T15="","",T15-S15)</f>
        <v>24</v>
      </c>
      <c r="U22" s="5">
        <f t="shared" ref="U22:U23" si="435">IF(U15="","",U15-T15)</f>
        <v>0</v>
      </c>
      <c r="V22" s="5">
        <f t="shared" ref="V22:V23" si="436">IF(V15="","",V15-U15)</f>
        <v>0</v>
      </c>
      <c r="W22" s="5">
        <f t="shared" ref="W22:W23" si="437">IF(W15="","",W15-V15)</f>
        <v>4</v>
      </c>
      <c r="X22" s="5" t="str">
        <f t="shared" ref="X22:X23" si="438">IF(X15="","",X15-W15)</f>
        <v/>
      </c>
      <c r="Y22" s="5" t="str">
        <f t="shared" ref="Y22:Y23" si="439">IF(Y15="","",Y15-X15)</f>
        <v/>
      </c>
      <c r="Z22" s="5" t="str">
        <f t="shared" ref="Z22:Z23" si="440">IF(Z15="","",Z15-Y15)</f>
        <v/>
      </c>
      <c r="AA22" s="5" t="str">
        <f t="shared" ref="AA22:AA23" si="441">IF(AA15="","",AA15-Z15)</f>
        <v/>
      </c>
      <c r="AB22" s="5" t="str">
        <f t="shared" ref="AB22:AB23" si="442">IF(AB15="","",AB15-AA15)</f>
        <v/>
      </c>
      <c r="AC22" s="5" t="str">
        <f t="shared" ref="AC22:AC23" si="443">IF(AC15="","",AC15-AB15)</f>
        <v/>
      </c>
      <c r="AD22" s="5" t="str">
        <f t="shared" ref="AD22:AD23" si="444">IF(AD15="","",AD15-AC15)</f>
        <v/>
      </c>
      <c r="AE22" s="5" t="str">
        <f t="shared" ref="AE22:AE23" si="445">IF(AE15="","",AE15-AD15)</f>
        <v/>
      </c>
      <c r="AF22" s="5" t="str">
        <f t="shared" ref="AF22:AF23" si="446">IF(AF15="","",AF15-AE15)</f>
        <v/>
      </c>
      <c r="AG22" s="5" t="str">
        <f t="shared" ref="AG22:AG23" si="447">IF(AG15="","",AG15-AF15)</f>
        <v/>
      </c>
      <c r="AH22" s="5" t="str">
        <f t="shared" ref="AH22:AH23" si="448">IF(AH15="","",AH15-AG15)</f>
        <v/>
      </c>
      <c r="AI22" s="5" t="str">
        <f t="shared" ref="AI22:AI23" si="449">IF(AI15="","",AI15-AH15)</f>
        <v/>
      </c>
      <c r="AJ22" s="5" t="str">
        <f t="shared" ref="AJ22:AJ23" si="450">IF(AJ15="","",AJ15-AI15)</f>
        <v/>
      </c>
      <c r="AK22" s="5" t="str">
        <f t="shared" ref="AK22:AK23" si="451">IF(AK15="","",AK15-AJ15)</f>
        <v/>
      </c>
      <c r="AL22" s="5" t="str">
        <f t="shared" ref="AL22:AL23" si="452">IF(AL15="","",AL15-AK15)</f>
        <v/>
      </c>
      <c r="AM22" s="5" t="str">
        <f t="shared" ref="AM22:AM23" si="453">IF(AM15="","",AM15-AL15)</f>
        <v/>
      </c>
      <c r="AN22" s="5" t="str">
        <f t="shared" ref="AN22" si="454">IF(AN15="","",AN15-AM15)</f>
        <v/>
      </c>
      <c r="AO22" s="5" t="str">
        <f t="shared" ref="AO22:AS22" si="455">IF(AO15="","",AO15-AN15)</f>
        <v/>
      </c>
      <c r="AP22" s="5" t="str">
        <f t="shared" si="455"/>
        <v/>
      </c>
      <c r="AQ22" s="5" t="str">
        <f t="shared" si="455"/>
        <v/>
      </c>
      <c r="AR22" s="5" t="str">
        <f t="shared" si="455"/>
        <v/>
      </c>
      <c r="AS22" s="5" t="str">
        <f t="shared" si="455"/>
        <v/>
      </c>
    </row>
    <row r="23" spans="1:45" s="91" customFormat="1" ht="11">
      <c r="A23" s="7">
        <f>SUM(C23:AS23)</f>
        <v>3</v>
      </c>
      <c r="B23" s="6" t="s">
        <v>14</v>
      </c>
      <c r="C23" s="5">
        <v>0</v>
      </c>
      <c r="D23" s="5">
        <f t="shared" si="418"/>
        <v>0</v>
      </c>
      <c r="E23" s="5">
        <f t="shared" si="419"/>
        <v>0</v>
      </c>
      <c r="F23" s="5">
        <f t="shared" si="420"/>
        <v>0</v>
      </c>
      <c r="G23" s="5">
        <f t="shared" si="421"/>
        <v>0</v>
      </c>
      <c r="H23" s="5">
        <f t="shared" si="422"/>
        <v>0</v>
      </c>
      <c r="I23" s="5">
        <f t="shared" si="423"/>
        <v>0</v>
      </c>
      <c r="J23" s="5">
        <f t="shared" si="424"/>
        <v>0</v>
      </c>
      <c r="K23" s="5">
        <f t="shared" si="425"/>
        <v>0</v>
      </c>
      <c r="L23" s="5">
        <f t="shared" si="426"/>
        <v>2</v>
      </c>
      <c r="M23" s="5">
        <f t="shared" si="427"/>
        <v>0</v>
      </c>
      <c r="N23" s="5">
        <f t="shared" si="428"/>
        <v>0</v>
      </c>
      <c r="O23" s="5">
        <f t="shared" si="429"/>
        <v>0</v>
      </c>
      <c r="P23" s="5">
        <f t="shared" si="430"/>
        <v>0</v>
      </c>
      <c r="Q23" s="5">
        <f t="shared" si="431"/>
        <v>0</v>
      </c>
      <c r="R23" s="5">
        <f t="shared" si="432"/>
        <v>0</v>
      </c>
      <c r="S23" s="5">
        <f t="shared" si="433"/>
        <v>0</v>
      </c>
      <c r="T23" s="5">
        <f t="shared" si="434"/>
        <v>1</v>
      </c>
      <c r="U23" s="5">
        <f t="shared" si="435"/>
        <v>0</v>
      </c>
      <c r="V23" s="5">
        <f t="shared" si="436"/>
        <v>0</v>
      </c>
      <c r="W23" s="5">
        <f t="shared" si="437"/>
        <v>0</v>
      </c>
      <c r="X23" s="5" t="str">
        <f t="shared" si="438"/>
        <v/>
      </c>
      <c r="Y23" s="5" t="str">
        <f t="shared" si="439"/>
        <v/>
      </c>
      <c r="Z23" s="5" t="str">
        <f t="shared" si="440"/>
        <v/>
      </c>
      <c r="AA23" s="5" t="str">
        <f t="shared" si="441"/>
        <v/>
      </c>
      <c r="AB23" s="5" t="str">
        <f t="shared" si="442"/>
        <v/>
      </c>
      <c r="AC23" s="5" t="str">
        <f t="shared" si="443"/>
        <v/>
      </c>
      <c r="AD23" s="5" t="str">
        <f t="shared" si="444"/>
        <v/>
      </c>
      <c r="AE23" s="5" t="str">
        <f t="shared" si="445"/>
        <v/>
      </c>
      <c r="AF23" s="5" t="str">
        <f t="shared" si="446"/>
        <v/>
      </c>
      <c r="AG23" s="5" t="str">
        <f t="shared" si="447"/>
        <v/>
      </c>
      <c r="AH23" s="5" t="str">
        <f t="shared" si="448"/>
        <v/>
      </c>
      <c r="AI23" s="5" t="str">
        <f t="shared" si="449"/>
        <v/>
      </c>
      <c r="AJ23" s="5" t="str">
        <f t="shared" si="450"/>
        <v/>
      </c>
      <c r="AK23" s="5" t="str">
        <f t="shared" si="451"/>
        <v/>
      </c>
      <c r="AL23" s="5" t="str">
        <f t="shared" si="452"/>
        <v/>
      </c>
      <c r="AM23" s="5" t="str">
        <f t="shared" si="453"/>
        <v/>
      </c>
      <c r="AN23" s="5" t="str">
        <f t="shared" ref="AN23" si="456">IF(AN16="","",AN16-AM16)</f>
        <v/>
      </c>
      <c r="AO23" s="5" t="str">
        <f t="shared" ref="AO23:AS23" si="457">IF(AO16="","",AO16-AN16)</f>
        <v/>
      </c>
      <c r="AP23" s="5" t="str">
        <f t="shared" si="457"/>
        <v/>
      </c>
      <c r="AQ23" s="5" t="str">
        <f t="shared" si="457"/>
        <v/>
      </c>
      <c r="AR23" s="5" t="str">
        <f t="shared" si="457"/>
        <v/>
      </c>
      <c r="AS23" s="5" t="str">
        <f t="shared" si="457"/>
        <v/>
      </c>
    </row>
    <row r="24" spans="1:45" s="91" customFormat="1" ht="11">
      <c r="A24" s="7">
        <f>SUM(C24:AS24)</f>
        <v>2</v>
      </c>
      <c r="B24" s="6" t="s">
        <v>15</v>
      </c>
      <c r="C24" s="5">
        <v>0</v>
      </c>
      <c r="D24" s="5">
        <f t="shared" ref="D24" si="458">IF(D17="","",C17+C18-D17)</f>
        <v>0</v>
      </c>
      <c r="E24" s="5">
        <f t="shared" ref="E24" si="459">IF(E17="","",D17+D18-E17)</f>
        <v>0</v>
      </c>
      <c r="F24" s="5">
        <f t="shared" ref="F24" si="460">IF(F17="","",E17+E18-F17)</f>
        <v>0</v>
      </c>
      <c r="G24" s="5">
        <f t="shared" ref="G24" si="461">IF(G17="","",F17+F18-G17)</f>
        <v>0</v>
      </c>
      <c r="H24" s="5">
        <f t="shared" ref="H24" si="462">IF(H17="","",G17+G18-H17)</f>
        <v>0</v>
      </c>
      <c r="I24" s="5">
        <f t="shared" ref="I24" si="463">IF(I17="","",H17+H18-I17)</f>
        <v>0</v>
      </c>
      <c r="J24" s="5">
        <f t="shared" ref="J24" si="464">IF(J17="","",I17+I18-J17)</f>
        <v>0</v>
      </c>
      <c r="K24" s="5">
        <f t="shared" ref="K24" si="465">IF(K17="","",J17+J18-K17)</f>
        <v>0</v>
      </c>
      <c r="L24" s="5">
        <f t="shared" ref="L24" si="466">IF(L17="","",K17+K18-L17)</f>
        <v>1</v>
      </c>
      <c r="M24" s="5">
        <f t="shared" ref="M24" si="467">IF(M17="","",L17+L18-M17)</f>
        <v>0</v>
      </c>
      <c r="N24" s="5">
        <f t="shared" ref="N24" si="468">IF(N17="","",M17+M18-N17)</f>
        <v>0</v>
      </c>
      <c r="O24" s="5">
        <f t="shared" ref="O24" si="469">IF(O17="","",N17+N18-O17)</f>
        <v>0</v>
      </c>
      <c r="P24" s="5">
        <f t="shared" ref="P24" si="470">IF(P17="","",O17+O18-P17)</f>
        <v>0</v>
      </c>
      <c r="Q24" s="5">
        <f t="shared" ref="Q24" si="471">IF(Q17="","",P17+P18-Q17)</f>
        <v>0</v>
      </c>
      <c r="R24" s="5">
        <f t="shared" ref="R24" si="472">IF(R17="","",Q17+Q18-R17)</f>
        <v>0</v>
      </c>
      <c r="S24" s="5">
        <f t="shared" ref="S24" si="473">IF(S17="","",R17+R18-S17)</f>
        <v>0</v>
      </c>
      <c r="T24" s="5">
        <f t="shared" ref="T24" si="474">IF(T17="","",S17+S18-T17)</f>
        <v>1</v>
      </c>
      <c r="U24" s="5">
        <f t="shared" ref="U24" si="475">IF(U17="","",T17+T18-U17)</f>
        <v>0</v>
      </c>
      <c r="V24" s="5">
        <f t="shared" ref="V24" si="476">IF(V17="","",U17+U18-V17)</f>
        <v>0</v>
      </c>
      <c r="W24" s="5">
        <f t="shared" ref="W24" si="477">IF(W17="","",V17+V18-W17)</f>
        <v>0</v>
      </c>
      <c r="X24" s="5" t="str">
        <f t="shared" ref="X24" si="478">IF(X17="","",W17+W18-X17)</f>
        <v/>
      </c>
      <c r="Y24" s="5" t="str">
        <f t="shared" ref="Y24" si="479">IF(Y17="","",X17+X18-Y17)</f>
        <v/>
      </c>
      <c r="Z24" s="5" t="str">
        <f t="shared" ref="Z24" si="480">IF(Z17="","",Y17+Y18-Z17)</f>
        <v/>
      </c>
      <c r="AA24" s="5" t="str">
        <f t="shared" ref="AA24" si="481">IF(AA17="","",Z17+Z18-AA17)</f>
        <v/>
      </c>
      <c r="AB24" s="5" t="str">
        <f t="shared" ref="AB24" si="482">IF(AB17="","",AA17+AA18-AB17)</f>
        <v/>
      </c>
      <c r="AC24" s="5" t="str">
        <f t="shared" ref="AC24" si="483">IF(AC17="","",AB17+AB18-AC17)</f>
        <v/>
      </c>
      <c r="AD24" s="5" t="str">
        <f t="shared" ref="AD24" si="484">IF(AD17="","",AC17+AC18-AD17)</f>
        <v/>
      </c>
      <c r="AE24" s="5" t="str">
        <f t="shared" ref="AE24" si="485">IF(AE17="","",AD17+AD18-AE17)</f>
        <v/>
      </c>
      <c r="AF24" s="5" t="str">
        <f t="shared" ref="AF24" si="486">IF(AF17="","",AE17+AE18-AF17)</f>
        <v/>
      </c>
      <c r="AG24" s="5" t="str">
        <f t="shared" ref="AG24" si="487">IF(AG17="","",AF17+AF18-AG17)</f>
        <v/>
      </c>
      <c r="AH24" s="5" t="str">
        <f t="shared" ref="AH24" si="488">IF(AH17="","",AG17+AG18-AH17)</f>
        <v/>
      </c>
      <c r="AI24" s="5" t="str">
        <f t="shared" ref="AI24" si="489">IF(AI17="","",AH17+AH18-AI17)</f>
        <v/>
      </c>
      <c r="AJ24" s="5" t="str">
        <f t="shared" ref="AJ24" si="490">IF(AJ17="","",AI17+AI18-AJ17)</f>
        <v/>
      </c>
      <c r="AK24" s="5" t="str">
        <f t="shared" ref="AK24" si="491">IF(AK17="","",AJ17+AJ18-AK17)</f>
        <v/>
      </c>
      <c r="AL24" s="5" t="str">
        <f t="shared" ref="AL24" si="492">IF(AL17="","",AK17+AK18-AL17)</f>
        <v/>
      </c>
      <c r="AM24" s="5" t="str">
        <f t="shared" ref="AM24" si="493">IF(AM17="","",AL17+AL18-AM17)</f>
        <v/>
      </c>
      <c r="AN24" s="5" t="str">
        <f t="shared" ref="AN24" si="494">IF(AN17="","",AM17+AM18-AN17)</f>
        <v/>
      </c>
      <c r="AO24" s="5" t="str">
        <f t="shared" ref="AO24:AS24" si="495">IF(AO17="","",AN17+AN18-AO17)</f>
        <v/>
      </c>
      <c r="AP24" s="5" t="str">
        <f t="shared" si="495"/>
        <v/>
      </c>
      <c r="AQ24" s="5" t="str">
        <f t="shared" si="495"/>
        <v/>
      </c>
      <c r="AR24" s="5" t="str">
        <f t="shared" si="495"/>
        <v/>
      </c>
      <c r="AS24" s="5" t="str">
        <f t="shared" si="495"/>
        <v/>
      </c>
    </row>
    <row r="25" spans="1:45" s="91" customFormat="1" ht="11">
      <c r="A25" s="7">
        <f>SUM(C25:AS25)</f>
        <v>1364</v>
      </c>
      <c r="B25" s="6" t="s">
        <v>16</v>
      </c>
      <c r="C25" s="5">
        <v>0</v>
      </c>
      <c r="D25" s="5">
        <f t="shared" ref="D25:I25" si="496">IF(D15="","",D24*D19)</f>
        <v>0</v>
      </c>
      <c r="E25" s="5">
        <f t="shared" si="496"/>
        <v>0</v>
      </c>
      <c r="F25" s="5">
        <f t="shared" si="496"/>
        <v>0</v>
      </c>
      <c r="G25" s="5">
        <f t="shared" si="496"/>
        <v>0</v>
      </c>
      <c r="H25" s="5">
        <f t="shared" si="496"/>
        <v>0</v>
      </c>
      <c r="I25" s="5">
        <f t="shared" si="496"/>
        <v>0</v>
      </c>
      <c r="J25" s="5">
        <f t="shared" ref="J25:AM25" si="497">IF(J15="","",J24*J19)</f>
        <v>0</v>
      </c>
      <c r="K25" s="5">
        <f t="shared" si="497"/>
        <v>0</v>
      </c>
      <c r="L25" s="5">
        <f t="shared" si="497"/>
        <v>682</v>
      </c>
      <c r="M25" s="5">
        <f t="shared" si="497"/>
        <v>0</v>
      </c>
      <c r="N25" s="5">
        <f t="shared" si="497"/>
        <v>0</v>
      </c>
      <c r="O25" s="5">
        <f t="shared" si="497"/>
        <v>0</v>
      </c>
      <c r="P25" s="5">
        <f t="shared" si="497"/>
        <v>0</v>
      </c>
      <c r="Q25" s="5">
        <f t="shared" si="497"/>
        <v>0</v>
      </c>
      <c r="R25" s="5">
        <f t="shared" si="497"/>
        <v>0</v>
      </c>
      <c r="S25" s="5">
        <f t="shared" si="497"/>
        <v>0</v>
      </c>
      <c r="T25" s="5">
        <f t="shared" si="497"/>
        <v>682</v>
      </c>
      <c r="U25" s="5">
        <f t="shared" si="497"/>
        <v>0</v>
      </c>
      <c r="V25" s="5">
        <f t="shared" si="497"/>
        <v>0</v>
      </c>
      <c r="W25" s="5">
        <f t="shared" si="497"/>
        <v>0</v>
      </c>
      <c r="X25" s="5" t="str">
        <f t="shared" si="497"/>
        <v/>
      </c>
      <c r="Y25" s="5" t="str">
        <f t="shared" si="497"/>
        <v/>
      </c>
      <c r="Z25" s="5" t="str">
        <f t="shared" si="497"/>
        <v/>
      </c>
      <c r="AA25" s="5" t="str">
        <f t="shared" si="497"/>
        <v/>
      </c>
      <c r="AB25" s="5" t="str">
        <f t="shared" si="497"/>
        <v/>
      </c>
      <c r="AC25" s="5" t="str">
        <f t="shared" si="497"/>
        <v/>
      </c>
      <c r="AD25" s="5" t="str">
        <f t="shared" si="497"/>
        <v/>
      </c>
      <c r="AE25" s="5" t="str">
        <f t="shared" si="497"/>
        <v/>
      </c>
      <c r="AF25" s="5" t="str">
        <f t="shared" si="497"/>
        <v/>
      </c>
      <c r="AG25" s="5" t="str">
        <f t="shared" si="497"/>
        <v/>
      </c>
      <c r="AH25" s="5" t="str">
        <f t="shared" si="497"/>
        <v/>
      </c>
      <c r="AI25" s="5" t="str">
        <f t="shared" si="497"/>
        <v/>
      </c>
      <c r="AJ25" s="5" t="str">
        <f t="shared" si="497"/>
        <v/>
      </c>
      <c r="AK25" s="5" t="str">
        <f t="shared" si="497"/>
        <v/>
      </c>
      <c r="AL25" s="5" t="str">
        <f t="shared" si="497"/>
        <v/>
      </c>
      <c r="AM25" s="5" t="str">
        <f t="shared" si="497"/>
        <v/>
      </c>
      <c r="AN25" s="5" t="str">
        <f t="shared" ref="AN25" si="498">IF(AN15="","",AN24*AN19)</f>
        <v/>
      </c>
      <c r="AO25" s="5" t="str">
        <f t="shared" ref="AO25:AS25" si="499">IF(AO15="","",AO24*AO19)</f>
        <v/>
      </c>
      <c r="AP25" s="5" t="str">
        <f t="shared" si="499"/>
        <v/>
      </c>
      <c r="AQ25" s="5" t="str">
        <f t="shared" si="499"/>
        <v/>
      </c>
      <c r="AR25" s="5" t="str">
        <f t="shared" si="499"/>
        <v/>
      </c>
      <c r="AS25" s="5" t="str">
        <f t="shared" si="499"/>
        <v/>
      </c>
    </row>
    <row r="26" spans="1:45" s="91" customFormat="1" ht="12" thickBot="1">
      <c r="A26" s="4">
        <f>IF(A25="","",A25/(A22*100))</f>
        <v>0.124</v>
      </c>
      <c r="B26" s="6" t="s">
        <v>18</v>
      </c>
      <c r="C26" s="18" t="s">
        <v>19</v>
      </c>
      <c r="D26" s="18" t="str">
        <f t="shared" ref="D26:I26" si="500">IF(D25="","",IF(D25=0,"",D25/(D22*100)))</f>
        <v/>
      </c>
      <c r="E26" s="18" t="str">
        <f t="shared" si="500"/>
        <v/>
      </c>
      <c r="F26" s="18" t="str">
        <f t="shared" si="500"/>
        <v/>
      </c>
      <c r="G26" s="18" t="str">
        <f t="shared" si="500"/>
        <v/>
      </c>
      <c r="H26" s="18" t="str">
        <f t="shared" si="500"/>
        <v/>
      </c>
      <c r="I26" s="18" t="str">
        <f t="shared" si="500"/>
        <v/>
      </c>
      <c r="J26" s="18" t="str">
        <f t="shared" ref="J26:AM26" si="501">IF(J25="","",IF(J25=0,"",J25/(J22*100)))</f>
        <v/>
      </c>
      <c r="K26" s="18" t="str">
        <f t="shared" si="501"/>
        <v/>
      </c>
      <c r="L26" s="18">
        <f t="shared" si="501"/>
        <v>0.34100000000000003</v>
      </c>
      <c r="M26" s="18" t="str">
        <f t="shared" si="501"/>
        <v/>
      </c>
      <c r="N26" s="18" t="str">
        <f t="shared" si="501"/>
        <v/>
      </c>
      <c r="O26" s="18" t="str">
        <f t="shared" si="501"/>
        <v/>
      </c>
      <c r="P26" s="18" t="str">
        <f t="shared" si="501"/>
        <v/>
      </c>
      <c r="Q26" s="18" t="str">
        <f t="shared" si="501"/>
        <v/>
      </c>
      <c r="R26" s="18" t="str">
        <f t="shared" si="501"/>
        <v/>
      </c>
      <c r="S26" s="18" t="str">
        <f t="shared" si="501"/>
        <v/>
      </c>
      <c r="T26" s="18">
        <f t="shared" si="501"/>
        <v>0.28416666666666668</v>
      </c>
      <c r="U26" s="18" t="str">
        <f t="shared" si="501"/>
        <v/>
      </c>
      <c r="V26" s="18" t="str">
        <f t="shared" si="501"/>
        <v/>
      </c>
      <c r="W26" s="18" t="str">
        <f t="shared" si="501"/>
        <v/>
      </c>
      <c r="X26" s="18" t="str">
        <f t="shared" si="501"/>
        <v/>
      </c>
      <c r="Y26" s="18" t="str">
        <f t="shared" si="501"/>
        <v/>
      </c>
      <c r="Z26" s="18" t="str">
        <f t="shared" si="501"/>
        <v/>
      </c>
      <c r="AA26" s="18" t="str">
        <f t="shared" si="501"/>
        <v/>
      </c>
      <c r="AB26" s="18" t="str">
        <f t="shared" si="501"/>
        <v/>
      </c>
      <c r="AC26" s="18" t="str">
        <f t="shared" si="501"/>
        <v/>
      </c>
      <c r="AD26" s="18" t="str">
        <f t="shared" si="501"/>
        <v/>
      </c>
      <c r="AE26" s="18" t="str">
        <f t="shared" si="501"/>
        <v/>
      </c>
      <c r="AF26" s="18" t="str">
        <f t="shared" si="501"/>
        <v/>
      </c>
      <c r="AG26" s="18" t="str">
        <f t="shared" si="501"/>
        <v/>
      </c>
      <c r="AH26" s="18" t="str">
        <f t="shared" si="501"/>
        <v/>
      </c>
      <c r="AI26" s="18" t="str">
        <f t="shared" si="501"/>
        <v/>
      </c>
      <c r="AJ26" s="18" t="str">
        <f t="shared" si="501"/>
        <v/>
      </c>
      <c r="AK26" s="18" t="str">
        <f t="shared" si="501"/>
        <v/>
      </c>
      <c r="AL26" s="18" t="str">
        <f t="shared" si="501"/>
        <v/>
      </c>
      <c r="AM26" s="18" t="str">
        <f t="shared" si="501"/>
        <v/>
      </c>
      <c r="AN26" s="18" t="str">
        <f t="shared" ref="AN26" si="502">IF(AN25="","",IF(AN25=0,"",AN25/(AN22*100)))</f>
        <v/>
      </c>
      <c r="AO26" s="18" t="str">
        <f t="shared" ref="AO26:AS26" si="503">IF(AO25="","",IF(AO25=0,"",AO25/(AO22*100)))</f>
        <v/>
      </c>
      <c r="AP26" s="18" t="str">
        <f t="shared" si="503"/>
        <v/>
      </c>
      <c r="AQ26" s="18" t="str">
        <f t="shared" si="503"/>
        <v/>
      </c>
      <c r="AR26" s="18" t="str">
        <f t="shared" si="503"/>
        <v/>
      </c>
      <c r="AS26" s="18" t="str">
        <f t="shared" si="503"/>
        <v/>
      </c>
    </row>
    <row r="27" spans="1:45" s="91" customFormat="1" ht="11">
      <c r="A27" s="17" t="s">
        <v>95</v>
      </c>
      <c r="B27" s="9" t="s">
        <v>2</v>
      </c>
      <c r="C27" s="8">
        <v>13623</v>
      </c>
      <c r="D27" s="8">
        <f t="shared" ref="D27:D28" si="504">IF(D$3="","",C27)</f>
        <v>13623</v>
      </c>
      <c r="E27" s="8">
        <v>13650</v>
      </c>
      <c r="F27" s="8">
        <f t="shared" ref="F27:F28" si="505">IF(F$3="","",E27)</f>
        <v>13650</v>
      </c>
      <c r="G27" s="8">
        <f t="shared" ref="G27:G28" si="506">IF(G$3="","",F27)</f>
        <v>13650</v>
      </c>
      <c r="H27" s="8">
        <v>13673</v>
      </c>
      <c r="I27" s="8">
        <f t="shared" ref="I27:I28" si="507">IF(I$3="","",H27)</f>
        <v>13673</v>
      </c>
      <c r="J27" s="8">
        <f t="shared" ref="J27:J28" si="508">IF(J$3="","",I27)</f>
        <v>13673</v>
      </c>
      <c r="K27" s="8">
        <f t="shared" ref="K27:K28" si="509">IF(K$3="","",J27)</f>
        <v>13673</v>
      </c>
      <c r="L27" s="8">
        <v>13719</v>
      </c>
      <c r="M27" s="8">
        <f t="shared" ref="M27:M28" si="510">IF(M$3="","",L27)</f>
        <v>13719</v>
      </c>
      <c r="N27" s="8">
        <f t="shared" ref="N27:N28" si="511">IF(N$3="","",M27)</f>
        <v>13719</v>
      </c>
      <c r="O27" s="8">
        <v>13745</v>
      </c>
      <c r="P27" s="8">
        <f t="shared" ref="P27:P28" si="512">IF(P$3="","",O27)</f>
        <v>13745</v>
      </c>
      <c r="Q27" s="8">
        <f t="shared" ref="Q27:Q28" si="513">IF(Q$3="","",P27)</f>
        <v>13745</v>
      </c>
      <c r="R27" s="8">
        <f t="shared" ref="R27:R28" si="514">IF(R$3="","",Q27)</f>
        <v>13745</v>
      </c>
      <c r="S27" s="8">
        <f t="shared" ref="S27:S28" si="515">IF(S$3="","",R27)</f>
        <v>13745</v>
      </c>
      <c r="T27" s="8">
        <v>13823</v>
      </c>
      <c r="U27" s="8">
        <f t="shared" ref="U27:U28" si="516">IF(U$3="","",T27)</f>
        <v>13823</v>
      </c>
      <c r="V27" s="8">
        <f t="shared" ref="V27:V28" si="517">IF(V$3="","",U27)</f>
        <v>13823</v>
      </c>
      <c r="W27" s="8">
        <v>13860</v>
      </c>
      <c r="X27" s="8" t="str">
        <f t="shared" ref="X27:X28" si="518">IF(X$3="","",W27)</f>
        <v/>
      </c>
      <c r="Y27" s="8" t="str">
        <f t="shared" ref="Y27:Y28" si="519">IF(Y$3="","",X27)</f>
        <v/>
      </c>
      <c r="Z27" s="8" t="str">
        <f t="shared" ref="Z27:Z28" si="520">IF(Z$3="","",Y27)</f>
        <v/>
      </c>
      <c r="AA27" s="8" t="str">
        <f t="shared" ref="AA27:AA28" si="521">IF(AA$3="","",Z27)</f>
        <v/>
      </c>
      <c r="AB27" s="8" t="str">
        <f t="shared" ref="AB27:AB28" si="522">IF(AB$3="","",AA27)</f>
        <v/>
      </c>
      <c r="AC27" s="8" t="str">
        <f t="shared" ref="AC27:AC28" si="523">IF(AC$3="","",AB27)</f>
        <v/>
      </c>
      <c r="AD27" s="8" t="str">
        <f t="shared" ref="AD27:AD28" si="524">IF(AD$3="","",AC27)</f>
        <v/>
      </c>
      <c r="AE27" s="8" t="str">
        <f t="shared" ref="AE27:AE28" si="525">IF(AE$3="","",AD27)</f>
        <v/>
      </c>
      <c r="AF27" s="8" t="str">
        <f t="shared" ref="AF27:AF28" si="526">IF(AF$3="","",AE27)</f>
        <v/>
      </c>
      <c r="AG27" s="8" t="str">
        <f t="shared" ref="AG27:AG28" si="527">IF(AG$3="","",AF27)</f>
        <v/>
      </c>
      <c r="AH27" s="8" t="str">
        <f t="shared" ref="AH27:AH28" si="528">IF(AH$3="","",AG27)</f>
        <v/>
      </c>
      <c r="AI27" s="8" t="str">
        <f t="shared" ref="AI27:AI28" si="529">IF(AI$3="","",AH27)</f>
        <v/>
      </c>
      <c r="AJ27" s="8" t="str">
        <f t="shared" ref="AJ27:AJ28" si="530">IF(AJ$3="","",AI27)</f>
        <v/>
      </c>
      <c r="AK27" s="8" t="str">
        <f t="shared" ref="AK27:AK28" si="531">IF(AK$3="","",AJ27)</f>
        <v/>
      </c>
      <c r="AL27" s="8" t="str">
        <f t="shared" ref="AL27:AL28" si="532">IF(AL$3="","",AK27)</f>
        <v/>
      </c>
      <c r="AM27" s="8" t="str">
        <f t="shared" ref="AM27:AM28" si="533">IF(AM$3="","",AL27)</f>
        <v/>
      </c>
      <c r="AN27" s="8" t="str">
        <f t="shared" ref="AN27" si="534">IF(AN$3="","",AM27)</f>
        <v/>
      </c>
      <c r="AO27" s="8" t="str">
        <f t="shared" ref="AO27:AS27" si="535">IF(AO$3="","",AN27)</f>
        <v/>
      </c>
      <c r="AP27" s="8" t="str">
        <f t="shared" si="535"/>
        <v/>
      </c>
      <c r="AQ27" s="8" t="str">
        <f t="shared" si="535"/>
        <v/>
      </c>
      <c r="AR27" s="8" t="str">
        <f t="shared" si="535"/>
        <v/>
      </c>
      <c r="AS27" s="8" t="str">
        <f t="shared" si="535"/>
        <v/>
      </c>
    </row>
    <row r="28" spans="1:45" s="91" customFormat="1" ht="11">
      <c r="A28" s="16" t="s">
        <v>3</v>
      </c>
      <c r="B28" s="9" t="s">
        <v>4</v>
      </c>
      <c r="C28" s="8">
        <v>491</v>
      </c>
      <c r="D28" s="8">
        <f t="shared" si="504"/>
        <v>491</v>
      </c>
      <c r="E28" s="8">
        <f t="shared" ref="E28" si="536">IF(E$3="","",D28)</f>
        <v>491</v>
      </c>
      <c r="F28" s="8">
        <f t="shared" si="505"/>
        <v>491</v>
      </c>
      <c r="G28" s="8">
        <f t="shared" si="506"/>
        <v>491</v>
      </c>
      <c r="H28" s="8">
        <f t="shared" ref="H28" si="537">IF(H$3="","",G28)</f>
        <v>491</v>
      </c>
      <c r="I28" s="8">
        <f t="shared" si="507"/>
        <v>491</v>
      </c>
      <c r="J28" s="8">
        <f t="shared" si="508"/>
        <v>491</v>
      </c>
      <c r="K28" s="8">
        <f t="shared" si="509"/>
        <v>491</v>
      </c>
      <c r="L28" s="8">
        <f t="shared" ref="L28" si="538">IF(L$3="","",K28)</f>
        <v>491</v>
      </c>
      <c r="M28" s="8">
        <f t="shared" si="510"/>
        <v>491</v>
      </c>
      <c r="N28" s="8">
        <f t="shared" si="511"/>
        <v>491</v>
      </c>
      <c r="O28" s="8">
        <v>492</v>
      </c>
      <c r="P28" s="8">
        <f t="shared" si="512"/>
        <v>492</v>
      </c>
      <c r="Q28" s="8">
        <f t="shared" si="513"/>
        <v>492</v>
      </c>
      <c r="R28" s="8">
        <f t="shared" si="514"/>
        <v>492</v>
      </c>
      <c r="S28" s="8">
        <f t="shared" si="515"/>
        <v>492</v>
      </c>
      <c r="T28" s="8">
        <f t="shared" ref="T28" si="539">IF(T$3="","",S28)</f>
        <v>492</v>
      </c>
      <c r="U28" s="8">
        <f t="shared" si="516"/>
        <v>492</v>
      </c>
      <c r="V28" s="8">
        <f t="shared" si="517"/>
        <v>492</v>
      </c>
      <c r="W28" s="8">
        <v>493</v>
      </c>
      <c r="X28" s="8" t="str">
        <f t="shared" si="518"/>
        <v/>
      </c>
      <c r="Y28" s="8" t="str">
        <f t="shared" si="519"/>
        <v/>
      </c>
      <c r="Z28" s="8" t="str">
        <f t="shared" si="520"/>
        <v/>
      </c>
      <c r="AA28" s="8" t="str">
        <f t="shared" si="521"/>
        <v/>
      </c>
      <c r="AB28" s="8" t="str">
        <f t="shared" si="522"/>
        <v/>
      </c>
      <c r="AC28" s="8" t="str">
        <f t="shared" si="523"/>
        <v/>
      </c>
      <c r="AD28" s="8" t="str">
        <f t="shared" si="524"/>
        <v/>
      </c>
      <c r="AE28" s="8" t="str">
        <f t="shared" si="525"/>
        <v/>
      </c>
      <c r="AF28" s="8" t="str">
        <f t="shared" si="526"/>
        <v/>
      </c>
      <c r="AG28" s="8" t="str">
        <f t="shared" si="527"/>
        <v/>
      </c>
      <c r="AH28" s="8" t="str">
        <f t="shared" si="528"/>
        <v/>
      </c>
      <c r="AI28" s="8" t="str">
        <f t="shared" si="529"/>
        <v/>
      </c>
      <c r="AJ28" s="8" t="str">
        <f t="shared" si="530"/>
        <v/>
      </c>
      <c r="AK28" s="8" t="str">
        <f t="shared" si="531"/>
        <v/>
      </c>
      <c r="AL28" s="8" t="str">
        <f t="shared" si="532"/>
        <v/>
      </c>
      <c r="AM28" s="8" t="str">
        <f t="shared" si="533"/>
        <v/>
      </c>
      <c r="AN28" s="8" t="str">
        <f t="shared" ref="AN28" si="540">IF(AN$3="","",AM28)</f>
        <v/>
      </c>
      <c r="AO28" s="8" t="str">
        <f t="shared" ref="AO28:AS28" si="541">IF(AO$3="","",AN28)</f>
        <v/>
      </c>
      <c r="AP28" s="8" t="str">
        <f t="shared" si="541"/>
        <v/>
      </c>
      <c r="AQ28" s="8" t="str">
        <f t="shared" si="541"/>
        <v/>
      </c>
      <c r="AR28" s="8" t="str">
        <f t="shared" si="541"/>
        <v/>
      </c>
      <c r="AS28" s="8" t="str">
        <f t="shared" si="541"/>
        <v/>
      </c>
    </row>
    <row r="29" spans="1:45" s="91" customFormat="1" ht="11">
      <c r="A29" s="15">
        <v>3</v>
      </c>
      <c r="B29" s="9" t="s">
        <v>5</v>
      </c>
      <c r="C29" s="8">
        <v>9</v>
      </c>
      <c r="D29" s="8">
        <f t="shared" ref="D29" si="542">IF(D27="","",(C29+C30))</f>
        <v>9</v>
      </c>
      <c r="E29" s="8">
        <f t="shared" ref="E29" si="543">IF(E27="","",(D29+D30))</f>
        <v>9</v>
      </c>
      <c r="F29" s="8">
        <f t="shared" ref="F29" si="544">IF(F27="","",(E29+E30))</f>
        <v>9</v>
      </c>
      <c r="G29" s="8">
        <f t="shared" ref="G29" si="545">IF(G27="","",(F29+F30))</f>
        <v>9</v>
      </c>
      <c r="H29" s="8">
        <f t="shared" ref="H29" si="546">IF(H27="","",(G29+G30))</f>
        <v>9</v>
      </c>
      <c r="I29" s="8">
        <f t="shared" ref="I29" si="547">IF(I27="","",(H29+H30))</f>
        <v>9</v>
      </c>
      <c r="J29" s="8">
        <f t="shared" ref="J29" si="548">IF(J27="","",(I29+I30))</f>
        <v>9</v>
      </c>
      <c r="K29" s="8">
        <f t="shared" ref="K29" si="549">IF(K27="","",(J29+J30))</f>
        <v>9</v>
      </c>
      <c r="L29" s="8">
        <f t="shared" ref="L29" si="550">IF(L27="","",(K29+K30))</f>
        <v>9</v>
      </c>
      <c r="M29" s="8">
        <f t="shared" ref="M29" si="551">IF(M27="","",(L29+L30))</f>
        <v>9</v>
      </c>
      <c r="N29" s="8">
        <f t="shared" ref="N29" si="552">IF(N27="","",(M29+M30))</f>
        <v>9</v>
      </c>
      <c r="O29" s="8">
        <v>8</v>
      </c>
      <c r="P29" s="8">
        <f t="shared" ref="P29" si="553">IF(P27="","",(O29+O30))</f>
        <v>8</v>
      </c>
      <c r="Q29" s="8">
        <f t="shared" ref="Q29" si="554">IF(Q27="","",(P29+P30))</f>
        <v>8</v>
      </c>
      <c r="R29" s="8">
        <f t="shared" ref="R29" si="555">IF(R27="","",(Q29+Q30))</f>
        <v>8</v>
      </c>
      <c r="S29" s="8">
        <f t="shared" ref="S29" si="556">IF(S27="","",(R29+R30))</f>
        <v>8</v>
      </c>
      <c r="T29" s="8">
        <f t="shared" ref="T29" si="557">IF(T27="","",(S29+S30))</f>
        <v>8</v>
      </c>
      <c r="U29" s="8">
        <f t="shared" ref="U29" si="558">IF(U27="","",(T29+T30))</f>
        <v>10</v>
      </c>
      <c r="V29" s="8">
        <f t="shared" ref="V29" si="559">IF(V27="","",(U29+U30))</f>
        <v>10</v>
      </c>
      <c r="W29" s="8">
        <v>9</v>
      </c>
      <c r="X29" s="8" t="str">
        <f t="shared" ref="X29" si="560">IF(X27="","",(W29+W30))</f>
        <v/>
      </c>
      <c r="Y29" s="8" t="str">
        <f t="shared" ref="Y29" si="561">IF(Y27="","",(X29+X30))</f>
        <v/>
      </c>
      <c r="Z29" s="8" t="str">
        <f t="shared" ref="Z29" si="562">IF(Z27="","",(Y29+Y30))</f>
        <v/>
      </c>
      <c r="AA29" s="8" t="str">
        <f t="shared" ref="AA29" si="563">IF(AA27="","",(Z29+Z30))</f>
        <v/>
      </c>
      <c r="AB29" s="8" t="str">
        <f t="shared" ref="AB29" si="564">IF(AB27="","",(AA29+AA30))</f>
        <v/>
      </c>
      <c r="AC29" s="8" t="str">
        <f t="shared" ref="AC29" si="565">IF(AC27="","",(AB29+AB30))</f>
        <v/>
      </c>
      <c r="AD29" s="8" t="str">
        <f t="shared" ref="AD29" si="566">IF(AD27="","",(AC29+AC30))</f>
        <v/>
      </c>
      <c r="AE29" s="8" t="str">
        <f t="shared" ref="AE29" si="567">IF(AE27="","",(AD29+AD30))</f>
        <v/>
      </c>
      <c r="AF29" s="8" t="str">
        <f t="shared" ref="AF29" si="568">IF(AF27="","",(AE29+AE30))</f>
        <v/>
      </c>
      <c r="AG29" s="8" t="str">
        <f t="shared" ref="AG29" si="569">IF(AG27="","",(AF29+AF30))</f>
        <v/>
      </c>
      <c r="AH29" s="8" t="str">
        <f t="shared" ref="AH29" si="570">IF(AH27="","",(AG29+AG30))</f>
        <v/>
      </c>
      <c r="AI29" s="8" t="str">
        <f t="shared" ref="AI29" si="571">IF(AI27="","",(AH29+AH30))</f>
        <v/>
      </c>
      <c r="AJ29" s="8" t="str">
        <f t="shared" ref="AJ29" si="572">IF(AJ27="","",(AI29+AI30))</f>
        <v/>
      </c>
      <c r="AK29" s="8" t="str">
        <f t="shared" ref="AK29" si="573">IF(AK27="","",(AJ29+AJ30))</f>
        <v/>
      </c>
      <c r="AL29" s="8" t="str">
        <f t="shared" ref="AL29" si="574">IF(AL27="","",(AK29+AK30))</f>
        <v/>
      </c>
      <c r="AM29" s="8" t="str">
        <f t="shared" ref="AM29" si="575">IF(AM27="","",(AL29+AL30))</f>
        <v/>
      </c>
      <c r="AN29" s="8" t="str">
        <f t="shared" ref="AN29" si="576">IF(AN27="","",(AM29+AM30))</f>
        <v/>
      </c>
      <c r="AO29" s="8" t="str">
        <f t="shared" ref="AO29:AS29" si="577">IF(AO27="","",(AN29+AN30))</f>
        <v/>
      </c>
      <c r="AP29" s="8" t="str">
        <f t="shared" si="577"/>
        <v/>
      </c>
      <c r="AQ29" s="8" t="str">
        <f t="shared" si="577"/>
        <v/>
      </c>
      <c r="AR29" s="8" t="str">
        <f t="shared" si="577"/>
        <v/>
      </c>
      <c r="AS29" s="8" t="str">
        <f t="shared" si="577"/>
        <v/>
      </c>
    </row>
    <row r="30" spans="1:45" s="91" customFormat="1" ht="11">
      <c r="A30" s="14"/>
      <c r="B30" s="9" t="s">
        <v>7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>
        <v>2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</row>
    <row r="31" spans="1:45" s="91" customFormat="1" ht="11">
      <c r="A31" s="7"/>
      <c r="B31" s="9" t="s">
        <v>8</v>
      </c>
      <c r="C31" s="8">
        <v>750</v>
      </c>
      <c r="D31" s="8">
        <f t="shared" ref="D31" si="578">IF(D27="","",C31)</f>
        <v>750</v>
      </c>
      <c r="E31" s="8">
        <f t="shared" ref="E31" si="579">IF(E27="","",D31)</f>
        <v>750</v>
      </c>
      <c r="F31" s="8">
        <f t="shared" ref="F31" si="580">IF(F27="","",E31)</f>
        <v>750</v>
      </c>
      <c r="G31" s="8">
        <f t="shared" ref="G31" si="581">IF(G27="","",F31)</f>
        <v>750</v>
      </c>
      <c r="H31" s="8">
        <f t="shared" ref="H31" si="582">IF(H27="","",G31)</f>
        <v>750</v>
      </c>
      <c r="I31" s="8">
        <f t="shared" ref="I31" si="583">IF(I27="","",H31)</f>
        <v>750</v>
      </c>
      <c r="J31" s="8">
        <f t="shared" ref="J31" si="584">IF(J27="","",I31)</f>
        <v>750</v>
      </c>
      <c r="K31" s="8">
        <f t="shared" ref="K31" si="585">IF(K27="","",J31)</f>
        <v>750</v>
      </c>
      <c r="L31" s="8">
        <f t="shared" ref="L31" si="586">IF(L27="","",K31)</f>
        <v>750</v>
      </c>
      <c r="M31" s="8">
        <f t="shared" ref="M31" si="587">IF(M27="","",L31)</f>
        <v>750</v>
      </c>
      <c r="N31" s="8">
        <f t="shared" ref="N31" si="588">IF(N27="","",M31)</f>
        <v>750</v>
      </c>
      <c r="O31" s="8">
        <f t="shared" ref="O31" si="589">IF(O27="","",N31)</f>
        <v>750</v>
      </c>
      <c r="P31" s="8">
        <f t="shared" ref="P31" si="590">IF(P27="","",O31)</f>
        <v>750</v>
      </c>
      <c r="Q31" s="8">
        <f t="shared" ref="Q31" si="591">IF(Q27="","",P31)</f>
        <v>750</v>
      </c>
      <c r="R31" s="8">
        <f t="shared" ref="R31" si="592">IF(R27="","",Q31)</f>
        <v>750</v>
      </c>
      <c r="S31" s="8">
        <f t="shared" ref="S31" si="593">IF(S27="","",R31)</f>
        <v>750</v>
      </c>
      <c r="T31" s="8">
        <f t="shared" ref="T31" si="594">IF(T27="","",S31)</f>
        <v>750</v>
      </c>
      <c r="U31" s="8">
        <f t="shared" ref="U31" si="595">IF(U27="","",T31)</f>
        <v>750</v>
      </c>
      <c r="V31" s="8">
        <f t="shared" ref="V31" si="596">IF(V27="","",U31)</f>
        <v>750</v>
      </c>
      <c r="W31" s="8">
        <f t="shared" ref="W31" si="597">IF(W27="","",V31)</f>
        <v>750</v>
      </c>
      <c r="X31" s="8" t="str">
        <f t="shared" ref="X31" si="598">IF(X27="","",W31)</f>
        <v/>
      </c>
      <c r="Y31" s="8" t="str">
        <f t="shared" ref="Y31" si="599">IF(Y27="","",X31)</f>
        <v/>
      </c>
      <c r="Z31" s="8" t="str">
        <f t="shared" ref="Z31" si="600">IF(Z27="","",Y31)</f>
        <v/>
      </c>
      <c r="AA31" s="8" t="str">
        <f t="shared" ref="AA31" si="601">IF(AA27="","",Z31)</f>
        <v/>
      </c>
      <c r="AB31" s="8" t="str">
        <f t="shared" ref="AB31" si="602">IF(AB27="","",AA31)</f>
        <v/>
      </c>
      <c r="AC31" s="8" t="str">
        <f t="shared" ref="AC31" si="603">IF(AC27="","",AB31)</f>
        <v/>
      </c>
      <c r="AD31" s="8" t="str">
        <f t="shared" ref="AD31" si="604">IF(AD27="","",AC31)</f>
        <v/>
      </c>
      <c r="AE31" s="8" t="str">
        <f t="shared" ref="AE31" si="605">IF(AE27="","",AD31)</f>
        <v/>
      </c>
      <c r="AF31" s="8" t="str">
        <f t="shared" ref="AF31" si="606">IF(AF27="","",AE31)</f>
        <v/>
      </c>
      <c r="AG31" s="8" t="str">
        <f t="shared" ref="AG31" si="607">IF(AG27="","",AF31)</f>
        <v/>
      </c>
      <c r="AH31" s="8" t="str">
        <f t="shared" ref="AH31" si="608">IF(AH27="","",AG31)</f>
        <v/>
      </c>
      <c r="AI31" s="8" t="str">
        <f t="shared" ref="AI31" si="609">IF(AI27="","",AH31)</f>
        <v/>
      </c>
      <c r="AJ31" s="8" t="str">
        <f t="shared" ref="AJ31" si="610">IF(AJ27="","",AI31)</f>
        <v/>
      </c>
      <c r="AK31" s="8" t="str">
        <f t="shared" ref="AK31" si="611">IF(AK27="","",AJ31)</f>
        <v/>
      </c>
      <c r="AL31" s="8" t="str">
        <f t="shared" ref="AL31" si="612">IF(AL27="","",AK31)</f>
        <v/>
      </c>
      <c r="AM31" s="8" t="str">
        <f t="shared" ref="AM31" si="613">IF(AM27="","",AL31)</f>
        <v/>
      </c>
      <c r="AN31" s="8" t="str">
        <f t="shared" ref="AN31" si="614">IF(AN27="","",AM31)</f>
        <v/>
      </c>
      <c r="AO31" s="8" t="str">
        <f t="shared" ref="AO31:AS31" si="615">IF(AO27="","",AN31)</f>
        <v/>
      </c>
      <c r="AP31" s="8" t="str">
        <f t="shared" si="615"/>
        <v/>
      </c>
      <c r="AQ31" s="8" t="str">
        <f t="shared" si="615"/>
        <v/>
      </c>
      <c r="AR31" s="8" t="str">
        <f t="shared" si="615"/>
        <v/>
      </c>
      <c r="AS31" s="8" t="str">
        <f t="shared" si="615"/>
        <v/>
      </c>
    </row>
    <row r="32" spans="1:45" s="92" customFormat="1" ht="11">
      <c r="A32" s="14" t="s">
        <v>9</v>
      </c>
      <c r="B32" s="13" t="s">
        <v>10</v>
      </c>
      <c r="C32" s="12" t="s">
        <v>86</v>
      </c>
      <c r="D32" s="12" t="str">
        <f t="shared" ref="D32" si="616">IF(D27="","",C32)</f>
        <v>NICI</v>
      </c>
      <c r="E32" s="12" t="str">
        <f t="shared" ref="E32" si="617">IF(E27="","",D32)</f>
        <v>NICI</v>
      </c>
      <c r="F32" s="12" t="str">
        <f t="shared" ref="F32" si="618">IF(F27="","",E32)</f>
        <v>NICI</v>
      </c>
      <c r="G32" s="12" t="str">
        <f t="shared" ref="G32" si="619">IF(G27="","",F32)</f>
        <v>NICI</v>
      </c>
      <c r="H32" s="12" t="str">
        <f t="shared" ref="H32" si="620">IF(H27="","",G32)</f>
        <v>NICI</v>
      </c>
      <c r="I32" s="12" t="str">
        <f t="shared" ref="I32" si="621">IF(I27="","",H32)</f>
        <v>NICI</v>
      </c>
      <c r="J32" s="12" t="str">
        <f t="shared" ref="J32" si="622">IF(J27="","",I32)</f>
        <v>NICI</v>
      </c>
      <c r="K32" s="12" t="str">
        <f t="shared" ref="K32" si="623">IF(K27="","",J32)</f>
        <v>NICI</v>
      </c>
      <c r="L32" s="12" t="str">
        <f t="shared" ref="L32" si="624">IF(L27="","",K32)</f>
        <v>NICI</v>
      </c>
      <c r="M32" s="12" t="str">
        <f t="shared" ref="M32" si="625">IF(M27="","",L32)</f>
        <v>NICI</v>
      </c>
      <c r="N32" s="12" t="str">
        <f t="shared" ref="N32" si="626">IF(N27="","",M32)</f>
        <v>NICI</v>
      </c>
      <c r="O32" s="12" t="str">
        <f t="shared" ref="O32" si="627">IF(O27="","",N32)</f>
        <v>NICI</v>
      </c>
      <c r="P32" s="12" t="str">
        <f t="shared" ref="P32" si="628">IF(P27="","",O32)</f>
        <v>NICI</v>
      </c>
      <c r="Q32" s="12" t="str">
        <f t="shared" ref="Q32" si="629">IF(Q27="","",P32)</f>
        <v>NICI</v>
      </c>
      <c r="R32" s="12" t="str">
        <f t="shared" ref="R32" si="630">IF(R27="","",Q32)</f>
        <v>NICI</v>
      </c>
      <c r="S32" s="12" t="str">
        <f t="shared" ref="S32" si="631">IF(S27="","",R32)</f>
        <v>NICI</v>
      </c>
      <c r="T32" s="12" t="str">
        <f t="shared" ref="T32" si="632">IF(T27="","",S32)</f>
        <v>NICI</v>
      </c>
      <c r="U32" s="12" t="str">
        <f t="shared" ref="U32" si="633">IF(U27="","",T32)</f>
        <v>NICI</v>
      </c>
      <c r="V32" s="12" t="str">
        <f t="shared" ref="V32" si="634">IF(V27="","",U32)</f>
        <v>NICI</v>
      </c>
      <c r="W32" s="12" t="str">
        <f t="shared" ref="W32" si="635">IF(W27="","",V32)</f>
        <v>NICI</v>
      </c>
      <c r="X32" s="12" t="str">
        <f t="shared" ref="X32" si="636">IF(X27="","",W32)</f>
        <v/>
      </c>
      <c r="Y32" s="12" t="str">
        <f t="shared" ref="Y32" si="637">IF(Y27="","",X32)</f>
        <v/>
      </c>
      <c r="Z32" s="12" t="str">
        <f t="shared" ref="Z32" si="638">IF(Z27="","",Y32)</f>
        <v/>
      </c>
      <c r="AA32" s="12" t="str">
        <f t="shared" ref="AA32" si="639">IF(AA27="","",Z32)</f>
        <v/>
      </c>
      <c r="AB32" s="12" t="str">
        <f t="shared" ref="AB32" si="640">IF(AB27="","",AA32)</f>
        <v/>
      </c>
      <c r="AC32" s="12" t="str">
        <f t="shared" ref="AC32" si="641">IF(AC27="","",AB32)</f>
        <v/>
      </c>
      <c r="AD32" s="12" t="str">
        <f t="shared" ref="AD32" si="642">IF(AD27="","",AC32)</f>
        <v/>
      </c>
      <c r="AE32" s="12" t="str">
        <f t="shared" ref="AE32" si="643">IF(AE27="","",AD32)</f>
        <v/>
      </c>
      <c r="AF32" s="12" t="str">
        <f t="shared" ref="AF32" si="644">IF(AF27="","",AE32)</f>
        <v/>
      </c>
      <c r="AG32" s="12" t="str">
        <f t="shared" ref="AG32" si="645">IF(AG27="","",AF32)</f>
        <v/>
      </c>
      <c r="AH32" s="12" t="str">
        <f t="shared" ref="AH32" si="646">IF(AH27="","",AG32)</f>
        <v/>
      </c>
      <c r="AI32" s="12" t="str">
        <f t="shared" ref="AI32" si="647">IF(AI27="","",AH32)</f>
        <v/>
      </c>
      <c r="AJ32" s="12" t="str">
        <f t="shared" ref="AJ32" si="648">IF(AJ27="","",AI32)</f>
        <v/>
      </c>
      <c r="AK32" s="12" t="str">
        <f t="shared" ref="AK32" si="649">IF(AK27="","",AJ32)</f>
        <v/>
      </c>
      <c r="AL32" s="12" t="str">
        <f t="shared" ref="AL32" si="650">IF(AL27="","",AK32)</f>
        <v/>
      </c>
      <c r="AM32" s="12" t="str">
        <f t="shared" ref="AM32" si="651">IF(AM27="","",AL32)</f>
        <v/>
      </c>
      <c r="AN32" s="12" t="str">
        <f t="shared" ref="AN32" si="652">IF(AN27="","",AM32)</f>
        <v/>
      </c>
      <c r="AO32" s="12" t="str">
        <f t="shared" ref="AO32:AS32" si="653">IF(AO27="","",AN32)</f>
        <v/>
      </c>
      <c r="AP32" s="12" t="str">
        <f t="shared" si="653"/>
        <v/>
      </c>
      <c r="AQ32" s="12" t="str">
        <f t="shared" si="653"/>
        <v/>
      </c>
      <c r="AR32" s="12" t="str">
        <f t="shared" si="653"/>
        <v/>
      </c>
      <c r="AS32" s="12" t="str">
        <f t="shared" si="653"/>
        <v/>
      </c>
    </row>
    <row r="33" spans="1:45" s="91" customFormat="1" ht="11">
      <c r="A33" s="7">
        <f>AVERAGE(C34:AS34)*30*100</f>
        <v>33857.142857142862</v>
      </c>
      <c r="B33" s="9" t="s">
        <v>12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</row>
    <row r="34" spans="1:45" s="91" customFormat="1" ht="11">
      <c r="A34" s="7">
        <f>SUM(C34:AS34)</f>
        <v>237</v>
      </c>
      <c r="B34" s="6" t="s">
        <v>13</v>
      </c>
      <c r="C34" s="5">
        <v>0</v>
      </c>
      <c r="D34" s="5">
        <f t="shared" ref="D34:D35" si="654">IF(D27="","",D27-C27)</f>
        <v>0</v>
      </c>
      <c r="E34" s="5">
        <f t="shared" ref="E34:E35" si="655">IF(E27="","",E27-D27)</f>
        <v>27</v>
      </c>
      <c r="F34" s="5">
        <f t="shared" ref="F34:F35" si="656">IF(F27="","",F27-E27)</f>
        <v>0</v>
      </c>
      <c r="G34" s="5">
        <f t="shared" ref="G34:G35" si="657">IF(G27="","",G27-F27)</f>
        <v>0</v>
      </c>
      <c r="H34" s="5">
        <f t="shared" ref="H34:H35" si="658">IF(H27="","",H27-G27)</f>
        <v>23</v>
      </c>
      <c r="I34" s="5">
        <f t="shared" ref="I34:I35" si="659">IF(I27="","",I27-H27)</f>
        <v>0</v>
      </c>
      <c r="J34" s="5">
        <f t="shared" ref="J34:J35" si="660">IF(J27="","",J27-I27)</f>
        <v>0</v>
      </c>
      <c r="K34" s="5">
        <f t="shared" ref="K34:K35" si="661">IF(K27="","",K27-J27)</f>
        <v>0</v>
      </c>
      <c r="L34" s="5">
        <f t="shared" ref="L34:L35" si="662">IF(L27="","",L27-K27)</f>
        <v>46</v>
      </c>
      <c r="M34" s="5">
        <f t="shared" ref="M34:M35" si="663">IF(M27="","",M27-L27)</f>
        <v>0</v>
      </c>
      <c r="N34" s="5">
        <f t="shared" ref="N34:N35" si="664">IF(N27="","",N27-M27)</f>
        <v>0</v>
      </c>
      <c r="O34" s="5">
        <f t="shared" ref="O34:O35" si="665">IF(O27="","",O27-N27)</f>
        <v>26</v>
      </c>
      <c r="P34" s="5">
        <f t="shared" ref="P34:P35" si="666">IF(P27="","",P27-O27)</f>
        <v>0</v>
      </c>
      <c r="Q34" s="5">
        <f t="shared" ref="Q34:Q35" si="667">IF(Q27="","",Q27-P27)</f>
        <v>0</v>
      </c>
      <c r="R34" s="5">
        <f t="shared" ref="R34:R35" si="668">IF(R27="","",R27-Q27)</f>
        <v>0</v>
      </c>
      <c r="S34" s="5">
        <f t="shared" ref="S34:S35" si="669">IF(S27="","",S27-R27)</f>
        <v>0</v>
      </c>
      <c r="T34" s="5">
        <f t="shared" ref="T34:T35" si="670">IF(T27="","",T27-S27)</f>
        <v>78</v>
      </c>
      <c r="U34" s="5">
        <f t="shared" ref="U34:U35" si="671">IF(U27="","",U27-T27)</f>
        <v>0</v>
      </c>
      <c r="V34" s="5">
        <f t="shared" ref="V34:V35" si="672">IF(V27="","",V27-U27)</f>
        <v>0</v>
      </c>
      <c r="W34" s="5">
        <f t="shared" ref="W34:W35" si="673">IF(W27="","",W27-V27)</f>
        <v>37</v>
      </c>
      <c r="X34" s="5" t="str">
        <f t="shared" ref="X34:X35" si="674">IF(X27="","",X27-W27)</f>
        <v/>
      </c>
      <c r="Y34" s="5" t="str">
        <f t="shared" ref="Y34:Y35" si="675">IF(Y27="","",Y27-X27)</f>
        <v/>
      </c>
      <c r="Z34" s="5" t="str">
        <f t="shared" ref="Z34:Z35" si="676">IF(Z27="","",Z27-Y27)</f>
        <v/>
      </c>
      <c r="AA34" s="5" t="str">
        <f t="shared" ref="AA34:AA35" si="677">IF(AA27="","",AA27-Z27)</f>
        <v/>
      </c>
      <c r="AB34" s="5" t="str">
        <f t="shared" ref="AB34:AB35" si="678">IF(AB27="","",AB27-AA27)</f>
        <v/>
      </c>
      <c r="AC34" s="5" t="str">
        <f t="shared" ref="AC34:AC35" si="679">IF(AC27="","",AC27-AB27)</f>
        <v/>
      </c>
      <c r="AD34" s="5" t="str">
        <f t="shared" ref="AD34:AD35" si="680">IF(AD27="","",AD27-AC27)</f>
        <v/>
      </c>
      <c r="AE34" s="5" t="str">
        <f t="shared" ref="AE34:AE35" si="681">IF(AE27="","",AE27-AD27)</f>
        <v/>
      </c>
      <c r="AF34" s="5" t="str">
        <f t="shared" ref="AF34:AF35" si="682">IF(AF27="","",AF27-AE27)</f>
        <v/>
      </c>
      <c r="AG34" s="5" t="str">
        <f t="shared" ref="AG34:AG35" si="683">IF(AG27="","",AG27-AF27)</f>
        <v/>
      </c>
      <c r="AH34" s="5" t="str">
        <f t="shared" ref="AH34:AH35" si="684">IF(AH27="","",AH27-AG27)</f>
        <v/>
      </c>
      <c r="AI34" s="5" t="str">
        <f t="shared" ref="AI34:AI35" si="685">IF(AI27="","",AI27-AH27)</f>
        <v/>
      </c>
      <c r="AJ34" s="5" t="str">
        <f t="shared" ref="AJ34:AJ35" si="686">IF(AJ27="","",AJ27-AI27)</f>
        <v/>
      </c>
      <c r="AK34" s="5" t="str">
        <f t="shared" ref="AK34:AK35" si="687">IF(AK27="","",AK27-AJ27)</f>
        <v/>
      </c>
      <c r="AL34" s="5" t="str">
        <f t="shared" ref="AL34:AL35" si="688">IF(AL27="","",AL27-AK27)</f>
        <v/>
      </c>
      <c r="AM34" s="5" t="str">
        <f t="shared" ref="AM34:AM35" si="689">IF(AM27="","",AM27-AL27)</f>
        <v/>
      </c>
      <c r="AN34" s="5" t="str">
        <f t="shared" ref="AN34" si="690">IF(AN27="","",AN27-AM27)</f>
        <v/>
      </c>
      <c r="AO34" s="5" t="str">
        <f t="shared" ref="AO34:AS34" si="691">IF(AO27="","",AO27-AN27)</f>
        <v/>
      </c>
      <c r="AP34" s="5" t="str">
        <f t="shared" si="691"/>
        <v/>
      </c>
      <c r="AQ34" s="5" t="str">
        <f t="shared" si="691"/>
        <v/>
      </c>
      <c r="AR34" s="5" t="str">
        <f t="shared" si="691"/>
        <v/>
      </c>
      <c r="AS34" s="5" t="str">
        <f t="shared" si="691"/>
        <v/>
      </c>
    </row>
    <row r="35" spans="1:45" s="91" customFormat="1" ht="11">
      <c r="A35" s="7">
        <f>SUM(C35:AS35)</f>
        <v>2</v>
      </c>
      <c r="B35" s="6" t="s">
        <v>14</v>
      </c>
      <c r="C35" s="5">
        <v>0</v>
      </c>
      <c r="D35" s="5">
        <f t="shared" si="654"/>
        <v>0</v>
      </c>
      <c r="E35" s="5">
        <f t="shared" si="655"/>
        <v>0</v>
      </c>
      <c r="F35" s="5">
        <f t="shared" si="656"/>
        <v>0</v>
      </c>
      <c r="G35" s="5">
        <f t="shared" si="657"/>
        <v>0</v>
      </c>
      <c r="H35" s="5">
        <f t="shared" si="658"/>
        <v>0</v>
      </c>
      <c r="I35" s="5">
        <f t="shared" si="659"/>
        <v>0</v>
      </c>
      <c r="J35" s="5">
        <f t="shared" si="660"/>
        <v>0</v>
      </c>
      <c r="K35" s="5">
        <f t="shared" si="661"/>
        <v>0</v>
      </c>
      <c r="L35" s="5">
        <f t="shared" si="662"/>
        <v>0</v>
      </c>
      <c r="M35" s="5">
        <f t="shared" si="663"/>
        <v>0</v>
      </c>
      <c r="N35" s="5">
        <f t="shared" si="664"/>
        <v>0</v>
      </c>
      <c r="O35" s="5">
        <f t="shared" si="665"/>
        <v>1</v>
      </c>
      <c r="P35" s="5">
        <f t="shared" si="666"/>
        <v>0</v>
      </c>
      <c r="Q35" s="5">
        <f t="shared" si="667"/>
        <v>0</v>
      </c>
      <c r="R35" s="5">
        <f t="shared" si="668"/>
        <v>0</v>
      </c>
      <c r="S35" s="5">
        <f t="shared" si="669"/>
        <v>0</v>
      </c>
      <c r="T35" s="5">
        <f t="shared" si="670"/>
        <v>0</v>
      </c>
      <c r="U35" s="5">
        <f t="shared" si="671"/>
        <v>0</v>
      </c>
      <c r="V35" s="5">
        <f t="shared" si="672"/>
        <v>0</v>
      </c>
      <c r="W35" s="5">
        <f t="shared" si="673"/>
        <v>1</v>
      </c>
      <c r="X35" s="5" t="str">
        <f t="shared" si="674"/>
        <v/>
      </c>
      <c r="Y35" s="5" t="str">
        <f t="shared" si="675"/>
        <v/>
      </c>
      <c r="Z35" s="5" t="str">
        <f t="shared" si="676"/>
        <v/>
      </c>
      <c r="AA35" s="5" t="str">
        <f t="shared" si="677"/>
        <v/>
      </c>
      <c r="AB35" s="5" t="str">
        <f t="shared" si="678"/>
        <v/>
      </c>
      <c r="AC35" s="5" t="str">
        <f t="shared" si="679"/>
        <v/>
      </c>
      <c r="AD35" s="5" t="str">
        <f t="shared" si="680"/>
        <v/>
      </c>
      <c r="AE35" s="5" t="str">
        <f t="shared" si="681"/>
        <v/>
      </c>
      <c r="AF35" s="5" t="str">
        <f t="shared" si="682"/>
        <v/>
      </c>
      <c r="AG35" s="5" t="str">
        <f t="shared" si="683"/>
        <v/>
      </c>
      <c r="AH35" s="5" t="str">
        <f t="shared" si="684"/>
        <v/>
      </c>
      <c r="AI35" s="5" t="str">
        <f t="shared" si="685"/>
        <v/>
      </c>
      <c r="AJ35" s="5" t="str">
        <f t="shared" si="686"/>
        <v/>
      </c>
      <c r="AK35" s="5" t="str">
        <f t="shared" si="687"/>
        <v/>
      </c>
      <c r="AL35" s="5" t="str">
        <f t="shared" si="688"/>
        <v/>
      </c>
      <c r="AM35" s="5" t="str">
        <f t="shared" si="689"/>
        <v/>
      </c>
      <c r="AN35" s="5" t="str">
        <f t="shared" ref="AN35" si="692">IF(AN28="","",AN28-AM28)</f>
        <v/>
      </c>
      <c r="AO35" s="5" t="str">
        <f t="shared" ref="AO35:AS35" si="693">IF(AO28="","",AO28-AN28)</f>
        <v/>
      </c>
      <c r="AP35" s="5" t="str">
        <f t="shared" si="693"/>
        <v/>
      </c>
      <c r="AQ35" s="5" t="str">
        <f t="shared" si="693"/>
        <v/>
      </c>
      <c r="AR35" s="5" t="str">
        <f t="shared" si="693"/>
        <v/>
      </c>
      <c r="AS35" s="5" t="str">
        <f t="shared" si="693"/>
        <v/>
      </c>
    </row>
    <row r="36" spans="1:45" s="91" customFormat="1" ht="11">
      <c r="A36" s="7">
        <f>SUM(C36:AS36)</f>
        <v>2</v>
      </c>
      <c r="B36" s="6" t="s">
        <v>15</v>
      </c>
      <c r="C36" s="5">
        <v>0</v>
      </c>
      <c r="D36" s="5">
        <f t="shared" ref="D36" si="694">IF(D29="","",C29+C30-D29)</f>
        <v>0</v>
      </c>
      <c r="E36" s="5">
        <f t="shared" ref="E36" si="695">IF(E29="","",D29+D30-E29)</f>
        <v>0</v>
      </c>
      <c r="F36" s="5">
        <f t="shared" ref="F36" si="696">IF(F29="","",E29+E30-F29)</f>
        <v>0</v>
      </c>
      <c r="G36" s="5">
        <f t="shared" ref="G36" si="697">IF(G29="","",F29+F30-G29)</f>
        <v>0</v>
      </c>
      <c r="H36" s="5">
        <f t="shared" ref="H36" si="698">IF(H29="","",G29+G30-H29)</f>
        <v>0</v>
      </c>
      <c r="I36" s="5">
        <f t="shared" ref="I36" si="699">IF(I29="","",H29+H30-I29)</f>
        <v>0</v>
      </c>
      <c r="J36" s="5">
        <f t="shared" ref="J36" si="700">IF(J29="","",I29+I30-J29)</f>
        <v>0</v>
      </c>
      <c r="K36" s="5">
        <f t="shared" ref="K36" si="701">IF(K29="","",J29+J30-K29)</f>
        <v>0</v>
      </c>
      <c r="L36" s="5">
        <f t="shared" ref="L36" si="702">IF(L29="","",K29+K30-L29)</f>
        <v>0</v>
      </c>
      <c r="M36" s="5">
        <f t="shared" ref="M36" si="703">IF(M29="","",L29+L30-M29)</f>
        <v>0</v>
      </c>
      <c r="N36" s="5">
        <f t="shared" ref="N36" si="704">IF(N29="","",M29+M30-N29)</f>
        <v>0</v>
      </c>
      <c r="O36" s="5">
        <f t="shared" ref="O36" si="705">IF(O29="","",N29+N30-O29)</f>
        <v>1</v>
      </c>
      <c r="P36" s="5">
        <f t="shared" ref="P36" si="706">IF(P29="","",O29+O30-P29)</f>
        <v>0</v>
      </c>
      <c r="Q36" s="5">
        <f t="shared" ref="Q36" si="707">IF(Q29="","",P29+P30-Q29)</f>
        <v>0</v>
      </c>
      <c r="R36" s="5">
        <f t="shared" ref="R36" si="708">IF(R29="","",Q29+Q30-R29)</f>
        <v>0</v>
      </c>
      <c r="S36" s="5">
        <f t="shared" ref="S36" si="709">IF(S29="","",R29+R30-S29)</f>
        <v>0</v>
      </c>
      <c r="T36" s="5">
        <f t="shared" ref="T36" si="710">IF(T29="","",S29+S30-T29)</f>
        <v>0</v>
      </c>
      <c r="U36" s="5">
        <f t="shared" ref="U36" si="711">IF(U29="","",T29+T30-U29)</f>
        <v>0</v>
      </c>
      <c r="V36" s="5">
        <f t="shared" ref="V36" si="712">IF(V29="","",U29+U30-V29)</f>
        <v>0</v>
      </c>
      <c r="W36" s="5">
        <f t="shared" ref="W36" si="713">IF(W29="","",V29+V30-W29)</f>
        <v>1</v>
      </c>
      <c r="X36" s="5" t="str">
        <f t="shared" ref="X36" si="714">IF(X29="","",W29+W30-X29)</f>
        <v/>
      </c>
      <c r="Y36" s="5" t="str">
        <f t="shared" ref="Y36" si="715">IF(Y29="","",X29+X30-Y29)</f>
        <v/>
      </c>
      <c r="Z36" s="5" t="str">
        <f t="shared" ref="Z36" si="716">IF(Z29="","",Y29+Y30-Z29)</f>
        <v/>
      </c>
      <c r="AA36" s="5" t="str">
        <f t="shared" ref="AA36" si="717">IF(AA29="","",Z29+Z30-AA29)</f>
        <v/>
      </c>
      <c r="AB36" s="5" t="str">
        <f t="shared" ref="AB36" si="718">IF(AB29="","",AA29+AA30-AB29)</f>
        <v/>
      </c>
      <c r="AC36" s="5" t="str">
        <f t="shared" ref="AC36" si="719">IF(AC29="","",AB29+AB30-AC29)</f>
        <v/>
      </c>
      <c r="AD36" s="5" t="str">
        <f t="shared" ref="AD36" si="720">IF(AD29="","",AC29+AC30-AD29)</f>
        <v/>
      </c>
      <c r="AE36" s="5" t="str">
        <f t="shared" ref="AE36" si="721">IF(AE29="","",AD29+AD30-AE29)</f>
        <v/>
      </c>
      <c r="AF36" s="5" t="str">
        <f t="shared" ref="AF36" si="722">IF(AF29="","",AE29+AE30-AF29)</f>
        <v/>
      </c>
      <c r="AG36" s="5" t="str">
        <f t="shared" ref="AG36" si="723">IF(AG29="","",AF29+AF30-AG29)</f>
        <v/>
      </c>
      <c r="AH36" s="5" t="str">
        <f t="shared" ref="AH36" si="724">IF(AH29="","",AG29+AG30-AH29)</f>
        <v/>
      </c>
      <c r="AI36" s="5" t="str">
        <f t="shared" ref="AI36" si="725">IF(AI29="","",AH29+AH30-AI29)</f>
        <v/>
      </c>
      <c r="AJ36" s="5" t="str">
        <f t="shared" ref="AJ36" si="726">IF(AJ29="","",AI29+AI30-AJ29)</f>
        <v/>
      </c>
      <c r="AK36" s="5" t="str">
        <f t="shared" ref="AK36" si="727">IF(AK29="","",AJ29+AJ30-AK29)</f>
        <v/>
      </c>
      <c r="AL36" s="5" t="str">
        <f t="shared" ref="AL36" si="728">IF(AL29="","",AK29+AK30-AL29)</f>
        <v/>
      </c>
      <c r="AM36" s="5" t="str">
        <f t="shared" ref="AM36" si="729">IF(AM29="","",AL29+AL30-AM29)</f>
        <v/>
      </c>
      <c r="AN36" s="5" t="str">
        <f t="shared" ref="AN36" si="730">IF(AN29="","",AM29+AM30-AN29)</f>
        <v/>
      </c>
      <c r="AO36" s="5" t="str">
        <f t="shared" ref="AO36:AS36" si="731">IF(AO29="","",AN29+AN30-AO29)</f>
        <v/>
      </c>
      <c r="AP36" s="5" t="str">
        <f t="shared" si="731"/>
        <v/>
      </c>
      <c r="AQ36" s="5" t="str">
        <f t="shared" si="731"/>
        <v/>
      </c>
      <c r="AR36" s="5" t="str">
        <f t="shared" si="731"/>
        <v/>
      </c>
      <c r="AS36" s="5" t="str">
        <f t="shared" si="731"/>
        <v/>
      </c>
    </row>
    <row r="37" spans="1:45" s="91" customFormat="1" ht="11">
      <c r="A37" s="7">
        <f>SUM(C37:AS37)</f>
        <v>1500</v>
      </c>
      <c r="B37" s="6" t="s">
        <v>16</v>
      </c>
      <c r="C37" s="5">
        <v>0</v>
      </c>
      <c r="D37" s="5">
        <f t="shared" ref="D37:I37" si="732">IF(D27="","",D36*D31)</f>
        <v>0</v>
      </c>
      <c r="E37" s="5">
        <f t="shared" si="732"/>
        <v>0</v>
      </c>
      <c r="F37" s="5">
        <f t="shared" si="732"/>
        <v>0</v>
      </c>
      <c r="G37" s="5">
        <f t="shared" si="732"/>
        <v>0</v>
      </c>
      <c r="H37" s="5">
        <f t="shared" si="732"/>
        <v>0</v>
      </c>
      <c r="I37" s="5">
        <f t="shared" si="732"/>
        <v>0</v>
      </c>
      <c r="J37" s="5">
        <f t="shared" ref="J37:AM37" si="733">IF(J27="","",J36*J31)</f>
        <v>0</v>
      </c>
      <c r="K37" s="5">
        <f t="shared" si="733"/>
        <v>0</v>
      </c>
      <c r="L37" s="5">
        <f t="shared" si="733"/>
        <v>0</v>
      </c>
      <c r="M37" s="5">
        <f t="shared" si="733"/>
        <v>0</v>
      </c>
      <c r="N37" s="5">
        <f t="shared" si="733"/>
        <v>0</v>
      </c>
      <c r="O37" s="5">
        <f t="shared" si="733"/>
        <v>750</v>
      </c>
      <c r="P37" s="5">
        <f t="shared" si="733"/>
        <v>0</v>
      </c>
      <c r="Q37" s="5">
        <f t="shared" si="733"/>
        <v>0</v>
      </c>
      <c r="R37" s="5">
        <f t="shared" si="733"/>
        <v>0</v>
      </c>
      <c r="S37" s="5">
        <f t="shared" si="733"/>
        <v>0</v>
      </c>
      <c r="T37" s="5">
        <f t="shared" si="733"/>
        <v>0</v>
      </c>
      <c r="U37" s="5">
        <f t="shared" si="733"/>
        <v>0</v>
      </c>
      <c r="V37" s="5">
        <f t="shared" si="733"/>
        <v>0</v>
      </c>
      <c r="W37" s="5">
        <f t="shared" si="733"/>
        <v>750</v>
      </c>
      <c r="X37" s="5" t="str">
        <f t="shared" si="733"/>
        <v/>
      </c>
      <c r="Y37" s="5" t="str">
        <f t="shared" si="733"/>
        <v/>
      </c>
      <c r="Z37" s="5" t="str">
        <f t="shared" si="733"/>
        <v/>
      </c>
      <c r="AA37" s="5" t="str">
        <f t="shared" si="733"/>
        <v/>
      </c>
      <c r="AB37" s="5" t="str">
        <f t="shared" si="733"/>
        <v/>
      </c>
      <c r="AC37" s="5" t="str">
        <f t="shared" si="733"/>
        <v/>
      </c>
      <c r="AD37" s="5" t="str">
        <f t="shared" si="733"/>
        <v/>
      </c>
      <c r="AE37" s="5" t="str">
        <f t="shared" si="733"/>
        <v/>
      </c>
      <c r="AF37" s="5" t="str">
        <f t="shared" si="733"/>
        <v/>
      </c>
      <c r="AG37" s="5" t="str">
        <f t="shared" si="733"/>
        <v/>
      </c>
      <c r="AH37" s="5" t="str">
        <f t="shared" si="733"/>
        <v/>
      </c>
      <c r="AI37" s="5" t="str">
        <f t="shared" si="733"/>
        <v/>
      </c>
      <c r="AJ37" s="5" t="str">
        <f t="shared" si="733"/>
        <v/>
      </c>
      <c r="AK37" s="5" t="str">
        <f t="shared" si="733"/>
        <v/>
      </c>
      <c r="AL37" s="5" t="str">
        <f t="shared" si="733"/>
        <v/>
      </c>
      <c r="AM37" s="5" t="str">
        <f t="shared" si="733"/>
        <v/>
      </c>
      <c r="AN37" s="5" t="str">
        <f t="shared" ref="AN37" si="734">IF(AN27="","",AN36*AN31)</f>
        <v/>
      </c>
      <c r="AO37" s="5" t="str">
        <f t="shared" ref="AO37:AS37" si="735">IF(AO27="","",AO36*AO31)</f>
        <v/>
      </c>
      <c r="AP37" s="5" t="str">
        <f t="shared" si="735"/>
        <v/>
      </c>
      <c r="AQ37" s="5" t="str">
        <f t="shared" si="735"/>
        <v/>
      </c>
      <c r="AR37" s="5" t="str">
        <f t="shared" si="735"/>
        <v/>
      </c>
      <c r="AS37" s="5" t="str">
        <f t="shared" si="735"/>
        <v/>
      </c>
    </row>
    <row r="38" spans="1:45" s="91" customFormat="1" ht="12" thickBot="1">
      <c r="A38" s="4">
        <f>IF(A37="","",A37/(A34*100))</f>
        <v>6.3291139240506333E-2</v>
      </c>
      <c r="B38" s="6" t="s">
        <v>18</v>
      </c>
      <c r="C38" s="18" t="s">
        <v>19</v>
      </c>
      <c r="D38" s="18" t="str">
        <f t="shared" ref="D38:I38" si="736">IF(D37="","",IF(D37=0,"",D37/(D34*100)))</f>
        <v/>
      </c>
      <c r="E38" s="18" t="str">
        <f t="shared" si="736"/>
        <v/>
      </c>
      <c r="F38" s="18" t="str">
        <f t="shared" si="736"/>
        <v/>
      </c>
      <c r="G38" s="18" t="str">
        <f t="shared" si="736"/>
        <v/>
      </c>
      <c r="H38" s="18" t="str">
        <f t="shared" si="736"/>
        <v/>
      </c>
      <c r="I38" s="18" t="str">
        <f t="shared" si="736"/>
        <v/>
      </c>
      <c r="J38" s="18" t="str">
        <f t="shared" ref="J38:AM38" si="737">IF(J37="","",IF(J37=0,"",J37/(J34*100)))</f>
        <v/>
      </c>
      <c r="K38" s="18" t="str">
        <f t="shared" si="737"/>
        <v/>
      </c>
      <c r="L38" s="18" t="str">
        <f t="shared" si="737"/>
        <v/>
      </c>
      <c r="M38" s="18" t="str">
        <f t="shared" si="737"/>
        <v/>
      </c>
      <c r="N38" s="18" t="str">
        <f t="shared" si="737"/>
        <v/>
      </c>
      <c r="O38" s="18">
        <f t="shared" si="737"/>
        <v>0.28846153846153844</v>
      </c>
      <c r="P38" s="18" t="str">
        <f t="shared" si="737"/>
        <v/>
      </c>
      <c r="Q38" s="18" t="str">
        <f t="shared" si="737"/>
        <v/>
      </c>
      <c r="R38" s="18" t="str">
        <f t="shared" si="737"/>
        <v/>
      </c>
      <c r="S38" s="18" t="str">
        <f t="shared" si="737"/>
        <v/>
      </c>
      <c r="T38" s="18" t="str">
        <f t="shared" si="737"/>
        <v/>
      </c>
      <c r="U38" s="18" t="str">
        <f t="shared" si="737"/>
        <v/>
      </c>
      <c r="V38" s="18" t="str">
        <f t="shared" si="737"/>
        <v/>
      </c>
      <c r="W38" s="18">
        <f t="shared" si="737"/>
        <v>0.20270270270270271</v>
      </c>
      <c r="X38" s="18" t="str">
        <f t="shared" si="737"/>
        <v/>
      </c>
      <c r="Y38" s="18" t="str">
        <f t="shared" si="737"/>
        <v/>
      </c>
      <c r="Z38" s="18" t="str">
        <f t="shared" si="737"/>
        <v/>
      </c>
      <c r="AA38" s="18" t="str">
        <f t="shared" si="737"/>
        <v/>
      </c>
      <c r="AB38" s="18" t="str">
        <f t="shared" si="737"/>
        <v/>
      </c>
      <c r="AC38" s="18" t="str">
        <f t="shared" si="737"/>
        <v/>
      </c>
      <c r="AD38" s="18" t="str">
        <f t="shared" si="737"/>
        <v/>
      </c>
      <c r="AE38" s="18" t="str">
        <f t="shared" si="737"/>
        <v/>
      </c>
      <c r="AF38" s="18" t="str">
        <f t="shared" si="737"/>
        <v/>
      </c>
      <c r="AG38" s="18" t="str">
        <f t="shared" si="737"/>
        <v/>
      </c>
      <c r="AH38" s="18" t="str">
        <f t="shared" si="737"/>
        <v/>
      </c>
      <c r="AI38" s="18" t="str">
        <f t="shared" si="737"/>
        <v/>
      </c>
      <c r="AJ38" s="18" t="str">
        <f t="shared" si="737"/>
        <v/>
      </c>
      <c r="AK38" s="18" t="str">
        <f t="shared" si="737"/>
        <v/>
      </c>
      <c r="AL38" s="18" t="str">
        <f t="shared" si="737"/>
        <v/>
      </c>
      <c r="AM38" s="18" t="str">
        <f t="shared" si="737"/>
        <v/>
      </c>
      <c r="AN38" s="18" t="str">
        <f t="shared" ref="AN38" si="738">IF(AN37="","",IF(AN37=0,"",AN37/(AN34*100)))</f>
        <v/>
      </c>
      <c r="AO38" s="18" t="str">
        <f t="shared" ref="AO38:AS38" si="739">IF(AO37="","",IF(AO37=0,"",AO37/(AO34*100)))</f>
        <v/>
      </c>
      <c r="AP38" s="18" t="str">
        <f t="shared" si="739"/>
        <v/>
      </c>
      <c r="AQ38" s="18" t="str">
        <f t="shared" si="739"/>
        <v/>
      </c>
      <c r="AR38" s="18" t="str">
        <f t="shared" si="739"/>
        <v/>
      </c>
      <c r="AS38" s="18" t="str">
        <f t="shared" si="739"/>
        <v/>
      </c>
    </row>
    <row r="39" spans="1:45" s="91" customFormat="1" ht="11">
      <c r="A39" s="17" t="s">
        <v>95</v>
      </c>
      <c r="B39" s="9" t="s">
        <v>2</v>
      </c>
      <c r="C39" s="8">
        <v>19151</v>
      </c>
      <c r="D39" s="8">
        <f t="shared" ref="D39:D40" si="740">IF(D$3="","",C39)</f>
        <v>19151</v>
      </c>
      <c r="E39" s="8">
        <v>19173</v>
      </c>
      <c r="F39" s="8">
        <f t="shared" ref="F39:F40" si="741">IF(F$3="","",E39)</f>
        <v>19173</v>
      </c>
      <c r="G39" s="8">
        <f t="shared" ref="G39:G40" si="742">IF(G$3="","",F39)</f>
        <v>19173</v>
      </c>
      <c r="H39" s="8">
        <v>19203</v>
      </c>
      <c r="I39" s="8">
        <f t="shared" ref="I39:I40" si="743">IF(I$3="","",H39)</f>
        <v>19203</v>
      </c>
      <c r="J39" s="8">
        <f t="shared" ref="J39:J40" si="744">IF(J$3="","",I39)</f>
        <v>19203</v>
      </c>
      <c r="K39" s="8">
        <f t="shared" ref="K39:K40" si="745">IF(K$3="","",J39)</f>
        <v>19203</v>
      </c>
      <c r="L39" s="8">
        <v>19264</v>
      </c>
      <c r="M39" s="8">
        <f t="shared" ref="M39:M40" si="746">IF(M$3="","",L39)</f>
        <v>19264</v>
      </c>
      <c r="N39" s="8">
        <f t="shared" ref="N39:N40" si="747">IF(N$3="","",M39)</f>
        <v>19264</v>
      </c>
      <c r="O39" s="8">
        <v>19300</v>
      </c>
      <c r="P39" s="8">
        <f t="shared" ref="P39:P40" si="748">IF(P$3="","",O39)</f>
        <v>19300</v>
      </c>
      <c r="Q39" s="8">
        <f t="shared" ref="Q39:Q40" si="749">IF(Q$3="","",P39)</f>
        <v>19300</v>
      </c>
      <c r="R39" s="8">
        <f t="shared" ref="R39:R40" si="750">IF(R$3="","",Q39)</f>
        <v>19300</v>
      </c>
      <c r="S39" s="8">
        <f t="shared" ref="S39:S40" si="751">IF(S$3="","",R39)</f>
        <v>19300</v>
      </c>
      <c r="T39" s="8">
        <v>19439</v>
      </c>
      <c r="U39" s="8">
        <f t="shared" ref="U39:U40" si="752">IF(U$3="","",T39)</f>
        <v>19439</v>
      </c>
      <c r="V39" s="8">
        <f t="shared" ref="V39:V40" si="753">IF(V$3="","",U39)</f>
        <v>19439</v>
      </c>
      <c r="W39" s="8">
        <v>19474</v>
      </c>
      <c r="X39" s="8" t="str">
        <f t="shared" ref="X39:X40" si="754">IF(X$3="","",W39)</f>
        <v/>
      </c>
      <c r="Y39" s="8" t="str">
        <f t="shared" ref="Y39:Y40" si="755">IF(Y$3="","",X39)</f>
        <v/>
      </c>
      <c r="Z39" s="8" t="str">
        <f t="shared" ref="Z39:Z40" si="756">IF(Z$3="","",Y39)</f>
        <v/>
      </c>
      <c r="AA39" s="8" t="str">
        <f t="shared" ref="AA39:AA40" si="757">IF(AA$3="","",Z39)</f>
        <v/>
      </c>
      <c r="AB39" s="8" t="str">
        <f t="shared" ref="AB39:AB40" si="758">IF(AB$3="","",AA39)</f>
        <v/>
      </c>
      <c r="AC39" s="8" t="str">
        <f t="shared" ref="AC39:AC40" si="759">IF(AC$3="","",AB39)</f>
        <v/>
      </c>
      <c r="AD39" s="8" t="str">
        <f t="shared" ref="AD39:AD40" si="760">IF(AD$3="","",AC39)</f>
        <v/>
      </c>
      <c r="AE39" s="8" t="str">
        <f t="shared" ref="AE39:AE40" si="761">IF(AE$3="","",AD39)</f>
        <v/>
      </c>
      <c r="AF39" s="8" t="str">
        <f t="shared" ref="AF39:AF40" si="762">IF(AF$3="","",AE39)</f>
        <v/>
      </c>
      <c r="AG39" s="8" t="str">
        <f t="shared" ref="AG39:AG40" si="763">IF(AG$3="","",AF39)</f>
        <v/>
      </c>
      <c r="AH39" s="8" t="str">
        <f t="shared" ref="AH39:AH40" si="764">IF(AH$3="","",AG39)</f>
        <v/>
      </c>
      <c r="AI39" s="8" t="str">
        <f t="shared" ref="AI39:AI40" si="765">IF(AI$3="","",AH39)</f>
        <v/>
      </c>
      <c r="AJ39" s="8" t="str">
        <f t="shared" ref="AJ39:AJ40" si="766">IF(AJ$3="","",AI39)</f>
        <v/>
      </c>
      <c r="AK39" s="8" t="str">
        <f t="shared" ref="AK39:AK40" si="767">IF(AK$3="","",AJ39)</f>
        <v/>
      </c>
      <c r="AL39" s="8" t="str">
        <f t="shared" ref="AL39:AL40" si="768">IF(AL$3="","",AK39)</f>
        <v/>
      </c>
      <c r="AM39" s="8" t="str">
        <f t="shared" ref="AM39:AM40" si="769">IF(AM$3="","",AL39)</f>
        <v/>
      </c>
      <c r="AN39" s="8" t="str">
        <f t="shared" ref="AN39" si="770">IF(AN$3="","",AM39)</f>
        <v/>
      </c>
      <c r="AO39" s="8" t="str">
        <f t="shared" ref="AO39:AS39" si="771">IF(AO$3="","",AN39)</f>
        <v/>
      </c>
      <c r="AP39" s="8" t="str">
        <f t="shared" si="771"/>
        <v/>
      </c>
      <c r="AQ39" s="8" t="str">
        <f t="shared" si="771"/>
        <v/>
      </c>
      <c r="AR39" s="8" t="str">
        <f t="shared" si="771"/>
        <v/>
      </c>
      <c r="AS39" s="8" t="str">
        <f t="shared" si="771"/>
        <v/>
      </c>
    </row>
    <row r="40" spans="1:45" s="91" customFormat="1" ht="11">
      <c r="A40" s="16" t="s">
        <v>3</v>
      </c>
      <c r="B40" s="9" t="s">
        <v>4</v>
      </c>
      <c r="C40" s="8">
        <v>517</v>
      </c>
      <c r="D40" s="8">
        <f t="shared" si="740"/>
        <v>517</v>
      </c>
      <c r="E40" s="8">
        <f t="shared" ref="E40" si="772">IF(E$3="","",D40)</f>
        <v>517</v>
      </c>
      <c r="F40" s="8">
        <f t="shared" si="741"/>
        <v>517</v>
      </c>
      <c r="G40" s="8">
        <f t="shared" si="742"/>
        <v>517</v>
      </c>
      <c r="H40" s="8">
        <v>518</v>
      </c>
      <c r="I40" s="8">
        <f t="shared" si="743"/>
        <v>518</v>
      </c>
      <c r="J40" s="8">
        <f t="shared" si="744"/>
        <v>518</v>
      </c>
      <c r="K40" s="8">
        <f t="shared" si="745"/>
        <v>518</v>
      </c>
      <c r="L40" s="8">
        <v>519</v>
      </c>
      <c r="M40" s="8">
        <f t="shared" si="746"/>
        <v>519</v>
      </c>
      <c r="N40" s="8">
        <f t="shared" si="747"/>
        <v>519</v>
      </c>
      <c r="O40" s="8">
        <v>520</v>
      </c>
      <c r="P40" s="8">
        <f t="shared" si="748"/>
        <v>520</v>
      </c>
      <c r="Q40" s="8">
        <f t="shared" si="749"/>
        <v>520</v>
      </c>
      <c r="R40" s="8">
        <f t="shared" si="750"/>
        <v>520</v>
      </c>
      <c r="S40" s="8">
        <f t="shared" si="751"/>
        <v>520</v>
      </c>
      <c r="T40" s="8">
        <v>522</v>
      </c>
      <c r="U40" s="8">
        <f t="shared" si="752"/>
        <v>522</v>
      </c>
      <c r="V40" s="8">
        <f t="shared" si="753"/>
        <v>522</v>
      </c>
      <c r="W40" s="8">
        <f t="shared" ref="W39:W40" si="773">IF(W$3="","",V40)</f>
        <v>522</v>
      </c>
      <c r="X40" s="8" t="str">
        <f t="shared" si="754"/>
        <v/>
      </c>
      <c r="Y40" s="8" t="str">
        <f t="shared" si="755"/>
        <v/>
      </c>
      <c r="Z40" s="8" t="str">
        <f t="shared" si="756"/>
        <v/>
      </c>
      <c r="AA40" s="8" t="str">
        <f t="shared" si="757"/>
        <v/>
      </c>
      <c r="AB40" s="8" t="str">
        <f t="shared" si="758"/>
        <v/>
      </c>
      <c r="AC40" s="8" t="str">
        <f t="shared" si="759"/>
        <v/>
      </c>
      <c r="AD40" s="8" t="str">
        <f t="shared" si="760"/>
        <v/>
      </c>
      <c r="AE40" s="8" t="str">
        <f t="shared" si="761"/>
        <v/>
      </c>
      <c r="AF40" s="8" t="str">
        <f t="shared" si="762"/>
        <v/>
      </c>
      <c r="AG40" s="8" t="str">
        <f t="shared" si="763"/>
        <v/>
      </c>
      <c r="AH40" s="8" t="str">
        <f t="shared" si="764"/>
        <v/>
      </c>
      <c r="AI40" s="8" t="str">
        <f t="shared" si="765"/>
        <v/>
      </c>
      <c r="AJ40" s="8" t="str">
        <f t="shared" si="766"/>
        <v/>
      </c>
      <c r="AK40" s="8" t="str">
        <f t="shared" si="767"/>
        <v/>
      </c>
      <c r="AL40" s="8" t="str">
        <f t="shared" si="768"/>
        <v/>
      </c>
      <c r="AM40" s="8" t="str">
        <f t="shared" si="769"/>
        <v/>
      </c>
      <c r="AN40" s="8" t="str">
        <f t="shared" ref="AN40" si="774">IF(AN$3="","",AM40)</f>
        <v/>
      </c>
      <c r="AO40" s="8" t="str">
        <f t="shared" ref="AO40:AS40" si="775">IF(AO$3="","",AN40)</f>
        <v/>
      </c>
      <c r="AP40" s="8" t="str">
        <f t="shared" si="775"/>
        <v/>
      </c>
      <c r="AQ40" s="8" t="str">
        <f t="shared" si="775"/>
        <v/>
      </c>
      <c r="AR40" s="8" t="str">
        <f t="shared" si="775"/>
        <v/>
      </c>
      <c r="AS40" s="8" t="str">
        <f t="shared" si="775"/>
        <v/>
      </c>
    </row>
    <row r="41" spans="1:45" s="91" customFormat="1" ht="11">
      <c r="A41" s="15">
        <v>4</v>
      </c>
      <c r="B41" s="9" t="s">
        <v>5</v>
      </c>
      <c r="C41" s="8">
        <v>5</v>
      </c>
      <c r="D41" s="8">
        <f t="shared" ref="D41" si="776">IF(D39="","",(C41+C42))</f>
        <v>5</v>
      </c>
      <c r="E41" s="8">
        <v>3</v>
      </c>
      <c r="F41" s="8">
        <f t="shared" ref="F41" si="777">IF(F39="","",(E41+E42))</f>
        <v>5</v>
      </c>
      <c r="G41" s="8">
        <f t="shared" ref="G41" si="778">IF(G39="","",(F41+F42))</f>
        <v>5</v>
      </c>
      <c r="H41" s="8">
        <f t="shared" ref="H41" si="779">IF(H39="","",(G41+G42))</f>
        <v>5</v>
      </c>
      <c r="I41" s="8">
        <f t="shared" ref="I41" si="780">IF(I39="","",(H41+H42))</f>
        <v>5</v>
      </c>
      <c r="J41" s="8">
        <f t="shared" ref="J41" si="781">IF(J39="","",(I41+I42))</f>
        <v>5</v>
      </c>
      <c r="K41" s="8">
        <f t="shared" ref="K41" si="782">IF(K39="","",(J41+J42))</f>
        <v>5</v>
      </c>
      <c r="L41" s="8">
        <v>4</v>
      </c>
      <c r="M41" s="8">
        <f t="shared" ref="M41" si="783">IF(M39="","",(L41+L42))</f>
        <v>5</v>
      </c>
      <c r="N41" s="8">
        <f t="shared" ref="N41" si="784">IF(N39="","",(M41+M42))</f>
        <v>5</v>
      </c>
      <c r="O41" s="8">
        <f t="shared" ref="O41" si="785">IF(O39="","",(N41+N42))</f>
        <v>5</v>
      </c>
      <c r="P41" s="8">
        <f t="shared" ref="P41" si="786">IF(P39="","",(O41+O42))</f>
        <v>5</v>
      </c>
      <c r="Q41" s="8">
        <f t="shared" ref="Q41" si="787">IF(Q39="","",(P41+P42))</f>
        <v>5</v>
      </c>
      <c r="R41" s="8">
        <f t="shared" ref="R41" si="788">IF(R39="","",(Q41+Q42))</f>
        <v>5</v>
      </c>
      <c r="S41" s="8">
        <f t="shared" ref="S41" si="789">IF(S39="","",(R41+R42))</f>
        <v>5</v>
      </c>
      <c r="T41" s="8">
        <v>3</v>
      </c>
      <c r="U41" s="8">
        <f t="shared" ref="U41" si="790">IF(U39="","",(T41+T42))</f>
        <v>7</v>
      </c>
      <c r="V41" s="8">
        <f t="shared" ref="V41" si="791">IF(V39="","",(U41+U42))</f>
        <v>7</v>
      </c>
      <c r="W41" s="8">
        <f t="shared" ref="W41" si="792">IF(W39="","",(V41+V42))</f>
        <v>7</v>
      </c>
      <c r="X41" s="8" t="str">
        <f t="shared" ref="X41" si="793">IF(X39="","",(W41+W42))</f>
        <v/>
      </c>
      <c r="Y41" s="8" t="str">
        <f t="shared" ref="Y41" si="794">IF(Y39="","",(X41+X42))</f>
        <v/>
      </c>
      <c r="Z41" s="8" t="str">
        <f t="shared" ref="Z41" si="795">IF(Z39="","",(Y41+Y42))</f>
        <v/>
      </c>
      <c r="AA41" s="8" t="str">
        <f t="shared" ref="AA41" si="796">IF(AA39="","",(Z41+Z42))</f>
        <v/>
      </c>
      <c r="AB41" s="8" t="str">
        <f t="shared" ref="AB41" si="797">IF(AB39="","",(AA41+AA42))</f>
        <v/>
      </c>
      <c r="AC41" s="8" t="str">
        <f t="shared" ref="AC41" si="798">IF(AC39="","",(AB41+AB42))</f>
        <v/>
      </c>
      <c r="AD41" s="8" t="str">
        <f t="shared" ref="AD41" si="799">IF(AD39="","",(AC41+AC42))</f>
        <v/>
      </c>
      <c r="AE41" s="8" t="str">
        <f t="shared" ref="AE41" si="800">IF(AE39="","",(AD41+AD42))</f>
        <v/>
      </c>
      <c r="AF41" s="8" t="str">
        <f t="shared" ref="AF41" si="801">IF(AF39="","",(AE41+AE42))</f>
        <v/>
      </c>
      <c r="AG41" s="8" t="str">
        <f t="shared" ref="AG41" si="802">IF(AG39="","",(AF41+AF42))</f>
        <v/>
      </c>
      <c r="AH41" s="8" t="str">
        <f t="shared" ref="AH41" si="803">IF(AH39="","",(AG41+AG42))</f>
        <v/>
      </c>
      <c r="AI41" s="8" t="str">
        <f t="shared" ref="AI41" si="804">IF(AI39="","",(AH41+AH42))</f>
        <v/>
      </c>
      <c r="AJ41" s="8" t="str">
        <f t="shared" ref="AJ41" si="805">IF(AJ39="","",(AI41+AI42))</f>
        <v/>
      </c>
      <c r="AK41" s="8" t="str">
        <f t="shared" ref="AK41" si="806">IF(AK39="","",(AJ41+AJ42))</f>
        <v/>
      </c>
      <c r="AL41" s="8" t="str">
        <f t="shared" ref="AL41" si="807">IF(AL39="","",(AK41+AK42))</f>
        <v/>
      </c>
      <c r="AM41" s="8" t="str">
        <f t="shared" ref="AM41" si="808">IF(AM39="","",(AL41+AL42))</f>
        <v/>
      </c>
      <c r="AN41" s="8" t="str">
        <f t="shared" ref="AN41" si="809">IF(AN39="","",(AM41+AM42))</f>
        <v/>
      </c>
      <c r="AO41" s="8" t="str">
        <f t="shared" ref="AO41:AS41" si="810">IF(AO39="","",(AN41+AN42))</f>
        <v/>
      </c>
      <c r="AP41" s="8" t="str">
        <f t="shared" si="810"/>
        <v/>
      </c>
      <c r="AQ41" s="8" t="str">
        <f t="shared" si="810"/>
        <v/>
      </c>
      <c r="AR41" s="8" t="str">
        <f t="shared" si="810"/>
        <v/>
      </c>
      <c r="AS41" s="8" t="str">
        <f t="shared" si="810"/>
        <v/>
      </c>
    </row>
    <row r="42" spans="1:45" s="91" customFormat="1" ht="11">
      <c r="A42" s="14"/>
      <c r="B42" s="9" t="s">
        <v>7</v>
      </c>
      <c r="C42" s="8"/>
      <c r="D42" s="8"/>
      <c r="E42" s="8">
        <v>2</v>
      </c>
      <c r="F42" s="8"/>
      <c r="G42" s="8"/>
      <c r="H42" s="8"/>
      <c r="I42" s="8"/>
      <c r="J42" s="8"/>
      <c r="K42" s="8"/>
      <c r="L42" s="8">
        <v>1</v>
      </c>
      <c r="M42" s="8"/>
      <c r="N42" s="8"/>
      <c r="O42" s="8"/>
      <c r="P42" s="8"/>
      <c r="Q42" s="8"/>
      <c r="R42" s="8"/>
      <c r="S42" s="8"/>
      <c r="T42" s="8">
        <v>4</v>
      </c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</row>
    <row r="43" spans="1:45" s="91" customFormat="1" ht="11">
      <c r="A43" s="7"/>
      <c r="B43" s="9" t="s">
        <v>8</v>
      </c>
      <c r="C43" s="8">
        <v>800</v>
      </c>
      <c r="D43" s="8">
        <f t="shared" ref="D43" si="811">IF(D39="","",C43)</f>
        <v>800</v>
      </c>
      <c r="E43" s="8">
        <f t="shared" ref="E43" si="812">IF(E39="","",D43)</f>
        <v>800</v>
      </c>
      <c r="F43" s="8">
        <f t="shared" ref="F43" si="813">IF(F39="","",E43)</f>
        <v>800</v>
      </c>
      <c r="G43" s="8">
        <f t="shared" ref="G43" si="814">IF(G39="","",F43)</f>
        <v>800</v>
      </c>
      <c r="H43" s="8">
        <f t="shared" ref="H43" si="815">IF(H39="","",G43)</f>
        <v>800</v>
      </c>
      <c r="I43" s="8">
        <f t="shared" ref="I43" si="816">IF(I39="","",H43)</f>
        <v>800</v>
      </c>
      <c r="J43" s="8">
        <f t="shared" ref="J43" si="817">IF(J39="","",I43)</f>
        <v>800</v>
      </c>
      <c r="K43" s="8">
        <f t="shared" ref="K43" si="818">IF(K39="","",J43)</f>
        <v>800</v>
      </c>
      <c r="L43" s="8">
        <f t="shared" ref="L43" si="819">IF(L39="","",K43)</f>
        <v>800</v>
      </c>
      <c r="M43" s="8">
        <f t="shared" ref="M43" si="820">IF(M39="","",L43)</f>
        <v>800</v>
      </c>
      <c r="N43" s="8">
        <f t="shared" ref="N43" si="821">IF(N39="","",M43)</f>
        <v>800</v>
      </c>
      <c r="O43" s="8">
        <f t="shared" ref="O43" si="822">IF(O39="","",N43)</f>
        <v>800</v>
      </c>
      <c r="P43" s="8">
        <f t="shared" ref="P43" si="823">IF(P39="","",O43)</f>
        <v>800</v>
      </c>
      <c r="Q43" s="8">
        <f t="shared" ref="Q43" si="824">IF(Q39="","",P43)</f>
        <v>800</v>
      </c>
      <c r="R43" s="8">
        <f t="shared" ref="R43" si="825">IF(R39="","",Q43)</f>
        <v>800</v>
      </c>
      <c r="S43" s="8">
        <f t="shared" ref="S43" si="826">IF(S39="","",R43)</f>
        <v>800</v>
      </c>
      <c r="T43" s="8">
        <f t="shared" ref="T43" si="827">IF(T39="","",S43)</f>
        <v>800</v>
      </c>
      <c r="U43" s="8">
        <f t="shared" ref="U43" si="828">IF(U39="","",T43)</f>
        <v>800</v>
      </c>
      <c r="V43" s="8">
        <f t="shared" ref="V43" si="829">IF(V39="","",U43)</f>
        <v>800</v>
      </c>
      <c r="W43" s="8">
        <f t="shared" ref="W43" si="830">IF(W39="","",V43)</f>
        <v>800</v>
      </c>
      <c r="X43" s="8" t="str">
        <f t="shared" ref="X43" si="831">IF(X39="","",W43)</f>
        <v/>
      </c>
      <c r="Y43" s="8" t="str">
        <f t="shared" ref="Y43" si="832">IF(Y39="","",X43)</f>
        <v/>
      </c>
      <c r="Z43" s="8" t="str">
        <f t="shared" ref="Z43" si="833">IF(Z39="","",Y43)</f>
        <v/>
      </c>
      <c r="AA43" s="8" t="str">
        <f t="shared" ref="AA43" si="834">IF(AA39="","",Z43)</f>
        <v/>
      </c>
      <c r="AB43" s="8" t="str">
        <f t="shared" ref="AB43" si="835">IF(AB39="","",AA43)</f>
        <v/>
      </c>
      <c r="AC43" s="8" t="str">
        <f t="shared" ref="AC43" si="836">IF(AC39="","",AB43)</f>
        <v/>
      </c>
      <c r="AD43" s="8" t="str">
        <f t="shared" ref="AD43" si="837">IF(AD39="","",AC43)</f>
        <v/>
      </c>
      <c r="AE43" s="8" t="str">
        <f t="shared" ref="AE43" si="838">IF(AE39="","",AD43)</f>
        <v/>
      </c>
      <c r="AF43" s="8" t="str">
        <f t="shared" ref="AF43" si="839">IF(AF39="","",AE43)</f>
        <v/>
      </c>
      <c r="AG43" s="8" t="str">
        <f t="shared" ref="AG43" si="840">IF(AG39="","",AF43)</f>
        <v/>
      </c>
      <c r="AH43" s="8" t="str">
        <f t="shared" ref="AH43" si="841">IF(AH39="","",AG43)</f>
        <v/>
      </c>
      <c r="AI43" s="8" t="str">
        <f t="shared" ref="AI43" si="842">IF(AI39="","",AH43)</f>
        <v/>
      </c>
      <c r="AJ43" s="8" t="str">
        <f t="shared" ref="AJ43" si="843">IF(AJ39="","",AI43)</f>
        <v/>
      </c>
      <c r="AK43" s="8" t="str">
        <f t="shared" ref="AK43" si="844">IF(AK39="","",AJ43)</f>
        <v/>
      </c>
      <c r="AL43" s="8" t="str">
        <f t="shared" ref="AL43" si="845">IF(AL39="","",AK43)</f>
        <v/>
      </c>
      <c r="AM43" s="8" t="str">
        <f t="shared" ref="AM43" si="846">IF(AM39="","",AL43)</f>
        <v/>
      </c>
      <c r="AN43" s="8" t="str">
        <f t="shared" ref="AN43" si="847">IF(AN39="","",AM43)</f>
        <v/>
      </c>
      <c r="AO43" s="8" t="str">
        <f t="shared" ref="AO43:AS43" si="848">IF(AO39="","",AN43)</f>
        <v/>
      </c>
      <c r="AP43" s="8" t="str">
        <f t="shared" si="848"/>
        <v/>
      </c>
      <c r="AQ43" s="8" t="str">
        <f t="shared" si="848"/>
        <v/>
      </c>
      <c r="AR43" s="8" t="str">
        <f t="shared" si="848"/>
        <v/>
      </c>
      <c r="AS43" s="8" t="str">
        <f t="shared" si="848"/>
        <v/>
      </c>
    </row>
    <row r="44" spans="1:45" s="92" customFormat="1" ht="11">
      <c r="A44" s="14" t="s">
        <v>9</v>
      </c>
      <c r="B44" s="13" t="s">
        <v>10</v>
      </c>
      <c r="C44" s="12" t="s">
        <v>45</v>
      </c>
      <c r="D44" s="12" t="str">
        <f t="shared" ref="D44" si="849">IF(D39="","",C44)</f>
        <v>サンリオバンズクリップ</v>
      </c>
      <c r="E44" s="12" t="str">
        <f t="shared" ref="E44" si="850">IF(E39="","",D44)</f>
        <v>サンリオバンズクリップ</v>
      </c>
      <c r="F44" s="12" t="str">
        <f t="shared" ref="F44" si="851">IF(F39="","",E44)</f>
        <v>サンリオバンズクリップ</v>
      </c>
      <c r="G44" s="12" t="str">
        <f t="shared" ref="G44" si="852">IF(G39="","",F44)</f>
        <v>サンリオバンズクリップ</v>
      </c>
      <c r="H44" s="12" t="str">
        <f t="shared" ref="H44" si="853">IF(H39="","",G44)</f>
        <v>サンリオバンズクリップ</v>
      </c>
      <c r="I44" s="12" t="str">
        <f t="shared" ref="I44" si="854">IF(I39="","",H44)</f>
        <v>サンリオバンズクリップ</v>
      </c>
      <c r="J44" s="12" t="str">
        <f t="shared" ref="J44" si="855">IF(J39="","",I44)</f>
        <v>サンリオバンズクリップ</v>
      </c>
      <c r="K44" s="12" t="str">
        <f t="shared" ref="K44" si="856">IF(K39="","",J44)</f>
        <v>サンリオバンズクリップ</v>
      </c>
      <c r="L44" s="12" t="str">
        <f t="shared" ref="L44" si="857">IF(L39="","",K44)</f>
        <v>サンリオバンズクリップ</v>
      </c>
      <c r="M44" s="12" t="str">
        <f t="shared" ref="M44" si="858">IF(M39="","",L44)</f>
        <v>サンリオバンズクリップ</v>
      </c>
      <c r="N44" s="12" t="str">
        <f t="shared" ref="N44" si="859">IF(N39="","",M44)</f>
        <v>サンリオバンズクリップ</v>
      </c>
      <c r="O44" s="12" t="str">
        <f t="shared" ref="O44" si="860">IF(O39="","",N44)</f>
        <v>サンリオバンズクリップ</v>
      </c>
      <c r="P44" s="12" t="str">
        <f t="shared" ref="P44" si="861">IF(P39="","",O44)</f>
        <v>サンリオバンズクリップ</v>
      </c>
      <c r="Q44" s="12" t="str">
        <f t="shared" ref="Q44" si="862">IF(Q39="","",P44)</f>
        <v>サンリオバンズクリップ</v>
      </c>
      <c r="R44" s="12" t="str">
        <f t="shared" ref="R44" si="863">IF(R39="","",Q44)</f>
        <v>サンリオバンズクリップ</v>
      </c>
      <c r="S44" s="12" t="str">
        <f t="shared" ref="S44" si="864">IF(S39="","",R44)</f>
        <v>サンリオバンズクリップ</v>
      </c>
      <c r="T44" s="12" t="str">
        <f t="shared" ref="T44" si="865">IF(T39="","",S44)</f>
        <v>サンリオバンズクリップ</v>
      </c>
      <c r="U44" s="12" t="str">
        <f t="shared" ref="U44" si="866">IF(U39="","",T44)</f>
        <v>サンリオバンズクリップ</v>
      </c>
      <c r="V44" s="12" t="str">
        <f t="shared" ref="V44" si="867">IF(V39="","",U44)</f>
        <v>サンリオバンズクリップ</v>
      </c>
      <c r="W44" s="12" t="str">
        <f t="shared" ref="W44" si="868">IF(W39="","",V44)</f>
        <v>サンリオバンズクリップ</v>
      </c>
      <c r="X44" s="12" t="str">
        <f t="shared" ref="X44" si="869">IF(X39="","",W44)</f>
        <v/>
      </c>
      <c r="Y44" s="12" t="str">
        <f t="shared" ref="Y44" si="870">IF(Y39="","",X44)</f>
        <v/>
      </c>
      <c r="Z44" s="12" t="str">
        <f t="shared" ref="Z44" si="871">IF(Z39="","",Y44)</f>
        <v/>
      </c>
      <c r="AA44" s="12" t="str">
        <f t="shared" ref="AA44" si="872">IF(AA39="","",Z44)</f>
        <v/>
      </c>
      <c r="AB44" s="12" t="str">
        <f t="shared" ref="AB44" si="873">IF(AB39="","",AA44)</f>
        <v/>
      </c>
      <c r="AC44" s="12" t="str">
        <f t="shared" ref="AC44" si="874">IF(AC39="","",AB44)</f>
        <v/>
      </c>
      <c r="AD44" s="12" t="str">
        <f t="shared" ref="AD44" si="875">IF(AD39="","",AC44)</f>
        <v/>
      </c>
      <c r="AE44" s="12" t="str">
        <f t="shared" ref="AE44" si="876">IF(AE39="","",AD44)</f>
        <v/>
      </c>
      <c r="AF44" s="12" t="str">
        <f t="shared" ref="AF44" si="877">IF(AF39="","",AE44)</f>
        <v/>
      </c>
      <c r="AG44" s="12" t="str">
        <f t="shared" ref="AG44" si="878">IF(AG39="","",AF44)</f>
        <v/>
      </c>
      <c r="AH44" s="12" t="str">
        <f t="shared" ref="AH44" si="879">IF(AH39="","",AG44)</f>
        <v/>
      </c>
      <c r="AI44" s="12" t="str">
        <f t="shared" ref="AI44" si="880">IF(AI39="","",AH44)</f>
        <v/>
      </c>
      <c r="AJ44" s="12" t="str">
        <f t="shared" ref="AJ44" si="881">IF(AJ39="","",AI44)</f>
        <v/>
      </c>
      <c r="AK44" s="12" t="str">
        <f t="shared" ref="AK44" si="882">IF(AK39="","",AJ44)</f>
        <v/>
      </c>
      <c r="AL44" s="12" t="str">
        <f t="shared" ref="AL44" si="883">IF(AL39="","",AK44)</f>
        <v/>
      </c>
      <c r="AM44" s="12" t="str">
        <f t="shared" ref="AM44" si="884">IF(AM39="","",AL44)</f>
        <v/>
      </c>
      <c r="AN44" s="12" t="str">
        <f t="shared" ref="AN44" si="885">IF(AN39="","",AM44)</f>
        <v/>
      </c>
      <c r="AO44" s="12" t="str">
        <f t="shared" ref="AO44:AS44" si="886">IF(AO39="","",AN44)</f>
        <v/>
      </c>
      <c r="AP44" s="12" t="str">
        <f t="shared" si="886"/>
        <v/>
      </c>
      <c r="AQ44" s="12" t="str">
        <f t="shared" si="886"/>
        <v/>
      </c>
      <c r="AR44" s="12" t="str">
        <f t="shared" si="886"/>
        <v/>
      </c>
      <c r="AS44" s="12" t="str">
        <f t="shared" si="886"/>
        <v/>
      </c>
    </row>
    <row r="45" spans="1:45" s="91" customFormat="1" ht="11">
      <c r="A45" s="7">
        <f>AVERAGE(C46:AS46)*30*100</f>
        <v>46142.857142857145</v>
      </c>
      <c r="B45" s="9" t="s">
        <v>12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</row>
    <row r="46" spans="1:45" s="91" customFormat="1" ht="11">
      <c r="A46" s="7">
        <f>SUM(C46:AS46)</f>
        <v>323</v>
      </c>
      <c r="B46" s="6" t="s">
        <v>13</v>
      </c>
      <c r="C46" s="5">
        <v>0</v>
      </c>
      <c r="D46" s="5">
        <f t="shared" ref="D46:D47" si="887">IF(D39="","",D39-C39)</f>
        <v>0</v>
      </c>
      <c r="E46" s="5">
        <f t="shared" ref="E46:E47" si="888">IF(E39="","",E39-D39)</f>
        <v>22</v>
      </c>
      <c r="F46" s="5">
        <f t="shared" ref="F46:F47" si="889">IF(F39="","",F39-E39)</f>
        <v>0</v>
      </c>
      <c r="G46" s="5">
        <f t="shared" ref="G46:G47" si="890">IF(G39="","",G39-F39)</f>
        <v>0</v>
      </c>
      <c r="H46" s="5">
        <f t="shared" ref="H46:H47" si="891">IF(H39="","",H39-G39)</f>
        <v>30</v>
      </c>
      <c r="I46" s="5">
        <f t="shared" ref="I46:I47" si="892">IF(I39="","",I39-H39)</f>
        <v>0</v>
      </c>
      <c r="J46" s="5">
        <f t="shared" ref="J46:J47" si="893">IF(J39="","",J39-I39)</f>
        <v>0</v>
      </c>
      <c r="K46" s="5">
        <f t="shared" ref="K46:K47" si="894">IF(K39="","",K39-J39)</f>
        <v>0</v>
      </c>
      <c r="L46" s="5">
        <f t="shared" ref="L46:L47" si="895">IF(L39="","",L39-K39)</f>
        <v>61</v>
      </c>
      <c r="M46" s="5">
        <f t="shared" ref="M46:M47" si="896">IF(M39="","",M39-L39)</f>
        <v>0</v>
      </c>
      <c r="N46" s="5">
        <f t="shared" ref="N46:N47" si="897">IF(N39="","",N39-M39)</f>
        <v>0</v>
      </c>
      <c r="O46" s="5">
        <f t="shared" ref="O46:O47" si="898">IF(O39="","",O39-N39)</f>
        <v>36</v>
      </c>
      <c r="P46" s="5">
        <f t="shared" ref="P46:P47" si="899">IF(P39="","",P39-O39)</f>
        <v>0</v>
      </c>
      <c r="Q46" s="5">
        <f t="shared" ref="Q46:Q47" si="900">IF(Q39="","",Q39-P39)</f>
        <v>0</v>
      </c>
      <c r="R46" s="5">
        <f t="shared" ref="R46:R47" si="901">IF(R39="","",R39-Q39)</f>
        <v>0</v>
      </c>
      <c r="S46" s="5">
        <f t="shared" ref="S46:S47" si="902">IF(S39="","",S39-R39)</f>
        <v>0</v>
      </c>
      <c r="T46" s="5">
        <f t="shared" ref="T46:T47" si="903">IF(T39="","",T39-S39)</f>
        <v>139</v>
      </c>
      <c r="U46" s="5">
        <f t="shared" ref="U46:U47" si="904">IF(U39="","",U39-T39)</f>
        <v>0</v>
      </c>
      <c r="V46" s="5">
        <f t="shared" ref="V46:V47" si="905">IF(V39="","",V39-U39)</f>
        <v>0</v>
      </c>
      <c r="W46" s="5">
        <f t="shared" ref="W46:W47" si="906">IF(W39="","",W39-V39)</f>
        <v>35</v>
      </c>
      <c r="X46" s="5" t="str">
        <f t="shared" ref="X46:X47" si="907">IF(X39="","",X39-W39)</f>
        <v/>
      </c>
      <c r="Y46" s="5" t="str">
        <f t="shared" ref="Y46:Y47" si="908">IF(Y39="","",Y39-X39)</f>
        <v/>
      </c>
      <c r="Z46" s="5" t="str">
        <f t="shared" ref="Z46:Z47" si="909">IF(Z39="","",Z39-Y39)</f>
        <v/>
      </c>
      <c r="AA46" s="5" t="str">
        <f t="shared" ref="AA46:AA47" si="910">IF(AA39="","",AA39-Z39)</f>
        <v/>
      </c>
      <c r="AB46" s="5" t="str">
        <f t="shared" ref="AB46:AB47" si="911">IF(AB39="","",AB39-AA39)</f>
        <v/>
      </c>
      <c r="AC46" s="5" t="str">
        <f t="shared" ref="AC46:AC47" si="912">IF(AC39="","",AC39-AB39)</f>
        <v/>
      </c>
      <c r="AD46" s="5" t="str">
        <f t="shared" ref="AD46:AD47" si="913">IF(AD39="","",AD39-AC39)</f>
        <v/>
      </c>
      <c r="AE46" s="5" t="str">
        <f t="shared" ref="AE46:AE47" si="914">IF(AE39="","",AE39-AD39)</f>
        <v/>
      </c>
      <c r="AF46" s="5" t="str">
        <f t="shared" ref="AF46:AF47" si="915">IF(AF39="","",AF39-AE39)</f>
        <v/>
      </c>
      <c r="AG46" s="5" t="str">
        <f t="shared" ref="AG46:AG47" si="916">IF(AG39="","",AG39-AF39)</f>
        <v/>
      </c>
      <c r="AH46" s="5" t="str">
        <f t="shared" ref="AH46:AH47" si="917">IF(AH39="","",AH39-AG39)</f>
        <v/>
      </c>
      <c r="AI46" s="5" t="str">
        <f t="shared" ref="AI46:AI47" si="918">IF(AI39="","",AI39-AH39)</f>
        <v/>
      </c>
      <c r="AJ46" s="5" t="str">
        <f t="shared" ref="AJ46:AJ47" si="919">IF(AJ39="","",AJ39-AI39)</f>
        <v/>
      </c>
      <c r="AK46" s="5" t="str">
        <f t="shared" ref="AK46:AK47" si="920">IF(AK39="","",AK39-AJ39)</f>
        <v/>
      </c>
      <c r="AL46" s="5" t="str">
        <f t="shared" ref="AL46:AL47" si="921">IF(AL39="","",AL39-AK39)</f>
        <v/>
      </c>
      <c r="AM46" s="5" t="str">
        <f t="shared" ref="AM46:AM47" si="922">IF(AM39="","",AM39-AL39)</f>
        <v/>
      </c>
      <c r="AN46" s="5" t="str">
        <f t="shared" ref="AN46" si="923">IF(AN39="","",AN39-AM39)</f>
        <v/>
      </c>
      <c r="AO46" s="5" t="str">
        <f t="shared" ref="AO46:AS46" si="924">IF(AO39="","",AO39-AN39)</f>
        <v/>
      </c>
      <c r="AP46" s="5" t="str">
        <f t="shared" si="924"/>
        <v/>
      </c>
      <c r="AQ46" s="5" t="str">
        <f t="shared" si="924"/>
        <v/>
      </c>
      <c r="AR46" s="5" t="str">
        <f t="shared" si="924"/>
        <v/>
      </c>
      <c r="AS46" s="5" t="str">
        <f t="shared" si="924"/>
        <v/>
      </c>
    </row>
    <row r="47" spans="1:45" s="91" customFormat="1" ht="11">
      <c r="A47" s="7">
        <f>SUM(C47:AS47)</f>
        <v>5</v>
      </c>
      <c r="B47" s="6" t="s">
        <v>14</v>
      </c>
      <c r="C47" s="5">
        <v>0</v>
      </c>
      <c r="D47" s="5">
        <f t="shared" si="887"/>
        <v>0</v>
      </c>
      <c r="E47" s="5">
        <f t="shared" si="888"/>
        <v>0</v>
      </c>
      <c r="F47" s="5">
        <f t="shared" si="889"/>
        <v>0</v>
      </c>
      <c r="G47" s="5">
        <f t="shared" si="890"/>
        <v>0</v>
      </c>
      <c r="H47" s="5">
        <f t="shared" si="891"/>
        <v>1</v>
      </c>
      <c r="I47" s="5">
        <f t="shared" si="892"/>
        <v>0</v>
      </c>
      <c r="J47" s="5">
        <f t="shared" si="893"/>
        <v>0</v>
      </c>
      <c r="K47" s="5">
        <f t="shared" si="894"/>
        <v>0</v>
      </c>
      <c r="L47" s="5">
        <f t="shared" si="895"/>
        <v>1</v>
      </c>
      <c r="M47" s="5">
        <f t="shared" si="896"/>
        <v>0</v>
      </c>
      <c r="N47" s="5">
        <f t="shared" si="897"/>
        <v>0</v>
      </c>
      <c r="O47" s="5">
        <f t="shared" si="898"/>
        <v>1</v>
      </c>
      <c r="P47" s="5">
        <f t="shared" si="899"/>
        <v>0</v>
      </c>
      <c r="Q47" s="5">
        <f t="shared" si="900"/>
        <v>0</v>
      </c>
      <c r="R47" s="5">
        <f t="shared" si="901"/>
        <v>0</v>
      </c>
      <c r="S47" s="5">
        <f t="shared" si="902"/>
        <v>0</v>
      </c>
      <c r="T47" s="5">
        <f t="shared" si="903"/>
        <v>2</v>
      </c>
      <c r="U47" s="5">
        <f t="shared" si="904"/>
        <v>0</v>
      </c>
      <c r="V47" s="5">
        <f t="shared" si="905"/>
        <v>0</v>
      </c>
      <c r="W47" s="5">
        <f t="shared" si="906"/>
        <v>0</v>
      </c>
      <c r="X47" s="5" t="str">
        <f t="shared" si="907"/>
        <v/>
      </c>
      <c r="Y47" s="5" t="str">
        <f t="shared" si="908"/>
        <v/>
      </c>
      <c r="Z47" s="5" t="str">
        <f t="shared" si="909"/>
        <v/>
      </c>
      <c r="AA47" s="5" t="str">
        <f t="shared" si="910"/>
        <v/>
      </c>
      <c r="AB47" s="5" t="str">
        <f t="shared" si="911"/>
        <v/>
      </c>
      <c r="AC47" s="5" t="str">
        <f t="shared" si="912"/>
        <v/>
      </c>
      <c r="AD47" s="5" t="str">
        <f t="shared" si="913"/>
        <v/>
      </c>
      <c r="AE47" s="5" t="str">
        <f t="shared" si="914"/>
        <v/>
      </c>
      <c r="AF47" s="5" t="str">
        <f t="shared" si="915"/>
        <v/>
      </c>
      <c r="AG47" s="5" t="str">
        <f t="shared" si="916"/>
        <v/>
      </c>
      <c r="AH47" s="5" t="str">
        <f t="shared" si="917"/>
        <v/>
      </c>
      <c r="AI47" s="5" t="str">
        <f t="shared" si="918"/>
        <v/>
      </c>
      <c r="AJ47" s="5" t="str">
        <f t="shared" si="919"/>
        <v/>
      </c>
      <c r="AK47" s="5" t="str">
        <f t="shared" si="920"/>
        <v/>
      </c>
      <c r="AL47" s="5" t="str">
        <f t="shared" si="921"/>
        <v/>
      </c>
      <c r="AM47" s="5" t="str">
        <f t="shared" si="922"/>
        <v/>
      </c>
      <c r="AN47" s="5" t="str">
        <f t="shared" ref="AN47" si="925">IF(AN40="","",AN40-AM40)</f>
        <v/>
      </c>
      <c r="AO47" s="5" t="str">
        <f t="shared" ref="AO47:AS47" si="926">IF(AO40="","",AO40-AN40)</f>
        <v/>
      </c>
      <c r="AP47" s="5" t="str">
        <f t="shared" si="926"/>
        <v/>
      </c>
      <c r="AQ47" s="5" t="str">
        <f t="shared" si="926"/>
        <v/>
      </c>
      <c r="AR47" s="5" t="str">
        <f t="shared" si="926"/>
        <v/>
      </c>
      <c r="AS47" s="5" t="str">
        <f t="shared" si="926"/>
        <v/>
      </c>
    </row>
    <row r="48" spans="1:45" s="91" customFormat="1" ht="11">
      <c r="A48" s="7">
        <f>SUM(C48:AS48)</f>
        <v>5</v>
      </c>
      <c r="B48" s="6" t="s">
        <v>15</v>
      </c>
      <c r="C48" s="5">
        <v>0</v>
      </c>
      <c r="D48" s="5">
        <f t="shared" ref="D48" si="927">IF(D41="","",C41+C42-D41)</f>
        <v>0</v>
      </c>
      <c r="E48" s="5">
        <f t="shared" ref="E48" si="928">IF(E41="","",D41+D42-E41)</f>
        <v>2</v>
      </c>
      <c r="F48" s="5">
        <f t="shared" ref="F48" si="929">IF(F41="","",E41+E42-F41)</f>
        <v>0</v>
      </c>
      <c r="G48" s="5">
        <f t="shared" ref="G48" si="930">IF(G41="","",F41+F42-G41)</f>
        <v>0</v>
      </c>
      <c r="H48" s="5">
        <f t="shared" ref="H48" si="931">IF(H41="","",G41+G42-H41)</f>
        <v>0</v>
      </c>
      <c r="I48" s="5">
        <f t="shared" ref="I48" si="932">IF(I41="","",H41+H42-I41)</f>
        <v>0</v>
      </c>
      <c r="J48" s="5">
        <f t="shared" ref="J48" si="933">IF(J41="","",I41+I42-J41)</f>
        <v>0</v>
      </c>
      <c r="K48" s="5">
        <f t="shared" ref="K48" si="934">IF(K41="","",J41+J42-K41)</f>
        <v>0</v>
      </c>
      <c r="L48" s="5">
        <f t="shared" ref="L48" si="935">IF(L41="","",K41+K42-L41)</f>
        <v>1</v>
      </c>
      <c r="M48" s="5">
        <f t="shared" ref="M48" si="936">IF(M41="","",L41+L42-M41)</f>
        <v>0</v>
      </c>
      <c r="N48" s="5">
        <f t="shared" ref="N48" si="937">IF(N41="","",M41+M42-N41)</f>
        <v>0</v>
      </c>
      <c r="O48" s="5">
        <f t="shared" ref="O48" si="938">IF(O41="","",N41+N42-O41)</f>
        <v>0</v>
      </c>
      <c r="P48" s="5">
        <f t="shared" ref="P48" si="939">IF(P41="","",O41+O42-P41)</f>
        <v>0</v>
      </c>
      <c r="Q48" s="5">
        <f t="shared" ref="Q48" si="940">IF(Q41="","",P41+P42-Q41)</f>
        <v>0</v>
      </c>
      <c r="R48" s="5">
        <f t="shared" ref="R48" si="941">IF(R41="","",Q41+Q42-R41)</f>
        <v>0</v>
      </c>
      <c r="S48" s="5">
        <f t="shared" ref="S48" si="942">IF(S41="","",R41+R42-S41)</f>
        <v>0</v>
      </c>
      <c r="T48" s="5">
        <f t="shared" ref="T48" si="943">IF(T41="","",S41+S42-T41)</f>
        <v>2</v>
      </c>
      <c r="U48" s="5">
        <f t="shared" ref="U48" si="944">IF(U41="","",T41+T42-U41)</f>
        <v>0</v>
      </c>
      <c r="V48" s="5">
        <f t="shared" ref="V48" si="945">IF(V41="","",U41+U42-V41)</f>
        <v>0</v>
      </c>
      <c r="W48" s="5">
        <f t="shared" ref="W48" si="946">IF(W41="","",V41+V42-W41)</f>
        <v>0</v>
      </c>
      <c r="X48" s="5" t="str">
        <f t="shared" ref="X48" si="947">IF(X41="","",W41+W42-X41)</f>
        <v/>
      </c>
      <c r="Y48" s="5" t="str">
        <f t="shared" ref="Y48" si="948">IF(Y41="","",X41+X42-Y41)</f>
        <v/>
      </c>
      <c r="Z48" s="5" t="str">
        <f t="shared" ref="Z48" si="949">IF(Z41="","",Y41+Y42-Z41)</f>
        <v/>
      </c>
      <c r="AA48" s="5" t="str">
        <f t="shared" ref="AA48" si="950">IF(AA41="","",Z41+Z42-AA41)</f>
        <v/>
      </c>
      <c r="AB48" s="5" t="str">
        <f t="shared" ref="AB48" si="951">IF(AB41="","",AA41+AA42-AB41)</f>
        <v/>
      </c>
      <c r="AC48" s="5" t="str">
        <f t="shared" ref="AC48" si="952">IF(AC41="","",AB41+AB42-AC41)</f>
        <v/>
      </c>
      <c r="AD48" s="5" t="str">
        <f t="shared" ref="AD48" si="953">IF(AD41="","",AC41+AC42-AD41)</f>
        <v/>
      </c>
      <c r="AE48" s="5" t="str">
        <f t="shared" ref="AE48" si="954">IF(AE41="","",AD41+AD42-AE41)</f>
        <v/>
      </c>
      <c r="AF48" s="5" t="str">
        <f t="shared" ref="AF48" si="955">IF(AF41="","",AE41+AE42-AF41)</f>
        <v/>
      </c>
      <c r="AG48" s="5" t="str">
        <f t="shared" ref="AG48" si="956">IF(AG41="","",AF41+AF42-AG41)</f>
        <v/>
      </c>
      <c r="AH48" s="5" t="str">
        <f t="shared" ref="AH48" si="957">IF(AH41="","",AG41+AG42-AH41)</f>
        <v/>
      </c>
      <c r="AI48" s="5" t="str">
        <f t="shared" ref="AI48" si="958">IF(AI41="","",AH41+AH42-AI41)</f>
        <v/>
      </c>
      <c r="AJ48" s="5" t="str">
        <f t="shared" ref="AJ48" si="959">IF(AJ41="","",AI41+AI42-AJ41)</f>
        <v/>
      </c>
      <c r="AK48" s="5" t="str">
        <f t="shared" ref="AK48" si="960">IF(AK41="","",AJ41+AJ42-AK41)</f>
        <v/>
      </c>
      <c r="AL48" s="5" t="str">
        <f t="shared" ref="AL48" si="961">IF(AL41="","",AK41+AK42-AL41)</f>
        <v/>
      </c>
      <c r="AM48" s="5" t="str">
        <f t="shared" ref="AM48" si="962">IF(AM41="","",AL41+AL42-AM41)</f>
        <v/>
      </c>
      <c r="AN48" s="5" t="str">
        <f t="shared" ref="AN48" si="963">IF(AN41="","",AM41+AM42-AN41)</f>
        <v/>
      </c>
      <c r="AO48" s="5" t="str">
        <f t="shared" ref="AO48:AS48" si="964">IF(AO41="","",AN41+AN42-AO41)</f>
        <v/>
      </c>
      <c r="AP48" s="5" t="str">
        <f t="shared" si="964"/>
        <v/>
      </c>
      <c r="AQ48" s="5" t="str">
        <f t="shared" si="964"/>
        <v/>
      </c>
      <c r="AR48" s="5" t="str">
        <f t="shared" si="964"/>
        <v/>
      </c>
      <c r="AS48" s="5" t="str">
        <f t="shared" si="964"/>
        <v/>
      </c>
    </row>
    <row r="49" spans="1:45" s="91" customFormat="1" ht="11">
      <c r="A49" s="7">
        <f>SUM(C49:AS49)</f>
        <v>4000</v>
      </c>
      <c r="B49" s="6" t="s">
        <v>16</v>
      </c>
      <c r="C49" s="5">
        <v>0</v>
      </c>
      <c r="D49" s="5">
        <f t="shared" ref="D49:I49" si="965">IF(D39="","",D48*D43)</f>
        <v>0</v>
      </c>
      <c r="E49" s="5">
        <f t="shared" si="965"/>
        <v>1600</v>
      </c>
      <c r="F49" s="5">
        <f t="shared" si="965"/>
        <v>0</v>
      </c>
      <c r="G49" s="5">
        <f t="shared" si="965"/>
        <v>0</v>
      </c>
      <c r="H49" s="5">
        <f t="shared" si="965"/>
        <v>0</v>
      </c>
      <c r="I49" s="5">
        <f t="shared" si="965"/>
        <v>0</v>
      </c>
      <c r="J49" s="5">
        <f t="shared" ref="J49:AM49" si="966">IF(J39="","",J48*J43)</f>
        <v>0</v>
      </c>
      <c r="K49" s="5">
        <f t="shared" si="966"/>
        <v>0</v>
      </c>
      <c r="L49" s="5">
        <f t="shared" si="966"/>
        <v>800</v>
      </c>
      <c r="M49" s="5">
        <f t="shared" si="966"/>
        <v>0</v>
      </c>
      <c r="N49" s="5">
        <f t="shared" si="966"/>
        <v>0</v>
      </c>
      <c r="O49" s="5">
        <f t="shared" si="966"/>
        <v>0</v>
      </c>
      <c r="P49" s="5">
        <f t="shared" si="966"/>
        <v>0</v>
      </c>
      <c r="Q49" s="5">
        <f t="shared" si="966"/>
        <v>0</v>
      </c>
      <c r="R49" s="5">
        <f t="shared" si="966"/>
        <v>0</v>
      </c>
      <c r="S49" s="5">
        <f t="shared" si="966"/>
        <v>0</v>
      </c>
      <c r="T49" s="5">
        <f t="shared" si="966"/>
        <v>1600</v>
      </c>
      <c r="U49" s="5">
        <f t="shared" si="966"/>
        <v>0</v>
      </c>
      <c r="V49" s="5">
        <f t="shared" si="966"/>
        <v>0</v>
      </c>
      <c r="W49" s="5">
        <f t="shared" si="966"/>
        <v>0</v>
      </c>
      <c r="X49" s="5" t="str">
        <f t="shared" si="966"/>
        <v/>
      </c>
      <c r="Y49" s="5" t="str">
        <f t="shared" si="966"/>
        <v/>
      </c>
      <c r="Z49" s="5" t="str">
        <f t="shared" si="966"/>
        <v/>
      </c>
      <c r="AA49" s="5" t="str">
        <f t="shared" si="966"/>
        <v/>
      </c>
      <c r="AB49" s="5" t="str">
        <f t="shared" si="966"/>
        <v/>
      </c>
      <c r="AC49" s="5" t="str">
        <f t="shared" si="966"/>
        <v/>
      </c>
      <c r="AD49" s="5" t="str">
        <f t="shared" si="966"/>
        <v/>
      </c>
      <c r="AE49" s="5" t="str">
        <f t="shared" si="966"/>
        <v/>
      </c>
      <c r="AF49" s="5" t="str">
        <f t="shared" si="966"/>
        <v/>
      </c>
      <c r="AG49" s="5" t="str">
        <f t="shared" si="966"/>
        <v/>
      </c>
      <c r="AH49" s="5" t="str">
        <f t="shared" si="966"/>
        <v/>
      </c>
      <c r="AI49" s="5" t="str">
        <f t="shared" si="966"/>
        <v/>
      </c>
      <c r="AJ49" s="5" t="str">
        <f t="shared" si="966"/>
        <v/>
      </c>
      <c r="AK49" s="5" t="str">
        <f t="shared" si="966"/>
        <v/>
      </c>
      <c r="AL49" s="5" t="str">
        <f t="shared" si="966"/>
        <v/>
      </c>
      <c r="AM49" s="5" t="str">
        <f t="shared" si="966"/>
        <v/>
      </c>
      <c r="AN49" s="5" t="str">
        <f t="shared" ref="AN49" si="967">IF(AN39="","",AN48*AN43)</f>
        <v/>
      </c>
      <c r="AO49" s="5" t="str">
        <f t="shared" ref="AO49:AS49" si="968">IF(AO39="","",AO48*AO43)</f>
        <v/>
      </c>
      <c r="AP49" s="5" t="str">
        <f t="shared" si="968"/>
        <v/>
      </c>
      <c r="AQ49" s="5" t="str">
        <f t="shared" si="968"/>
        <v/>
      </c>
      <c r="AR49" s="5" t="str">
        <f t="shared" si="968"/>
        <v/>
      </c>
      <c r="AS49" s="5" t="str">
        <f t="shared" si="968"/>
        <v/>
      </c>
    </row>
    <row r="50" spans="1:45" s="91" customFormat="1" ht="12" thickBot="1">
      <c r="A50" s="4">
        <f>IF(A49="","",A49/(A46*100))</f>
        <v>0.1238390092879257</v>
      </c>
      <c r="B50" s="3" t="s">
        <v>18</v>
      </c>
      <c r="C50" s="2" t="s">
        <v>19</v>
      </c>
      <c r="D50" s="2" t="str">
        <f t="shared" ref="D50:I50" si="969">IF(D49="","",IF(D49=0,"",D49/(D46*100)))</f>
        <v/>
      </c>
      <c r="E50" s="2">
        <f t="shared" si="969"/>
        <v>0.72727272727272729</v>
      </c>
      <c r="F50" s="2" t="str">
        <f t="shared" si="969"/>
        <v/>
      </c>
      <c r="G50" s="2" t="str">
        <f t="shared" si="969"/>
        <v/>
      </c>
      <c r="H50" s="2" t="str">
        <f t="shared" si="969"/>
        <v/>
      </c>
      <c r="I50" s="2" t="str">
        <f t="shared" si="969"/>
        <v/>
      </c>
      <c r="J50" s="2" t="str">
        <f t="shared" ref="J50:AM50" si="970">IF(J49="","",IF(J49=0,"",J49/(J46*100)))</f>
        <v/>
      </c>
      <c r="K50" s="2" t="str">
        <f t="shared" si="970"/>
        <v/>
      </c>
      <c r="L50" s="2">
        <f t="shared" si="970"/>
        <v>0.13114754098360656</v>
      </c>
      <c r="M50" s="2" t="str">
        <f t="shared" si="970"/>
        <v/>
      </c>
      <c r="N50" s="2" t="str">
        <f t="shared" si="970"/>
        <v/>
      </c>
      <c r="O50" s="2" t="str">
        <f t="shared" si="970"/>
        <v/>
      </c>
      <c r="P50" s="2" t="str">
        <f t="shared" si="970"/>
        <v/>
      </c>
      <c r="Q50" s="2" t="str">
        <f t="shared" si="970"/>
        <v/>
      </c>
      <c r="R50" s="2" t="str">
        <f t="shared" si="970"/>
        <v/>
      </c>
      <c r="S50" s="2" t="str">
        <f t="shared" si="970"/>
        <v/>
      </c>
      <c r="T50" s="2">
        <f t="shared" si="970"/>
        <v>0.11510791366906475</v>
      </c>
      <c r="U50" s="2" t="str">
        <f t="shared" si="970"/>
        <v/>
      </c>
      <c r="V50" s="2" t="str">
        <f t="shared" si="970"/>
        <v/>
      </c>
      <c r="W50" s="2" t="str">
        <f t="shared" si="970"/>
        <v/>
      </c>
      <c r="X50" s="2" t="str">
        <f t="shared" si="970"/>
        <v/>
      </c>
      <c r="Y50" s="2" t="str">
        <f t="shared" si="970"/>
        <v/>
      </c>
      <c r="Z50" s="2" t="str">
        <f t="shared" si="970"/>
        <v/>
      </c>
      <c r="AA50" s="2" t="str">
        <f t="shared" si="970"/>
        <v/>
      </c>
      <c r="AB50" s="2" t="str">
        <f t="shared" si="970"/>
        <v/>
      </c>
      <c r="AC50" s="2" t="str">
        <f t="shared" si="970"/>
        <v/>
      </c>
      <c r="AD50" s="2" t="str">
        <f t="shared" si="970"/>
        <v/>
      </c>
      <c r="AE50" s="2" t="str">
        <f t="shared" si="970"/>
        <v/>
      </c>
      <c r="AF50" s="2" t="str">
        <f t="shared" si="970"/>
        <v/>
      </c>
      <c r="AG50" s="2" t="str">
        <f t="shared" si="970"/>
        <v/>
      </c>
      <c r="AH50" s="2" t="str">
        <f t="shared" si="970"/>
        <v/>
      </c>
      <c r="AI50" s="2" t="str">
        <f t="shared" si="970"/>
        <v/>
      </c>
      <c r="AJ50" s="2" t="str">
        <f t="shared" si="970"/>
        <v/>
      </c>
      <c r="AK50" s="2" t="str">
        <f t="shared" si="970"/>
        <v/>
      </c>
      <c r="AL50" s="2" t="str">
        <f t="shared" si="970"/>
        <v/>
      </c>
      <c r="AM50" s="2" t="str">
        <f t="shared" si="970"/>
        <v/>
      </c>
      <c r="AN50" s="2" t="str">
        <f t="shared" ref="AN50" si="971">IF(AN49="","",IF(AN49=0,"",AN49/(AN46*100)))</f>
        <v/>
      </c>
      <c r="AO50" s="2" t="str">
        <f t="shared" ref="AO50:AS50" si="972">IF(AO49="","",IF(AO49=0,"",AO49/(AO46*100)))</f>
        <v/>
      </c>
      <c r="AP50" s="2" t="str">
        <f t="shared" si="972"/>
        <v/>
      </c>
      <c r="AQ50" s="2" t="str">
        <f t="shared" si="972"/>
        <v/>
      </c>
      <c r="AR50" s="2" t="str">
        <f t="shared" si="972"/>
        <v/>
      </c>
      <c r="AS50" s="2" t="str">
        <f t="shared" si="972"/>
        <v/>
      </c>
    </row>
    <row r="51" spans="1:45" s="91" customFormat="1" ht="11">
      <c r="A51" s="22" t="s">
        <v>95</v>
      </c>
      <c r="B51" s="21" t="s">
        <v>2</v>
      </c>
      <c r="C51" s="20">
        <v>14521</v>
      </c>
      <c r="D51" s="20">
        <f t="shared" ref="D51:D52" si="973">IF(D$3="","",C51)</f>
        <v>14521</v>
      </c>
      <c r="E51" s="20">
        <v>14524</v>
      </c>
      <c r="F51" s="20">
        <f t="shared" ref="F51:F52" si="974">IF(F$3="","",E51)</f>
        <v>14524</v>
      </c>
      <c r="G51" s="20">
        <f t="shared" ref="G51:G52" si="975">IF(G$3="","",F51)</f>
        <v>14524</v>
      </c>
      <c r="H51" s="20">
        <v>14544</v>
      </c>
      <c r="I51" s="20">
        <f t="shared" ref="I51:I52" si="976">IF(I$3="","",H51)</f>
        <v>14544</v>
      </c>
      <c r="J51" s="20">
        <f t="shared" ref="J51:J52" si="977">IF(J$3="","",I51)</f>
        <v>14544</v>
      </c>
      <c r="K51" s="20">
        <f t="shared" ref="K51:K52" si="978">IF(K$3="","",J51)</f>
        <v>14544</v>
      </c>
      <c r="L51" s="20">
        <v>14571</v>
      </c>
      <c r="M51" s="20">
        <f t="shared" ref="M51:M52" si="979">IF(M$3="","",L51)</f>
        <v>14571</v>
      </c>
      <c r="N51" s="20">
        <f t="shared" ref="N51:N52" si="980">IF(N$3="","",M51)</f>
        <v>14571</v>
      </c>
      <c r="O51" s="20">
        <v>14606</v>
      </c>
      <c r="P51" s="20">
        <f t="shared" ref="P51:P52" si="981">IF(P$3="","",O51)</f>
        <v>14606</v>
      </c>
      <c r="Q51" s="20">
        <f t="shared" ref="Q51:Q52" si="982">IF(Q$3="","",P51)</f>
        <v>14606</v>
      </c>
      <c r="R51" s="20">
        <f t="shared" ref="R51:R52" si="983">IF(R$3="","",Q51)</f>
        <v>14606</v>
      </c>
      <c r="S51" s="20">
        <f t="shared" ref="S51:S52" si="984">IF(S$3="","",R51)</f>
        <v>14606</v>
      </c>
      <c r="T51" s="20">
        <v>14619</v>
      </c>
      <c r="U51" s="20">
        <f t="shared" ref="U51:U52" si="985">IF(U$3="","",T51)</f>
        <v>14619</v>
      </c>
      <c r="V51" s="20">
        <f t="shared" ref="V51:V52" si="986">IF(V$3="","",U51)</f>
        <v>14619</v>
      </c>
      <c r="W51" s="20">
        <v>14643</v>
      </c>
      <c r="X51" s="20" t="str">
        <f t="shared" ref="X51:X52" si="987">IF(X$3="","",W51)</f>
        <v/>
      </c>
      <c r="Y51" s="20" t="str">
        <f t="shared" ref="Y51:Y52" si="988">IF(Y$3="","",X51)</f>
        <v/>
      </c>
      <c r="Z51" s="20" t="str">
        <f t="shared" ref="Z51:Z52" si="989">IF(Z$3="","",Y51)</f>
        <v/>
      </c>
      <c r="AA51" s="20" t="str">
        <f t="shared" ref="AA51:AA52" si="990">IF(AA$3="","",Z51)</f>
        <v/>
      </c>
      <c r="AB51" s="20" t="str">
        <f t="shared" ref="AB51:AB52" si="991">IF(AB$3="","",AA51)</f>
        <v/>
      </c>
      <c r="AC51" s="20" t="str">
        <f t="shared" ref="AC51:AC52" si="992">IF(AC$3="","",AB51)</f>
        <v/>
      </c>
      <c r="AD51" s="20" t="str">
        <f t="shared" ref="AD51:AD52" si="993">IF(AD$3="","",AC51)</f>
        <v/>
      </c>
      <c r="AE51" s="20" t="str">
        <f t="shared" ref="AE51:AE52" si="994">IF(AE$3="","",AD51)</f>
        <v/>
      </c>
      <c r="AF51" s="20" t="str">
        <f t="shared" ref="AF51:AF52" si="995">IF(AF$3="","",AE51)</f>
        <v/>
      </c>
      <c r="AG51" s="20" t="str">
        <f t="shared" ref="AG51:AG52" si="996">IF(AG$3="","",AF51)</f>
        <v/>
      </c>
      <c r="AH51" s="20" t="str">
        <f t="shared" ref="AH51:AH52" si="997">IF(AH$3="","",AG51)</f>
        <v/>
      </c>
      <c r="AI51" s="20" t="str">
        <f t="shared" ref="AI51:AI52" si="998">IF(AI$3="","",AH51)</f>
        <v/>
      </c>
      <c r="AJ51" s="20" t="str">
        <f t="shared" ref="AJ51:AJ52" si="999">IF(AJ$3="","",AI51)</f>
        <v/>
      </c>
      <c r="AK51" s="20" t="str">
        <f t="shared" ref="AK51:AK52" si="1000">IF(AK$3="","",AJ51)</f>
        <v/>
      </c>
      <c r="AL51" s="20" t="str">
        <f t="shared" ref="AL51:AL52" si="1001">IF(AL$3="","",AK51)</f>
        <v/>
      </c>
      <c r="AM51" s="20" t="str">
        <f t="shared" ref="AM51:AM52" si="1002">IF(AM$3="","",AL51)</f>
        <v/>
      </c>
      <c r="AN51" s="20" t="str">
        <f t="shared" ref="AN51" si="1003">IF(AN$3="","",AM51)</f>
        <v/>
      </c>
      <c r="AO51" s="20" t="str">
        <f t="shared" ref="AO51:AS51" si="1004">IF(AO$3="","",AN51)</f>
        <v/>
      </c>
      <c r="AP51" s="20" t="str">
        <f t="shared" si="1004"/>
        <v/>
      </c>
      <c r="AQ51" s="20" t="str">
        <f t="shared" si="1004"/>
        <v/>
      </c>
      <c r="AR51" s="20" t="str">
        <f t="shared" si="1004"/>
        <v/>
      </c>
      <c r="AS51" s="20" t="str">
        <f t="shared" si="1004"/>
        <v/>
      </c>
    </row>
    <row r="52" spans="1:45" s="91" customFormat="1" ht="11">
      <c r="A52" s="16" t="s">
        <v>23</v>
      </c>
      <c r="B52" s="9" t="s">
        <v>4</v>
      </c>
      <c r="C52" s="8">
        <v>322</v>
      </c>
      <c r="D52" s="8">
        <f t="shared" si="973"/>
        <v>322</v>
      </c>
      <c r="E52" s="8">
        <f t="shared" ref="E52" si="1005">IF(E$3="","",D52)</f>
        <v>322</v>
      </c>
      <c r="F52" s="8">
        <f t="shared" si="974"/>
        <v>322</v>
      </c>
      <c r="G52" s="8">
        <f t="shared" si="975"/>
        <v>322</v>
      </c>
      <c r="H52" s="8">
        <f t="shared" ref="H52" si="1006">IF(H$3="","",G52)</f>
        <v>322</v>
      </c>
      <c r="I52" s="8">
        <f t="shared" si="976"/>
        <v>322</v>
      </c>
      <c r="J52" s="8">
        <f t="shared" si="977"/>
        <v>322</v>
      </c>
      <c r="K52" s="8">
        <f t="shared" si="978"/>
        <v>322</v>
      </c>
      <c r="L52" s="8">
        <v>324</v>
      </c>
      <c r="M52" s="8">
        <f t="shared" si="979"/>
        <v>324</v>
      </c>
      <c r="N52" s="8">
        <f t="shared" si="980"/>
        <v>324</v>
      </c>
      <c r="O52" s="8">
        <v>326</v>
      </c>
      <c r="P52" s="8">
        <f t="shared" si="981"/>
        <v>326</v>
      </c>
      <c r="Q52" s="8">
        <f t="shared" si="982"/>
        <v>326</v>
      </c>
      <c r="R52" s="8">
        <f t="shared" si="983"/>
        <v>326</v>
      </c>
      <c r="S52" s="8">
        <f t="shared" si="984"/>
        <v>326</v>
      </c>
      <c r="T52" s="8">
        <v>327</v>
      </c>
      <c r="U52" s="8">
        <f t="shared" si="985"/>
        <v>327</v>
      </c>
      <c r="V52" s="8">
        <f t="shared" si="986"/>
        <v>327</v>
      </c>
      <c r="W52" s="8">
        <f t="shared" ref="W51:W52" si="1007">IF(W$3="","",V52)</f>
        <v>327</v>
      </c>
      <c r="X52" s="8" t="str">
        <f t="shared" si="987"/>
        <v/>
      </c>
      <c r="Y52" s="8" t="str">
        <f t="shared" si="988"/>
        <v/>
      </c>
      <c r="Z52" s="8" t="str">
        <f t="shared" si="989"/>
        <v/>
      </c>
      <c r="AA52" s="8" t="str">
        <f t="shared" si="990"/>
        <v/>
      </c>
      <c r="AB52" s="8" t="str">
        <f t="shared" si="991"/>
        <v/>
      </c>
      <c r="AC52" s="8" t="str">
        <f t="shared" si="992"/>
        <v/>
      </c>
      <c r="AD52" s="8" t="str">
        <f t="shared" si="993"/>
        <v/>
      </c>
      <c r="AE52" s="8" t="str">
        <f t="shared" si="994"/>
        <v/>
      </c>
      <c r="AF52" s="8" t="str">
        <f t="shared" si="995"/>
        <v/>
      </c>
      <c r="AG52" s="8" t="str">
        <f t="shared" si="996"/>
        <v/>
      </c>
      <c r="AH52" s="8" t="str">
        <f t="shared" si="997"/>
        <v/>
      </c>
      <c r="AI52" s="8" t="str">
        <f t="shared" si="998"/>
        <v/>
      </c>
      <c r="AJ52" s="8" t="str">
        <f t="shared" si="999"/>
        <v/>
      </c>
      <c r="AK52" s="8" t="str">
        <f t="shared" si="1000"/>
        <v/>
      </c>
      <c r="AL52" s="8" t="str">
        <f t="shared" si="1001"/>
        <v/>
      </c>
      <c r="AM52" s="8" t="str">
        <f t="shared" si="1002"/>
        <v/>
      </c>
      <c r="AN52" s="8" t="str">
        <f t="shared" ref="AN52" si="1008">IF(AN$3="","",AM52)</f>
        <v/>
      </c>
      <c r="AO52" s="8" t="str">
        <f t="shared" ref="AO52:AS52" si="1009">IF(AO$3="","",AN52)</f>
        <v/>
      </c>
      <c r="AP52" s="8" t="str">
        <f t="shared" si="1009"/>
        <v/>
      </c>
      <c r="AQ52" s="8" t="str">
        <f t="shared" si="1009"/>
        <v/>
      </c>
      <c r="AR52" s="8" t="str">
        <f t="shared" si="1009"/>
        <v/>
      </c>
      <c r="AS52" s="8" t="str">
        <f t="shared" si="1009"/>
        <v/>
      </c>
    </row>
    <row r="53" spans="1:45" s="91" customFormat="1" ht="11">
      <c r="A53" s="15">
        <v>1</v>
      </c>
      <c r="B53" s="9" t="s">
        <v>5</v>
      </c>
      <c r="C53" s="8">
        <v>7</v>
      </c>
      <c r="D53" s="8">
        <f t="shared" ref="D53" si="1010">IF(D51="","",(C53+C54))</f>
        <v>7</v>
      </c>
      <c r="E53" s="8">
        <f t="shared" ref="E53" si="1011">IF(E51="","",(D53+D54))</f>
        <v>7</v>
      </c>
      <c r="F53" s="8">
        <f t="shared" ref="F53" si="1012">IF(F51="","",(E53+E54))</f>
        <v>7</v>
      </c>
      <c r="G53" s="8">
        <f t="shared" ref="G53" si="1013">IF(G51="","",(F53+F54))</f>
        <v>7</v>
      </c>
      <c r="H53" s="8">
        <f t="shared" ref="H53" si="1014">IF(H51="","",(G53+G54))</f>
        <v>7</v>
      </c>
      <c r="I53" s="8">
        <f t="shared" ref="I53" si="1015">IF(I51="","",(H53+H54))</f>
        <v>7</v>
      </c>
      <c r="J53" s="8">
        <f t="shared" ref="J53" si="1016">IF(J51="","",(I53+I54))</f>
        <v>7</v>
      </c>
      <c r="K53" s="8">
        <f t="shared" ref="K53" si="1017">IF(K51="","",(J53+J54))</f>
        <v>7</v>
      </c>
      <c r="L53" s="8">
        <v>6</v>
      </c>
      <c r="M53" s="8">
        <f t="shared" ref="M53" si="1018">IF(M51="","",(L53+L54))</f>
        <v>11</v>
      </c>
      <c r="N53" s="8">
        <f t="shared" ref="N53" si="1019">IF(N51="","",(M53+M54))</f>
        <v>11</v>
      </c>
      <c r="O53" s="8">
        <v>9</v>
      </c>
      <c r="P53" s="8">
        <f t="shared" ref="P53" si="1020">IF(P51="","",(O53+O54))</f>
        <v>9</v>
      </c>
      <c r="Q53" s="8">
        <f t="shared" ref="Q53" si="1021">IF(Q51="","",(P53+P54))</f>
        <v>9</v>
      </c>
      <c r="R53" s="8">
        <f t="shared" ref="R53" si="1022">IF(R51="","",(Q53+Q54))</f>
        <v>9</v>
      </c>
      <c r="S53" s="8">
        <f t="shared" ref="S53" si="1023">IF(S51="","",(R53+R54))</f>
        <v>9</v>
      </c>
      <c r="T53" s="8">
        <v>8</v>
      </c>
      <c r="U53" s="8">
        <f t="shared" ref="U53" si="1024">IF(U51="","",(T53+T54))</f>
        <v>10</v>
      </c>
      <c r="V53" s="8">
        <f t="shared" ref="V53" si="1025">IF(V51="","",(U53+U54))</f>
        <v>10</v>
      </c>
      <c r="W53" s="8">
        <f t="shared" ref="W53" si="1026">IF(W51="","",(V53+V54))</f>
        <v>10</v>
      </c>
      <c r="X53" s="8" t="str">
        <f t="shared" ref="X53" si="1027">IF(X51="","",(W53+W54))</f>
        <v/>
      </c>
      <c r="Y53" s="8" t="str">
        <f t="shared" ref="Y53" si="1028">IF(Y51="","",(X53+X54))</f>
        <v/>
      </c>
      <c r="Z53" s="8" t="str">
        <f t="shared" ref="Z53" si="1029">IF(Z51="","",(Y53+Y54))</f>
        <v/>
      </c>
      <c r="AA53" s="8" t="str">
        <f t="shared" ref="AA53" si="1030">IF(AA51="","",(Z53+Z54))</f>
        <v/>
      </c>
      <c r="AB53" s="8" t="str">
        <f t="shared" ref="AB53" si="1031">IF(AB51="","",(AA53+AA54))</f>
        <v/>
      </c>
      <c r="AC53" s="8" t="str">
        <f t="shared" ref="AC53" si="1032">IF(AC51="","",(AB53+AB54))</f>
        <v/>
      </c>
      <c r="AD53" s="8" t="str">
        <f t="shared" ref="AD53" si="1033">IF(AD51="","",(AC53+AC54))</f>
        <v/>
      </c>
      <c r="AE53" s="8" t="str">
        <f t="shared" ref="AE53" si="1034">IF(AE51="","",(AD53+AD54))</f>
        <v/>
      </c>
      <c r="AF53" s="8" t="str">
        <f t="shared" ref="AF53" si="1035">IF(AF51="","",(AE53+AE54))</f>
        <v/>
      </c>
      <c r="AG53" s="8" t="str">
        <f t="shared" ref="AG53" si="1036">IF(AG51="","",(AF53+AF54))</f>
        <v/>
      </c>
      <c r="AH53" s="8" t="str">
        <f t="shared" ref="AH53" si="1037">IF(AH51="","",(AG53+AG54))</f>
        <v/>
      </c>
      <c r="AI53" s="8" t="str">
        <f t="shared" ref="AI53" si="1038">IF(AI51="","",(AH53+AH54))</f>
        <v/>
      </c>
      <c r="AJ53" s="8" t="str">
        <f t="shared" ref="AJ53" si="1039">IF(AJ51="","",(AI53+AI54))</f>
        <v/>
      </c>
      <c r="AK53" s="8" t="str">
        <f t="shared" ref="AK53" si="1040">IF(AK51="","",(AJ53+AJ54))</f>
        <v/>
      </c>
      <c r="AL53" s="8" t="str">
        <f t="shared" ref="AL53" si="1041">IF(AL51="","",(AK53+AK54))</f>
        <v/>
      </c>
      <c r="AM53" s="8" t="str">
        <f t="shared" ref="AM53" si="1042">IF(AM51="","",(AL53+AL54))</f>
        <v/>
      </c>
      <c r="AN53" s="8" t="str">
        <f t="shared" ref="AN53" si="1043">IF(AN51="","",(AM53+AM54))</f>
        <v/>
      </c>
      <c r="AO53" s="8" t="str">
        <f t="shared" ref="AO53:AS53" si="1044">IF(AO51="","",(AN53+AN54))</f>
        <v/>
      </c>
      <c r="AP53" s="8" t="str">
        <f t="shared" si="1044"/>
        <v/>
      </c>
      <c r="AQ53" s="8" t="str">
        <f t="shared" si="1044"/>
        <v/>
      </c>
      <c r="AR53" s="8" t="str">
        <f t="shared" si="1044"/>
        <v/>
      </c>
      <c r="AS53" s="8" t="str">
        <f t="shared" si="1044"/>
        <v/>
      </c>
    </row>
    <row r="54" spans="1:45" s="91" customFormat="1" ht="11">
      <c r="A54" s="99" t="s">
        <v>6</v>
      </c>
      <c r="B54" s="9" t="s">
        <v>7</v>
      </c>
      <c r="C54" s="8"/>
      <c r="D54" s="8"/>
      <c r="E54" s="8"/>
      <c r="F54" s="8"/>
      <c r="G54" s="8"/>
      <c r="H54" s="8"/>
      <c r="I54" s="8"/>
      <c r="J54" s="8"/>
      <c r="K54" s="8"/>
      <c r="L54" s="8">
        <v>5</v>
      </c>
      <c r="M54" s="8"/>
      <c r="N54" s="8"/>
      <c r="O54" s="8"/>
      <c r="P54" s="8"/>
      <c r="Q54" s="8"/>
      <c r="R54" s="8"/>
      <c r="S54" s="8"/>
      <c r="T54" s="8">
        <v>2</v>
      </c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</row>
    <row r="55" spans="1:45" s="91" customFormat="1" ht="11">
      <c r="A55" s="100">
        <f>+(A58+A70+A82+A94)*100</f>
        <v>84500</v>
      </c>
      <c r="B55" s="9" t="s">
        <v>8</v>
      </c>
      <c r="C55" s="8">
        <v>700</v>
      </c>
      <c r="D55" s="8">
        <f t="shared" ref="D55" si="1045">IF(D51="","",C55)</f>
        <v>700</v>
      </c>
      <c r="E55" s="8">
        <f t="shared" ref="E55" si="1046">IF(E51="","",D55)</f>
        <v>700</v>
      </c>
      <c r="F55" s="8">
        <f t="shared" ref="F55" si="1047">IF(F51="","",E55)</f>
        <v>700</v>
      </c>
      <c r="G55" s="8">
        <f t="shared" ref="G55" si="1048">IF(G51="","",F55)</f>
        <v>700</v>
      </c>
      <c r="H55" s="8">
        <f t="shared" ref="H55" si="1049">IF(H51="","",G55)</f>
        <v>700</v>
      </c>
      <c r="I55" s="8">
        <f t="shared" ref="I55" si="1050">IF(I51="","",H55)</f>
        <v>700</v>
      </c>
      <c r="J55" s="8">
        <f t="shared" ref="J55" si="1051">IF(J51="","",I55)</f>
        <v>700</v>
      </c>
      <c r="K55" s="8">
        <f t="shared" ref="K55" si="1052">IF(K51="","",J55)</f>
        <v>700</v>
      </c>
      <c r="L55" s="8">
        <f t="shared" ref="L55" si="1053">IF(L51="","",K55)</f>
        <v>700</v>
      </c>
      <c r="M55" s="8">
        <f t="shared" ref="M55" si="1054">IF(M51="","",L55)</f>
        <v>700</v>
      </c>
      <c r="N55" s="8">
        <f t="shared" ref="N55" si="1055">IF(N51="","",M55)</f>
        <v>700</v>
      </c>
      <c r="O55" s="8">
        <f t="shared" ref="O55" si="1056">IF(O51="","",N55)</f>
        <v>700</v>
      </c>
      <c r="P55" s="8">
        <f t="shared" ref="P55" si="1057">IF(P51="","",O55)</f>
        <v>700</v>
      </c>
      <c r="Q55" s="8">
        <f t="shared" ref="Q55" si="1058">IF(Q51="","",P55)</f>
        <v>700</v>
      </c>
      <c r="R55" s="8">
        <f t="shared" ref="R55" si="1059">IF(R51="","",Q55)</f>
        <v>700</v>
      </c>
      <c r="S55" s="8">
        <f t="shared" ref="S55" si="1060">IF(S51="","",R55)</f>
        <v>700</v>
      </c>
      <c r="T55" s="8">
        <f t="shared" ref="T55" si="1061">IF(T51="","",S55)</f>
        <v>700</v>
      </c>
      <c r="U55" s="8">
        <f t="shared" ref="U55" si="1062">IF(U51="","",T55)</f>
        <v>700</v>
      </c>
      <c r="V55" s="8">
        <f t="shared" ref="V55" si="1063">IF(V51="","",U55)</f>
        <v>700</v>
      </c>
      <c r="W55" s="8">
        <f t="shared" ref="W55" si="1064">IF(W51="","",V55)</f>
        <v>700</v>
      </c>
      <c r="X55" s="8" t="str">
        <f t="shared" ref="X55" si="1065">IF(X51="","",W55)</f>
        <v/>
      </c>
      <c r="Y55" s="8" t="str">
        <f t="shared" ref="Y55" si="1066">IF(Y51="","",X55)</f>
        <v/>
      </c>
      <c r="Z55" s="8" t="str">
        <f t="shared" ref="Z55" si="1067">IF(Z51="","",Y55)</f>
        <v/>
      </c>
      <c r="AA55" s="8" t="str">
        <f t="shared" ref="AA55" si="1068">IF(AA51="","",Z55)</f>
        <v/>
      </c>
      <c r="AB55" s="8" t="str">
        <f t="shared" ref="AB55" si="1069">IF(AB51="","",AA55)</f>
        <v/>
      </c>
      <c r="AC55" s="8" t="str">
        <f t="shared" ref="AC55" si="1070">IF(AC51="","",AB55)</f>
        <v/>
      </c>
      <c r="AD55" s="8" t="str">
        <f t="shared" ref="AD55" si="1071">IF(AD51="","",AC55)</f>
        <v/>
      </c>
      <c r="AE55" s="8" t="str">
        <f t="shared" ref="AE55" si="1072">IF(AE51="","",AD55)</f>
        <v/>
      </c>
      <c r="AF55" s="8" t="str">
        <f t="shared" ref="AF55" si="1073">IF(AF51="","",AE55)</f>
        <v/>
      </c>
      <c r="AG55" s="8" t="str">
        <f t="shared" ref="AG55" si="1074">IF(AG51="","",AF55)</f>
        <v/>
      </c>
      <c r="AH55" s="8" t="str">
        <f t="shared" ref="AH55" si="1075">IF(AH51="","",AG55)</f>
        <v/>
      </c>
      <c r="AI55" s="8" t="str">
        <f t="shared" ref="AI55" si="1076">IF(AI51="","",AH55)</f>
        <v/>
      </c>
      <c r="AJ55" s="8" t="str">
        <f t="shared" ref="AJ55" si="1077">IF(AJ51="","",AI55)</f>
        <v/>
      </c>
      <c r="AK55" s="8" t="str">
        <f t="shared" ref="AK55" si="1078">IF(AK51="","",AJ55)</f>
        <v/>
      </c>
      <c r="AL55" s="8" t="str">
        <f t="shared" ref="AL55" si="1079">IF(AL51="","",AK55)</f>
        <v/>
      </c>
      <c r="AM55" s="8" t="str">
        <f t="shared" ref="AM55" si="1080">IF(AM51="","",AL55)</f>
        <v/>
      </c>
      <c r="AN55" s="8" t="str">
        <f t="shared" ref="AN55" si="1081">IF(AN51="","",AM55)</f>
        <v/>
      </c>
      <c r="AO55" s="8" t="str">
        <f t="shared" ref="AO55:AS55" si="1082">IF(AO51="","",AN55)</f>
        <v/>
      </c>
      <c r="AP55" s="8" t="str">
        <f t="shared" si="1082"/>
        <v/>
      </c>
      <c r="AQ55" s="8" t="str">
        <f t="shared" si="1082"/>
        <v/>
      </c>
      <c r="AR55" s="8" t="str">
        <f t="shared" si="1082"/>
        <v/>
      </c>
      <c r="AS55" s="8" t="str">
        <f t="shared" si="1082"/>
        <v/>
      </c>
    </row>
    <row r="56" spans="1:45" s="92" customFormat="1" ht="11">
      <c r="A56" s="14" t="s">
        <v>9</v>
      </c>
      <c r="B56" s="13" t="s">
        <v>10</v>
      </c>
      <c r="C56" s="12" t="s">
        <v>40</v>
      </c>
      <c r="D56" s="12" t="str">
        <f t="shared" ref="D56" si="1083">IF(D51="","",C56)</f>
        <v>アンパンマンマスコット</v>
      </c>
      <c r="E56" s="12" t="str">
        <f t="shared" ref="E56" si="1084">IF(E51="","",D56)</f>
        <v>アンパンマンマスコット</v>
      </c>
      <c r="F56" s="12" t="str">
        <f t="shared" ref="F56" si="1085">IF(F51="","",E56)</f>
        <v>アンパンマンマスコット</v>
      </c>
      <c r="G56" s="12" t="str">
        <f t="shared" ref="G56" si="1086">IF(G51="","",F56)</f>
        <v>アンパンマンマスコット</v>
      </c>
      <c r="H56" s="12" t="str">
        <f t="shared" ref="H56" si="1087">IF(H51="","",G56)</f>
        <v>アンパンマンマスコット</v>
      </c>
      <c r="I56" s="12" t="str">
        <f t="shared" ref="I56" si="1088">IF(I51="","",H56)</f>
        <v>アンパンマンマスコット</v>
      </c>
      <c r="J56" s="12" t="str">
        <f t="shared" ref="J56" si="1089">IF(J51="","",I56)</f>
        <v>アンパンマンマスコット</v>
      </c>
      <c r="K56" s="12" t="str">
        <f t="shared" ref="K56" si="1090">IF(K51="","",J56)</f>
        <v>アンパンマンマスコット</v>
      </c>
      <c r="L56" s="12" t="str">
        <f t="shared" ref="L56" si="1091">IF(L51="","",K56)</f>
        <v>アンパンマンマスコット</v>
      </c>
      <c r="M56" s="12" t="str">
        <f t="shared" ref="M56" si="1092">IF(M51="","",L56)</f>
        <v>アンパンマンマスコット</v>
      </c>
      <c r="N56" s="12" t="str">
        <f t="shared" ref="N56" si="1093">IF(N51="","",M56)</f>
        <v>アンパンマンマスコット</v>
      </c>
      <c r="O56" s="12" t="str">
        <f t="shared" ref="O56" si="1094">IF(O51="","",N56)</f>
        <v>アンパンマンマスコット</v>
      </c>
      <c r="P56" s="12" t="str">
        <f t="shared" ref="P56" si="1095">IF(P51="","",O56)</f>
        <v>アンパンマンマスコット</v>
      </c>
      <c r="Q56" s="12" t="str">
        <f t="shared" ref="Q56" si="1096">IF(Q51="","",P56)</f>
        <v>アンパンマンマスコット</v>
      </c>
      <c r="R56" s="12" t="str">
        <f t="shared" ref="R56" si="1097">IF(R51="","",Q56)</f>
        <v>アンパンマンマスコット</v>
      </c>
      <c r="S56" s="12" t="str">
        <f t="shared" ref="S56" si="1098">IF(S51="","",R56)</f>
        <v>アンパンマンマスコット</v>
      </c>
      <c r="T56" s="12" t="s">
        <v>427</v>
      </c>
      <c r="U56" s="12" t="str">
        <f t="shared" ref="U56" si="1099">IF(U51="","",T56)</f>
        <v>元祖ワッペミニポーチ</v>
      </c>
      <c r="V56" s="12" t="str">
        <f t="shared" ref="V56" si="1100">IF(V51="","",U56)</f>
        <v>元祖ワッペミニポーチ</v>
      </c>
      <c r="W56" s="12" t="str">
        <f t="shared" ref="W56" si="1101">IF(W51="","",V56)</f>
        <v>元祖ワッペミニポーチ</v>
      </c>
      <c r="X56" s="12" t="str">
        <f t="shared" ref="X56" si="1102">IF(X51="","",W56)</f>
        <v/>
      </c>
      <c r="Y56" s="12" t="str">
        <f t="shared" ref="Y56" si="1103">IF(Y51="","",X56)</f>
        <v/>
      </c>
      <c r="Z56" s="12" t="str">
        <f t="shared" ref="Z56" si="1104">IF(Z51="","",Y56)</f>
        <v/>
      </c>
      <c r="AA56" s="12" t="str">
        <f t="shared" ref="AA56" si="1105">IF(AA51="","",Z56)</f>
        <v/>
      </c>
      <c r="AB56" s="12" t="str">
        <f t="shared" ref="AB56" si="1106">IF(AB51="","",AA56)</f>
        <v/>
      </c>
      <c r="AC56" s="12" t="str">
        <f t="shared" ref="AC56" si="1107">IF(AC51="","",AB56)</f>
        <v/>
      </c>
      <c r="AD56" s="12" t="str">
        <f t="shared" ref="AD56" si="1108">IF(AD51="","",AC56)</f>
        <v/>
      </c>
      <c r="AE56" s="12" t="str">
        <f t="shared" ref="AE56" si="1109">IF(AE51="","",AD56)</f>
        <v/>
      </c>
      <c r="AF56" s="12" t="str">
        <f t="shared" ref="AF56" si="1110">IF(AF51="","",AE56)</f>
        <v/>
      </c>
      <c r="AG56" s="12" t="str">
        <f t="shared" ref="AG56" si="1111">IF(AG51="","",AF56)</f>
        <v/>
      </c>
      <c r="AH56" s="12" t="str">
        <f t="shared" ref="AH56" si="1112">IF(AH51="","",AG56)</f>
        <v/>
      </c>
      <c r="AI56" s="12" t="str">
        <f t="shared" ref="AI56" si="1113">IF(AI51="","",AH56)</f>
        <v/>
      </c>
      <c r="AJ56" s="12" t="str">
        <f t="shared" ref="AJ56" si="1114">IF(AJ51="","",AI56)</f>
        <v/>
      </c>
      <c r="AK56" s="12" t="str">
        <f t="shared" ref="AK56" si="1115">IF(AK51="","",AJ56)</f>
        <v/>
      </c>
      <c r="AL56" s="12" t="str">
        <f t="shared" ref="AL56" si="1116">IF(AL51="","",AK56)</f>
        <v/>
      </c>
      <c r="AM56" s="12" t="str">
        <f t="shared" ref="AM56" si="1117">IF(AM51="","",AL56)</f>
        <v/>
      </c>
      <c r="AN56" s="12" t="str">
        <f t="shared" ref="AN56" si="1118">IF(AN51="","",AM56)</f>
        <v/>
      </c>
      <c r="AO56" s="12" t="str">
        <f t="shared" ref="AO56:AS56" si="1119">IF(AO51="","",AN56)</f>
        <v/>
      </c>
      <c r="AP56" s="12" t="str">
        <f t="shared" si="1119"/>
        <v/>
      </c>
      <c r="AQ56" s="12" t="str">
        <f t="shared" si="1119"/>
        <v/>
      </c>
      <c r="AR56" s="12" t="str">
        <f t="shared" si="1119"/>
        <v/>
      </c>
      <c r="AS56" s="12" t="str">
        <f t="shared" si="1119"/>
        <v/>
      </c>
    </row>
    <row r="57" spans="1:45" s="91" customFormat="1" ht="11">
      <c r="A57" s="7">
        <f>AVERAGE(C58:AS58)*30*100</f>
        <v>17428.571428571428</v>
      </c>
      <c r="B57" s="9" t="s">
        <v>12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</row>
    <row r="58" spans="1:45" s="91" customFormat="1" ht="11">
      <c r="A58" s="7">
        <f>SUM(C58:AS58)</f>
        <v>122</v>
      </c>
      <c r="B58" s="6" t="s">
        <v>13</v>
      </c>
      <c r="C58" s="5">
        <v>0</v>
      </c>
      <c r="D58" s="5">
        <f t="shared" ref="D58:D59" si="1120">IF(D51="","",D51-C51)</f>
        <v>0</v>
      </c>
      <c r="E58" s="5">
        <f t="shared" ref="E58:E59" si="1121">IF(E51="","",E51-D51)</f>
        <v>3</v>
      </c>
      <c r="F58" s="5">
        <f t="shared" ref="F58:F59" si="1122">IF(F51="","",F51-E51)</f>
        <v>0</v>
      </c>
      <c r="G58" s="5">
        <f t="shared" ref="G58:G59" si="1123">IF(G51="","",G51-F51)</f>
        <v>0</v>
      </c>
      <c r="H58" s="5">
        <f t="shared" ref="H58:H59" si="1124">IF(H51="","",H51-G51)</f>
        <v>20</v>
      </c>
      <c r="I58" s="5">
        <f t="shared" ref="I58:I59" si="1125">IF(I51="","",I51-H51)</f>
        <v>0</v>
      </c>
      <c r="J58" s="5">
        <f t="shared" ref="J58:J59" si="1126">IF(J51="","",J51-I51)</f>
        <v>0</v>
      </c>
      <c r="K58" s="5">
        <f t="shared" ref="K58:K59" si="1127">IF(K51="","",K51-J51)</f>
        <v>0</v>
      </c>
      <c r="L58" s="5">
        <f t="shared" ref="L58:L59" si="1128">IF(L51="","",L51-K51)</f>
        <v>27</v>
      </c>
      <c r="M58" s="5">
        <f t="shared" ref="M58:M59" si="1129">IF(M51="","",M51-L51)</f>
        <v>0</v>
      </c>
      <c r="N58" s="5">
        <f t="shared" ref="N58:N59" si="1130">IF(N51="","",N51-M51)</f>
        <v>0</v>
      </c>
      <c r="O58" s="5">
        <f t="shared" ref="O58:O59" si="1131">IF(O51="","",O51-N51)</f>
        <v>35</v>
      </c>
      <c r="P58" s="5">
        <f t="shared" ref="P58:P59" si="1132">IF(P51="","",P51-O51)</f>
        <v>0</v>
      </c>
      <c r="Q58" s="5">
        <f t="shared" ref="Q58:Q59" si="1133">IF(Q51="","",Q51-P51)</f>
        <v>0</v>
      </c>
      <c r="R58" s="5">
        <f t="shared" ref="R58:R59" si="1134">IF(R51="","",R51-Q51)</f>
        <v>0</v>
      </c>
      <c r="S58" s="5">
        <f t="shared" ref="S58:S59" si="1135">IF(S51="","",S51-R51)</f>
        <v>0</v>
      </c>
      <c r="T58" s="5">
        <f t="shared" ref="T58:T59" si="1136">IF(T51="","",T51-S51)</f>
        <v>13</v>
      </c>
      <c r="U58" s="5">
        <f t="shared" ref="U58:U59" si="1137">IF(U51="","",U51-T51)</f>
        <v>0</v>
      </c>
      <c r="V58" s="5">
        <f t="shared" ref="V58:V59" si="1138">IF(V51="","",V51-U51)</f>
        <v>0</v>
      </c>
      <c r="W58" s="5">
        <f t="shared" ref="W58:W59" si="1139">IF(W51="","",W51-V51)</f>
        <v>24</v>
      </c>
      <c r="X58" s="5" t="str">
        <f t="shared" ref="X58:X59" si="1140">IF(X51="","",X51-W51)</f>
        <v/>
      </c>
      <c r="Y58" s="5" t="str">
        <f t="shared" ref="Y58:Y59" si="1141">IF(Y51="","",Y51-X51)</f>
        <v/>
      </c>
      <c r="Z58" s="5" t="str">
        <f t="shared" ref="Z58:Z59" si="1142">IF(Z51="","",Z51-Y51)</f>
        <v/>
      </c>
      <c r="AA58" s="5" t="str">
        <f t="shared" ref="AA58:AA59" si="1143">IF(AA51="","",AA51-Z51)</f>
        <v/>
      </c>
      <c r="AB58" s="5" t="str">
        <f t="shared" ref="AB58:AB59" si="1144">IF(AB51="","",AB51-AA51)</f>
        <v/>
      </c>
      <c r="AC58" s="5" t="str">
        <f t="shared" ref="AC58:AC59" si="1145">IF(AC51="","",AC51-AB51)</f>
        <v/>
      </c>
      <c r="AD58" s="5" t="str">
        <f t="shared" ref="AD58:AD59" si="1146">IF(AD51="","",AD51-AC51)</f>
        <v/>
      </c>
      <c r="AE58" s="5" t="str">
        <f t="shared" ref="AE58:AE59" si="1147">IF(AE51="","",AE51-AD51)</f>
        <v/>
      </c>
      <c r="AF58" s="5" t="str">
        <f t="shared" ref="AF58:AF59" si="1148">IF(AF51="","",AF51-AE51)</f>
        <v/>
      </c>
      <c r="AG58" s="5" t="str">
        <f t="shared" ref="AG58:AG59" si="1149">IF(AG51="","",AG51-AF51)</f>
        <v/>
      </c>
      <c r="AH58" s="5" t="str">
        <f t="shared" ref="AH58:AH59" si="1150">IF(AH51="","",AH51-AG51)</f>
        <v/>
      </c>
      <c r="AI58" s="5" t="str">
        <f t="shared" ref="AI58:AI59" si="1151">IF(AI51="","",AI51-AH51)</f>
        <v/>
      </c>
      <c r="AJ58" s="5" t="str">
        <f t="shared" ref="AJ58:AJ59" si="1152">IF(AJ51="","",AJ51-AI51)</f>
        <v/>
      </c>
      <c r="AK58" s="5" t="str">
        <f t="shared" ref="AK58:AK59" si="1153">IF(AK51="","",AK51-AJ51)</f>
        <v/>
      </c>
      <c r="AL58" s="5" t="str">
        <f t="shared" ref="AL58:AL59" si="1154">IF(AL51="","",AL51-AK51)</f>
        <v/>
      </c>
      <c r="AM58" s="5" t="str">
        <f t="shared" ref="AM58:AM59" si="1155">IF(AM51="","",AM51-AL51)</f>
        <v/>
      </c>
      <c r="AN58" s="5" t="str">
        <f t="shared" ref="AN58" si="1156">IF(AN51="","",AN51-AM51)</f>
        <v/>
      </c>
      <c r="AO58" s="5" t="str">
        <f t="shared" ref="AO58:AS58" si="1157">IF(AO51="","",AO51-AN51)</f>
        <v/>
      </c>
      <c r="AP58" s="5" t="str">
        <f t="shared" si="1157"/>
        <v/>
      </c>
      <c r="AQ58" s="5" t="str">
        <f t="shared" si="1157"/>
        <v/>
      </c>
      <c r="AR58" s="5" t="str">
        <f t="shared" si="1157"/>
        <v/>
      </c>
      <c r="AS58" s="5" t="str">
        <f t="shared" si="1157"/>
        <v/>
      </c>
    </row>
    <row r="59" spans="1:45" s="91" customFormat="1" ht="11">
      <c r="A59" s="7">
        <f>SUM(C59:AS59)</f>
        <v>5</v>
      </c>
      <c r="B59" s="6" t="s">
        <v>14</v>
      </c>
      <c r="C59" s="5">
        <v>0</v>
      </c>
      <c r="D59" s="5">
        <f t="shared" si="1120"/>
        <v>0</v>
      </c>
      <c r="E59" s="5">
        <f t="shared" si="1121"/>
        <v>0</v>
      </c>
      <c r="F59" s="5">
        <f t="shared" si="1122"/>
        <v>0</v>
      </c>
      <c r="G59" s="5">
        <f t="shared" si="1123"/>
        <v>0</v>
      </c>
      <c r="H59" s="5">
        <f t="shared" si="1124"/>
        <v>0</v>
      </c>
      <c r="I59" s="5">
        <f t="shared" si="1125"/>
        <v>0</v>
      </c>
      <c r="J59" s="5">
        <f t="shared" si="1126"/>
        <v>0</v>
      </c>
      <c r="K59" s="5">
        <f t="shared" si="1127"/>
        <v>0</v>
      </c>
      <c r="L59" s="5">
        <f t="shared" si="1128"/>
        <v>2</v>
      </c>
      <c r="M59" s="5">
        <f t="shared" si="1129"/>
        <v>0</v>
      </c>
      <c r="N59" s="5">
        <f t="shared" si="1130"/>
        <v>0</v>
      </c>
      <c r="O59" s="5">
        <f t="shared" si="1131"/>
        <v>2</v>
      </c>
      <c r="P59" s="5">
        <f t="shared" si="1132"/>
        <v>0</v>
      </c>
      <c r="Q59" s="5">
        <f t="shared" si="1133"/>
        <v>0</v>
      </c>
      <c r="R59" s="5">
        <f t="shared" si="1134"/>
        <v>0</v>
      </c>
      <c r="S59" s="5">
        <f t="shared" si="1135"/>
        <v>0</v>
      </c>
      <c r="T59" s="5">
        <f t="shared" si="1136"/>
        <v>1</v>
      </c>
      <c r="U59" s="5">
        <f t="shared" si="1137"/>
        <v>0</v>
      </c>
      <c r="V59" s="5">
        <f t="shared" si="1138"/>
        <v>0</v>
      </c>
      <c r="W59" s="5">
        <f t="shared" si="1139"/>
        <v>0</v>
      </c>
      <c r="X59" s="5" t="str">
        <f t="shared" si="1140"/>
        <v/>
      </c>
      <c r="Y59" s="5" t="str">
        <f t="shared" si="1141"/>
        <v/>
      </c>
      <c r="Z59" s="5" t="str">
        <f t="shared" si="1142"/>
        <v/>
      </c>
      <c r="AA59" s="5" t="str">
        <f t="shared" si="1143"/>
        <v/>
      </c>
      <c r="AB59" s="5" t="str">
        <f t="shared" si="1144"/>
        <v/>
      </c>
      <c r="AC59" s="5" t="str">
        <f t="shared" si="1145"/>
        <v/>
      </c>
      <c r="AD59" s="5" t="str">
        <f t="shared" si="1146"/>
        <v/>
      </c>
      <c r="AE59" s="5" t="str">
        <f t="shared" si="1147"/>
        <v/>
      </c>
      <c r="AF59" s="5" t="str">
        <f t="shared" si="1148"/>
        <v/>
      </c>
      <c r="AG59" s="5" t="str">
        <f t="shared" si="1149"/>
        <v/>
      </c>
      <c r="AH59" s="5" t="str">
        <f t="shared" si="1150"/>
        <v/>
      </c>
      <c r="AI59" s="5" t="str">
        <f t="shared" si="1151"/>
        <v/>
      </c>
      <c r="AJ59" s="5" t="str">
        <f t="shared" si="1152"/>
        <v/>
      </c>
      <c r="AK59" s="5" t="str">
        <f t="shared" si="1153"/>
        <v/>
      </c>
      <c r="AL59" s="5" t="str">
        <f t="shared" si="1154"/>
        <v/>
      </c>
      <c r="AM59" s="5" t="str">
        <f t="shared" si="1155"/>
        <v/>
      </c>
      <c r="AN59" s="5" t="str">
        <f t="shared" ref="AN59" si="1158">IF(AN52="","",AN52-AM52)</f>
        <v/>
      </c>
      <c r="AO59" s="5" t="str">
        <f t="shared" ref="AO59:AS59" si="1159">IF(AO52="","",AO52-AN52)</f>
        <v/>
      </c>
      <c r="AP59" s="5" t="str">
        <f t="shared" si="1159"/>
        <v/>
      </c>
      <c r="AQ59" s="5" t="str">
        <f t="shared" si="1159"/>
        <v/>
      </c>
      <c r="AR59" s="5" t="str">
        <f t="shared" si="1159"/>
        <v/>
      </c>
      <c r="AS59" s="5" t="str">
        <f t="shared" si="1159"/>
        <v/>
      </c>
    </row>
    <row r="60" spans="1:45" s="91" customFormat="1" ht="11">
      <c r="A60" s="7">
        <f>SUM(C60:AS60)</f>
        <v>4</v>
      </c>
      <c r="B60" s="6" t="s">
        <v>15</v>
      </c>
      <c r="C60" s="5">
        <v>0</v>
      </c>
      <c r="D60" s="5">
        <f t="shared" ref="D60" si="1160">IF(D53="","",C53+C54-D53)</f>
        <v>0</v>
      </c>
      <c r="E60" s="5">
        <f t="shared" ref="E60" si="1161">IF(E53="","",D53+D54-E53)</f>
        <v>0</v>
      </c>
      <c r="F60" s="5">
        <f t="shared" ref="F60" si="1162">IF(F53="","",E53+E54-F53)</f>
        <v>0</v>
      </c>
      <c r="G60" s="5">
        <f t="shared" ref="G60" si="1163">IF(G53="","",F53+F54-G53)</f>
        <v>0</v>
      </c>
      <c r="H60" s="5">
        <f t="shared" ref="H60" si="1164">IF(H53="","",G53+G54-H53)</f>
        <v>0</v>
      </c>
      <c r="I60" s="5">
        <f t="shared" ref="I60" si="1165">IF(I53="","",H53+H54-I53)</f>
        <v>0</v>
      </c>
      <c r="J60" s="5">
        <f t="shared" ref="J60" si="1166">IF(J53="","",I53+I54-J53)</f>
        <v>0</v>
      </c>
      <c r="K60" s="5">
        <f t="shared" ref="K60" si="1167">IF(K53="","",J53+J54-K53)</f>
        <v>0</v>
      </c>
      <c r="L60" s="5">
        <f t="shared" ref="L60" si="1168">IF(L53="","",K53+K54-L53)</f>
        <v>1</v>
      </c>
      <c r="M60" s="5">
        <f t="shared" ref="M60" si="1169">IF(M53="","",L53+L54-M53)</f>
        <v>0</v>
      </c>
      <c r="N60" s="5">
        <f t="shared" ref="N60" si="1170">IF(N53="","",M53+M54-N53)</f>
        <v>0</v>
      </c>
      <c r="O60" s="5">
        <f t="shared" ref="O60" si="1171">IF(O53="","",N53+N54-O53)</f>
        <v>2</v>
      </c>
      <c r="P60" s="5">
        <f t="shared" ref="P60" si="1172">IF(P53="","",O53+O54-P53)</f>
        <v>0</v>
      </c>
      <c r="Q60" s="5">
        <f t="shared" ref="Q60" si="1173">IF(Q53="","",P53+P54-Q53)</f>
        <v>0</v>
      </c>
      <c r="R60" s="5">
        <f t="shared" ref="R60" si="1174">IF(R53="","",Q53+Q54-R53)</f>
        <v>0</v>
      </c>
      <c r="S60" s="5">
        <f t="shared" ref="S60" si="1175">IF(S53="","",R53+R54-S53)</f>
        <v>0</v>
      </c>
      <c r="T60" s="5">
        <f t="shared" ref="T60" si="1176">IF(T53="","",S53+S54-T53)</f>
        <v>1</v>
      </c>
      <c r="U60" s="5">
        <f t="shared" ref="U60" si="1177">IF(U53="","",T53+T54-U53)</f>
        <v>0</v>
      </c>
      <c r="V60" s="5">
        <f t="shared" ref="V60" si="1178">IF(V53="","",U53+U54-V53)</f>
        <v>0</v>
      </c>
      <c r="W60" s="5">
        <f t="shared" ref="W60" si="1179">IF(W53="","",V53+V54-W53)</f>
        <v>0</v>
      </c>
      <c r="X60" s="5" t="str">
        <f t="shared" ref="X60" si="1180">IF(X53="","",W53+W54-X53)</f>
        <v/>
      </c>
      <c r="Y60" s="5" t="str">
        <f t="shared" ref="Y60" si="1181">IF(Y53="","",X53+X54-Y53)</f>
        <v/>
      </c>
      <c r="Z60" s="5" t="str">
        <f t="shared" ref="Z60" si="1182">IF(Z53="","",Y53+Y54-Z53)</f>
        <v/>
      </c>
      <c r="AA60" s="5" t="str">
        <f t="shared" ref="AA60" si="1183">IF(AA53="","",Z53+Z54-AA53)</f>
        <v/>
      </c>
      <c r="AB60" s="5" t="str">
        <f t="shared" ref="AB60" si="1184">IF(AB53="","",AA53+AA54-AB53)</f>
        <v/>
      </c>
      <c r="AC60" s="5" t="str">
        <f t="shared" ref="AC60" si="1185">IF(AC53="","",AB53+AB54-AC53)</f>
        <v/>
      </c>
      <c r="AD60" s="5" t="str">
        <f t="shared" ref="AD60" si="1186">IF(AD53="","",AC53+AC54-AD53)</f>
        <v/>
      </c>
      <c r="AE60" s="5" t="str">
        <f t="shared" ref="AE60" si="1187">IF(AE53="","",AD53+AD54-AE53)</f>
        <v/>
      </c>
      <c r="AF60" s="5" t="str">
        <f t="shared" ref="AF60" si="1188">IF(AF53="","",AE53+AE54-AF53)</f>
        <v/>
      </c>
      <c r="AG60" s="5" t="str">
        <f t="shared" ref="AG60" si="1189">IF(AG53="","",AF53+AF54-AG53)</f>
        <v/>
      </c>
      <c r="AH60" s="5" t="str">
        <f t="shared" ref="AH60" si="1190">IF(AH53="","",AG53+AG54-AH53)</f>
        <v/>
      </c>
      <c r="AI60" s="5" t="str">
        <f t="shared" ref="AI60" si="1191">IF(AI53="","",AH53+AH54-AI53)</f>
        <v/>
      </c>
      <c r="AJ60" s="5" t="str">
        <f t="shared" ref="AJ60" si="1192">IF(AJ53="","",AI53+AI54-AJ53)</f>
        <v/>
      </c>
      <c r="AK60" s="5" t="str">
        <f t="shared" ref="AK60" si="1193">IF(AK53="","",AJ53+AJ54-AK53)</f>
        <v/>
      </c>
      <c r="AL60" s="5" t="str">
        <f t="shared" ref="AL60" si="1194">IF(AL53="","",AK53+AK54-AL53)</f>
        <v/>
      </c>
      <c r="AM60" s="5" t="str">
        <f t="shared" ref="AM60" si="1195">IF(AM53="","",AL53+AL54-AM53)</f>
        <v/>
      </c>
      <c r="AN60" s="5" t="str">
        <f t="shared" ref="AN60" si="1196">IF(AN53="","",AM53+AM54-AN53)</f>
        <v/>
      </c>
      <c r="AO60" s="5" t="str">
        <f t="shared" ref="AO60:AS60" si="1197">IF(AO53="","",AN53+AN54-AO53)</f>
        <v/>
      </c>
      <c r="AP60" s="5" t="str">
        <f t="shared" si="1197"/>
        <v/>
      </c>
      <c r="AQ60" s="5" t="str">
        <f t="shared" si="1197"/>
        <v/>
      </c>
      <c r="AR60" s="5" t="str">
        <f t="shared" si="1197"/>
        <v/>
      </c>
      <c r="AS60" s="5" t="str">
        <f t="shared" si="1197"/>
        <v/>
      </c>
    </row>
    <row r="61" spans="1:45" s="91" customFormat="1" ht="11">
      <c r="A61" s="7">
        <f>SUM(C61:AS61)</f>
        <v>2800</v>
      </c>
      <c r="B61" s="6" t="s">
        <v>16</v>
      </c>
      <c r="C61" s="5">
        <v>0</v>
      </c>
      <c r="D61" s="5">
        <f t="shared" ref="D61:I61" si="1198">IF(D51="","",D60*D55)</f>
        <v>0</v>
      </c>
      <c r="E61" s="5">
        <f t="shared" si="1198"/>
        <v>0</v>
      </c>
      <c r="F61" s="5">
        <f t="shared" si="1198"/>
        <v>0</v>
      </c>
      <c r="G61" s="5">
        <f t="shared" si="1198"/>
        <v>0</v>
      </c>
      <c r="H61" s="5">
        <f t="shared" si="1198"/>
        <v>0</v>
      </c>
      <c r="I61" s="5">
        <f t="shared" si="1198"/>
        <v>0</v>
      </c>
      <c r="J61" s="5">
        <f t="shared" ref="J61:AM61" si="1199">IF(J51="","",J60*J55)</f>
        <v>0</v>
      </c>
      <c r="K61" s="5">
        <f t="shared" si="1199"/>
        <v>0</v>
      </c>
      <c r="L61" s="5">
        <f t="shared" si="1199"/>
        <v>700</v>
      </c>
      <c r="M61" s="5">
        <f t="shared" si="1199"/>
        <v>0</v>
      </c>
      <c r="N61" s="5">
        <f t="shared" si="1199"/>
        <v>0</v>
      </c>
      <c r="O61" s="5">
        <f t="shared" si="1199"/>
        <v>1400</v>
      </c>
      <c r="P61" s="5">
        <f t="shared" si="1199"/>
        <v>0</v>
      </c>
      <c r="Q61" s="5">
        <f t="shared" si="1199"/>
        <v>0</v>
      </c>
      <c r="R61" s="5">
        <f t="shared" si="1199"/>
        <v>0</v>
      </c>
      <c r="S61" s="5">
        <f t="shared" si="1199"/>
        <v>0</v>
      </c>
      <c r="T61" s="5">
        <f t="shared" si="1199"/>
        <v>700</v>
      </c>
      <c r="U61" s="5">
        <f t="shared" si="1199"/>
        <v>0</v>
      </c>
      <c r="V61" s="5">
        <f t="shared" si="1199"/>
        <v>0</v>
      </c>
      <c r="W61" s="5">
        <f t="shared" si="1199"/>
        <v>0</v>
      </c>
      <c r="X61" s="5" t="str">
        <f t="shared" si="1199"/>
        <v/>
      </c>
      <c r="Y61" s="5" t="str">
        <f t="shared" si="1199"/>
        <v/>
      </c>
      <c r="Z61" s="5" t="str">
        <f t="shared" si="1199"/>
        <v/>
      </c>
      <c r="AA61" s="5" t="str">
        <f t="shared" si="1199"/>
        <v/>
      </c>
      <c r="AB61" s="5" t="str">
        <f t="shared" si="1199"/>
        <v/>
      </c>
      <c r="AC61" s="5" t="str">
        <f t="shared" si="1199"/>
        <v/>
      </c>
      <c r="AD61" s="5" t="str">
        <f t="shared" si="1199"/>
        <v/>
      </c>
      <c r="AE61" s="5" t="str">
        <f t="shared" si="1199"/>
        <v/>
      </c>
      <c r="AF61" s="5" t="str">
        <f t="shared" si="1199"/>
        <v/>
      </c>
      <c r="AG61" s="5" t="str">
        <f t="shared" si="1199"/>
        <v/>
      </c>
      <c r="AH61" s="5" t="str">
        <f t="shared" si="1199"/>
        <v/>
      </c>
      <c r="AI61" s="5" t="str">
        <f t="shared" si="1199"/>
        <v/>
      </c>
      <c r="AJ61" s="5" t="str">
        <f t="shared" si="1199"/>
        <v/>
      </c>
      <c r="AK61" s="5" t="str">
        <f t="shared" si="1199"/>
        <v/>
      </c>
      <c r="AL61" s="5" t="str">
        <f t="shared" si="1199"/>
        <v/>
      </c>
      <c r="AM61" s="5" t="str">
        <f t="shared" si="1199"/>
        <v/>
      </c>
      <c r="AN61" s="5" t="str">
        <f t="shared" ref="AN61" si="1200">IF(AN51="","",AN60*AN55)</f>
        <v/>
      </c>
      <c r="AO61" s="5" t="str">
        <f t="shared" ref="AO61:AS61" si="1201">IF(AO51="","",AO60*AO55)</f>
        <v/>
      </c>
      <c r="AP61" s="5" t="str">
        <f t="shared" si="1201"/>
        <v/>
      </c>
      <c r="AQ61" s="5" t="str">
        <f t="shared" si="1201"/>
        <v/>
      </c>
      <c r="AR61" s="5" t="str">
        <f t="shared" si="1201"/>
        <v/>
      </c>
      <c r="AS61" s="5" t="str">
        <f t="shared" si="1201"/>
        <v/>
      </c>
    </row>
    <row r="62" spans="1:45" s="91" customFormat="1" ht="12" thickBot="1">
      <c r="A62" s="4">
        <f>IF(A61="","",A61/(A58*100))</f>
        <v>0.22950819672131148</v>
      </c>
      <c r="B62" s="6" t="s">
        <v>18</v>
      </c>
      <c r="C62" s="18" t="s">
        <v>19</v>
      </c>
      <c r="D62" s="18" t="str">
        <f t="shared" ref="D62:I62" si="1202">IF(D61="","",IF(D61=0,"",D61/(D58*100)))</f>
        <v/>
      </c>
      <c r="E62" s="18" t="str">
        <f t="shared" si="1202"/>
        <v/>
      </c>
      <c r="F62" s="18" t="str">
        <f t="shared" si="1202"/>
        <v/>
      </c>
      <c r="G62" s="18" t="str">
        <f t="shared" si="1202"/>
        <v/>
      </c>
      <c r="H62" s="18" t="str">
        <f t="shared" si="1202"/>
        <v/>
      </c>
      <c r="I62" s="18" t="str">
        <f t="shared" si="1202"/>
        <v/>
      </c>
      <c r="J62" s="18" t="str">
        <f t="shared" ref="J62:AM62" si="1203">IF(J61="","",IF(J61=0,"",J61/(J58*100)))</f>
        <v/>
      </c>
      <c r="K62" s="18" t="str">
        <f t="shared" si="1203"/>
        <v/>
      </c>
      <c r="L62" s="18">
        <f t="shared" si="1203"/>
        <v>0.25925925925925924</v>
      </c>
      <c r="M62" s="18" t="str">
        <f t="shared" si="1203"/>
        <v/>
      </c>
      <c r="N62" s="18" t="str">
        <f t="shared" si="1203"/>
        <v/>
      </c>
      <c r="O62" s="18">
        <f t="shared" si="1203"/>
        <v>0.4</v>
      </c>
      <c r="P62" s="18" t="str">
        <f t="shared" si="1203"/>
        <v/>
      </c>
      <c r="Q62" s="18" t="str">
        <f t="shared" si="1203"/>
        <v/>
      </c>
      <c r="R62" s="18" t="str">
        <f t="shared" si="1203"/>
        <v/>
      </c>
      <c r="S62" s="18" t="str">
        <f t="shared" si="1203"/>
        <v/>
      </c>
      <c r="T62" s="18">
        <f t="shared" si="1203"/>
        <v>0.53846153846153844</v>
      </c>
      <c r="U62" s="18" t="str">
        <f t="shared" si="1203"/>
        <v/>
      </c>
      <c r="V62" s="18" t="str">
        <f t="shared" si="1203"/>
        <v/>
      </c>
      <c r="W62" s="18" t="str">
        <f t="shared" si="1203"/>
        <v/>
      </c>
      <c r="X62" s="18" t="str">
        <f t="shared" si="1203"/>
        <v/>
      </c>
      <c r="Y62" s="18" t="str">
        <f t="shared" si="1203"/>
        <v/>
      </c>
      <c r="Z62" s="18" t="str">
        <f t="shared" si="1203"/>
        <v/>
      </c>
      <c r="AA62" s="18" t="str">
        <f t="shared" si="1203"/>
        <v/>
      </c>
      <c r="AB62" s="18" t="str">
        <f t="shared" si="1203"/>
        <v/>
      </c>
      <c r="AC62" s="18" t="str">
        <f t="shared" si="1203"/>
        <v/>
      </c>
      <c r="AD62" s="18" t="str">
        <f t="shared" si="1203"/>
        <v/>
      </c>
      <c r="AE62" s="18" t="str">
        <f t="shared" si="1203"/>
        <v/>
      </c>
      <c r="AF62" s="18" t="str">
        <f t="shared" si="1203"/>
        <v/>
      </c>
      <c r="AG62" s="18" t="str">
        <f t="shared" si="1203"/>
        <v/>
      </c>
      <c r="AH62" s="18" t="str">
        <f t="shared" si="1203"/>
        <v/>
      </c>
      <c r="AI62" s="18" t="str">
        <f t="shared" si="1203"/>
        <v/>
      </c>
      <c r="AJ62" s="18" t="str">
        <f t="shared" si="1203"/>
        <v/>
      </c>
      <c r="AK62" s="18" t="str">
        <f t="shared" si="1203"/>
        <v/>
      </c>
      <c r="AL62" s="18" t="str">
        <f t="shared" si="1203"/>
        <v/>
      </c>
      <c r="AM62" s="18" t="str">
        <f t="shared" si="1203"/>
        <v/>
      </c>
      <c r="AN62" s="18" t="str">
        <f t="shared" ref="AN62" si="1204">IF(AN61="","",IF(AN61=0,"",AN61/(AN58*100)))</f>
        <v/>
      </c>
      <c r="AO62" s="18" t="str">
        <f t="shared" ref="AO62:AS62" si="1205">IF(AO61="","",IF(AO61=0,"",AO61/(AO58*100)))</f>
        <v/>
      </c>
      <c r="AP62" s="18" t="str">
        <f t="shared" si="1205"/>
        <v/>
      </c>
      <c r="AQ62" s="18" t="str">
        <f t="shared" si="1205"/>
        <v/>
      </c>
      <c r="AR62" s="18" t="str">
        <f t="shared" si="1205"/>
        <v/>
      </c>
      <c r="AS62" s="18" t="str">
        <f t="shared" si="1205"/>
        <v/>
      </c>
    </row>
    <row r="63" spans="1:45" s="91" customFormat="1" ht="11">
      <c r="A63" s="17" t="s">
        <v>95</v>
      </c>
      <c r="B63" s="9" t="s">
        <v>2</v>
      </c>
      <c r="C63" s="8">
        <v>16638</v>
      </c>
      <c r="D63" s="8">
        <f t="shared" ref="D63:D64" si="1206">IF(D$3="","",C63)</f>
        <v>16638</v>
      </c>
      <c r="E63" s="8">
        <v>16653</v>
      </c>
      <c r="F63" s="8">
        <f t="shared" ref="F63:F64" si="1207">IF(F$3="","",E63)</f>
        <v>16653</v>
      </c>
      <c r="G63" s="8">
        <f t="shared" ref="G63:G64" si="1208">IF(G$3="","",F63)</f>
        <v>16653</v>
      </c>
      <c r="H63" s="8">
        <v>16675</v>
      </c>
      <c r="I63" s="8">
        <f t="shared" ref="I63:I64" si="1209">IF(I$3="","",H63)</f>
        <v>16675</v>
      </c>
      <c r="J63" s="8">
        <f t="shared" ref="J63:J64" si="1210">IF(J$3="","",I63)</f>
        <v>16675</v>
      </c>
      <c r="K63" s="8">
        <f t="shared" ref="K63:K64" si="1211">IF(K$3="","",J63)</f>
        <v>16675</v>
      </c>
      <c r="L63" s="8">
        <v>16750</v>
      </c>
      <c r="M63" s="8">
        <f t="shared" ref="M63:M64" si="1212">IF(M$3="","",L63)</f>
        <v>16750</v>
      </c>
      <c r="N63" s="8">
        <f t="shared" ref="N63:N64" si="1213">IF(N$3="","",M63)</f>
        <v>16750</v>
      </c>
      <c r="O63" s="8">
        <v>16766</v>
      </c>
      <c r="P63" s="8">
        <f t="shared" ref="P63:P64" si="1214">IF(P$3="","",O63)</f>
        <v>16766</v>
      </c>
      <c r="Q63" s="8">
        <f t="shared" ref="Q63:Q64" si="1215">IF(Q$3="","",P63)</f>
        <v>16766</v>
      </c>
      <c r="R63" s="8">
        <f t="shared" ref="R63:R64" si="1216">IF(R$3="","",Q63)</f>
        <v>16766</v>
      </c>
      <c r="S63" s="8">
        <f t="shared" ref="S63:S64" si="1217">IF(S$3="","",R63)</f>
        <v>16766</v>
      </c>
      <c r="T63" s="8">
        <v>16820</v>
      </c>
      <c r="U63" s="8">
        <f t="shared" ref="U63:U64" si="1218">IF(U$3="","",T63)</f>
        <v>16820</v>
      </c>
      <c r="V63" s="8">
        <f t="shared" ref="V63:V64" si="1219">IF(V$3="","",U63)</f>
        <v>16820</v>
      </c>
      <c r="W63" s="8">
        <v>16856</v>
      </c>
      <c r="X63" s="8" t="str">
        <f t="shared" ref="X63:X64" si="1220">IF(X$3="","",W63)</f>
        <v/>
      </c>
      <c r="Y63" s="8" t="str">
        <f t="shared" ref="Y63:Y64" si="1221">IF(Y$3="","",X63)</f>
        <v/>
      </c>
      <c r="Z63" s="8" t="str">
        <f t="shared" ref="Z63:Z64" si="1222">IF(Z$3="","",Y63)</f>
        <v/>
      </c>
      <c r="AA63" s="8" t="str">
        <f t="shared" ref="AA63:AA64" si="1223">IF(AA$3="","",Z63)</f>
        <v/>
      </c>
      <c r="AB63" s="8" t="str">
        <f t="shared" ref="AB63:AB64" si="1224">IF(AB$3="","",AA63)</f>
        <v/>
      </c>
      <c r="AC63" s="8" t="str">
        <f t="shared" ref="AC63:AC64" si="1225">IF(AC$3="","",AB63)</f>
        <v/>
      </c>
      <c r="AD63" s="8" t="str">
        <f t="shared" ref="AD63:AD64" si="1226">IF(AD$3="","",AC63)</f>
        <v/>
      </c>
      <c r="AE63" s="8" t="str">
        <f t="shared" ref="AE63:AE64" si="1227">IF(AE$3="","",AD63)</f>
        <v/>
      </c>
      <c r="AF63" s="8" t="str">
        <f t="shared" ref="AF63:AF64" si="1228">IF(AF$3="","",AE63)</f>
        <v/>
      </c>
      <c r="AG63" s="8" t="str">
        <f t="shared" ref="AG63:AG64" si="1229">IF(AG$3="","",AF63)</f>
        <v/>
      </c>
      <c r="AH63" s="8" t="str">
        <f t="shared" ref="AH63:AH64" si="1230">IF(AH$3="","",AG63)</f>
        <v/>
      </c>
      <c r="AI63" s="8" t="str">
        <f t="shared" ref="AI63:AI64" si="1231">IF(AI$3="","",AH63)</f>
        <v/>
      </c>
      <c r="AJ63" s="8" t="str">
        <f t="shared" ref="AJ63:AJ64" si="1232">IF(AJ$3="","",AI63)</f>
        <v/>
      </c>
      <c r="AK63" s="8" t="str">
        <f t="shared" ref="AK63:AK64" si="1233">IF(AK$3="","",AJ63)</f>
        <v/>
      </c>
      <c r="AL63" s="8" t="str">
        <f t="shared" ref="AL63:AL64" si="1234">IF(AL$3="","",AK63)</f>
        <v/>
      </c>
      <c r="AM63" s="8" t="str">
        <f t="shared" ref="AM63:AM64" si="1235">IF(AM$3="","",AL63)</f>
        <v/>
      </c>
      <c r="AN63" s="8" t="str">
        <f t="shared" ref="AN63" si="1236">IF(AN$3="","",AM63)</f>
        <v/>
      </c>
      <c r="AO63" s="8" t="str">
        <f t="shared" ref="AO63:AS63" si="1237">IF(AO$3="","",AN63)</f>
        <v/>
      </c>
      <c r="AP63" s="8" t="str">
        <f t="shared" si="1237"/>
        <v/>
      </c>
      <c r="AQ63" s="8" t="str">
        <f t="shared" si="1237"/>
        <v/>
      </c>
      <c r="AR63" s="8" t="str">
        <f t="shared" si="1237"/>
        <v/>
      </c>
      <c r="AS63" s="8" t="str">
        <f t="shared" si="1237"/>
        <v/>
      </c>
    </row>
    <row r="64" spans="1:45" s="91" customFormat="1" ht="11">
      <c r="A64" s="16" t="s">
        <v>25</v>
      </c>
      <c r="B64" s="9" t="s">
        <v>4</v>
      </c>
      <c r="C64" s="8">
        <v>379</v>
      </c>
      <c r="D64" s="8">
        <f t="shared" si="1206"/>
        <v>379</v>
      </c>
      <c r="E64" s="8">
        <f t="shared" ref="E64" si="1238">IF(E$3="","",D64)</f>
        <v>379</v>
      </c>
      <c r="F64" s="8">
        <f t="shared" si="1207"/>
        <v>379</v>
      </c>
      <c r="G64" s="8">
        <f t="shared" si="1208"/>
        <v>379</v>
      </c>
      <c r="H64" s="8">
        <f t="shared" ref="H64" si="1239">IF(H$3="","",G64)</f>
        <v>379</v>
      </c>
      <c r="I64" s="8">
        <f t="shared" si="1209"/>
        <v>379</v>
      </c>
      <c r="J64" s="8">
        <f t="shared" si="1210"/>
        <v>379</v>
      </c>
      <c r="K64" s="8">
        <f t="shared" si="1211"/>
        <v>379</v>
      </c>
      <c r="L64" s="8">
        <v>380</v>
      </c>
      <c r="M64" s="8">
        <f t="shared" si="1212"/>
        <v>380</v>
      </c>
      <c r="N64" s="8">
        <f t="shared" si="1213"/>
        <v>380</v>
      </c>
      <c r="O64" s="8">
        <v>380</v>
      </c>
      <c r="P64" s="8">
        <f t="shared" si="1214"/>
        <v>380</v>
      </c>
      <c r="Q64" s="8">
        <f t="shared" si="1215"/>
        <v>380</v>
      </c>
      <c r="R64" s="8">
        <f t="shared" si="1216"/>
        <v>380</v>
      </c>
      <c r="S64" s="8">
        <f t="shared" si="1217"/>
        <v>380</v>
      </c>
      <c r="T64" s="8">
        <v>381</v>
      </c>
      <c r="U64" s="8">
        <f t="shared" si="1218"/>
        <v>381</v>
      </c>
      <c r="V64" s="8">
        <f t="shared" si="1219"/>
        <v>381</v>
      </c>
      <c r="W64" s="8">
        <f t="shared" ref="W63:W64" si="1240">IF(W$3="","",V64)</f>
        <v>381</v>
      </c>
      <c r="X64" s="8" t="str">
        <f t="shared" si="1220"/>
        <v/>
      </c>
      <c r="Y64" s="8" t="str">
        <f t="shared" si="1221"/>
        <v/>
      </c>
      <c r="Z64" s="8" t="str">
        <f t="shared" si="1222"/>
        <v/>
      </c>
      <c r="AA64" s="8" t="str">
        <f t="shared" si="1223"/>
        <v/>
      </c>
      <c r="AB64" s="8" t="str">
        <f t="shared" si="1224"/>
        <v/>
      </c>
      <c r="AC64" s="8" t="str">
        <f t="shared" si="1225"/>
        <v/>
      </c>
      <c r="AD64" s="8" t="str">
        <f t="shared" si="1226"/>
        <v/>
      </c>
      <c r="AE64" s="8" t="str">
        <f t="shared" si="1227"/>
        <v/>
      </c>
      <c r="AF64" s="8" t="str">
        <f t="shared" si="1228"/>
        <v/>
      </c>
      <c r="AG64" s="8" t="str">
        <f t="shared" si="1229"/>
        <v/>
      </c>
      <c r="AH64" s="8" t="str">
        <f t="shared" si="1230"/>
        <v/>
      </c>
      <c r="AI64" s="8" t="str">
        <f t="shared" si="1231"/>
        <v/>
      </c>
      <c r="AJ64" s="8" t="str">
        <f t="shared" si="1232"/>
        <v/>
      </c>
      <c r="AK64" s="8" t="str">
        <f t="shared" si="1233"/>
        <v/>
      </c>
      <c r="AL64" s="8" t="str">
        <f t="shared" si="1234"/>
        <v/>
      </c>
      <c r="AM64" s="8" t="str">
        <f t="shared" si="1235"/>
        <v/>
      </c>
      <c r="AN64" s="8" t="str">
        <f t="shared" ref="AN64" si="1241">IF(AN$3="","",AM64)</f>
        <v/>
      </c>
      <c r="AO64" s="8" t="str">
        <f t="shared" ref="AO64:AS64" si="1242">IF(AO$3="","",AN64)</f>
        <v/>
      </c>
      <c r="AP64" s="8" t="str">
        <f t="shared" si="1242"/>
        <v/>
      </c>
      <c r="AQ64" s="8" t="str">
        <f t="shared" si="1242"/>
        <v/>
      </c>
      <c r="AR64" s="8" t="str">
        <f t="shared" si="1242"/>
        <v/>
      </c>
      <c r="AS64" s="8" t="str">
        <f t="shared" si="1242"/>
        <v/>
      </c>
    </row>
    <row r="65" spans="1:45" s="91" customFormat="1" ht="11">
      <c r="A65" s="15">
        <v>2</v>
      </c>
      <c r="B65" s="9" t="s">
        <v>5</v>
      </c>
      <c r="C65" s="8">
        <v>13</v>
      </c>
      <c r="D65" s="8">
        <f t="shared" ref="D65" si="1243">IF(D63="","",(C65+C66))</f>
        <v>13</v>
      </c>
      <c r="E65" s="8">
        <f t="shared" ref="E65" si="1244">IF(E63="","",(D65+D66))</f>
        <v>13</v>
      </c>
      <c r="F65" s="8">
        <f t="shared" ref="F65" si="1245">IF(F63="","",(E65+E66))</f>
        <v>13</v>
      </c>
      <c r="G65" s="8">
        <f t="shared" ref="G65" si="1246">IF(G63="","",(F65+F66))</f>
        <v>13</v>
      </c>
      <c r="H65" s="8">
        <f t="shared" ref="H65" si="1247">IF(H63="","",(G65+G66))</f>
        <v>13</v>
      </c>
      <c r="I65" s="8">
        <f t="shared" ref="I65" si="1248">IF(I63="","",(H65+H66))</f>
        <v>19</v>
      </c>
      <c r="J65" s="8">
        <f t="shared" ref="J65" si="1249">IF(J63="","",(I65+I66))</f>
        <v>19</v>
      </c>
      <c r="K65" s="8">
        <f t="shared" ref="K65" si="1250">IF(K63="","",(J65+J66))</f>
        <v>19</v>
      </c>
      <c r="L65" s="8">
        <v>18</v>
      </c>
      <c r="M65" s="8">
        <f t="shared" ref="M65" si="1251">IF(M63="","",(L65+L66))</f>
        <v>18</v>
      </c>
      <c r="N65" s="8">
        <f t="shared" ref="N65" si="1252">IF(N63="","",(M65+M66))</f>
        <v>18</v>
      </c>
      <c r="O65" s="8">
        <f t="shared" ref="O65" si="1253">IF(O63="","",(N65+N66))</f>
        <v>18</v>
      </c>
      <c r="P65" s="8">
        <f t="shared" ref="P65" si="1254">IF(P63="","",(O65+O66))</f>
        <v>18</v>
      </c>
      <c r="Q65" s="8">
        <f t="shared" ref="Q65" si="1255">IF(Q63="","",(P65+P66))</f>
        <v>18</v>
      </c>
      <c r="R65" s="8">
        <f t="shared" ref="R65" si="1256">IF(R63="","",(Q65+Q66))</f>
        <v>18</v>
      </c>
      <c r="S65" s="8">
        <f t="shared" ref="S65" si="1257">IF(S63="","",(R65+R66))</f>
        <v>18</v>
      </c>
      <c r="T65" s="8">
        <v>17</v>
      </c>
      <c r="U65" s="8">
        <f t="shared" ref="U65" si="1258">IF(U63="","",(T65+T66))</f>
        <v>17</v>
      </c>
      <c r="V65" s="8">
        <f t="shared" ref="V65" si="1259">IF(V63="","",(U65+U66))</f>
        <v>17</v>
      </c>
      <c r="W65" s="8">
        <f t="shared" ref="W65" si="1260">IF(W63="","",(V65+V66))</f>
        <v>17</v>
      </c>
      <c r="X65" s="8" t="str">
        <f t="shared" ref="X65" si="1261">IF(X63="","",(W65+W66))</f>
        <v/>
      </c>
      <c r="Y65" s="8" t="str">
        <f t="shared" ref="Y65" si="1262">IF(Y63="","",(X65+X66))</f>
        <v/>
      </c>
      <c r="Z65" s="8" t="str">
        <f t="shared" ref="Z65" si="1263">IF(Z63="","",(Y65+Y66))</f>
        <v/>
      </c>
      <c r="AA65" s="8" t="str">
        <f t="shared" ref="AA65" si="1264">IF(AA63="","",(Z65+Z66))</f>
        <v/>
      </c>
      <c r="AB65" s="8" t="str">
        <f t="shared" ref="AB65" si="1265">IF(AB63="","",(AA65+AA66))</f>
        <v/>
      </c>
      <c r="AC65" s="8" t="str">
        <f t="shared" ref="AC65" si="1266">IF(AC63="","",(AB65+AB66))</f>
        <v/>
      </c>
      <c r="AD65" s="8" t="str">
        <f t="shared" ref="AD65" si="1267">IF(AD63="","",(AC65+AC66))</f>
        <v/>
      </c>
      <c r="AE65" s="8" t="str">
        <f t="shared" ref="AE65" si="1268">IF(AE63="","",(AD65+AD66))</f>
        <v/>
      </c>
      <c r="AF65" s="8" t="str">
        <f t="shared" ref="AF65" si="1269">IF(AF63="","",(AE65+AE66))</f>
        <v/>
      </c>
      <c r="AG65" s="8" t="str">
        <f t="shared" ref="AG65" si="1270">IF(AG63="","",(AF65+AF66))</f>
        <v/>
      </c>
      <c r="AH65" s="8" t="str">
        <f t="shared" ref="AH65" si="1271">IF(AH63="","",(AG65+AG66))</f>
        <v/>
      </c>
      <c r="AI65" s="8" t="str">
        <f t="shared" ref="AI65" si="1272">IF(AI63="","",(AH65+AH66))</f>
        <v/>
      </c>
      <c r="AJ65" s="8" t="str">
        <f t="shared" ref="AJ65" si="1273">IF(AJ63="","",(AI65+AI66))</f>
        <v/>
      </c>
      <c r="AK65" s="8" t="str">
        <f t="shared" ref="AK65" si="1274">IF(AK63="","",(AJ65+AJ66))</f>
        <v/>
      </c>
      <c r="AL65" s="8" t="str">
        <f t="shared" ref="AL65" si="1275">IF(AL63="","",(AK65+AK66))</f>
        <v/>
      </c>
      <c r="AM65" s="8" t="str">
        <f t="shared" ref="AM65" si="1276">IF(AM63="","",(AL65+AL66))</f>
        <v/>
      </c>
      <c r="AN65" s="8" t="str">
        <f t="shared" ref="AN65" si="1277">IF(AN63="","",(AM65+AM66))</f>
        <v/>
      </c>
      <c r="AO65" s="8" t="str">
        <f t="shared" ref="AO65:AS65" si="1278">IF(AO63="","",(AN65+AN66))</f>
        <v/>
      </c>
      <c r="AP65" s="8" t="str">
        <f t="shared" si="1278"/>
        <v/>
      </c>
      <c r="AQ65" s="8" t="str">
        <f t="shared" si="1278"/>
        <v/>
      </c>
      <c r="AR65" s="8" t="str">
        <f t="shared" si="1278"/>
        <v/>
      </c>
      <c r="AS65" s="8" t="str">
        <f t="shared" si="1278"/>
        <v/>
      </c>
    </row>
    <row r="66" spans="1:45" s="91" customFormat="1" ht="11">
      <c r="A66" s="14"/>
      <c r="B66" s="9" t="s">
        <v>7</v>
      </c>
      <c r="C66" s="8"/>
      <c r="D66" s="8"/>
      <c r="E66" s="8"/>
      <c r="F66" s="8"/>
      <c r="G66" s="8"/>
      <c r="H66" s="8">
        <v>6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</row>
    <row r="67" spans="1:45" s="91" customFormat="1" ht="11">
      <c r="A67" s="7"/>
      <c r="B67" s="9" t="s">
        <v>8</v>
      </c>
      <c r="C67" s="8">
        <v>300</v>
      </c>
      <c r="D67" s="8">
        <f t="shared" ref="D67" si="1279">IF(D63="","",C67)</f>
        <v>300</v>
      </c>
      <c r="E67" s="8">
        <f t="shared" ref="E67" si="1280">IF(E63="","",D67)</f>
        <v>300</v>
      </c>
      <c r="F67" s="8">
        <f t="shared" ref="F67" si="1281">IF(F63="","",E67)</f>
        <v>300</v>
      </c>
      <c r="G67" s="8">
        <f t="shared" ref="G67" si="1282">IF(G63="","",F67)</f>
        <v>300</v>
      </c>
      <c r="H67" s="8">
        <f t="shared" ref="H67" si="1283">IF(H63="","",G67)</f>
        <v>300</v>
      </c>
      <c r="I67" s="8">
        <f t="shared" ref="I67" si="1284">IF(I63="","",H67)</f>
        <v>300</v>
      </c>
      <c r="J67" s="8">
        <f t="shared" ref="J67" si="1285">IF(J63="","",I67)</f>
        <v>300</v>
      </c>
      <c r="K67" s="8">
        <f t="shared" ref="K67" si="1286">IF(K63="","",J67)</f>
        <v>300</v>
      </c>
      <c r="L67" s="8">
        <f t="shared" ref="L67" si="1287">IF(L63="","",K67)</f>
        <v>300</v>
      </c>
      <c r="M67" s="8">
        <f t="shared" ref="M67" si="1288">IF(M63="","",L67)</f>
        <v>300</v>
      </c>
      <c r="N67" s="8">
        <f t="shared" ref="N67" si="1289">IF(N63="","",M67)</f>
        <v>300</v>
      </c>
      <c r="O67" s="8">
        <f t="shared" ref="O67" si="1290">IF(O63="","",N67)</f>
        <v>300</v>
      </c>
      <c r="P67" s="8">
        <f t="shared" ref="P67" si="1291">IF(P63="","",O67)</f>
        <v>300</v>
      </c>
      <c r="Q67" s="8">
        <f t="shared" ref="Q67" si="1292">IF(Q63="","",P67)</f>
        <v>300</v>
      </c>
      <c r="R67" s="8">
        <f t="shared" ref="R67" si="1293">IF(R63="","",Q67)</f>
        <v>300</v>
      </c>
      <c r="S67" s="8">
        <f t="shared" ref="S67" si="1294">IF(S63="","",R67)</f>
        <v>300</v>
      </c>
      <c r="T67" s="8">
        <f t="shared" ref="T67" si="1295">IF(T63="","",S67)</f>
        <v>300</v>
      </c>
      <c r="U67" s="8">
        <f t="shared" ref="U67" si="1296">IF(U63="","",T67)</f>
        <v>300</v>
      </c>
      <c r="V67" s="8">
        <f t="shared" ref="V67" si="1297">IF(V63="","",U67)</f>
        <v>300</v>
      </c>
      <c r="W67" s="8">
        <f t="shared" ref="W67" si="1298">IF(W63="","",V67)</f>
        <v>300</v>
      </c>
      <c r="X67" s="8" t="str">
        <f t="shared" ref="X67" si="1299">IF(X63="","",W67)</f>
        <v/>
      </c>
      <c r="Y67" s="8" t="str">
        <f t="shared" ref="Y67" si="1300">IF(Y63="","",X67)</f>
        <v/>
      </c>
      <c r="Z67" s="8" t="str">
        <f t="shared" ref="Z67" si="1301">IF(Z63="","",Y67)</f>
        <v/>
      </c>
      <c r="AA67" s="8" t="str">
        <f t="shared" ref="AA67" si="1302">IF(AA63="","",Z67)</f>
        <v/>
      </c>
      <c r="AB67" s="8" t="str">
        <f t="shared" ref="AB67" si="1303">IF(AB63="","",AA67)</f>
        <v/>
      </c>
      <c r="AC67" s="8" t="str">
        <f t="shared" ref="AC67" si="1304">IF(AC63="","",AB67)</f>
        <v/>
      </c>
      <c r="AD67" s="8" t="str">
        <f t="shared" ref="AD67" si="1305">IF(AD63="","",AC67)</f>
        <v/>
      </c>
      <c r="AE67" s="8" t="str">
        <f t="shared" ref="AE67" si="1306">IF(AE63="","",AD67)</f>
        <v/>
      </c>
      <c r="AF67" s="8" t="str">
        <f t="shared" ref="AF67" si="1307">IF(AF63="","",AE67)</f>
        <v/>
      </c>
      <c r="AG67" s="8" t="str">
        <f t="shared" ref="AG67" si="1308">IF(AG63="","",AF67)</f>
        <v/>
      </c>
      <c r="AH67" s="8" t="str">
        <f t="shared" ref="AH67" si="1309">IF(AH63="","",AG67)</f>
        <v/>
      </c>
      <c r="AI67" s="8" t="str">
        <f t="shared" ref="AI67" si="1310">IF(AI63="","",AH67)</f>
        <v/>
      </c>
      <c r="AJ67" s="8" t="str">
        <f t="shared" ref="AJ67" si="1311">IF(AJ63="","",AI67)</f>
        <v/>
      </c>
      <c r="AK67" s="8" t="str">
        <f t="shared" ref="AK67" si="1312">IF(AK63="","",AJ67)</f>
        <v/>
      </c>
      <c r="AL67" s="8" t="str">
        <f t="shared" ref="AL67" si="1313">IF(AL63="","",AK67)</f>
        <v/>
      </c>
      <c r="AM67" s="8" t="str">
        <f t="shared" ref="AM67" si="1314">IF(AM63="","",AL67)</f>
        <v/>
      </c>
      <c r="AN67" s="8" t="str">
        <f t="shared" ref="AN67" si="1315">IF(AN63="","",AM67)</f>
        <v/>
      </c>
      <c r="AO67" s="8" t="str">
        <f t="shared" ref="AO67:AS67" si="1316">IF(AO63="","",AN67)</f>
        <v/>
      </c>
      <c r="AP67" s="8" t="str">
        <f t="shared" si="1316"/>
        <v/>
      </c>
      <c r="AQ67" s="8" t="str">
        <f t="shared" si="1316"/>
        <v/>
      </c>
      <c r="AR67" s="8" t="str">
        <f t="shared" si="1316"/>
        <v/>
      </c>
      <c r="AS67" s="8" t="str">
        <f t="shared" si="1316"/>
        <v/>
      </c>
    </row>
    <row r="68" spans="1:45" s="92" customFormat="1" ht="11">
      <c r="A68" s="14" t="s">
        <v>9</v>
      </c>
      <c r="B68" s="13" t="s">
        <v>10</v>
      </c>
      <c r="C68" s="12" t="s">
        <v>29</v>
      </c>
      <c r="D68" s="12" t="str">
        <f t="shared" ref="D68" si="1317">IF(D63="","",C68)</f>
        <v>ラブブMC</v>
      </c>
      <c r="E68" s="12" t="str">
        <f t="shared" ref="E68" si="1318">IF(E63="","",D68)</f>
        <v>ラブブMC</v>
      </c>
      <c r="F68" s="12" t="str">
        <f t="shared" ref="F68" si="1319">IF(F63="","",E68)</f>
        <v>ラブブMC</v>
      </c>
      <c r="G68" s="12" t="str">
        <f t="shared" ref="G68" si="1320">IF(G63="","",F68)</f>
        <v>ラブブMC</v>
      </c>
      <c r="H68" s="12" t="str">
        <f t="shared" ref="H68" si="1321">IF(H63="","",G68)</f>
        <v>ラブブMC</v>
      </c>
      <c r="I68" s="12" t="str">
        <f t="shared" ref="I68" si="1322">IF(I63="","",H68)</f>
        <v>ラブブMC</v>
      </c>
      <c r="J68" s="12" t="str">
        <f t="shared" ref="J68" si="1323">IF(J63="","",I68)</f>
        <v>ラブブMC</v>
      </c>
      <c r="K68" s="12" t="str">
        <f t="shared" ref="K68" si="1324">IF(K63="","",J68)</f>
        <v>ラブブMC</v>
      </c>
      <c r="L68" s="12" t="str">
        <f t="shared" ref="L68" si="1325">IF(L63="","",K68)</f>
        <v>ラブブMC</v>
      </c>
      <c r="M68" s="12" t="str">
        <f t="shared" ref="M68" si="1326">IF(M63="","",L68)</f>
        <v>ラブブMC</v>
      </c>
      <c r="N68" s="12" t="str">
        <f t="shared" ref="N68" si="1327">IF(N63="","",M68)</f>
        <v>ラブブMC</v>
      </c>
      <c r="O68" s="12" t="str">
        <f t="shared" ref="O68" si="1328">IF(O63="","",N68)</f>
        <v>ラブブMC</v>
      </c>
      <c r="P68" s="12" t="str">
        <f t="shared" ref="P68" si="1329">IF(P63="","",O68)</f>
        <v>ラブブMC</v>
      </c>
      <c r="Q68" s="12" t="str">
        <f t="shared" ref="Q68" si="1330">IF(Q63="","",P68)</f>
        <v>ラブブMC</v>
      </c>
      <c r="R68" s="12" t="str">
        <f t="shared" ref="R68" si="1331">IF(R63="","",Q68)</f>
        <v>ラブブMC</v>
      </c>
      <c r="S68" s="12" t="str">
        <f t="shared" ref="S68" si="1332">IF(S63="","",R68)</f>
        <v>ラブブMC</v>
      </c>
      <c r="T68" s="12" t="str">
        <f t="shared" ref="T68" si="1333">IF(T63="","",S68)</f>
        <v>ラブブMC</v>
      </c>
      <c r="U68" s="12" t="str">
        <f t="shared" ref="U68" si="1334">IF(U63="","",T68)</f>
        <v>ラブブMC</v>
      </c>
      <c r="V68" s="12" t="str">
        <f t="shared" ref="V68" si="1335">IF(V63="","",U68)</f>
        <v>ラブブMC</v>
      </c>
      <c r="W68" s="12" t="str">
        <f t="shared" ref="W68" si="1336">IF(W63="","",V68)</f>
        <v>ラブブMC</v>
      </c>
      <c r="X68" s="12" t="str">
        <f t="shared" ref="X68" si="1337">IF(X63="","",W68)</f>
        <v/>
      </c>
      <c r="Y68" s="12" t="str">
        <f t="shared" ref="Y68" si="1338">IF(Y63="","",X68)</f>
        <v/>
      </c>
      <c r="Z68" s="12" t="str">
        <f t="shared" ref="Z68" si="1339">IF(Z63="","",Y68)</f>
        <v/>
      </c>
      <c r="AA68" s="12" t="str">
        <f t="shared" ref="AA68" si="1340">IF(AA63="","",Z68)</f>
        <v/>
      </c>
      <c r="AB68" s="12" t="str">
        <f t="shared" ref="AB68" si="1341">IF(AB63="","",AA68)</f>
        <v/>
      </c>
      <c r="AC68" s="12" t="str">
        <f t="shared" ref="AC68" si="1342">IF(AC63="","",AB68)</f>
        <v/>
      </c>
      <c r="AD68" s="12" t="str">
        <f t="shared" ref="AD68" si="1343">IF(AD63="","",AC68)</f>
        <v/>
      </c>
      <c r="AE68" s="12" t="str">
        <f t="shared" ref="AE68" si="1344">IF(AE63="","",AD68)</f>
        <v/>
      </c>
      <c r="AF68" s="12" t="str">
        <f t="shared" ref="AF68" si="1345">IF(AF63="","",AE68)</f>
        <v/>
      </c>
      <c r="AG68" s="12" t="str">
        <f t="shared" ref="AG68" si="1346">IF(AG63="","",AF68)</f>
        <v/>
      </c>
      <c r="AH68" s="12" t="str">
        <f t="shared" ref="AH68" si="1347">IF(AH63="","",AG68)</f>
        <v/>
      </c>
      <c r="AI68" s="12" t="str">
        <f t="shared" ref="AI68" si="1348">IF(AI63="","",AH68)</f>
        <v/>
      </c>
      <c r="AJ68" s="12" t="str">
        <f t="shared" ref="AJ68" si="1349">IF(AJ63="","",AI68)</f>
        <v/>
      </c>
      <c r="AK68" s="12" t="str">
        <f t="shared" ref="AK68" si="1350">IF(AK63="","",AJ68)</f>
        <v/>
      </c>
      <c r="AL68" s="12" t="str">
        <f t="shared" ref="AL68" si="1351">IF(AL63="","",AK68)</f>
        <v/>
      </c>
      <c r="AM68" s="12" t="str">
        <f t="shared" ref="AM68" si="1352">IF(AM63="","",AL68)</f>
        <v/>
      </c>
      <c r="AN68" s="12" t="str">
        <f t="shared" ref="AN68" si="1353">IF(AN63="","",AM68)</f>
        <v/>
      </c>
      <c r="AO68" s="12" t="str">
        <f t="shared" ref="AO68:AS68" si="1354">IF(AO63="","",AN68)</f>
        <v/>
      </c>
      <c r="AP68" s="12" t="str">
        <f t="shared" si="1354"/>
        <v/>
      </c>
      <c r="AQ68" s="12" t="str">
        <f t="shared" si="1354"/>
        <v/>
      </c>
      <c r="AR68" s="12" t="str">
        <f t="shared" si="1354"/>
        <v/>
      </c>
      <c r="AS68" s="12" t="str">
        <f t="shared" si="1354"/>
        <v/>
      </c>
    </row>
    <row r="69" spans="1:45" s="91" customFormat="1" ht="11">
      <c r="A69" s="7">
        <f>AVERAGE(C70:AS70)*30*100</f>
        <v>31142.857142857145</v>
      </c>
      <c r="B69" s="9" t="s">
        <v>12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</row>
    <row r="70" spans="1:45" s="91" customFormat="1" ht="11">
      <c r="A70" s="7">
        <f>SUM(C70:AS70)</f>
        <v>218</v>
      </c>
      <c r="B70" s="6" t="s">
        <v>13</v>
      </c>
      <c r="C70" s="5">
        <v>0</v>
      </c>
      <c r="D70" s="5">
        <f t="shared" ref="D70:D71" si="1355">IF(D63="","",D63-C63)</f>
        <v>0</v>
      </c>
      <c r="E70" s="5">
        <f t="shared" ref="E70:E71" si="1356">IF(E63="","",E63-D63)</f>
        <v>15</v>
      </c>
      <c r="F70" s="5">
        <f t="shared" ref="F70:F71" si="1357">IF(F63="","",F63-E63)</f>
        <v>0</v>
      </c>
      <c r="G70" s="5">
        <f t="shared" ref="G70:G71" si="1358">IF(G63="","",G63-F63)</f>
        <v>0</v>
      </c>
      <c r="H70" s="5">
        <f t="shared" ref="H70:H71" si="1359">IF(H63="","",H63-G63)</f>
        <v>22</v>
      </c>
      <c r="I70" s="5">
        <f t="shared" ref="I70:I71" si="1360">IF(I63="","",I63-H63)</f>
        <v>0</v>
      </c>
      <c r="J70" s="5">
        <f t="shared" ref="J70:J71" si="1361">IF(J63="","",J63-I63)</f>
        <v>0</v>
      </c>
      <c r="K70" s="5">
        <f t="shared" ref="K70:K71" si="1362">IF(K63="","",K63-J63)</f>
        <v>0</v>
      </c>
      <c r="L70" s="5">
        <f t="shared" ref="L70:L71" si="1363">IF(L63="","",L63-K63)</f>
        <v>75</v>
      </c>
      <c r="M70" s="5">
        <f t="shared" ref="M70:M71" si="1364">IF(M63="","",M63-L63)</f>
        <v>0</v>
      </c>
      <c r="N70" s="5">
        <f t="shared" ref="N70:N71" si="1365">IF(N63="","",N63-M63)</f>
        <v>0</v>
      </c>
      <c r="O70" s="5">
        <f t="shared" ref="O70:O71" si="1366">IF(O63="","",O63-N63)</f>
        <v>16</v>
      </c>
      <c r="P70" s="5">
        <f t="shared" ref="P70:P71" si="1367">IF(P63="","",P63-O63)</f>
        <v>0</v>
      </c>
      <c r="Q70" s="5">
        <f t="shared" ref="Q70:Q71" si="1368">IF(Q63="","",Q63-P63)</f>
        <v>0</v>
      </c>
      <c r="R70" s="5">
        <f t="shared" ref="R70:R71" si="1369">IF(R63="","",R63-Q63)</f>
        <v>0</v>
      </c>
      <c r="S70" s="5">
        <f t="shared" ref="S70:S71" si="1370">IF(S63="","",S63-R63)</f>
        <v>0</v>
      </c>
      <c r="T70" s="5">
        <f t="shared" ref="T70:T71" si="1371">IF(T63="","",T63-S63)</f>
        <v>54</v>
      </c>
      <c r="U70" s="5">
        <f t="shared" ref="U70:U71" si="1372">IF(U63="","",U63-T63)</f>
        <v>0</v>
      </c>
      <c r="V70" s="5">
        <f t="shared" ref="V70:V71" si="1373">IF(V63="","",V63-U63)</f>
        <v>0</v>
      </c>
      <c r="W70" s="5">
        <f t="shared" ref="W70:W71" si="1374">IF(W63="","",W63-V63)</f>
        <v>36</v>
      </c>
      <c r="X70" s="5" t="str">
        <f t="shared" ref="X70:X71" si="1375">IF(X63="","",X63-W63)</f>
        <v/>
      </c>
      <c r="Y70" s="5" t="str">
        <f t="shared" ref="Y70:Y71" si="1376">IF(Y63="","",Y63-X63)</f>
        <v/>
      </c>
      <c r="Z70" s="5" t="str">
        <f t="shared" ref="Z70:Z71" si="1377">IF(Z63="","",Z63-Y63)</f>
        <v/>
      </c>
      <c r="AA70" s="5" t="str">
        <f t="shared" ref="AA70:AA71" si="1378">IF(AA63="","",AA63-Z63)</f>
        <v/>
      </c>
      <c r="AB70" s="5" t="str">
        <f t="shared" ref="AB70:AB71" si="1379">IF(AB63="","",AB63-AA63)</f>
        <v/>
      </c>
      <c r="AC70" s="5" t="str">
        <f t="shared" ref="AC70:AC71" si="1380">IF(AC63="","",AC63-AB63)</f>
        <v/>
      </c>
      <c r="AD70" s="5" t="str">
        <f t="shared" ref="AD70:AD71" si="1381">IF(AD63="","",AD63-AC63)</f>
        <v/>
      </c>
      <c r="AE70" s="5" t="str">
        <f t="shared" ref="AE70:AE71" si="1382">IF(AE63="","",AE63-AD63)</f>
        <v/>
      </c>
      <c r="AF70" s="5" t="str">
        <f t="shared" ref="AF70:AF71" si="1383">IF(AF63="","",AF63-AE63)</f>
        <v/>
      </c>
      <c r="AG70" s="5" t="str">
        <f t="shared" ref="AG70:AG71" si="1384">IF(AG63="","",AG63-AF63)</f>
        <v/>
      </c>
      <c r="AH70" s="5" t="str">
        <f t="shared" ref="AH70:AH71" si="1385">IF(AH63="","",AH63-AG63)</f>
        <v/>
      </c>
      <c r="AI70" s="5" t="str">
        <f t="shared" ref="AI70:AI71" si="1386">IF(AI63="","",AI63-AH63)</f>
        <v/>
      </c>
      <c r="AJ70" s="5" t="str">
        <f t="shared" ref="AJ70:AJ71" si="1387">IF(AJ63="","",AJ63-AI63)</f>
        <v/>
      </c>
      <c r="AK70" s="5" t="str">
        <f t="shared" ref="AK70:AK71" si="1388">IF(AK63="","",AK63-AJ63)</f>
        <v/>
      </c>
      <c r="AL70" s="5" t="str">
        <f t="shared" ref="AL70:AL71" si="1389">IF(AL63="","",AL63-AK63)</f>
        <v/>
      </c>
      <c r="AM70" s="5" t="str">
        <f t="shared" ref="AM70:AM71" si="1390">IF(AM63="","",AM63-AL63)</f>
        <v/>
      </c>
      <c r="AN70" s="5" t="str">
        <f t="shared" ref="AN70" si="1391">IF(AN63="","",AN63-AM63)</f>
        <v/>
      </c>
      <c r="AO70" s="5" t="str">
        <f t="shared" ref="AO70:AS70" si="1392">IF(AO63="","",AO63-AN63)</f>
        <v/>
      </c>
      <c r="AP70" s="5" t="str">
        <f t="shared" si="1392"/>
        <v/>
      </c>
      <c r="AQ70" s="5" t="str">
        <f t="shared" si="1392"/>
        <v/>
      </c>
      <c r="AR70" s="5" t="str">
        <f t="shared" si="1392"/>
        <v/>
      </c>
      <c r="AS70" s="5" t="str">
        <f t="shared" si="1392"/>
        <v/>
      </c>
    </row>
    <row r="71" spans="1:45" s="91" customFormat="1" ht="11">
      <c r="A71" s="7">
        <f>SUM(C71:AS71)</f>
        <v>2</v>
      </c>
      <c r="B71" s="6" t="s">
        <v>14</v>
      </c>
      <c r="C71" s="5">
        <v>0</v>
      </c>
      <c r="D71" s="5">
        <f t="shared" si="1355"/>
        <v>0</v>
      </c>
      <c r="E71" s="5">
        <f t="shared" si="1356"/>
        <v>0</v>
      </c>
      <c r="F71" s="5">
        <f t="shared" si="1357"/>
        <v>0</v>
      </c>
      <c r="G71" s="5">
        <f t="shared" si="1358"/>
        <v>0</v>
      </c>
      <c r="H71" s="5">
        <f t="shared" si="1359"/>
        <v>0</v>
      </c>
      <c r="I71" s="5">
        <f t="shared" si="1360"/>
        <v>0</v>
      </c>
      <c r="J71" s="5">
        <f t="shared" si="1361"/>
        <v>0</v>
      </c>
      <c r="K71" s="5">
        <f t="shared" si="1362"/>
        <v>0</v>
      </c>
      <c r="L71" s="5">
        <f t="shared" si="1363"/>
        <v>1</v>
      </c>
      <c r="M71" s="5">
        <f t="shared" si="1364"/>
        <v>0</v>
      </c>
      <c r="N71" s="5">
        <f t="shared" si="1365"/>
        <v>0</v>
      </c>
      <c r="O71" s="5">
        <f t="shared" si="1366"/>
        <v>0</v>
      </c>
      <c r="P71" s="5">
        <f t="shared" si="1367"/>
        <v>0</v>
      </c>
      <c r="Q71" s="5">
        <f t="shared" si="1368"/>
        <v>0</v>
      </c>
      <c r="R71" s="5">
        <f t="shared" si="1369"/>
        <v>0</v>
      </c>
      <c r="S71" s="5">
        <f t="shared" si="1370"/>
        <v>0</v>
      </c>
      <c r="T71" s="5">
        <f t="shared" si="1371"/>
        <v>1</v>
      </c>
      <c r="U71" s="5">
        <f t="shared" si="1372"/>
        <v>0</v>
      </c>
      <c r="V71" s="5">
        <f t="shared" si="1373"/>
        <v>0</v>
      </c>
      <c r="W71" s="5">
        <f t="shared" si="1374"/>
        <v>0</v>
      </c>
      <c r="X71" s="5" t="str">
        <f t="shared" si="1375"/>
        <v/>
      </c>
      <c r="Y71" s="5" t="str">
        <f t="shared" si="1376"/>
        <v/>
      </c>
      <c r="Z71" s="5" t="str">
        <f t="shared" si="1377"/>
        <v/>
      </c>
      <c r="AA71" s="5" t="str">
        <f t="shared" si="1378"/>
        <v/>
      </c>
      <c r="AB71" s="5" t="str">
        <f t="shared" si="1379"/>
        <v/>
      </c>
      <c r="AC71" s="5" t="str">
        <f t="shared" si="1380"/>
        <v/>
      </c>
      <c r="AD71" s="5" t="str">
        <f t="shared" si="1381"/>
        <v/>
      </c>
      <c r="AE71" s="5" t="str">
        <f t="shared" si="1382"/>
        <v/>
      </c>
      <c r="AF71" s="5" t="str">
        <f t="shared" si="1383"/>
        <v/>
      </c>
      <c r="AG71" s="5" t="str">
        <f t="shared" si="1384"/>
        <v/>
      </c>
      <c r="AH71" s="5" t="str">
        <f t="shared" si="1385"/>
        <v/>
      </c>
      <c r="AI71" s="5" t="str">
        <f t="shared" si="1386"/>
        <v/>
      </c>
      <c r="AJ71" s="5" t="str">
        <f t="shared" si="1387"/>
        <v/>
      </c>
      <c r="AK71" s="5" t="str">
        <f t="shared" si="1388"/>
        <v/>
      </c>
      <c r="AL71" s="5" t="str">
        <f t="shared" si="1389"/>
        <v/>
      </c>
      <c r="AM71" s="5" t="str">
        <f t="shared" si="1390"/>
        <v/>
      </c>
      <c r="AN71" s="5" t="str">
        <f t="shared" ref="AN71" si="1393">IF(AN64="","",AN64-AM64)</f>
        <v/>
      </c>
      <c r="AO71" s="5" t="str">
        <f t="shared" ref="AO71:AS71" si="1394">IF(AO64="","",AO64-AN64)</f>
        <v/>
      </c>
      <c r="AP71" s="5" t="str">
        <f t="shared" si="1394"/>
        <v/>
      </c>
      <c r="AQ71" s="5" t="str">
        <f t="shared" si="1394"/>
        <v/>
      </c>
      <c r="AR71" s="5" t="str">
        <f t="shared" si="1394"/>
        <v/>
      </c>
      <c r="AS71" s="5" t="str">
        <f t="shared" si="1394"/>
        <v/>
      </c>
    </row>
    <row r="72" spans="1:45" s="91" customFormat="1" ht="11">
      <c r="A72" s="7">
        <f>SUM(C72:AS72)</f>
        <v>2</v>
      </c>
      <c r="B72" s="6" t="s">
        <v>15</v>
      </c>
      <c r="C72" s="5">
        <v>0</v>
      </c>
      <c r="D72" s="5">
        <f t="shared" ref="D72" si="1395">IF(D65="","",C65+C66-D65)</f>
        <v>0</v>
      </c>
      <c r="E72" s="5">
        <f t="shared" ref="E72" si="1396">IF(E65="","",D65+D66-E65)</f>
        <v>0</v>
      </c>
      <c r="F72" s="5">
        <f t="shared" ref="F72" si="1397">IF(F65="","",E65+E66-F65)</f>
        <v>0</v>
      </c>
      <c r="G72" s="5">
        <f t="shared" ref="G72" si="1398">IF(G65="","",F65+F66-G65)</f>
        <v>0</v>
      </c>
      <c r="H72" s="5">
        <f t="shared" ref="H72" si="1399">IF(H65="","",G65+G66-H65)</f>
        <v>0</v>
      </c>
      <c r="I72" s="5">
        <f t="shared" ref="I72" si="1400">IF(I65="","",H65+H66-I65)</f>
        <v>0</v>
      </c>
      <c r="J72" s="5">
        <f t="shared" ref="J72" si="1401">IF(J65="","",I65+I66-J65)</f>
        <v>0</v>
      </c>
      <c r="K72" s="5">
        <f t="shared" ref="K72" si="1402">IF(K65="","",J65+J66-K65)</f>
        <v>0</v>
      </c>
      <c r="L72" s="5">
        <f t="shared" ref="L72" si="1403">IF(L65="","",K65+K66-L65)</f>
        <v>1</v>
      </c>
      <c r="M72" s="5">
        <f t="shared" ref="M72" si="1404">IF(M65="","",L65+L66-M65)</f>
        <v>0</v>
      </c>
      <c r="N72" s="5">
        <f t="shared" ref="N72" si="1405">IF(N65="","",M65+M66-N65)</f>
        <v>0</v>
      </c>
      <c r="O72" s="5">
        <f t="shared" ref="O72" si="1406">IF(O65="","",N65+N66-O65)</f>
        <v>0</v>
      </c>
      <c r="P72" s="5">
        <f t="shared" ref="P72" si="1407">IF(P65="","",O65+O66-P65)</f>
        <v>0</v>
      </c>
      <c r="Q72" s="5">
        <f t="shared" ref="Q72" si="1408">IF(Q65="","",P65+P66-Q65)</f>
        <v>0</v>
      </c>
      <c r="R72" s="5">
        <f t="shared" ref="R72" si="1409">IF(R65="","",Q65+Q66-R65)</f>
        <v>0</v>
      </c>
      <c r="S72" s="5">
        <f t="shared" ref="S72" si="1410">IF(S65="","",R65+R66-S65)</f>
        <v>0</v>
      </c>
      <c r="T72" s="5">
        <f t="shared" ref="T72" si="1411">IF(T65="","",S65+S66-T65)</f>
        <v>1</v>
      </c>
      <c r="U72" s="5">
        <f t="shared" ref="U72" si="1412">IF(U65="","",T65+T66-U65)</f>
        <v>0</v>
      </c>
      <c r="V72" s="5">
        <f t="shared" ref="V72" si="1413">IF(V65="","",U65+U66-V65)</f>
        <v>0</v>
      </c>
      <c r="W72" s="5">
        <f t="shared" ref="W72" si="1414">IF(W65="","",V65+V66-W65)</f>
        <v>0</v>
      </c>
      <c r="X72" s="5" t="str">
        <f t="shared" ref="X72" si="1415">IF(X65="","",W65+W66-X65)</f>
        <v/>
      </c>
      <c r="Y72" s="5" t="str">
        <f t="shared" ref="Y72" si="1416">IF(Y65="","",X65+X66-Y65)</f>
        <v/>
      </c>
      <c r="Z72" s="5" t="str">
        <f t="shared" ref="Z72" si="1417">IF(Z65="","",Y65+Y66-Z65)</f>
        <v/>
      </c>
      <c r="AA72" s="5" t="str">
        <f t="shared" ref="AA72" si="1418">IF(AA65="","",Z65+Z66-AA65)</f>
        <v/>
      </c>
      <c r="AB72" s="5" t="str">
        <f t="shared" ref="AB72" si="1419">IF(AB65="","",AA65+AA66-AB65)</f>
        <v/>
      </c>
      <c r="AC72" s="5" t="str">
        <f t="shared" ref="AC72" si="1420">IF(AC65="","",AB65+AB66-AC65)</f>
        <v/>
      </c>
      <c r="AD72" s="5" t="str">
        <f t="shared" ref="AD72" si="1421">IF(AD65="","",AC65+AC66-AD65)</f>
        <v/>
      </c>
      <c r="AE72" s="5" t="str">
        <f t="shared" ref="AE72" si="1422">IF(AE65="","",AD65+AD66-AE65)</f>
        <v/>
      </c>
      <c r="AF72" s="5" t="str">
        <f t="shared" ref="AF72" si="1423">IF(AF65="","",AE65+AE66-AF65)</f>
        <v/>
      </c>
      <c r="AG72" s="5" t="str">
        <f t="shared" ref="AG72" si="1424">IF(AG65="","",AF65+AF66-AG65)</f>
        <v/>
      </c>
      <c r="AH72" s="5" t="str">
        <f t="shared" ref="AH72" si="1425">IF(AH65="","",AG65+AG66-AH65)</f>
        <v/>
      </c>
      <c r="AI72" s="5" t="str">
        <f t="shared" ref="AI72" si="1426">IF(AI65="","",AH65+AH66-AI65)</f>
        <v/>
      </c>
      <c r="AJ72" s="5" t="str">
        <f t="shared" ref="AJ72" si="1427">IF(AJ65="","",AI65+AI66-AJ65)</f>
        <v/>
      </c>
      <c r="AK72" s="5" t="str">
        <f t="shared" ref="AK72" si="1428">IF(AK65="","",AJ65+AJ66-AK65)</f>
        <v/>
      </c>
      <c r="AL72" s="5" t="str">
        <f t="shared" ref="AL72" si="1429">IF(AL65="","",AK65+AK66-AL65)</f>
        <v/>
      </c>
      <c r="AM72" s="5" t="str">
        <f t="shared" ref="AM72" si="1430">IF(AM65="","",AL65+AL66-AM65)</f>
        <v/>
      </c>
      <c r="AN72" s="5" t="str">
        <f t="shared" ref="AN72" si="1431">IF(AN65="","",AM65+AM66-AN65)</f>
        <v/>
      </c>
      <c r="AO72" s="5" t="str">
        <f t="shared" ref="AO72:AS72" si="1432">IF(AO65="","",AN65+AN66-AO65)</f>
        <v/>
      </c>
      <c r="AP72" s="5" t="str">
        <f t="shared" si="1432"/>
        <v/>
      </c>
      <c r="AQ72" s="5" t="str">
        <f t="shared" si="1432"/>
        <v/>
      </c>
      <c r="AR72" s="5" t="str">
        <f t="shared" si="1432"/>
        <v/>
      </c>
      <c r="AS72" s="5" t="str">
        <f t="shared" si="1432"/>
        <v/>
      </c>
    </row>
    <row r="73" spans="1:45" s="91" customFormat="1" ht="11">
      <c r="A73" s="7">
        <f>SUM(C73:AS73)</f>
        <v>600</v>
      </c>
      <c r="B73" s="6" t="s">
        <v>16</v>
      </c>
      <c r="C73" s="5">
        <v>0</v>
      </c>
      <c r="D73" s="5">
        <f t="shared" ref="D73:I73" si="1433">IF(D63="","",D72*D67)</f>
        <v>0</v>
      </c>
      <c r="E73" s="5">
        <f t="shared" si="1433"/>
        <v>0</v>
      </c>
      <c r="F73" s="5">
        <f t="shared" si="1433"/>
        <v>0</v>
      </c>
      <c r="G73" s="5">
        <f t="shared" si="1433"/>
        <v>0</v>
      </c>
      <c r="H73" s="5">
        <f t="shared" si="1433"/>
        <v>0</v>
      </c>
      <c r="I73" s="5">
        <f t="shared" si="1433"/>
        <v>0</v>
      </c>
      <c r="J73" s="5">
        <f t="shared" ref="J73:AM73" si="1434">IF(J63="","",J72*J67)</f>
        <v>0</v>
      </c>
      <c r="K73" s="5">
        <f t="shared" si="1434"/>
        <v>0</v>
      </c>
      <c r="L73" s="5">
        <f t="shared" si="1434"/>
        <v>300</v>
      </c>
      <c r="M73" s="5">
        <f t="shared" si="1434"/>
        <v>0</v>
      </c>
      <c r="N73" s="5">
        <f t="shared" si="1434"/>
        <v>0</v>
      </c>
      <c r="O73" s="5">
        <f t="shared" si="1434"/>
        <v>0</v>
      </c>
      <c r="P73" s="5">
        <f t="shared" si="1434"/>
        <v>0</v>
      </c>
      <c r="Q73" s="5">
        <f t="shared" si="1434"/>
        <v>0</v>
      </c>
      <c r="R73" s="5">
        <f t="shared" si="1434"/>
        <v>0</v>
      </c>
      <c r="S73" s="5">
        <f t="shared" si="1434"/>
        <v>0</v>
      </c>
      <c r="T73" s="5">
        <f t="shared" si="1434"/>
        <v>300</v>
      </c>
      <c r="U73" s="5">
        <f t="shared" si="1434"/>
        <v>0</v>
      </c>
      <c r="V73" s="5">
        <f t="shared" si="1434"/>
        <v>0</v>
      </c>
      <c r="W73" s="5">
        <f t="shared" si="1434"/>
        <v>0</v>
      </c>
      <c r="X73" s="5" t="str">
        <f t="shared" si="1434"/>
        <v/>
      </c>
      <c r="Y73" s="5" t="str">
        <f t="shared" si="1434"/>
        <v/>
      </c>
      <c r="Z73" s="5" t="str">
        <f t="shared" si="1434"/>
        <v/>
      </c>
      <c r="AA73" s="5" t="str">
        <f t="shared" si="1434"/>
        <v/>
      </c>
      <c r="AB73" s="5" t="str">
        <f t="shared" si="1434"/>
        <v/>
      </c>
      <c r="AC73" s="5" t="str">
        <f t="shared" si="1434"/>
        <v/>
      </c>
      <c r="AD73" s="5" t="str">
        <f t="shared" si="1434"/>
        <v/>
      </c>
      <c r="AE73" s="5" t="str">
        <f t="shared" si="1434"/>
        <v/>
      </c>
      <c r="AF73" s="5" t="str">
        <f t="shared" si="1434"/>
        <v/>
      </c>
      <c r="AG73" s="5" t="str">
        <f t="shared" si="1434"/>
        <v/>
      </c>
      <c r="AH73" s="5" t="str">
        <f t="shared" si="1434"/>
        <v/>
      </c>
      <c r="AI73" s="5" t="str">
        <f t="shared" si="1434"/>
        <v/>
      </c>
      <c r="AJ73" s="5" t="str">
        <f t="shared" si="1434"/>
        <v/>
      </c>
      <c r="AK73" s="5" t="str">
        <f t="shared" si="1434"/>
        <v/>
      </c>
      <c r="AL73" s="5" t="str">
        <f t="shared" si="1434"/>
        <v/>
      </c>
      <c r="AM73" s="5" t="str">
        <f t="shared" si="1434"/>
        <v/>
      </c>
      <c r="AN73" s="5" t="str">
        <f t="shared" ref="AN73" si="1435">IF(AN63="","",AN72*AN67)</f>
        <v/>
      </c>
      <c r="AO73" s="5" t="str">
        <f t="shared" ref="AO73:AS73" si="1436">IF(AO63="","",AO72*AO67)</f>
        <v/>
      </c>
      <c r="AP73" s="5" t="str">
        <f t="shared" si="1436"/>
        <v/>
      </c>
      <c r="AQ73" s="5" t="str">
        <f t="shared" si="1436"/>
        <v/>
      </c>
      <c r="AR73" s="5" t="str">
        <f t="shared" si="1436"/>
        <v/>
      </c>
      <c r="AS73" s="5" t="str">
        <f t="shared" si="1436"/>
        <v/>
      </c>
    </row>
    <row r="74" spans="1:45" s="91" customFormat="1" ht="12" thickBot="1">
      <c r="A74" s="4">
        <f>IF(A73="","",A73/(A70*100))</f>
        <v>2.7522935779816515E-2</v>
      </c>
      <c r="B74" s="6" t="s">
        <v>18</v>
      </c>
      <c r="C74" s="18" t="s">
        <v>19</v>
      </c>
      <c r="D74" s="18" t="str">
        <f t="shared" ref="D74:I74" si="1437">IF(D73="","",IF(D73=0,"",D73/(D70*100)))</f>
        <v/>
      </c>
      <c r="E74" s="18" t="str">
        <f t="shared" si="1437"/>
        <v/>
      </c>
      <c r="F74" s="18" t="str">
        <f t="shared" si="1437"/>
        <v/>
      </c>
      <c r="G74" s="18" t="str">
        <f t="shared" si="1437"/>
        <v/>
      </c>
      <c r="H74" s="18" t="str">
        <f t="shared" si="1437"/>
        <v/>
      </c>
      <c r="I74" s="18" t="str">
        <f t="shared" si="1437"/>
        <v/>
      </c>
      <c r="J74" s="18" t="str">
        <f t="shared" ref="J74:AM74" si="1438">IF(J73="","",IF(J73=0,"",J73/(J70*100)))</f>
        <v/>
      </c>
      <c r="K74" s="18" t="str">
        <f t="shared" si="1438"/>
        <v/>
      </c>
      <c r="L74" s="18">
        <f t="shared" si="1438"/>
        <v>0.04</v>
      </c>
      <c r="M74" s="18" t="str">
        <f t="shared" si="1438"/>
        <v/>
      </c>
      <c r="N74" s="18" t="str">
        <f t="shared" si="1438"/>
        <v/>
      </c>
      <c r="O74" s="18" t="str">
        <f t="shared" si="1438"/>
        <v/>
      </c>
      <c r="P74" s="18" t="str">
        <f t="shared" si="1438"/>
        <v/>
      </c>
      <c r="Q74" s="18" t="str">
        <f t="shared" si="1438"/>
        <v/>
      </c>
      <c r="R74" s="18" t="str">
        <f t="shared" si="1438"/>
        <v/>
      </c>
      <c r="S74" s="18" t="str">
        <f t="shared" si="1438"/>
        <v/>
      </c>
      <c r="T74" s="18">
        <f t="shared" si="1438"/>
        <v>5.5555555555555552E-2</v>
      </c>
      <c r="U74" s="18" t="str">
        <f t="shared" si="1438"/>
        <v/>
      </c>
      <c r="V74" s="18" t="str">
        <f t="shared" si="1438"/>
        <v/>
      </c>
      <c r="W74" s="18" t="str">
        <f t="shared" si="1438"/>
        <v/>
      </c>
      <c r="X74" s="18" t="str">
        <f t="shared" si="1438"/>
        <v/>
      </c>
      <c r="Y74" s="18" t="str">
        <f t="shared" si="1438"/>
        <v/>
      </c>
      <c r="Z74" s="18" t="str">
        <f t="shared" si="1438"/>
        <v/>
      </c>
      <c r="AA74" s="18" t="str">
        <f t="shared" si="1438"/>
        <v/>
      </c>
      <c r="AB74" s="18" t="str">
        <f t="shared" si="1438"/>
        <v/>
      </c>
      <c r="AC74" s="18" t="str">
        <f t="shared" si="1438"/>
        <v/>
      </c>
      <c r="AD74" s="18" t="str">
        <f t="shared" si="1438"/>
        <v/>
      </c>
      <c r="AE74" s="18" t="str">
        <f t="shared" si="1438"/>
        <v/>
      </c>
      <c r="AF74" s="18" t="str">
        <f t="shared" si="1438"/>
        <v/>
      </c>
      <c r="AG74" s="18" t="str">
        <f t="shared" si="1438"/>
        <v/>
      </c>
      <c r="AH74" s="18" t="str">
        <f t="shared" si="1438"/>
        <v/>
      </c>
      <c r="AI74" s="18" t="str">
        <f t="shared" si="1438"/>
        <v/>
      </c>
      <c r="AJ74" s="18" t="str">
        <f t="shared" si="1438"/>
        <v/>
      </c>
      <c r="AK74" s="18" t="str">
        <f t="shared" si="1438"/>
        <v/>
      </c>
      <c r="AL74" s="18" t="str">
        <f t="shared" si="1438"/>
        <v/>
      </c>
      <c r="AM74" s="18" t="str">
        <f t="shared" si="1438"/>
        <v/>
      </c>
      <c r="AN74" s="18" t="str">
        <f t="shared" ref="AN74" si="1439">IF(AN73="","",IF(AN73=0,"",AN73/(AN70*100)))</f>
        <v/>
      </c>
      <c r="AO74" s="18" t="str">
        <f t="shared" ref="AO74:AS74" si="1440">IF(AO73="","",IF(AO73=0,"",AO73/(AO70*100)))</f>
        <v/>
      </c>
      <c r="AP74" s="18" t="str">
        <f t="shared" si="1440"/>
        <v/>
      </c>
      <c r="AQ74" s="18" t="str">
        <f t="shared" si="1440"/>
        <v/>
      </c>
      <c r="AR74" s="18" t="str">
        <f t="shared" si="1440"/>
        <v/>
      </c>
      <c r="AS74" s="18" t="str">
        <f t="shared" si="1440"/>
        <v/>
      </c>
    </row>
    <row r="75" spans="1:45" s="91" customFormat="1" ht="11">
      <c r="A75" s="17" t="s">
        <v>95</v>
      </c>
      <c r="B75" s="9" t="s">
        <v>2</v>
      </c>
      <c r="C75" s="8">
        <v>18897</v>
      </c>
      <c r="D75" s="8">
        <f t="shared" ref="D75:D76" si="1441">IF(D$3="","",C75)</f>
        <v>18897</v>
      </c>
      <c r="E75" s="8">
        <v>18949</v>
      </c>
      <c r="F75" s="8">
        <f t="shared" ref="F75:F76" si="1442">IF(F$3="","",E75)</f>
        <v>18949</v>
      </c>
      <c r="G75" s="8">
        <f t="shared" ref="G75:G76" si="1443">IF(G$3="","",F75)</f>
        <v>18949</v>
      </c>
      <c r="H75" s="8">
        <v>18989</v>
      </c>
      <c r="I75" s="8">
        <f t="shared" ref="I75:I76" si="1444">IF(I$3="","",H75)</f>
        <v>18989</v>
      </c>
      <c r="J75" s="8">
        <f t="shared" ref="J75:J76" si="1445">IF(J$3="","",I75)</f>
        <v>18989</v>
      </c>
      <c r="K75" s="8">
        <f t="shared" ref="K75:K76" si="1446">IF(K$3="","",J75)</f>
        <v>18989</v>
      </c>
      <c r="L75" s="8">
        <v>19041</v>
      </c>
      <c r="M75" s="8">
        <f t="shared" ref="M75:M76" si="1447">IF(M$3="","",L75)</f>
        <v>19041</v>
      </c>
      <c r="N75" s="8">
        <f t="shared" ref="N75:N76" si="1448">IF(N$3="","",M75)</f>
        <v>19041</v>
      </c>
      <c r="O75" s="8">
        <v>19075</v>
      </c>
      <c r="P75" s="8">
        <f t="shared" ref="P75:P76" si="1449">IF(P$3="","",O75)</f>
        <v>19075</v>
      </c>
      <c r="Q75" s="8">
        <f t="shared" ref="Q75:Q76" si="1450">IF(Q$3="","",P75)</f>
        <v>19075</v>
      </c>
      <c r="R75" s="8">
        <f t="shared" ref="R75:R76" si="1451">IF(R$3="","",Q75)</f>
        <v>19075</v>
      </c>
      <c r="S75" s="8">
        <f t="shared" ref="S75:S76" si="1452">IF(S$3="","",R75)</f>
        <v>19075</v>
      </c>
      <c r="T75" s="8">
        <v>19113</v>
      </c>
      <c r="U75" s="8">
        <f t="shared" ref="U75:U76" si="1453">IF(U$3="","",T75)</f>
        <v>19113</v>
      </c>
      <c r="V75" s="8">
        <f t="shared" ref="V75:V76" si="1454">IF(V$3="","",U75)</f>
        <v>19113</v>
      </c>
      <c r="W75" s="8">
        <v>19140</v>
      </c>
      <c r="X75" s="8" t="str">
        <f t="shared" ref="X75:X76" si="1455">IF(X$3="","",W75)</f>
        <v/>
      </c>
      <c r="Y75" s="8" t="str">
        <f t="shared" ref="Y75:Y76" si="1456">IF(Y$3="","",X75)</f>
        <v/>
      </c>
      <c r="Z75" s="8" t="str">
        <f t="shared" ref="Z75:Z76" si="1457">IF(Z$3="","",Y75)</f>
        <v/>
      </c>
      <c r="AA75" s="8" t="str">
        <f t="shared" ref="AA75:AA76" si="1458">IF(AA$3="","",Z75)</f>
        <v/>
      </c>
      <c r="AB75" s="8" t="str">
        <f t="shared" ref="AB75:AB76" si="1459">IF(AB$3="","",AA75)</f>
        <v/>
      </c>
      <c r="AC75" s="8" t="str">
        <f t="shared" ref="AC75:AC76" si="1460">IF(AC$3="","",AB75)</f>
        <v/>
      </c>
      <c r="AD75" s="8" t="str">
        <f t="shared" ref="AD75:AD76" si="1461">IF(AD$3="","",AC75)</f>
        <v/>
      </c>
      <c r="AE75" s="8" t="str">
        <f t="shared" ref="AE75:AE76" si="1462">IF(AE$3="","",AD75)</f>
        <v/>
      </c>
      <c r="AF75" s="8" t="str">
        <f t="shared" ref="AF75:AF76" si="1463">IF(AF$3="","",AE75)</f>
        <v/>
      </c>
      <c r="AG75" s="8" t="str">
        <f t="shared" ref="AG75:AG76" si="1464">IF(AG$3="","",AF75)</f>
        <v/>
      </c>
      <c r="AH75" s="8" t="str">
        <f t="shared" ref="AH75:AH76" si="1465">IF(AH$3="","",AG75)</f>
        <v/>
      </c>
      <c r="AI75" s="8" t="str">
        <f t="shared" ref="AI75:AI76" si="1466">IF(AI$3="","",AH75)</f>
        <v/>
      </c>
      <c r="AJ75" s="8" t="str">
        <f t="shared" ref="AJ75:AJ76" si="1467">IF(AJ$3="","",AI75)</f>
        <v/>
      </c>
      <c r="AK75" s="8" t="str">
        <f t="shared" ref="AK75:AK76" si="1468">IF(AK$3="","",AJ75)</f>
        <v/>
      </c>
      <c r="AL75" s="8" t="str">
        <f t="shared" ref="AL75:AL76" si="1469">IF(AL$3="","",AK75)</f>
        <v/>
      </c>
      <c r="AM75" s="8" t="str">
        <f t="shared" ref="AM75:AM76" si="1470">IF(AM$3="","",AL75)</f>
        <v/>
      </c>
      <c r="AN75" s="8" t="str">
        <f t="shared" ref="AN75" si="1471">IF(AN$3="","",AM75)</f>
        <v/>
      </c>
      <c r="AO75" s="8" t="str">
        <f t="shared" ref="AO75:AS75" si="1472">IF(AO$3="","",AN75)</f>
        <v/>
      </c>
      <c r="AP75" s="8" t="str">
        <f t="shared" si="1472"/>
        <v/>
      </c>
      <c r="AQ75" s="8" t="str">
        <f t="shared" si="1472"/>
        <v/>
      </c>
      <c r="AR75" s="8" t="str">
        <f t="shared" si="1472"/>
        <v/>
      </c>
      <c r="AS75" s="8" t="str">
        <f t="shared" si="1472"/>
        <v/>
      </c>
    </row>
    <row r="76" spans="1:45" s="91" customFormat="1" ht="11">
      <c r="A76" s="16" t="s">
        <v>25</v>
      </c>
      <c r="B76" s="9" t="s">
        <v>4</v>
      </c>
      <c r="C76" s="8">
        <v>539</v>
      </c>
      <c r="D76" s="8">
        <f t="shared" si="1441"/>
        <v>539</v>
      </c>
      <c r="E76" s="8">
        <v>543</v>
      </c>
      <c r="F76" s="8">
        <f t="shared" si="1442"/>
        <v>543</v>
      </c>
      <c r="G76" s="8">
        <f t="shared" si="1443"/>
        <v>543</v>
      </c>
      <c r="H76" s="8">
        <v>546</v>
      </c>
      <c r="I76" s="8">
        <f t="shared" si="1444"/>
        <v>546</v>
      </c>
      <c r="J76" s="8">
        <f t="shared" si="1445"/>
        <v>546</v>
      </c>
      <c r="K76" s="8">
        <f t="shared" si="1446"/>
        <v>546</v>
      </c>
      <c r="L76" s="8">
        <v>548</v>
      </c>
      <c r="M76" s="8">
        <f t="shared" si="1447"/>
        <v>548</v>
      </c>
      <c r="N76" s="8">
        <f t="shared" si="1448"/>
        <v>548</v>
      </c>
      <c r="O76" s="8">
        <v>550</v>
      </c>
      <c r="P76" s="8">
        <f t="shared" si="1449"/>
        <v>550</v>
      </c>
      <c r="Q76" s="8">
        <f t="shared" si="1450"/>
        <v>550</v>
      </c>
      <c r="R76" s="8">
        <f t="shared" si="1451"/>
        <v>550</v>
      </c>
      <c r="S76" s="8">
        <f t="shared" si="1452"/>
        <v>550</v>
      </c>
      <c r="T76" s="8">
        <v>551</v>
      </c>
      <c r="U76" s="8">
        <f t="shared" si="1453"/>
        <v>551</v>
      </c>
      <c r="V76" s="8">
        <f t="shared" si="1454"/>
        <v>551</v>
      </c>
      <c r="W76" s="8">
        <f t="shared" ref="W75:W76" si="1473">IF(W$3="","",V76)</f>
        <v>551</v>
      </c>
      <c r="X76" s="8" t="str">
        <f t="shared" si="1455"/>
        <v/>
      </c>
      <c r="Y76" s="8" t="str">
        <f t="shared" si="1456"/>
        <v/>
      </c>
      <c r="Z76" s="8" t="str">
        <f t="shared" si="1457"/>
        <v/>
      </c>
      <c r="AA76" s="8" t="str">
        <f t="shared" si="1458"/>
        <v/>
      </c>
      <c r="AB76" s="8" t="str">
        <f t="shared" si="1459"/>
        <v/>
      </c>
      <c r="AC76" s="8" t="str">
        <f t="shared" si="1460"/>
        <v/>
      </c>
      <c r="AD76" s="8" t="str">
        <f t="shared" si="1461"/>
        <v/>
      </c>
      <c r="AE76" s="8" t="str">
        <f t="shared" si="1462"/>
        <v/>
      </c>
      <c r="AF76" s="8" t="str">
        <f t="shared" si="1463"/>
        <v/>
      </c>
      <c r="AG76" s="8" t="str">
        <f t="shared" si="1464"/>
        <v/>
      </c>
      <c r="AH76" s="8" t="str">
        <f t="shared" si="1465"/>
        <v/>
      </c>
      <c r="AI76" s="8" t="str">
        <f t="shared" si="1466"/>
        <v/>
      </c>
      <c r="AJ76" s="8" t="str">
        <f t="shared" si="1467"/>
        <v/>
      </c>
      <c r="AK76" s="8" t="str">
        <f t="shared" si="1468"/>
        <v/>
      </c>
      <c r="AL76" s="8" t="str">
        <f t="shared" si="1469"/>
        <v/>
      </c>
      <c r="AM76" s="8" t="str">
        <f t="shared" si="1470"/>
        <v/>
      </c>
      <c r="AN76" s="8" t="str">
        <f t="shared" ref="AN76" si="1474">IF(AN$3="","",AM76)</f>
        <v/>
      </c>
      <c r="AO76" s="8" t="str">
        <f t="shared" ref="AO76:AS76" si="1475">IF(AO$3="","",AN76)</f>
        <v/>
      </c>
      <c r="AP76" s="8" t="str">
        <f t="shared" si="1475"/>
        <v/>
      </c>
      <c r="AQ76" s="8" t="str">
        <f t="shared" si="1475"/>
        <v/>
      </c>
      <c r="AR76" s="8" t="str">
        <f t="shared" si="1475"/>
        <v/>
      </c>
      <c r="AS76" s="8" t="str">
        <f t="shared" si="1475"/>
        <v/>
      </c>
    </row>
    <row r="77" spans="1:45" s="91" customFormat="1" ht="11">
      <c r="A77" s="15">
        <v>3</v>
      </c>
      <c r="B77" s="9" t="s">
        <v>5</v>
      </c>
      <c r="C77" s="8">
        <v>112</v>
      </c>
      <c r="D77" s="8">
        <f t="shared" ref="D77" si="1476">IF(D75="","",(C77+C78))</f>
        <v>112</v>
      </c>
      <c r="E77" s="8">
        <v>108</v>
      </c>
      <c r="F77" s="8">
        <f t="shared" ref="F77" si="1477">IF(F75="","",(E77+E78))</f>
        <v>108</v>
      </c>
      <c r="G77" s="8">
        <f t="shared" ref="G77" si="1478">IF(G75="","",(F77+F78))</f>
        <v>108</v>
      </c>
      <c r="H77" s="8">
        <f t="shared" ref="H77" si="1479">IF(H75="","",(G77+G78))</f>
        <v>108</v>
      </c>
      <c r="I77" s="8">
        <f t="shared" ref="I77" si="1480">IF(I75="","",(H77+H78))</f>
        <v>108</v>
      </c>
      <c r="J77" s="8">
        <f t="shared" ref="J77" si="1481">IF(J75="","",(I77+I78))</f>
        <v>108</v>
      </c>
      <c r="K77" s="8">
        <f t="shared" ref="K77" si="1482">IF(K75="","",(J77+J78))</f>
        <v>108</v>
      </c>
      <c r="L77" s="8">
        <v>106</v>
      </c>
      <c r="M77" s="8">
        <f t="shared" ref="M77" si="1483">IF(M75="","",(L77+L78))</f>
        <v>106</v>
      </c>
      <c r="N77" s="8">
        <f t="shared" ref="N77" si="1484">IF(N75="","",(M77+M78))</f>
        <v>106</v>
      </c>
      <c r="O77" s="8">
        <v>104</v>
      </c>
      <c r="P77" s="8">
        <f t="shared" ref="P77" si="1485">IF(P75="","",(O77+O78))</f>
        <v>104</v>
      </c>
      <c r="Q77" s="8">
        <f t="shared" ref="Q77" si="1486">IF(Q75="","",(P77+P78))</f>
        <v>104</v>
      </c>
      <c r="R77" s="8">
        <f t="shared" ref="R77" si="1487">IF(R75="","",(Q77+Q78))</f>
        <v>104</v>
      </c>
      <c r="S77" s="8">
        <f t="shared" ref="S77" si="1488">IF(S75="","",(R77+R78))</f>
        <v>104</v>
      </c>
      <c r="T77" s="8">
        <v>103</v>
      </c>
      <c r="U77" s="8">
        <f t="shared" ref="U77" si="1489">IF(U75="","",(T77+T78))</f>
        <v>103</v>
      </c>
      <c r="V77" s="8">
        <f t="shared" ref="V77" si="1490">IF(V75="","",(U77+U78))</f>
        <v>103</v>
      </c>
      <c r="W77" s="8">
        <f t="shared" ref="W77" si="1491">IF(W75="","",(V77+V78))</f>
        <v>103</v>
      </c>
      <c r="X77" s="8" t="str">
        <f t="shared" ref="X77" si="1492">IF(X75="","",(W77+W78))</f>
        <v/>
      </c>
      <c r="Y77" s="8" t="str">
        <f t="shared" ref="Y77" si="1493">IF(Y75="","",(X77+X78))</f>
        <v/>
      </c>
      <c r="Z77" s="8" t="str">
        <f t="shared" ref="Z77" si="1494">IF(Z75="","",(Y77+Y78))</f>
        <v/>
      </c>
      <c r="AA77" s="8" t="str">
        <f t="shared" ref="AA77" si="1495">IF(AA75="","",(Z77+Z78))</f>
        <v/>
      </c>
      <c r="AB77" s="8" t="str">
        <f t="shared" ref="AB77" si="1496">IF(AB75="","",(AA77+AA78))</f>
        <v/>
      </c>
      <c r="AC77" s="8" t="str">
        <f t="shared" ref="AC77" si="1497">IF(AC75="","",(AB77+AB78))</f>
        <v/>
      </c>
      <c r="AD77" s="8" t="str">
        <f t="shared" ref="AD77" si="1498">IF(AD75="","",(AC77+AC78))</f>
        <v/>
      </c>
      <c r="AE77" s="8" t="str">
        <f t="shared" ref="AE77" si="1499">IF(AE75="","",(AD77+AD78))</f>
        <v/>
      </c>
      <c r="AF77" s="8" t="str">
        <f t="shared" ref="AF77" si="1500">IF(AF75="","",(AE77+AE78))</f>
        <v/>
      </c>
      <c r="AG77" s="8" t="str">
        <f t="shared" ref="AG77" si="1501">IF(AG75="","",(AF77+AF78))</f>
        <v/>
      </c>
      <c r="AH77" s="8" t="str">
        <f t="shared" ref="AH77" si="1502">IF(AH75="","",(AG77+AG78))</f>
        <v/>
      </c>
      <c r="AI77" s="8" t="str">
        <f t="shared" ref="AI77" si="1503">IF(AI75="","",(AH77+AH78))</f>
        <v/>
      </c>
      <c r="AJ77" s="8" t="str">
        <f t="shared" ref="AJ77" si="1504">IF(AJ75="","",(AI77+AI78))</f>
        <v/>
      </c>
      <c r="AK77" s="8" t="str">
        <f t="shared" ref="AK77" si="1505">IF(AK75="","",(AJ77+AJ78))</f>
        <v/>
      </c>
      <c r="AL77" s="8" t="str">
        <f t="shared" ref="AL77" si="1506">IF(AL75="","",(AK77+AK78))</f>
        <v/>
      </c>
      <c r="AM77" s="8" t="str">
        <f t="shared" ref="AM77" si="1507">IF(AM75="","",(AL77+AL78))</f>
        <v/>
      </c>
      <c r="AN77" s="8" t="str">
        <f t="shared" ref="AN77" si="1508">IF(AN75="","",(AM77+AM78))</f>
        <v/>
      </c>
      <c r="AO77" s="8" t="str">
        <f t="shared" ref="AO77:AS77" si="1509">IF(AO75="","",(AN77+AN78))</f>
        <v/>
      </c>
      <c r="AP77" s="8" t="str">
        <f t="shared" si="1509"/>
        <v/>
      </c>
      <c r="AQ77" s="8" t="str">
        <f t="shared" si="1509"/>
        <v/>
      </c>
      <c r="AR77" s="8" t="str">
        <f t="shared" si="1509"/>
        <v/>
      </c>
      <c r="AS77" s="8" t="str">
        <f t="shared" si="1509"/>
        <v/>
      </c>
    </row>
    <row r="78" spans="1:45" s="91" customFormat="1" ht="11">
      <c r="A78" s="14"/>
      <c r="B78" s="9" t="s">
        <v>7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</row>
    <row r="79" spans="1:45" s="91" customFormat="1" ht="11">
      <c r="A79" s="7"/>
      <c r="B79" s="9" t="s">
        <v>8</v>
      </c>
      <c r="C79" s="8">
        <v>150</v>
      </c>
      <c r="D79" s="8">
        <f t="shared" ref="D79" si="1510">IF(D75="","",C79)</f>
        <v>150</v>
      </c>
      <c r="E79" s="8">
        <f t="shared" ref="E79" si="1511">IF(E75="","",D79)</f>
        <v>150</v>
      </c>
      <c r="F79" s="8">
        <f t="shared" ref="F79" si="1512">IF(F75="","",E79)</f>
        <v>150</v>
      </c>
      <c r="G79" s="8">
        <f t="shared" ref="G79" si="1513">IF(G75="","",F79)</f>
        <v>150</v>
      </c>
      <c r="H79" s="8">
        <f t="shared" ref="H79" si="1514">IF(H75="","",G79)</f>
        <v>150</v>
      </c>
      <c r="I79" s="8">
        <f t="shared" ref="I79" si="1515">IF(I75="","",H79)</f>
        <v>150</v>
      </c>
      <c r="J79" s="8">
        <f t="shared" ref="J79" si="1516">IF(J75="","",I79)</f>
        <v>150</v>
      </c>
      <c r="K79" s="8">
        <f t="shared" ref="K79" si="1517">IF(K75="","",J79)</f>
        <v>150</v>
      </c>
      <c r="L79" s="8">
        <f t="shared" ref="L79" si="1518">IF(L75="","",K79)</f>
        <v>150</v>
      </c>
      <c r="M79" s="8">
        <f t="shared" ref="M79" si="1519">IF(M75="","",L79)</f>
        <v>150</v>
      </c>
      <c r="N79" s="8">
        <f t="shared" ref="N79" si="1520">IF(N75="","",M79)</f>
        <v>150</v>
      </c>
      <c r="O79" s="8">
        <f t="shared" ref="O79" si="1521">IF(O75="","",N79)</f>
        <v>150</v>
      </c>
      <c r="P79" s="8">
        <f t="shared" ref="P79" si="1522">IF(P75="","",O79)</f>
        <v>150</v>
      </c>
      <c r="Q79" s="8">
        <f t="shared" ref="Q79" si="1523">IF(Q75="","",P79)</f>
        <v>150</v>
      </c>
      <c r="R79" s="8">
        <f t="shared" ref="R79" si="1524">IF(R75="","",Q79)</f>
        <v>150</v>
      </c>
      <c r="S79" s="8">
        <f t="shared" ref="S79" si="1525">IF(S75="","",R79)</f>
        <v>150</v>
      </c>
      <c r="T79" s="8">
        <f t="shared" ref="T79" si="1526">IF(T75="","",S79)</f>
        <v>150</v>
      </c>
      <c r="U79" s="8">
        <f t="shared" ref="U79" si="1527">IF(U75="","",T79)</f>
        <v>150</v>
      </c>
      <c r="V79" s="8">
        <f t="shared" ref="V79" si="1528">IF(V75="","",U79)</f>
        <v>150</v>
      </c>
      <c r="W79" s="8">
        <f t="shared" ref="W79" si="1529">IF(W75="","",V79)</f>
        <v>150</v>
      </c>
      <c r="X79" s="8" t="str">
        <f t="shared" ref="X79" si="1530">IF(X75="","",W79)</f>
        <v/>
      </c>
      <c r="Y79" s="8" t="str">
        <f t="shared" ref="Y79" si="1531">IF(Y75="","",X79)</f>
        <v/>
      </c>
      <c r="Z79" s="8" t="str">
        <f t="shared" ref="Z79" si="1532">IF(Z75="","",Y79)</f>
        <v/>
      </c>
      <c r="AA79" s="8" t="str">
        <f t="shared" ref="AA79" si="1533">IF(AA75="","",Z79)</f>
        <v/>
      </c>
      <c r="AB79" s="8" t="str">
        <f t="shared" ref="AB79" si="1534">IF(AB75="","",AA79)</f>
        <v/>
      </c>
      <c r="AC79" s="8" t="str">
        <f t="shared" ref="AC79" si="1535">IF(AC75="","",AB79)</f>
        <v/>
      </c>
      <c r="AD79" s="8" t="str">
        <f t="shared" ref="AD79" si="1536">IF(AD75="","",AC79)</f>
        <v/>
      </c>
      <c r="AE79" s="8" t="str">
        <f t="shared" ref="AE79" si="1537">IF(AE75="","",AD79)</f>
        <v/>
      </c>
      <c r="AF79" s="8" t="str">
        <f t="shared" ref="AF79" si="1538">IF(AF75="","",AE79)</f>
        <v/>
      </c>
      <c r="AG79" s="8" t="str">
        <f t="shared" ref="AG79" si="1539">IF(AG75="","",AF79)</f>
        <v/>
      </c>
      <c r="AH79" s="8" t="str">
        <f t="shared" ref="AH79" si="1540">IF(AH75="","",AG79)</f>
        <v/>
      </c>
      <c r="AI79" s="8" t="str">
        <f t="shared" ref="AI79" si="1541">IF(AI75="","",AH79)</f>
        <v/>
      </c>
      <c r="AJ79" s="8" t="str">
        <f t="shared" ref="AJ79" si="1542">IF(AJ75="","",AI79)</f>
        <v/>
      </c>
      <c r="AK79" s="8" t="str">
        <f t="shared" ref="AK79" si="1543">IF(AK75="","",AJ79)</f>
        <v/>
      </c>
      <c r="AL79" s="8" t="str">
        <f t="shared" ref="AL79" si="1544">IF(AL75="","",AK79)</f>
        <v/>
      </c>
      <c r="AM79" s="8" t="str">
        <f t="shared" ref="AM79" si="1545">IF(AM75="","",AL79)</f>
        <v/>
      </c>
      <c r="AN79" s="8" t="str">
        <f t="shared" ref="AN79" si="1546">IF(AN75="","",AM79)</f>
        <v/>
      </c>
      <c r="AO79" s="8" t="str">
        <f t="shared" ref="AO79:AS79" si="1547">IF(AO75="","",AN79)</f>
        <v/>
      </c>
      <c r="AP79" s="8" t="str">
        <f t="shared" si="1547"/>
        <v/>
      </c>
      <c r="AQ79" s="8" t="str">
        <f t="shared" si="1547"/>
        <v/>
      </c>
      <c r="AR79" s="8" t="str">
        <f t="shared" si="1547"/>
        <v/>
      </c>
      <c r="AS79" s="8" t="str">
        <f t="shared" si="1547"/>
        <v/>
      </c>
    </row>
    <row r="80" spans="1:45" s="92" customFormat="1" ht="11">
      <c r="A80" s="14" t="s">
        <v>9</v>
      </c>
      <c r="B80" s="13" t="s">
        <v>10</v>
      </c>
      <c r="C80" s="12" t="s">
        <v>22</v>
      </c>
      <c r="D80" s="12" t="str">
        <f t="shared" ref="D80" si="1548">IF(D75="","",C80)</f>
        <v>AIモンスター</v>
      </c>
      <c r="E80" s="12" t="str">
        <f t="shared" ref="E80" si="1549">IF(E75="","",D80)</f>
        <v>AIモンスター</v>
      </c>
      <c r="F80" s="12" t="str">
        <f t="shared" ref="F80" si="1550">IF(F75="","",E80)</f>
        <v>AIモンスター</v>
      </c>
      <c r="G80" s="12" t="str">
        <f t="shared" ref="G80" si="1551">IF(G75="","",F80)</f>
        <v>AIモンスター</v>
      </c>
      <c r="H80" s="12" t="str">
        <f t="shared" ref="H80" si="1552">IF(H75="","",G80)</f>
        <v>AIモンスター</v>
      </c>
      <c r="I80" s="12" t="str">
        <f t="shared" ref="I80" si="1553">IF(I75="","",H80)</f>
        <v>AIモンスター</v>
      </c>
      <c r="J80" s="12" t="str">
        <f t="shared" ref="J80" si="1554">IF(J75="","",I80)</f>
        <v>AIモンスター</v>
      </c>
      <c r="K80" s="12" t="str">
        <f t="shared" ref="K80" si="1555">IF(K75="","",J80)</f>
        <v>AIモンスター</v>
      </c>
      <c r="L80" s="12" t="str">
        <f t="shared" ref="L80" si="1556">IF(L75="","",K80)</f>
        <v>AIモンスター</v>
      </c>
      <c r="M80" s="12" t="str">
        <f t="shared" ref="M80" si="1557">IF(M75="","",L80)</f>
        <v>AIモンスター</v>
      </c>
      <c r="N80" s="12" t="str">
        <f t="shared" ref="N80" si="1558">IF(N75="","",M80)</f>
        <v>AIモンスター</v>
      </c>
      <c r="O80" s="12" t="str">
        <f t="shared" ref="O80" si="1559">IF(O75="","",N80)</f>
        <v>AIモンスター</v>
      </c>
      <c r="P80" s="12" t="str">
        <f t="shared" ref="P80" si="1560">IF(P75="","",O80)</f>
        <v>AIモンスター</v>
      </c>
      <c r="Q80" s="12" t="str">
        <f t="shared" ref="Q80" si="1561">IF(Q75="","",P80)</f>
        <v>AIモンスター</v>
      </c>
      <c r="R80" s="12" t="str">
        <f t="shared" ref="R80" si="1562">IF(R75="","",Q80)</f>
        <v>AIモンスター</v>
      </c>
      <c r="S80" s="12" t="str">
        <f t="shared" ref="S80" si="1563">IF(S75="","",R80)</f>
        <v>AIモンスター</v>
      </c>
      <c r="T80" s="12" t="str">
        <f t="shared" ref="T80" si="1564">IF(T75="","",S80)</f>
        <v>AIモンスター</v>
      </c>
      <c r="U80" s="12" t="str">
        <f t="shared" ref="U80" si="1565">IF(U75="","",T80)</f>
        <v>AIモンスター</v>
      </c>
      <c r="V80" s="12" t="str">
        <f t="shared" ref="V80" si="1566">IF(V75="","",U80)</f>
        <v>AIモンスター</v>
      </c>
      <c r="W80" s="12" t="str">
        <f t="shared" ref="W80" si="1567">IF(W75="","",V80)</f>
        <v>AIモンスター</v>
      </c>
      <c r="X80" s="12" t="str">
        <f t="shared" ref="X80" si="1568">IF(X75="","",W80)</f>
        <v/>
      </c>
      <c r="Y80" s="12" t="str">
        <f t="shared" ref="Y80" si="1569">IF(Y75="","",X80)</f>
        <v/>
      </c>
      <c r="Z80" s="12" t="str">
        <f t="shared" ref="Z80" si="1570">IF(Z75="","",Y80)</f>
        <v/>
      </c>
      <c r="AA80" s="12" t="str">
        <f t="shared" ref="AA80" si="1571">IF(AA75="","",Z80)</f>
        <v/>
      </c>
      <c r="AB80" s="12" t="str">
        <f t="shared" ref="AB80" si="1572">IF(AB75="","",AA80)</f>
        <v/>
      </c>
      <c r="AC80" s="12" t="str">
        <f t="shared" ref="AC80" si="1573">IF(AC75="","",AB80)</f>
        <v/>
      </c>
      <c r="AD80" s="12" t="str">
        <f t="shared" ref="AD80" si="1574">IF(AD75="","",AC80)</f>
        <v/>
      </c>
      <c r="AE80" s="12" t="str">
        <f t="shared" ref="AE80" si="1575">IF(AE75="","",AD80)</f>
        <v/>
      </c>
      <c r="AF80" s="12" t="str">
        <f t="shared" ref="AF80" si="1576">IF(AF75="","",AE80)</f>
        <v/>
      </c>
      <c r="AG80" s="12" t="str">
        <f t="shared" ref="AG80" si="1577">IF(AG75="","",AF80)</f>
        <v/>
      </c>
      <c r="AH80" s="12" t="str">
        <f t="shared" ref="AH80" si="1578">IF(AH75="","",AG80)</f>
        <v/>
      </c>
      <c r="AI80" s="12" t="str">
        <f t="shared" ref="AI80" si="1579">IF(AI75="","",AH80)</f>
        <v/>
      </c>
      <c r="AJ80" s="12" t="str">
        <f t="shared" ref="AJ80" si="1580">IF(AJ75="","",AI80)</f>
        <v/>
      </c>
      <c r="AK80" s="12" t="str">
        <f t="shared" ref="AK80" si="1581">IF(AK75="","",AJ80)</f>
        <v/>
      </c>
      <c r="AL80" s="12" t="str">
        <f t="shared" ref="AL80" si="1582">IF(AL75="","",AK80)</f>
        <v/>
      </c>
      <c r="AM80" s="12" t="str">
        <f t="shared" ref="AM80" si="1583">IF(AM75="","",AL80)</f>
        <v/>
      </c>
      <c r="AN80" s="12" t="str">
        <f t="shared" ref="AN80" si="1584">IF(AN75="","",AM80)</f>
        <v/>
      </c>
      <c r="AO80" s="12" t="str">
        <f t="shared" ref="AO80:AS80" si="1585">IF(AO75="","",AN80)</f>
        <v/>
      </c>
      <c r="AP80" s="12" t="str">
        <f t="shared" si="1585"/>
        <v/>
      </c>
      <c r="AQ80" s="12" t="str">
        <f t="shared" si="1585"/>
        <v/>
      </c>
      <c r="AR80" s="12" t="str">
        <f t="shared" si="1585"/>
        <v/>
      </c>
      <c r="AS80" s="12" t="str">
        <f t="shared" si="1585"/>
        <v/>
      </c>
    </row>
    <row r="81" spans="1:45" s="91" customFormat="1" ht="11">
      <c r="A81" s="7">
        <f>AVERAGE(C82:AS82)*30*100</f>
        <v>34714.28571428571</v>
      </c>
      <c r="B81" s="9" t="s">
        <v>12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</row>
    <row r="82" spans="1:45" s="91" customFormat="1" ht="11">
      <c r="A82" s="7">
        <f>SUM(C82:AS82)</f>
        <v>243</v>
      </c>
      <c r="B82" s="6" t="s">
        <v>13</v>
      </c>
      <c r="C82" s="5">
        <v>0</v>
      </c>
      <c r="D82" s="5">
        <f t="shared" ref="D82:D83" si="1586">IF(D75="","",D75-C75)</f>
        <v>0</v>
      </c>
      <c r="E82" s="5">
        <f t="shared" ref="E82:E83" si="1587">IF(E75="","",E75-D75)</f>
        <v>52</v>
      </c>
      <c r="F82" s="5">
        <f t="shared" ref="F82:F83" si="1588">IF(F75="","",F75-E75)</f>
        <v>0</v>
      </c>
      <c r="G82" s="5">
        <f t="shared" ref="G82:G83" si="1589">IF(G75="","",G75-F75)</f>
        <v>0</v>
      </c>
      <c r="H82" s="5">
        <f t="shared" ref="H82:H83" si="1590">IF(H75="","",H75-G75)</f>
        <v>40</v>
      </c>
      <c r="I82" s="5">
        <f t="shared" ref="I82:I83" si="1591">IF(I75="","",I75-H75)</f>
        <v>0</v>
      </c>
      <c r="J82" s="5">
        <f t="shared" ref="J82:J83" si="1592">IF(J75="","",J75-I75)</f>
        <v>0</v>
      </c>
      <c r="K82" s="5">
        <f t="shared" ref="K82:K83" si="1593">IF(K75="","",K75-J75)</f>
        <v>0</v>
      </c>
      <c r="L82" s="5">
        <f t="shared" ref="L82:L83" si="1594">IF(L75="","",L75-K75)</f>
        <v>52</v>
      </c>
      <c r="M82" s="5">
        <f t="shared" ref="M82:M83" si="1595">IF(M75="","",M75-L75)</f>
        <v>0</v>
      </c>
      <c r="N82" s="5">
        <f t="shared" ref="N82:N83" si="1596">IF(N75="","",N75-M75)</f>
        <v>0</v>
      </c>
      <c r="O82" s="5">
        <f t="shared" ref="O82:O83" si="1597">IF(O75="","",O75-N75)</f>
        <v>34</v>
      </c>
      <c r="P82" s="5">
        <f t="shared" ref="P82:P83" si="1598">IF(P75="","",P75-O75)</f>
        <v>0</v>
      </c>
      <c r="Q82" s="5">
        <f t="shared" ref="Q82:Q83" si="1599">IF(Q75="","",Q75-P75)</f>
        <v>0</v>
      </c>
      <c r="R82" s="5">
        <f t="shared" ref="R82:R83" si="1600">IF(R75="","",R75-Q75)</f>
        <v>0</v>
      </c>
      <c r="S82" s="5">
        <f t="shared" ref="S82:S83" si="1601">IF(S75="","",S75-R75)</f>
        <v>0</v>
      </c>
      <c r="T82" s="5">
        <f t="shared" ref="T82:T83" si="1602">IF(T75="","",T75-S75)</f>
        <v>38</v>
      </c>
      <c r="U82" s="5">
        <f t="shared" ref="U82:U83" si="1603">IF(U75="","",U75-T75)</f>
        <v>0</v>
      </c>
      <c r="V82" s="5">
        <f t="shared" ref="V82:V83" si="1604">IF(V75="","",V75-U75)</f>
        <v>0</v>
      </c>
      <c r="W82" s="5">
        <f t="shared" ref="W82:W83" si="1605">IF(W75="","",W75-V75)</f>
        <v>27</v>
      </c>
      <c r="X82" s="5" t="str">
        <f t="shared" ref="X82:X83" si="1606">IF(X75="","",X75-W75)</f>
        <v/>
      </c>
      <c r="Y82" s="5" t="str">
        <f t="shared" ref="Y82:Y83" si="1607">IF(Y75="","",Y75-X75)</f>
        <v/>
      </c>
      <c r="Z82" s="5" t="str">
        <f t="shared" ref="Z82:Z83" si="1608">IF(Z75="","",Z75-Y75)</f>
        <v/>
      </c>
      <c r="AA82" s="5" t="str">
        <f t="shared" ref="AA82:AA83" si="1609">IF(AA75="","",AA75-Z75)</f>
        <v/>
      </c>
      <c r="AB82" s="5" t="str">
        <f t="shared" ref="AB82:AB83" si="1610">IF(AB75="","",AB75-AA75)</f>
        <v/>
      </c>
      <c r="AC82" s="5" t="str">
        <f t="shared" ref="AC82:AC83" si="1611">IF(AC75="","",AC75-AB75)</f>
        <v/>
      </c>
      <c r="AD82" s="5" t="str">
        <f t="shared" ref="AD82:AD83" si="1612">IF(AD75="","",AD75-AC75)</f>
        <v/>
      </c>
      <c r="AE82" s="5" t="str">
        <f t="shared" ref="AE82:AE83" si="1613">IF(AE75="","",AE75-AD75)</f>
        <v/>
      </c>
      <c r="AF82" s="5" t="str">
        <f t="shared" ref="AF82:AF83" si="1614">IF(AF75="","",AF75-AE75)</f>
        <v/>
      </c>
      <c r="AG82" s="5" t="str">
        <f t="shared" ref="AG82:AG83" si="1615">IF(AG75="","",AG75-AF75)</f>
        <v/>
      </c>
      <c r="AH82" s="5" t="str">
        <f t="shared" ref="AH82:AH83" si="1616">IF(AH75="","",AH75-AG75)</f>
        <v/>
      </c>
      <c r="AI82" s="5" t="str">
        <f t="shared" ref="AI82:AI83" si="1617">IF(AI75="","",AI75-AH75)</f>
        <v/>
      </c>
      <c r="AJ82" s="5" t="str">
        <f t="shared" ref="AJ82:AJ83" si="1618">IF(AJ75="","",AJ75-AI75)</f>
        <v/>
      </c>
      <c r="AK82" s="5" t="str">
        <f t="shared" ref="AK82:AK83" si="1619">IF(AK75="","",AK75-AJ75)</f>
        <v/>
      </c>
      <c r="AL82" s="5" t="str">
        <f t="shared" ref="AL82:AL83" si="1620">IF(AL75="","",AL75-AK75)</f>
        <v/>
      </c>
      <c r="AM82" s="5" t="str">
        <f t="shared" ref="AM82:AM83" si="1621">IF(AM75="","",AM75-AL75)</f>
        <v/>
      </c>
      <c r="AN82" s="5" t="str">
        <f t="shared" ref="AN82" si="1622">IF(AN75="","",AN75-AM75)</f>
        <v/>
      </c>
      <c r="AO82" s="5" t="str">
        <f t="shared" ref="AO82:AS82" si="1623">IF(AO75="","",AO75-AN75)</f>
        <v/>
      </c>
      <c r="AP82" s="5" t="str">
        <f t="shared" si="1623"/>
        <v/>
      </c>
      <c r="AQ82" s="5" t="str">
        <f t="shared" si="1623"/>
        <v/>
      </c>
      <c r="AR82" s="5" t="str">
        <f t="shared" si="1623"/>
        <v/>
      </c>
      <c r="AS82" s="5" t="str">
        <f t="shared" si="1623"/>
        <v/>
      </c>
    </row>
    <row r="83" spans="1:45" s="91" customFormat="1" ht="11">
      <c r="A83" s="7">
        <f>SUM(C83:AS83)</f>
        <v>12</v>
      </c>
      <c r="B83" s="6" t="s">
        <v>14</v>
      </c>
      <c r="C83" s="5">
        <v>0</v>
      </c>
      <c r="D83" s="5">
        <f t="shared" si="1586"/>
        <v>0</v>
      </c>
      <c r="E83" s="5">
        <f t="shared" si="1587"/>
        <v>4</v>
      </c>
      <c r="F83" s="5">
        <f t="shared" si="1588"/>
        <v>0</v>
      </c>
      <c r="G83" s="5">
        <f t="shared" si="1589"/>
        <v>0</v>
      </c>
      <c r="H83" s="5">
        <f t="shared" si="1590"/>
        <v>3</v>
      </c>
      <c r="I83" s="5">
        <f t="shared" si="1591"/>
        <v>0</v>
      </c>
      <c r="J83" s="5">
        <f t="shared" si="1592"/>
        <v>0</v>
      </c>
      <c r="K83" s="5">
        <f t="shared" si="1593"/>
        <v>0</v>
      </c>
      <c r="L83" s="5">
        <f t="shared" si="1594"/>
        <v>2</v>
      </c>
      <c r="M83" s="5">
        <f t="shared" si="1595"/>
        <v>0</v>
      </c>
      <c r="N83" s="5">
        <f t="shared" si="1596"/>
        <v>0</v>
      </c>
      <c r="O83" s="5">
        <f t="shared" si="1597"/>
        <v>2</v>
      </c>
      <c r="P83" s="5">
        <f t="shared" si="1598"/>
        <v>0</v>
      </c>
      <c r="Q83" s="5">
        <f t="shared" si="1599"/>
        <v>0</v>
      </c>
      <c r="R83" s="5">
        <f t="shared" si="1600"/>
        <v>0</v>
      </c>
      <c r="S83" s="5">
        <f t="shared" si="1601"/>
        <v>0</v>
      </c>
      <c r="T83" s="5">
        <f t="shared" si="1602"/>
        <v>1</v>
      </c>
      <c r="U83" s="5">
        <f t="shared" si="1603"/>
        <v>0</v>
      </c>
      <c r="V83" s="5">
        <f t="shared" si="1604"/>
        <v>0</v>
      </c>
      <c r="W83" s="5">
        <f t="shared" si="1605"/>
        <v>0</v>
      </c>
      <c r="X83" s="5" t="str">
        <f t="shared" si="1606"/>
        <v/>
      </c>
      <c r="Y83" s="5" t="str">
        <f t="shared" si="1607"/>
        <v/>
      </c>
      <c r="Z83" s="5" t="str">
        <f t="shared" si="1608"/>
        <v/>
      </c>
      <c r="AA83" s="5" t="str">
        <f t="shared" si="1609"/>
        <v/>
      </c>
      <c r="AB83" s="5" t="str">
        <f t="shared" si="1610"/>
        <v/>
      </c>
      <c r="AC83" s="5" t="str">
        <f t="shared" si="1611"/>
        <v/>
      </c>
      <c r="AD83" s="5" t="str">
        <f t="shared" si="1612"/>
        <v/>
      </c>
      <c r="AE83" s="5" t="str">
        <f t="shared" si="1613"/>
        <v/>
      </c>
      <c r="AF83" s="5" t="str">
        <f t="shared" si="1614"/>
        <v/>
      </c>
      <c r="AG83" s="5" t="str">
        <f t="shared" si="1615"/>
        <v/>
      </c>
      <c r="AH83" s="5" t="str">
        <f t="shared" si="1616"/>
        <v/>
      </c>
      <c r="AI83" s="5" t="str">
        <f t="shared" si="1617"/>
        <v/>
      </c>
      <c r="AJ83" s="5" t="str">
        <f t="shared" si="1618"/>
        <v/>
      </c>
      <c r="AK83" s="5" t="str">
        <f t="shared" si="1619"/>
        <v/>
      </c>
      <c r="AL83" s="5" t="str">
        <f t="shared" si="1620"/>
        <v/>
      </c>
      <c r="AM83" s="5" t="str">
        <f t="shared" si="1621"/>
        <v/>
      </c>
      <c r="AN83" s="5" t="str">
        <f t="shared" ref="AN83" si="1624">IF(AN76="","",AN76-AM76)</f>
        <v/>
      </c>
      <c r="AO83" s="5" t="str">
        <f t="shared" ref="AO83:AS83" si="1625">IF(AO76="","",AO76-AN76)</f>
        <v/>
      </c>
      <c r="AP83" s="5" t="str">
        <f t="shared" si="1625"/>
        <v/>
      </c>
      <c r="AQ83" s="5" t="str">
        <f t="shared" si="1625"/>
        <v/>
      </c>
      <c r="AR83" s="5" t="str">
        <f t="shared" si="1625"/>
        <v/>
      </c>
      <c r="AS83" s="5" t="str">
        <f t="shared" si="1625"/>
        <v/>
      </c>
    </row>
    <row r="84" spans="1:45" s="91" customFormat="1" ht="11">
      <c r="A84" s="7">
        <f>SUM(C84:AS84)</f>
        <v>9</v>
      </c>
      <c r="B84" s="6" t="s">
        <v>15</v>
      </c>
      <c r="C84" s="5">
        <v>0</v>
      </c>
      <c r="D84" s="5">
        <f t="shared" ref="D84" si="1626">IF(D77="","",C77+C78-D77)</f>
        <v>0</v>
      </c>
      <c r="E84" s="5">
        <f t="shared" ref="E84" si="1627">IF(E77="","",D77+D78-E77)</f>
        <v>4</v>
      </c>
      <c r="F84" s="5">
        <f t="shared" ref="F84" si="1628">IF(F77="","",E77+E78-F77)</f>
        <v>0</v>
      </c>
      <c r="G84" s="5">
        <f t="shared" ref="G84" si="1629">IF(G77="","",F77+F78-G77)</f>
        <v>0</v>
      </c>
      <c r="H84" s="5">
        <f t="shared" ref="H84" si="1630">IF(H77="","",G77+G78-H77)</f>
        <v>0</v>
      </c>
      <c r="I84" s="5">
        <f t="shared" ref="I84" si="1631">IF(I77="","",H77+H78-I77)</f>
        <v>0</v>
      </c>
      <c r="J84" s="5">
        <f t="shared" ref="J84" si="1632">IF(J77="","",I77+I78-J77)</f>
        <v>0</v>
      </c>
      <c r="K84" s="5">
        <f t="shared" ref="K84" si="1633">IF(K77="","",J77+J78-K77)</f>
        <v>0</v>
      </c>
      <c r="L84" s="5">
        <f t="shared" ref="L84" si="1634">IF(L77="","",K77+K78-L77)</f>
        <v>2</v>
      </c>
      <c r="M84" s="5">
        <f t="shared" ref="M84" si="1635">IF(M77="","",L77+L78-M77)</f>
        <v>0</v>
      </c>
      <c r="N84" s="5">
        <f t="shared" ref="N84" si="1636">IF(N77="","",M77+M78-N77)</f>
        <v>0</v>
      </c>
      <c r="O84" s="5">
        <f t="shared" ref="O84" si="1637">IF(O77="","",N77+N78-O77)</f>
        <v>2</v>
      </c>
      <c r="P84" s="5">
        <f t="shared" ref="P84" si="1638">IF(P77="","",O77+O78-P77)</f>
        <v>0</v>
      </c>
      <c r="Q84" s="5">
        <f t="shared" ref="Q84" si="1639">IF(Q77="","",P77+P78-Q77)</f>
        <v>0</v>
      </c>
      <c r="R84" s="5">
        <f t="shared" ref="R84" si="1640">IF(R77="","",Q77+Q78-R77)</f>
        <v>0</v>
      </c>
      <c r="S84" s="5">
        <f t="shared" ref="S84" si="1641">IF(S77="","",R77+R78-S77)</f>
        <v>0</v>
      </c>
      <c r="T84" s="5">
        <f t="shared" ref="T84" si="1642">IF(T77="","",S77+S78-T77)</f>
        <v>1</v>
      </c>
      <c r="U84" s="5">
        <f t="shared" ref="U84" si="1643">IF(U77="","",T77+T78-U77)</f>
        <v>0</v>
      </c>
      <c r="V84" s="5">
        <f t="shared" ref="V84" si="1644">IF(V77="","",U77+U78-V77)</f>
        <v>0</v>
      </c>
      <c r="W84" s="5">
        <f t="shared" ref="W84" si="1645">IF(W77="","",V77+V78-W77)</f>
        <v>0</v>
      </c>
      <c r="X84" s="5" t="str">
        <f t="shared" ref="X84" si="1646">IF(X77="","",W77+W78-X77)</f>
        <v/>
      </c>
      <c r="Y84" s="5" t="str">
        <f t="shared" ref="Y84" si="1647">IF(Y77="","",X77+X78-Y77)</f>
        <v/>
      </c>
      <c r="Z84" s="5" t="str">
        <f t="shared" ref="Z84" si="1648">IF(Z77="","",Y77+Y78-Z77)</f>
        <v/>
      </c>
      <c r="AA84" s="5" t="str">
        <f t="shared" ref="AA84" si="1649">IF(AA77="","",Z77+Z78-AA77)</f>
        <v/>
      </c>
      <c r="AB84" s="5" t="str">
        <f t="shared" ref="AB84" si="1650">IF(AB77="","",AA77+AA78-AB77)</f>
        <v/>
      </c>
      <c r="AC84" s="5" t="str">
        <f t="shared" ref="AC84" si="1651">IF(AC77="","",AB77+AB78-AC77)</f>
        <v/>
      </c>
      <c r="AD84" s="5" t="str">
        <f t="shared" ref="AD84" si="1652">IF(AD77="","",AC77+AC78-AD77)</f>
        <v/>
      </c>
      <c r="AE84" s="5" t="str">
        <f t="shared" ref="AE84" si="1653">IF(AE77="","",AD77+AD78-AE77)</f>
        <v/>
      </c>
      <c r="AF84" s="5" t="str">
        <f t="shared" ref="AF84" si="1654">IF(AF77="","",AE77+AE78-AF77)</f>
        <v/>
      </c>
      <c r="AG84" s="5" t="str">
        <f t="shared" ref="AG84" si="1655">IF(AG77="","",AF77+AF78-AG77)</f>
        <v/>
      </c>
      <c r="AH84" s="5" t="str">
        <f t="shared" ref="AH84" si="1656">IF(AH77="","",AG77+AG78-AH77)</f>
        <v/>
      </c>
      <c r="AI84" s="5" t="str">
        <f t="shared" ref="AI84" si="1657">IF(AI77="","",AH77+AH78-AI77)</f>
        <v/>
      </c>
      <c r="AJ84" s="5" t="str">
        <f t="shared" ref="AJ84" si="1658">IF(AJ77="","",AI77+AI78-AJ77)</f>
        <v/>
      </c>
      <c r="AK84" s="5" t="str">
        <f t="shared" ref="AK84" si="1659">IF(AK77="","",AJ77+AJ78-AK77)</f>
        <v/>
      </c>
      <c r="AL84" s="5" t="str">
        <f t="shared" ref="AL84" si="1660">IF(AL77="","",AK77+AK78-AL77)</f>
        <v/>
      </c>
      <c r="AM84" s="5" t="str">
        <f t="shared" ref="AM84" si="1661">IF(AM77="","",AL77+AL78-AM77)</f>
        <v/>
      </c>
      <c r="AN84" s="5" t="str">
        <f t="shared" ref="AN84" si="1662">IF(AN77="","",AM77+AM78-AN77)</f>
        <v/>
      </c>
      <c r="AO84" s="5" t="str">
        <f t="shared" ref="AO84:AS84" si="1663">IF(AO77="","",AN77+AN78-AO77)</f>
        <v/>
      </c>
      <c r="AP84" s="5" t="str">
        <f t="shared" si="1663"/>
        <v/>
      </c>
      <c r="AQ84" s="5" t="str">
        <f t="shared" si="1663"/>
        <v/>
      </c>
      <c r="AR84" s="5" t="str">
        <f t="shared" si="1663"/>
        <v/>
      </c>
      <c r="AS84" s="5" t="str">
        <f t="shared" si="1663"/>
        <v/>
      </c>
    </row>
    <row r="85" spans="1:45" s="91" customFormat="1" ht="11">
      <c r="A85" s="7">
        <f>SUM(C85:AS85)</f>
        <v>1350</v>
      </c>
      <c r="B85" s="6" t="s">
        <v>16</v>
      </c>
      <c r="C85" s="5">
        <v>0</v>
      </c>
      <c r="D85" s="5">
        <f t="shared" ref="D85:I85" si="1664">IF(D75="","",D84*D79)</f>
        <v>0</v>
      </c>
      <c r="E85" s="5">
        <f t="shared" si="1664"/>
        <v>600</v>
      </c>
      <c r="F85" s="5">
        <f t="shared" si="1664"/>
        <v>0</v>
      </c>
      <c r="G85" s="5">
        <f t="shared" si="1664"/>
        <v>0</v>
      </c>
      <c r="H85" s="5">
        <f t="shared" si="1664"/>
        <v>0</v>
      </c>
      <c r="I85" s="5">
        <f t="shared" si="1664"/>
        <v>0</v>
      </c>
      <c r="J85" s="5">
        <f t="shared" ref="J85:AM85" si="1665">IF(J75="","",J84*J79)</f>
        <v>0</v>
      </c>
      <c r="K85" s="5">
        <f t="shared" si="1665"/>
        <v>0</v>
      </c>
      <c r="L85" s="5">
        <f t="shared" si="1665"/>
        <v>300</v>
      </c>
      <c r="M85" s="5">
        <f t="shared" si="1665"/>
        <v>0</v>
      </c>
      <c r="N85" s="5">
        <f t="shared" si="1665"/>
        <v>0</v>
      </c>
      <c r="O85" s="5">
        <f t="shared" si="1665"/>
        <v>300</v>
      </c>
      <c r="P85" s="5">
        <f t="shared" si="1665"/>
        <v>0</v>
      </c>
      <c r="Q85" s="5">
        <f t="shared" si="1665"/>
        <v>0</v>
      </c>
      <c r="R85" s="5">
        <f t="shared" si="1665"/>
        <v>0</v>
      </c>
      <c r="S85" s="5">
        <f t="shared" si="1665"/>
        <v>0</v>
      </c>
      <c r="T85" s="5">
        <f t="shared" si="1665"/>
        <v>150</v>
      </c>
      <c r="U85" s="5">
        <f t="shared" si="1665"/>
        <v>0</v>
      </c>
      <c r="V85" s="5">
        <f t="shared" si="1665"/>
        <v>0</v>
      </c>
      <c r="W85" s="5">
        <f t="shared" si="1665"/>
        <v>0</v>
      </c>
      <c r="X85" s="5" t="str">
        <f t="shared" si="1665"/>
        <v/>
      </c>
      <c r="Y85" s="5" t="str">
        <f t="shared" si="1665"/>
        <v/>
      </c>
      <c r="Z85" s="5" t="str">
        <f t="shared" si="1665"/>
        <v/>
      </c>
      <c r="AA85" s="5" t="str">
        <f t="shared" si="1665"/>
        <v/>
      </c>
      <c r="AB85" s="5" t="str">
        <f t="shared" si="1665"/>
        <v/>
      </c>
      <c r="AC85" s="5" t="str">
        <f t="shared" si="1665"/>
        <v/>
      </c>
      <c r="AD85" s="5" t="str">
        <f t="shared" si="1665"/>
        <v/>
      </c>
      <c r="AE85" s="5" t="str">
        <f t="shared" si="1665"/>
        <v/>
      </c>
      <c r="AF85" s="5" t="str">
        <f t="shared" si="1665"/>
        <v/>
      </c>
      <c r="AG85" s="5" t="str">
        <f t="shared" si="1665"/>
        <v/>
      </c>
      <c r="AH85" s="5" t="str">
        <f t="shared" si="1665"/>
        <v/>
      </c>
      <c r="AI85" s="5" t="str">
        <f t="shared" si="1665"/>
        <v/>
      </c>
      <c r="AJ85" s="5" t="str">
        <f t="shared" si="1665"/>
        <v/>
      </c>
      <c r="AK85" s="5" t="str">
        <f t="shared" si="1665"/>
        <v/>
      </c>
      <c r="AL85" s="5" t="str">
        <f t="shared" si="1665"/>
        <v/>
      </c>
      <c r="AM85" s="5" t="str">
        <f t="shared" si="1665"/>
        <v/>
      </c>
      <c r="AN85" s="5" t="str">
        <f t="shared" ref="AN85" si="1666">IF(AN75="","",AN84*AN79)</f>
        <v/>
      </c>
      <c r="AO85" s="5" t="str">
        <f t="shared" ref="AO85:AS85" si="1667">IF(AO75="","",AO84*AO79)</f>
        <v/>
      </c>
      <c r="AP85" s="5" t="str">
        <f t="shared" si="1667"/>
        <v/>
      </c>
      <c r="AQ85" s="5" t="str">
        <f t="shared" si="1667"/>
        <v/>
      </c>
      <c r="AR85" s="5" t="str">
        <f t="shared" si="1667"/>
        <v/>
      </c>
      <c r="AS85" s="5" t="str">
        <f t="shared" si="1667"/>
        <v/>
      </c>
    </row>
    <row r="86" spans="1:45" s="91" customFormat="1" ht="12" thickBot="1">
      <c r="A86" s="4">
        <f>IF(A85="","",A85/(A82*100))</f>
        <v>5.5555555555555552E-2</v>
      </c>
      <c r="B86" s="6" t="s">
        <v>18</v>
      </c>
      <c r="C86" s="18" t="s">
        <v>19</v>
      </c>
      <c r="D86" s="18" t="str">
        <f t="shared" ref="D86:I86" si="1668">IF(D85="","",IF(D85=0,"",D85/(D82*100)))</f>
        <v/>
      </c>
      <c r="E86" s="18">
        <f t="shared" si="1668"/>
        <v>0.11538461538461539</v>
      </c>
      <c r="F86" s="18" t="str">
        <f t="shared" si="1668"/>
        <v/>
      </c>
      <c r="G86" s="18" t="str">
        <f t="shared" si="1668"/>
        <v/>
      </c>
      <c r="H86" s="18" t="str">
        <f t="shared" si="1668"/>
        <v/>
      </c>
      <c r="I86" s="18" t="str">
        <f t="shared" si="1668"/>
        <v/>
      </c>
      <c r="J86" s="18" t="str">
        <f t="shared" ref="J86:AM86" si="1669">IF(J85="","",IF(J85=0,"",J85/(J82*100)))</f>
        <v/>
      </c>
      <c r="K86" s="18" t="str">
        <f t="shared" si="1669"/>
        <v/>
      </c>
      <c r="L86" s="18">
        <f t="shared" si="1669"/>
        <v>5.7692307692307696E-2</v>
      </c>
      <c r="M86" s="18" t="str">
        <f t="shared" si="1669"/>
        <v/>
      </c>
      <c r="N86" s="18" t="str">
        <f t="shared" si="1669"/>
        <v/>
      </c>
      <c r="O86" s="18">
        <f t="shared" si="1669"/>
        <v>8.8235294117647065E-2</v>
      </c>
      <c r="P86" s="18" t="str">
        <f t="shared" si="1669"/>
        <v/>
      </c>
      <c r="Q86" s="18" t="str">
        <f t="shared" si="1669"/>
        <v/>
      </c>
      <c r="R86" s="18" t="str">
        <f t="shared" si="1669"/>
        <v/>
      </c>
      <c r="S86" s="18" t="str">
        <f t="shared" si="1669"/>
        <v/>
      </c>
      <c r="T86" s="18">
        <f t="shared" si="1669"/>
        <v>3.9473684210526314E-2</v>
      </c>
      <c r="U86" s="18" t="str">
        <f t="shared" si="1669"/>
        <v/>
      </c>
      <c r="V86" s="18" t="str">
        <f t="shared" si="1669"/>
        <v/>
      </c>
      <c r="W86" s="18" t="str">
        <f t="shared" si="1669"/>
        <v/>
      </c>
      <c r="X86" s="18" t="str">
        <f t="shared" si="1669"/>
        <v/>
      </c>
      <c r="Y86" s="18" t="str">
        <f t="shared" si="1669"/>
        <v/>
      </c>
      <c r="Z86" s="18" t="str">
        <f t="shared" si="1669"/>
        <v/>
      </c>
      <c r="AA86" s="18" t="str">
        <f t="shared" si="1669"/>
        <v/>
      </c>
      <c r="AB86" s="18" t="str">
        <f t="shared" si="1669"/>
        <v/>
      </c>
      <c r="AC86" s="18" t="str">
        <f t="shared" si="1669"/>
        <v/>
      </c>
      <c r="AD86" s="18" t="str">
        <f t="shared" si="1669"/>
        <v/>
      </c>
      <c r="AE86" s="18" t="str">
        <f t="shared" si="1669"/>
        <v/>
      </c>
      <c r="AF86" s="18" t="str">
        <f t="shared" si="1669"/>
        <v/>
      </c>
      <c r="AG86" s="18" t="str">
        <f t="shared" si="1669"/>
        <v/>
      </c>
      <c r="AH86" s="18" t="str">
        <f t="shared" si="1669"/>
        <v/>
      </c>
      <c r="AI86" s="18" t="str">
        <f t="shared" si="1669"/>
        <v/>
      </c>
      <c r="AJ86" s="18" t="str">
        <f t="shared" si="1669"/>
        <v/>
      </c>
      <c r="AK86" s="18" t="str">
        <f t="shared" si="1669"/>
        <v/>
      </c>
      <c r="AL86" s="18" t="str">
        <f t="shared" si="1669"/>
        <v/>
      </c>
      <c r="AM86" s="18" t="str">
        <f t="shared" si="1669"/>
        <v/>
      </c>
      <c r="AN86" s="18" t="str">
        <f t="shared" ref="AN86" si="1670">IF(AN85="","",IF(AN85=0,"",AN85/(AN82*100)))</f>
        <v/>
      </c>
      <c r="AO86" s="18" t="str">
        <f t="shared" ref="AO86:AS86" si="1671">IF(AO85="","",IF(AO85=0,"",AO85/(AO82*100)))</f>
        <v/>
      </c>
      <c r="AP86" s="18" t="str">
        <f t="shared" si="1671"/>
        <v/>
      </c>
      <c r="AQ86" s="18" t="str">
        <f t="shared" si="1671"/>
        <v/>
      </c>
      <c r="AR86" s="18" t="str">
        <f t="shared" si="1671"/>
        <v/>
      </c>
      <c r="AS86" s="18" t="str">
        <f t="shared" si="1671"/>
        <v/>
      </c>
    </row>
    <row r="87" spans="1:45" s="91" customFormat="1" ht="11">
      <c r="A87" s="17" t="s">
        <v>95</v>
      </c>
      <c r="B87" s="9" t="s">
        <v>2</v>
      </c>
      <c r="C87" s="8">
        <v>15270</v>
      </c>
      <c r="D87" s="8">
        <f t="shared" ref="D87:D88" si="1672">IF(D$3="","",C87)</f>
        <v>15270</v>
      </c>
      <c r="E87" s="8">
        <v>15330</v>
      </c>
      <c r="F87" s="8">
        <f t="shared" ref="F87:F88" si="1673">IF(F$3="","",E87)</f>
        <v>15330</v>
      </c>
      <c r="G87" s="8">
        <f t="shared" ref="G87:G88" si="1674">IF(G$3="","",F87)</f>
        <v>15330</v>
      </c>
      <c r="H87" s="8">
        <v>15370</v>
      </c>
      <c r="I87" s="8">
        <f t="shared" ref="I87:I88" si="1675">IF(I$3="","",H87)</f>
        <v>15370</v>
      </c>
      <c r="J87" s="8">
        <f t="shared" ref="J87:J88" si="1676">IF(J$3="","",I87)</f>
        <v>15370</v>
      </c>
      <c r="K87" s="8">
        <f t="shared" ref="K87:K88" si="1677">IF(K$3="","",J87)</f>
        <v>15370</v>
      </c>
      <c r="L87" s="8">
        <v>15412</v>
      </c>
      <c r="M87" s="8">
        <f t="shared" ref="M87:M88" si="1678">IF(M$3="","",L87)</f>
        <v>15412</v>
      </c>
      <c r="N87" s="8">
        <f t="shared" ref="N87:N88" si="1679">IF(N$3="","",M87)</f>
        <v>15412</v>
      </c>
      <c r="O87" s="8">
        <v>15457</v>
      </c>
      <c r="P87" s="8">
        <f t="shared" ref="P87:P88" si="1680">IF(P$3="","",O87)</f>
        <v>15457</v>
      </c>
      <c r="Q87" s="8">
        <f t="shared" ref="Q87:Q88" si="1681">IF(Q$3="","",P87)</f>
        <v>15457</v>
      </c>
      <c r="R87" s="8">
        <f t="shared" ref="R87:R88" si="1682">IF(R$3="","",Q87)</f>
        <v>15457</v>
      </c>
      <c r="S87" s="8">
        <f t="shared" ref="S87:S88" si="1683">IF(S$3="","",R87)</f>
        <v>15457</v>
      </c>
      <c r="T87" s="8">
        <v>15504</v>
      </c>
      <c r="U87" s="8">
        <f t="shared" ref="U87:U88" si="1684">IF(U$3="","",T87)</f>
        <v>15504</v>
      </c>
      <c r="V87" s="8">
        <f t="shared" ref="V87:V88" si="1685">IF(V$3="","",U87)</f>
        <v>15504</v>
      </c>
      <c r="W87" s="8">
        <v>15532</v>
      </c>
      <c r="X87" s="8" t="str">
        <f t="shared" ref="X87:X88" si="1686">IF(X$3="","",W87)</f>
        <v/>
      </c>
      <c r="Y87" s="8" t="str">
        <f t="shared" ref="Y87:Y88" si="1687">IF(Y$3="","",X87)</f>
        <v/>
      </c>
      <c r="Z87" s="8" t="str">
        <f t="shared" ref="Z87:Z88" si="1688">IF(Z$3="","",Y87)</f>
        <v/>
      </c>
      <c r="AA87" s="8" t="str">
        <f t="shared" ref="AA87:AA88" si="1689">IF(AA$3="","",Z87)</f>
        <v/>
      </c>
      <c r="AB87" s="8" t="str">
        <f t="shared" ref="AB87:AB88" si="1690">IF(AB$3="","",AA87)</f>
        <v/>
      </c>
      <c r="AC87" s="8" t="str">
        <f t="shared" ref="AC87:AC88" si="1691">IF(AC$3="","",AB87)</f>
        <v/>
      </c>
      <c r="AD87" s="8" t="str">
        <f t="shared" ref="AD87:AD88" si="1692">IF(AD$3="","",AC87)</f>
        <v/>
      </c>
      <c r="AE87" s="8" t="str">
        <f t="shared" ref="AE87:AE88" si="1693">IF(AE$3="","",AD87)</f>
        <v/>
      </c>
      <c r="AF87" s="8" t="str">
        <f t="shared" ref="AF87:AF88" si="1694">IF(AF$3="","",AE87)</f>
        <v/>
      </c>
      <c r="AG87" s="8" t="str">
        <f t="shared" ref="AG87:AG88" si="1695">IF(AG$3="","",AF87)</f>
        <v/>
      </c>
      <c r="AH87" s="8" t="str">
        <f t="shared" ref="AH87:AH88" si="1696">IF(AH$3="","",AG87)</f>
        <v/>
      </c>
      <c r="AI87" s="8" t="str">
        <f t="shared" ref="AI87:AI88" si="1697">IF(AI$3="","",AH87)</f>
        <v/>
      </c>
      <c r="AJ87" s="8" t="str">
        <f t="shared" ref="AJ87:AJ88" si="1698">IF(AJ$3="","",AI87)</f>
        <v/>
      </c>
      <c r="AK87" s="8" t="str">
        <f t="shared" ref="AK87:AK88" si="1699">IF(AK$3="","",AJ87)</f>
        <v/>
      </c>
      <c r="AL87" s="8" t="str">
        <f t="shared" ref="AL87:AL88" si="1700">IF(AL$3="","",AK87)</f>
        <v/>
      </c>
      <c r="AM87" s="8" t="str">
        <f t="shared" ref="AM87:AM88" si="1701">IF(AM$3="","",AL87)</f>
        <v/>
      </c>
      <c r="AN87" s="8" t="str">
        <f t="shared" ref="AN87" si="1702">IF(AN$3="","",AM87)</f>
        <v/>
      </c>
      <c r="AO87" s="8" t="str">
        <f t="shared" ref="AO87:AS87" si="1703">IF(AO$3="","",AN87)</f>
        <v/>
      </c>
      <c r="AP87" s="8" t="str">
        <f t="shared" si="1703"/>
        <v/>
      </c>
      <c r="AQ87" s="8" t="str">
        <f t="shared" si="1703"/>
        <v/>
      </c>
      <c r="AR87" s="8" t="str">
        <f t="shared" si="1703"/>
        <v/>
      </c>
      <c r="AS87" s="8" t="str">
        <f t="shared" si="1703"/>
        <v/>
      </c>
    </row>
    <row r="88" spans="1:45" s="91" customFormat="1" ht="11">
      <c r="A88" s="16" t="s">
        <v>25</v>
      </c>
      <c r="B88" s="9" t="s">
        <v>4</v>
      </c>
      <c r="C88" s="8">
        <v>457</v>
      </c>
      <c r="D88" s="8">
        <f t="shared" si="1672"/>
        <v>457</v>
      </c>
      <c r="E88" s="8">
        <f t="shared" ref="E88" si="1704">IF(E$3="","",D88)</f>
        <v>457</v>
      </c>
      <c r="F88" s="8">
        <f t="shared" si="1673"/>
        <v>457</v>
      </c>
      <c r="G88" s="8">
        <f t="shared" si="1674"/>
        <v>457</v>
      </c>
      <c r="H88" s="8">
        <f t="shared" ref="H88" si="1705">IF(H$3="","",G88)</f>
        <v>457</v>
      </c>
      <c r="I88" s="8">
        <f t="shared" si="1675"/>
        <v>457</v>
      </c>
      <c r="J88" s="8">
        <f t="shared" si="1676"/>
        <v>457</v>
      </c>
      <c r="K88" s="8">
        <f t="shared" si="1677"/>
        <v>457</v>
      </c>
      <c r="L88" s="8">
        <v>458</v>
      </c>
      <c r="M88" s="8">
        <f t="shared" si="1678"/>
        <v>458</v>
      </c>
      <c r="N88" s="8">
        <f t="shared" si="1679"/>
        <v>458</v>
      </c>
      <c r="O88" s="8">
        <f t="shared" ref="O88" si="1706">IF(O$3="","",N88)</f>
        <v>458</v>
      </c>
      <c r="P88" s="8">
        <f t="shared" si="1680"/>
        <v>458</v>
      </c>
      <c r="Q88" s="8">
        <f t="shared" si="1681"/>
        <v>458</v>
      </c>
      <c r="R88" s="8">
        <f t="shared" si="1682"/>
        <v>458</v>
      </c>
      <c r="S88" s="8">
        <f t="shared" si="1683"/>
        <v>458</v>
      </c>
      <c r="T88" s="8">
        <v>459</v>
      </c>
      <c r="U88" s="8">
        <f t="shared" si="1684"/>
        <v>459</v>
      </c>
      <c r="V88" s="8">
        <f t="shared" si="1685"/>
        <v>459</v>
      </c>
      <c r="W88" s="8">
        <f t="shared" ref="W87:W88" si="1707">IF(W$3="","",V88)</f>
        <v>459</v>
      </c>
      <c r="X88" s="8" t="str">
        <f t="shared" si="1686"/>
        <v/>
      </c>
      <c r="Y88" s="8" t="str">
        <f t="shared" si="1687"/>
        <v/>
      </c>
      <c r="Z88" s="8" t="str">
        <f t="shared" si="1688"/>
        <v/>
      </c>
      <c r="AA88" s="8" t="str">
        <f t="shared" si="1689"/>
        <v/>
      </c>
      <c r="AB88" s="8" t="str">
        <f t="shared" si="1690"/>
        <v/>
      </c>
      <c r="AC88" s="8" t="str">
        <f t="shared" si="1691"/>
        <v/>
      </c>
      <c r="AD88" s="8" t="str">
        <f t="shared" si="1692"/>
        <v/>
      </c>
      <c r="AE88" s="8" t="str">
        <f t="shared" si="1693"/>
        <v/>
      </c>
      <c r="AF88" s="8" t="str">
        <f t="shared" si="1694"/>
        <v/>
      </c>
      <c r="AG88" s="8" t="str">
        <f t="shared" si="1695"/>
        <v/>
      </c>
      <c r="AH88" s="8" t="str">
        <f t="shared" si="1696"/>
        <v/>
      </c>
      <c r="AI88" s="8" t="str">
        <f t="shared" si="1697"/>
        <v/>
      </c>
      <c r="AJ88" s="8" t="str">
        <f t="shared" si="1698"/>
        <v/>
      </c>
      <c r="AK88" s="8" t="str">
        <f t="shared" si="1699"/>
        <v/>
      </c>
      <c r="AL88" s="8" t="str">
        <f t="shared" si="1700"/>
        <v/>
      </c>
      <c r="AM88" s="8" t="str">
        <f t="shared" si="1701"/>
        <v/>
      </c>
      <c r="AN88" s="8" t="str">
        <f t="shared" ref="AN88" si="1708">IF(AN$3="","",AM88)</f>
        <v/>
      </c>
      <c r="AO88" s="8" t="str">
        <f t="shared" ref="AO88:AS88" si="1709">IF(AO$3="","",AN88)</f>
        <v/>
      </c>
      <c r="AP88" s="8" t="str">
        <f t="shared" si="1709"/>
        <v/>
      </c>
      <c r="AQ88" s="8" t="str">
        <f t="shared" si="1709"/>
        <v/>
      </c>
      <c r="AR88" s="8" t="str">
        <f t="shared" si="1709"/>
        <v/>
      </c>
      <c r="AS88" s="8" t="str">
        <f t="shared" si="1709"/>
        <v/>
      </c>
    </row>
    <row r="89" spans="1:45" s="91" customFormat="1" ht="11">
      <c r="A89" s="15">
        <v>4</v>
      </c>
      <c r="B89" s="9" t="s">
        <v>5</v>
      </c>
      <c r="C89" s="8">
        <v>3</v>
      </c>
      <c r="D89" s="8">
        <f t="shared" ref="D89" si="1710">IF(D87="","",(C89+C90))</f>
        <v>3</v>
      </c>
      <c r="E89" s="8">
        <f t="shared" ref="E89" si="1711">IF(E87="","",(D89+D90))</f>
        <v>3</v>
      </c>
      <c r="F89" s="8">
        <f t="shared" ref="F89" si="1712">IF(F87="","",(E89+E90))</f>
        <v>3</v>
      </c>
      <c r="G89" s="8">
        <f t="shared" ref="G89" si="1713">IF(G87="","",(F89+F90))</f>
        <v>3</v>
      </c>
      <c r="H89" s="8">
        <f t="shared" ref="H89" si="1714">IF(H87="","",(G89+G90))</f>
        <v>3</v>
      </c>
      <c r="I89" s="8">
        <f t="shared" ref="I89" si="1715">IF(I87="","",(H89+H90))</f>
        <v>3</v>
      </c>
      <c r="J89" s="8">
        <f t="shared" ref="J89" si="1716">IF(J87="","",(I89+I90))</f>
        <v>3</v>
      </c>
      <c r="K89" s="8">
        <f t="shared" ref="K89" si="1717">IF(K87="","",(J89+J90))</f>
        <v>3</v>
      </c>
      <c r="L89" s="8">
        <v>2</v>
      </c>
      <c r="M89" s="8">
        <f t="shared" ref="M89" si="1718">IF(M87="","",(L89+L90))</f>
        <v>3</v>
      </c>
      <c r="N89" s="8">
        <f t="shared" ref="N89" si="1719">IF(N87="","",(M89+M90))</f>
        <v>3</v>
      </c>
      <c r="O89" s="8">
        <f t="shared" ref="O89" si="1720">IF(O87="","",(N89+N90))</f>
        <v>3</v>
      </c>
      <c r="P89" s="8">
        <f t="shared" ref="P89" si="1721">IF(P87="","",(O89+O90))</f>
        <v>3</v>
      </c>
      <c r="Q89" s="8">
        <f t="shared" ref="Q89" si="1722">IF(Q87="","",(P89+P90))</f>
        <v>3</v>
      </c>
      <c r="R89" s="8">
        <f t="shared" ref="R89" si="1723">IF(R87="","",(Q89+Q90))</f>
        <v>3</v>
      </c>
      <c r="S89" s="8">
        <f t="shared" ref="S89" si="1724">IF(S87="","",(R89+R90))</f>
        <v>3</v>
      </c>
      <c r="T89" s="8">
        <v>2</v>
      </c>
      <c r="U89" s="8">
        <f t="shared" ref="U89" si="1725">IF(U87="","",(T89+T90))</f>
        <v>3</v>
      </c>
      <c r="V89" s="8">
        <f t="shared" ref="V89" si="1726">IF(V87="","",(U89+U90))</f>
        <v>3</v>
      </c>
      <c r="W89" s="8">
        <f t="shared" ref="W89" si="1727">IF(W87="","",(V89+V90))</f>
        <v>3</v>
      </c>
      <c r="X89" s="8" t="str">
        <f t="shared" ref="X89" si="1728">IF(X87="","",(W89+W90))</f>
        <v/>
      </c>
      <c r="Y89" s="8" t="str">
        <f t="shared" ref="Y89" si="1729">IF(Y87="","",(X89+X90))</f>
        <v/>
      </c>
      <c r="Z89" s="8" t="str">
        <f t="shared" ref="Z89" si="1730">IF(Z87="","",(Y89+Y90))</f>
        <v/>
      </c>
      <c r="AA89" s="8" t="str">
        <f t="shared" ref="AA89" si="1731">IF(AA87="","",(Z89+Z90))</f>
        <v/>
      </c>
      <c r="AB89" s="8" t="str">
        <f t="shared" ref="AB89" si="1732">IF(AB87="","",(AA89+AA90))</f>
        <v/>
      </c>
      <c r="AC89" s="8" t="str">
        <f t="shared" ref="AC89" si="1733">IF(AC87="","",(AB89+AB90))</f>
        <v/>
      </c>
      <c r="AD89" s="8" t="str">
        <f t="shared" ref="AD89" si="1734">IF(AD87="","",(AC89+AC90))</f>
        <v/>
      </c>
      <c r="AE89" s="8" t="str">
        <f t="shared" ref="AE89" si="1735">IF(AE87="","",(AD89+AD90))</f>
        <v/>
      </c>
      <c r="AF89" s="8" t="str">
        <f t="shared" ref="AF89" si="1736">IF(AF87="","",(AE89+AE90))</f>
        <v/>
      </c>
      <c r="AG89" s="8" t="str">
        <f t="shared" ref="AG89" si="1737">IF(AG87="","",(AF89+AF90))</f>
        <v/>
      </c>
      <c r="AH89" s="8" t="str">
        <f t="shared" ref="AH89" si="1738">IF(AH87="","",(AG89+AG90))</f>
        <v/>
      </c>
      <c r="AI89" s="8" t="str">
        <f t="shared" ref="AI89" si="1739">IF(AI87="","",(AH89+AH90))</f>
        <v/>
      </c>
      <c r="AJ89" s="8" t="str">
        <f t="shared" ref="AJ89" si="1740">IF(AJ87="","",(AI89+AI90))</f>
        <v/>
      </c>
      <c r="AK89" s="8" t="str">
        <f t="shared" ref="AK89" si="1741">IF(AK87="","",(AJ89+AJ90))</f>
        <v/>
      </c>
      <c r="AL89" s="8" t="str">
        <f t="shared" ref="AL89" si="1742">IF(AL87="","",(AK89+AK90))</f>
        <v/>
      </c>
      <c r="AM89" s="8" t="str">
        <f t="shared" ref="AM89" si="1743">IF(AM87="","",(AL89+AL90))</f>
        <v/>
      </c>
      <c r="AN89" s="8" t="str">
        <f t="shared" ref="AN89" si="1744">IF(AN87="","",(AM89+AM90))</f>
        <v/>
      </c>
      <c r="AO89" s="8" t="str">
        <f t="shared" ref="AO89:AS89" si="1745">IF(AO87="","",(AN89+AN90))</f>
        <v/>
      </c>
      <c r="AP89" s="8" t="str">
        <f t="shared" si="1745"/>
        <v/>
      </c>
      <c r="AQ89" s="8" t="str">
        <f t="shared" si="1745"/>
        <v/>
      </c>
      <c r="AR89" s="8" t="str">
        <f t="shared" si="1745"/>
        <v/>
      </c>
      <c r="AS89" s="8" t="str">
        <f t="shared" si="1745"/>
        <v/>
      </c>
    </row>
    <row r="90" spans="1:45" s="91" customFormat="1" ht="11">
      <c r="A90" s="14"/>
      <c r="B90" s="9" t="s">
        <v>7</v>
      </c>
      <c r="C90" s="8"/>
      <c r="D90" s="8"/>
      <c r="E90" s="8"/>
      <c r="F90" s="8"/>
      <c r="G90" s="8"/>
      <c r="H90" s="8"/>
      <c r="I90" s="8"/>
      <c r="J90" s="8"/>
      <c r="K90" s="8"/>
      <c r="L90" s="8">
        <v>1</v>
      </c>
      <c r="M90" s="8"/>
      <c r="N90" s="8"/>
      <c r="O90" s="8"/>
      <c r="P90" s="8"/>
      <c r="Q90" s="8"/>
      <c r="R90" s="8"/>
      <c r="S90" s="8"/>
      <c r="T90" s="8">
        <v>1</v>
      </c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</row>
    <row r="91" spans="1:45" s="91" customFormat="1" ht="11">
      <c r="A91" s="7"/>
      <c r="B91" s="9" t="s">
        <v>8</v>
      </c>
      <c r="C91" s="8">
        <v>500</v>
      </c>
      <c r="D91" s="8">
        <f t="shared" ref="D91" si="1746">IF(D87="","",C91)</f>
        <v>500</v>
      </c>
      <c r="E91" s="8">
        <f t="shared" ref="E91" si="1747">IF(E87="","",D91)</f>
        <v>500</v>
      </c>
      <c r="F91" s="8">
        <f t="shared" ref="F91" si="1748">IF(F87="","",E91)</f>
        <v>500</v>
      </c>
      <c r="G91" s="8">
        <f t="shared" ref="G91" si="1749">IF(G87="","",F91)</f>
        <v>500</v>
      </c>
      <c r="H91" s="8">
        <f t="shared" ref="H91" si="1750">IF(H87="","",G91)</f>
        <v>500</v>
      </c>
      <c r="I91" s="8">
        <f t="shared" ref="I91" si="1751">IF(I87="","",H91)</f>
        <v>500</v>
      </c>
      <c r="J91" s="8">
        <f t="shared" ref="J91" si="1752">IF(J87="","",I91)</f>
        <v>500</v>
      </c>
      <c r="K91" s="8">
        <f t="shared" ref="K91" si="1753">IF(K87="","",J91)</f>
        <v>500</v>
      </c>
      <c r="L91" s="8">
        <f t="shared" ref="L91" si="1754">IF(L87="","",K91)</f>
        <v>500</v>
      </c>
      <c r="M91" s="8">
        <f t="shared" ref="M91" si="1755">IF(M87="","",L91)</f>
        <v>500</v>
      </c>
      <c r="N91" s="8">
        <f t="shared" ref="N91" si="1756">IF(N87="","",M91)</f>
        <v>500</v>
      </c>
      <c r="O91" s="8">
        <f t="shared" ref="O91" si="1757">IF(O87="","",N91)</f>
        <v>500</v>
      </c>
      <c r="P91" s="8">
        <f t="shared" ref="P91" si="1758">IF(P87="","",O91)</f>
        <v>500</v>
      </c>
      <c r="Q91" s="8">
        <f t="shared" ref="Q91" si="1759">IF(Q87="","",P91)</f>
        <v>500</v>
      </c>
      <c r="R91" s="8">
        <f t="shared" ref="R91" si="1760">IF(R87="","",Q91)</f>
        <v>500</v>
      </c>
      <c r="S91" s="8">
        <f t="shared" ref="S91" si="1761">IF(S87="","",R91)</f>
        <v>500</v>
      </c>
      <c r="T91" s="8">
        <f t="shared" ref="T91" si="1762">IF(T87="","",S91)</f>
        <v>500</v>
      </c>
      <c r="U91" s="8">
        <f t="shared" ref="U91" si="1763">IF(U87="","",T91)</f>
        <v>500</v>
      </c>
      <c r="V91" s="8">
        <f t="shared" ref="V91" si="1764">IF(V87="","",U91)</f>
        <v>500</v>
      </c>
      <c r="W91" s="8">
        <f t="shared" ref="W91" si="1765">IF(W87="","",V91)</f>
        <v>500</v>
      </c>
      <c r="X91" s="8" t="str">
        <f t="shared" ref="X91" si="1766">IF(X87="","",W91)</f>
        <v/>
      </c>
      <c r="Y91" s="8" t="str">
        <f t="shared" ref="Y91" si="1767">IF(Y87="","",X91)</f>
        <v/>
      </c>
      <c r="Z91" s="8" t="str">
        <f t="shared" ref="Z91" si="1768">IF(Z87="","",Y91)</f>
        <v/>
      </c>
      <c r="AA91" s="8" t="str">
        <f t="shared" ref="AA91" si="1769">IF(AA87="","",Z91)</f>
        <v/>
      </c>
      <c r="AB91" s="8" t="str">
        <f t="shared" ref="AB91" si="1770">IF(AB87="","",AA91)</f>
        <v/>
      </c>
      <c r="AC91" s="8" t="str">
        <f t="shared" ref="AC91" si="1771">IF(AC87="","",AB91)</f>
        <v/>
      </c>
      <c r="AD91" s="8" t="str">
        <f t="shared" ref="AD91" si="1772">IF(AD87="","",AC91)</f>
        <v/>
      </c>
      <c r="AE91" s="8" t="str">
        <f t="shared" ref="AE91" si="1773">IF(AE87="","",AD91)</f>
        <v/>
      </c>
      <c r="AF91" s="8" t="str">
        <f t="shared" ref="AF91" si="1774">IF(AF87="","",AE91)</f>
        <v/>
      </c>
      <c r="AG91" s="8" t="str">
        <f t="shared" ref="AG91" si="1775">IF(AG87="","",AF91)</f>
        <v/>
      </c>
      <c r="AH91" s="8" t="str">
        <f t="shared" ref="AH91" si="1776">IF(AH87="","",AG91)</f>
        <v/>
      </c>
      <c r="AI91" s="8" t="str">
        <f t="shared" ref="AI91" si="1777">IF(AI87="","",AH91)</f>
        <v/>
      </c>
      <c r="AJ91" s="8" t="str">
        <f t="shared" ref="AJ91" si="1778">IF(AJ87="","",AI91)</f>
        <v/>
      </c>
      <c r="AK91" s="8" t="str">
        <f t="shared" ref="AK91" si="1779">IF(AK87="","",AJ91)</f>
        <v/>
      </c>
      <c r="AL91" s="8" t="str">
        <f t="shared" ref="AL91" si="1780">IF(AL87="","",AK91)</f>
        <v/>
      </c>
      <c r="AM91" s="8" t="str">
        <f t="shared" ref="AM91" si="1781">IF(AM87="","",AL91)</f>
        <v/>
      </c>
      <c r="AN91" s="8" t="str">
        <f t="shared" ref="AN91" si="1782">IF(AN87="","",AM91)</f>
        <v/>
      </c>
      <c r="AO91" s="8" t="str">
        <f t="shared" ref="AO91:AS91" si="1783">IF(AO87="","",AN91)</f>
        <v/>
      </c>
      <c r="AP91" s="8" t="str">
        <f t="shared" si="1783"/>
        <v/>
      </c>
      <c r="AQ91" s="8" t="str">
        <f t="shared" si="1783"/>
        <v/>
      </c>
      <c r="AR91" s="8" t="str">
        <f t="shared" si="1783"/>
        <v/>
      </c>
      <c r="AS91" s="8" t="str">
        <f t="shared" si="1783"/>
        <v/>
      </c>
    </row>
    <row r="92" spans="1:45" s="92" customFormat="1" ht="11">
      <c r="A92" s="14" t="s">
        <v>9</v>
      </c>
      <c r="B92" s="13" t="s">
        <v>10</v>
      </c>
      <c r="C92" s="12" t="s">
        <v>67</v>
      </c>
      <c r="D92" s="12" t="str">
        <f t="shared" ref="D92" si="1784">IF(D87="","",C92)</f>
        <v>ギャルキティフェイスポーチ</v>
      </c>
      <c r="E92" s="12" t="str">
        <f t="shared" ref="E92" si="1785">IF(E87="","",D92)</f>
        <v>ギャルキティフェイスポーチ</v>
      </c>
      <c r="F92" s="12" t="str">
        <f t="shared" ref="F92" si="1786">IF(F87="","",E92)</f>
        <v>ギャルキティフェイスポーチ</v>
      </c>
      <c r="G92" s="12" t="str">
        <f t="shared" ref="G92" si="1787">IF(G87="","",F92)</f>
        <v>ギャルキティフェイスポーチ</v>
      </c>
      <c r="H92" s="12" t="str">
        <f t="shared" ref="H92" si="1788">IF(H87="","",G92)</f>
        <v>ギャルキティフェイスポーチ</v>
      </c>
      <c r="I92" s="12" t="str">
        <f t="shared" ref="I92" si="1789">IF(I87="","",H92)</f>
        <v>ギャルキティフェイスポーチ</v>
      </c>
      <c r="J92" s="12" t="str">
        <f t="shared" ref="J92" si="1790">IF(J87="","",I92)</f>
        <v>ギャルキティフェイスポーチ</v>
      </c>
      <c r="K92" s="12" t="str">
        <f t="shared" ref="K92" si="1791">IF(K87="","",J92)</f>
        <v>ギャルキティフェイスポーチ</v>
      </c>
      <c r="L92" s="12" t="str">
        <f t="shared" ref="L92" si="1792">IF(L87="","",K92)</f>
        <v>ギャルキティフェイスポーチ</v>
      </c>
      <c r="M92" s="12" t="str">
        <f t="shared" ref="M92" si="1793">IF(M87="","",L92)</f>
        <v>ギャルキティフェイスポーチ</v>
      </c>
      <c r="N92" s="12" t="str">
        <f t="shared" ref="N92" si="1794">IF(N87="","",M92)</f>
        <v>ギャルキティフェイスポーチ</v>
      </c>
      <c r="O92" s="12" t="str">
        <f t="shared" ref="O92" si="1795">IF(O87="","",N92)</f>
        <v>ギャルキティフェイスポーチ</v>
      </c>
      <c r="P92" s="12" t="str">
        <f t="shared" ref="P92" si="1796">IF(P87="","",O92)</f>
        <v>ギャルキティフェイスポーチ</v>
      </c>
      <c r="Q92" s="12" t="str">
        <f t="shared" ref="Q92" si="1797">IF(Q87="","",P92)</f>
        <v>ギャルキティフェイスポーチ</v>
      </c>
      <c r="R92" s="12" t="str">
        <f t="shared" ref="R92" si="1798">IF(R87="","",Q92)</f>
        <v>ギャルキティフェイスポーチ</v>
      </c>
      <c r="S92" s="12" t="str">
        <f t="shared" ref="S92" si="1799">IF(S87="","",R92)</f>
        <v>ギャルキティフェイスポーチ</v>
      </c>
      <c r="T92" s="12" t="str">
        <f t="shared" ref="T92" si="1800">IF(T87="","",S92)</f>
        <v>ギャルキティフェイスポーチ</v>
      </c>
      <c r="U92" s="12" t="str">
        <f t="shared" ref="U92" si="1801">IF(U87="","",T92)</f>
        <v>ギャルキティフェイスポーチ</v>
      </c>
      <c r="V92" s="12" t="str">
        <f t="shared" ref="V92" si="1802">IF(V87="","",U92)</f>
        <v>ギャルキティフェイスポーチ</v>
      </c>
      <c r="W92" s="12" t="str">
        <f t="shared" ref="W92" si="1803">IF(W87="","",V92)</f>
        <v>ギャルキティフェイスポーチ</v>
      </c>
      <c r="X92" s="12" t="str">
        <f t="shared" ref="X92" si="1804">IF(X87="","",W92)</f>
        <v/>
      </c>
      <c r="Y92" s="12" t="str">
        <f t="shared" ref="Y92" si="1805">IF(Y87="","",X92)</f>
        <v/>
      </c>
      <c r="Z92" s="12" t="str">
        <f t="shared" ref="Z92" si="1806">IF(Z87="","",Y92)</f>
        <v/>
      </c>
      <c r="AA92" s="12" t="str">
        <f t="shared" ref="AA92" si="1807">IF(AA87="","",Z92)</f>
        <v/>
      </c>
      <c r="AB92" s="12" t="str">
        <f t="shared" ref="AB92" si="1808">IF(AB87="","",AA92)</f>
        <v/>
      </c>
      <c r="AC92" s="12" t="str">
        <f t="shared" ref="AC92" si="1809">IF(AC87="","",AB92)</f>
        <v/>
      </c>
      <c r="AD92" s="12" t="str">
        <f t="shared" ref="AD92" si="1810">IF(AD87="","",AC92)</f>
        <v/>
      </c>
      <c r="AE92" s="12" t="str">
        <f t="shared" ref="AE92" si="1811">IF(AE87="","",AD92)</f>
        <v/>
      </c>
      <c r="AF92" s="12" t="str">
        <f t="shared" ref="AF92" si="1812">IF(AF87="","",AE92)</f>
        <v/>
      </c>
      <c r="AG92" s="12" t="str">
        <f t="shared" ref="AG92" si="1813">IF(AG87="","",AF92)</f>
        <v/>
      </c>
      <c r="AH92" s="12" t="str">
        <f t="shared" ref="AH92" si="1814">IF(AH87="","",AG92)</f>
        <v/>
      </c>
      <c r="AI92" s="12" t="str">
        <f t="shared" ref="AI92" si="1815">IF(AI87="","",AH92)</f>
        <v/>
      </c>
      <c r="AJ92" s="12" t="str">
        <f t="shared" ref="AJ92" si="1816">IF(AJ87="","",AI92)</f>
        <v/>
      </c>
      <c r="AK92" s="12" t="str">
        <f t="shared" ref="AK92" si="1817">IF(AK87="","",AJ92)</f>
        <v/>
      </c>
      <c r="AL92" s="12" t="str">
        <f t="shared" ref="AL92" si="1818">IF(AL87="","",AK92)</f>
        <v/>
      </c>
      <c r="AM92" s="12" t="str">
        <f t="shared" ref="AM92" si="1819">IF(AM87="","",AL92)</f>
        <v/>
      </c>
      <c r="AN92" s="12" t="str">
        <f t="shared" ref="AN92" si="1820">IF(AN87="","",AM92)</f>
        <v/>
      </c>
      <c r="AO92" s="12" t="str">
        <f t="shared" ref="AO92:AS92" si="1821">IF(AO87="","",AN92)</f>
        <v/>
      </c>
      <c r="AP92" s="12" t="str">
        <f t="shared" si="1821"/>
        <v/>
      </c>
      <c r="AQ92" s="12" t="str">
        <f t="shared" si="1821"/>
        <v/>
      </c>
      <c r="AR92" s="12" t="str">
        <f t="shared" si="1821"/>
        <v/>
      </c>
      <c r="AS92" s="12" t="str">
        <f t="shared" si="1821"/>
        <v/>
      </c>
    </row>
    <row r="93" spans="1:45" s="91" customFormat="1" ht="11">
      <c r="A93" s="7">
        <f>AVERAGE(C94:AS94)*30*100</f>
        <v>37428.571428571428</v>
      </c>
      <c r="B93" s="9" t="s">
        <v>12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</row>
    <row r="94" spans="1:45" s="91" customFormat="1" ht="11">
      <c r="A94" s="7">
        <f>SUM(C94:AS94)</f>
        <v>262</v>
      </c>
      <c r="B94" s="6" t="s">
        <v>13</v>
      </c>
      <c r="C94" s="5">
        <v>0</v>
      </c>
      <c r="D94" s="5">
        <f t="shared" ref="D94:D95" si="1822">IF(D87="","",D87-C87)</f>
        <v>0</v>
      </c>
      <c r="E94" s="5">
        <f t="shared" ref="E94:E95" si="1823">IF(E87="","",E87-D87)</f>
        <v>60</v>
      </c>
      <c r="F94" s="5">
        <f t="shared" ref="F94:F95" si="1824">IF(F87="","",F87-E87)</f>
        <v>0</v>
      </c>
      <c r="G94" s="5">
        <f t="shared" ref="G94:G95" si="1825">IF(G87="","",G87-F87)</f>
        <v>0</v>
      </c>
      <c r="H94" s="5">
        <f t="shared" ref="H94:H95" si="1826">IF(H87="","",H87-G87)</f>
        <v>40</v>
      </c>
      <c r="I94" s="5">
        <f t="shared" ref="I94:I95" si="1827">IF(I87="","",I87-H87)</f>
        <v>0</v>
      </c>
      <c r="J94" s="5">
        <f t="shared" ref="J94:J95" si="1828">IF(J87="","",J87-I87)</f>
        <v>0</v>
      </c>
      <c r="K94" s="5">
        <f t="shared" ref="K94:K95" si="1829">IF(K87="","",K87-J87)</f>
        <v>0</v>
      </c>
      <c r="L94" s="5">
        <f t="shared" ref="L94:L95" si="1830">IF(L87="","",L87-K87)</f>
        <v>42</v>
      </c>
      <c r="M94" s="5">
        <f t="shared" ref="M94:M95" si="1831">IF(M87="","",M87-L87)</f>
        <v>0</v>
      </c>
      <c r="N94" s="5">
        <f t="shared" ref="N94:N95" si="1832">IF(N87="","",N87-M87)</f>
        <v>0</v>
      </c>
      <c r="O94" s="5">
        <f t="shared" ref="O94:O95" si="1833">IF(O87="","",O87-N87)</f>
        <v>45</v>
      </c>
      <c r="P94" s="5">
        <f t="shared" ref="P94:P95" si="1834">IF(P87="","",P87-O87)</f>
        <v>0</v>
      </c>
      <c r="Q94" s="5">
        <f t="shared" ref="Q94:Q95" si="1835">IF(Q87="","",Q87-P87)</f>
        <v>0</v>
      </c>
      <c r="R94" s="5">
        <f t="shared" ref="R94:R95" si="1836">IF(R87="","",R87-Q87)</f>
        <v>0</v>
      </c>
      <c r="S94" s="5">
        <f t="shared" ref="S94:S95" si="1837">IF(S87="","",S87-R87)</f>
        <v>0</v>
      </c>
      <c r="T94" s="5">
        <f t="shared" ref="T94:T95" si="1838">IF(T87="","",T87-S87)</f>
        <v>47</v>
      </c>
      <c r="U94" s="5">
        <f t="shared" ref="U94:U95" si="1839">IF(U87="","",U87-T87)</f>
        <v>0</v>
      </c>
      <c r="V94" s="5">
        <f t="shared" ref="V94:V95" si="1840">IF(V87="","",V87-U87)</f>
        <v>0</v>
      </c>
      <c r="W94" s="5">
        <f t="shared" ref="W94:W95" si="1841">IF(W87="","",W87-V87)</f>
        <v>28</v>
      </c>
      <c r="X94" s="5" t="str">
        <f t="shared" ref="X94:X95" si="1842">IF(X87="","",X87-W87)</f>
        <v/>
      </c>
      <c r="Y94" s="5" t="str">
        <f t="shared" ref="Y94:Y95" si="1843">IF(Y87="","",Y87-X87)</f>
        <v/>
      </c>
      <c r="Z94" s="5" t="str">
        <f t="shared" ref="Z94:Z95" si="1844">IF(Z87="","",Z87-Y87)</f>
        <v/>
      </c>
      <c r="AA94" s="5" t="str">
        <f t="shared" ref="AA94:AA95" si="1845">IF(AA87="","",AA87-Z87)</f>
        <v/>
      </c>
      <c r="AB94" s="5" t="str">
        <f t="shared" ref="AB94:AB95" si="1846">IF(AB87="","",AB87-AA87)</f>
        <v/>
      </c>
      <c r="AC94" s="5" t="str">
        <f t="shared" ref="AC94:AC95" si="1847">IF(AC87="","",AC87-AB87)</f>
        <v/>
      </c>
      <c r="AD94" s="5" t="str">
        <f t="shared" ref="AD94:AD95" si="1848">IF(AD87="","",AD87-AC87)</f>
        <v/>
      </c>
      <c r="AE94" s="5" t="str">
        <f t="shared" ref="AE94:AE95" si="1849">IF(AE87="","",AE87-AD87)</f>
        <v/>
      </c>
      <c r="AF94" s="5" t="str">
        <f t="shared" ref="AF94:AF95" si="1850">IF(AF87="","",AF87-AE87)</f>
        <v/>
      </c>
      <c r="AG94" s="5" t="str">
        <f t="shared" ref="AG94:AG95" si="1851">IF(AG87="","",AG87-AF87)</f>
        <v/>
      </c>
      <c r="AH94" s="5" t="str">
        <f t="shared" ref="AH94:AH95" si="1852">IF(AH87="","",AH87-AG87)</f>
        <v/>
      </c>
      <c r="AI94" s="5" t="str">
        <f t="shared" ref="AI94:AI95" si="1853">IF(AI87="","",AI87-AH87)</f>
        <v/>
      </c>
      <c r="AJ94" s="5" t="str">
        <f t="shared" ref="AJ94:AJ95" si="1854">IF(AJ87="","",AJ87-AI87)</f>
        <v/>
      </c>
      <c r="AK94" s="5" t="str">
        <f t="shared" ref="AK94:AK95" si="1855">IF(AK87="","",AK87-AJ87)</f>
        <v/>
      </c>
      <c r="AL94" s="5" t="str">
        <f t="shared" ref="AL94:AL95" si="1856">IF(AL87="","",AL87-AK87)</f>
        <v/>
      </c>
      <c r="AM94" s="5" t="str">
        <f t="shared" ref="AM94:AM95" si="1857">IF(AM87="","",AM87-AL87)</f>
        <v/>
      </c>
      <c r="AN94" s="5" t="str">
        <f t="shared" ref="AN94" si="1858">IF(AN87="","",AN87-AM87)</f>
        <v/>
      </c>
      <c r="AO94" s="5" t="str">
        <f t="shared" ref="AO94:AS94" si="1859">IF(AO87="","",AO87-AN87)</f>
        <v/>
      </c>
      <c r="AP94" s="5" t="str">
        <f t="shared" si="1859"/>
        <v/>
      </c>
      <c r="AQ94" s="5" t="str">
        <f t="shared" si="1859"/>
        <v/>
      </c>
      <c r="AR94" s="5" t="str">
        <f t="shared" si="1859"/>
        <v/>
      </c>
      <c r="AS94" s="5" t="str">
        <f t="shared" si="1859"/>
        <v/>
      </c>
    </row>
    <row r="95" spans="1:45" s="91" customFormat="1" ht="11">
      <c r="A95" s="7">
        <f>SUM(C95:AS95)</f>
        <v>2</v>
      </c>
      <c r="B95" s="6" t="s">
        <v>14</v>
      </c>
      <c r="C95" s="5">
        <v>0</v>
      </c>
      <c r="D95" s="5">
        <f t="shared" si="1822"/>
        <v>0</v>
      </c>
      <c r="E95" s="5">
        <f t="shared" si="1823"/>
        <v>0</v>
      </c>
      <c r="F95" s="5">
        <f t="shared" si="1824"/>
        <v>0</v>
      </c>
      <c r="G95" s="5">
        <f t="shared" si="1825"/>
        <v>0</v>
      </c>
      <c r="H95" s="5">
        <f t="shared" si="1826"/>
        <v>0</v>
      </c>
      <c r="I95" s="5">
        <f t="shared" si="1827"/>
        <v>0</v>
      </c>
      <c r="J95" s="5">
        <f t="shared" si="1828"/>
        <v>0</v>
      </c>
      <c r="K95" s="5">
        <f t="shared" si="1829"/>
        <v>0</v>
      </c>
      <c r="L95" s="5">
        <f t="shared" si="1830"/>
        <v>1</v>
      </c>
      <c r="M95" s="5">
        <f t="shared" si="1831"/>
        <v>0</v>
      </c>
      <c r="N95" s="5">
        <f t="shared" si="1832"/>
        <v>0</v>
      </c>
      <c r="O95" s="5">
        <f t="shared" si="1833"/>
        <v>0</v>
      </c>
      <c r="P95" s="5">
        <f t="shared" si="1834"/>
        <v>0</v>
      </c>
      <c r="Q95" s="5">
        <f t="shared" si="1835"/>
        <v>0</v>
      </c>
      <c r="R95" s="5">
        <f t="shared" si="1836"/>
        <v>0</v>
      </c>
      <c r="S95" s="5">
        <f t="shared" si="1837"/>
        <v>0</v>
      </c>
      <c r="T95" s="5">
        <f t="shared" si="1838"/>
        <v>1</v>
      </c>
      <c r="U95" s="5">
        <f t="shared" si="1839"/>
        <v>0</v>
      </c>
      <c r="V95" s="5">
        <f t="shared" si="1840"/>
        <v>0</v>
      </c>
      <c r="W95" s="5">
        <f t="shared" si="1841"/>
        <v>0</v>
      </c>
      <c r="X95" s="5" t="str">
        <f t="shared" si="1842"/>
        <v/>
      </c>
      <c r="Y95" s="5" t="str">
        <f t="shared" si="1843"/>
        <v/>
      </c>
      <c r="Z95" s="5" t="str">
        <f t="shared" si="1844"/>
        <v/>
      </c>
      <c r="AA95" s="5" t="str">
        <f t="shared" si="1845"/>
        <v/>
      </c>
      <c r="AB95" s="5" t="str">
        <f t="shared" si="1846"/>
        <v/>
      </c>
      <c r="AC95" s="5" t="str">
        <f t="shared" si="1847"/>
        <v/>
      </c>
      <c r="AD95" s="5" t="str">
        <f t="shared" si="1848"/>
        <v/>
      </c>
      <c r="AE95" s="5" t="str">
        <f t="shared" si="1849"/>
        <v/>
      </c>
      <c r="AF95" s="5" t="str">
        <f t="shared" si="1850"/>
        <v/>
      </c>
      <c r="AG95" s="5" t="str">
        <f t="shared" si="1851"/>
        <v/>
      </c>
      <c r="AH95" s="5" t="str">
        <f t="shared" si="1852"/>
        <v/>
      </c>
      <c r="AI95" s="5" t="str">
        <f t="shared" si="1853"/>
        <v/>
      </c>
      <c r="AJ95" s="5" t="str">
        <f t="shared" si="1854"/>
        <v/>
      </c>
      <c r="AK95" s="5" t="str">
        <f t="shared" si="1855"/>
        <v/>
      </c>
      <c r="AL95" s="5" t="str">
        <f t="shared" si="1856"/>
        <v/>
      </c>
      <c r="AM95" s="5" t="str">
        <f t="shared" si="1857"/>
        <v/>
      </c>
      <c r="AN95" s="5" t="str">
        <f t="shared" ref="AN95" si="1860">IF(AN88="","",AN88-AM88)</f>
        <v/>
      </c>
      <c r="AO95" s="5" t="str">
        <f t="shared" ref="AO95:AS95" si="1861">IF(AO88="","",AO88-AN88)</f>
        <v/>
      </c>
      <c r="AP95" s="5" t="str">
        <f t="shared" si="1861"/>
        <v/>
      </c>
      <c r="AQ95" s="5" t="str">
        <f t="shared" si="1861"/>
        <v/>
      </c>
      <c r="AR95" s="5" t="str">
        <f t="shared" si="1861"/>
        <v/>
      </c>
      <c r="AS95" s="5" t="str">
        <f t="shared" si="1861"/>
        <v/>
      </c>
    </row>
    <row r="96" spans="1:45" s="91" customFormat="1" ht="11">
      <c r="A96" s="7">
        <f>SUM(C96:AS96)</f>
        <v>2</v>
      </c>
      <c r="B96" s="6" t="s">
        <v>15</v>
      </c>
      <c r="C96" s="5">
        <v>0</v>
      </c>
      <c r="D96" s="5">
        <f t="shared" ref="D96" si="1862">IF(D89="","",C89+C90-D89)</f>
        <v>0</v>
      </c>
      <c r="E96" s="5">
        <f t="shared" ref="E96" si="1863">IF(E89="","",D89+D90-E89)</f>
        <v>0</v>
      </c>
      <c r="F96" s="5">
        <f t="shared" ref="F96" si="1864">IF(F89="","",E89+E90-F89)</f>
        <v>0</v>
      </c>
      <c r="G96" s="5">
        <f t="shared" ref="G96" si="1865">IF(G89="","",F89+F90-G89)</f>
        <v>0</v>
      </c>
      <c r="H96" s="5">
        <f t="shared" ref="H96" si="1866">IF(H89="","",G89+G90-H89)</f>
        <v>0</v>
      </c>
      <c r="I96" s="5">
        <f t="shared" ref="I96" si="1867">IF(I89="","",H89+H90-I89)</f>
        <v>0</v>
      </c>
      <c r="J96" s="5">
        <f t="shared" ref="J96" si="1868">IF(J89="","",I89+I90-J89)</f>
        <v>0</v>
      </c>
      <c r="K96" s="5">
        <f t="shared" ref="K96" si="1869">IF(K89="","",J89+J90-K89)</f>
        <v>0</v>
      </c>
      <c r="L96" s="5">
        <f t="shared" ref="L96" si="1870">IF(L89="","",K89+K90-L89)</f>
        <v>1</v>
      </c>
      <c r="M96" s="5">
        <f t="shared" ref="M96" si="1871">IF(M89="","",L89+L90-M89)</f>
        <v>0</v>
      </c>
      <c r="N96" s="5">
        <f t="shared" ref="N96" si="1872">IF(N89="","",M89+M90-N89)</f>
        <v>0</v>
      </c>
      <c r="O96" s="5">
        <f t="shared" ref="O96" si="1873">IF(O89="","",N89+N90-O89)</f>
        <v>0</v>
      </c>
      <c r="P96" s="5">
        <f t="shared" ref="P96" si="1874">IF(P89="","",O89+O90-P89)</f>
        <v>0</v>
      </c>
      <c r="Q96" s="5">
        <f t="shared" ref="Q96" si="1875">IF(Q89="","",P89+P90-Q89)</f>
        <v>0</v>
      </c>
      <c r="R96" s="5">
        <f t="shared" ref="R96" si="1876">IF(R89="","",Q89+Q90-R89)</f>
        <v>0</v>
      </c>
      <c r="S96" s="5">
        <f t="shared" ref="S96" si="1877">IF(S89="","",R89+R90-S89)</f>
        <v>0</v>
      </c>
      <c r="T96" s="5">
        <f t="shared" ref="T96" si="1878">IF(T89="","",S89+S90-T89)</f>
        <v>1</v>
      </c>
      <c r="U96" s="5">
        <f t="shared" ref="U96" si="1879">IF(U89="","",T89+T90-U89)</f>
        <v>0</v>
      </c>
      <c r="V96" s="5">
        <f t="shared" ref="V96" si="1880">IF(V89="","",U89+U90-V89)</f>
        <v>0</v>
      </c>
      <c r="W96" s="5">
        <f t="shared" ref="W96" si="1881">IF(W89="","",V89+V90-W89)</f>
        <v>0</v>
      </c>
      <c r="X96" s="5" t="str">
        <f t="shared" ref="X96" si="1882">IF(X89="","",W89+W90-X89)</f>
        <v/>
      </c>
      <c r="Y96" s="5" t="str">
        <f t="shared" ref="Y96" si="1883">IF(Y89="","",X89+X90-Y89)</f>
        <v/>
      </c>
      <c r="Z96" s="5" t="str">
        <f t="shared" ref="Z96" si="1884">IF(Z89="","",Y89+Y90-Z89)</f>
        <v/>
      </c>
      <c r="AA96" s="5" t="str">
        <f t="shared" ref="AA96" si="1885">IF(AA89="","",Z89+Z90-AA89)</f>
        <v/>
      </c>
      <c r="AB96" s="5" t="str">
        <f t="shared" ref="AB96" si="1886">IF(AB89="","",AA89+AA90-AB89)</f>
        <v/>
      </c>
      <c r="AC96" s="5" t="str">
        <f t="shared" ref="AC96" si="1887">IF(AC89="","",AB89+AB90-AC89)</f>
        <v/>
      </c>
      <c r="AD96" s="5" t="str">
        <f t="shared" ref="AD96" si="1888">IF(AD89="","",AC89+AC90-AD89)</f>
        <v/>
      </c>
      <c r="AE96" s="5" t="str">
        <f t="shared" ref="AE96" si="1889">IF(AE89="","",AD89+AD90-AE89)</f>
        <v/>
      </c>
      <c r="AF96" s="5" t="str">
        <f t="shared" ref="AF96" si="1890">IF(AF89="","",AE89+AE90-AF89)</f>
        <v/>
      </c>
      <c r="AG96" s="5" t="str">
        <f t="shared" ref="AG96" si="1891">IF(AG89="","",AF89+AF90-AG89)</f>
        <v/>
      </c>
      <c r="AH96" s="5" t="str">
        <f t="shared" ref="AH96" si="1892">IF(AH89="","",AG89+AG90-AH89)</f>
        <v/>
      </c>
      <c r="AI96" s="5" t="str">
        <f t="shared" ref="AI96" si="1893">IF(AI89="","",AH89+AH90-AI89)</f>
        <v/>
      </c>
      <c r="AJ96" s="5" t="str">
        <f t="shared" ref="AJ96" si="1894">IF(AJ89="","",AI89+AI90-AJ89)</f>
        <v/>
      </c>
      <c r="AK96" s="5" t="str">
        <f t="shared" ref="AK96" si="1895">IF(AK89="","",AJ89+AJ90-AK89)</f>
        <v/>
      </c>
      <c r="AL96" s="5" t="str">
        <f t="shared" ref="AL96" si="1896">IF(AL89="","",AK89+AK90-AL89)</f>
        <v/>
      </c>
      <c r="AM96" s="5" t="str">
        <f t="shared" ref="AM96" si="1897">IF(AM89="","",AL89+AL90-AM89)</f>
        <v/>
      </c>
      <c r="AN96" s="5" t="str">
        <f t="shared" ref="AN96" si="1898">IF(AN89="","",AM89+AM90-AN89)</f>
        <v/>
      </c>
      <c r="AO96" s="5" t="str">
        <f t="shared" ref="AO96:AS96" si="1899">IF(AO89="","",AN89+AN90-AO89)</f>
        <v/>
      </c>
      <c r="AP96" s="5" t="str">
        <f t="shared" si="1899"/>
        <v/>
      </c>
      <c r="AQ96" s="5" t="str">
        <f t="shared" si="1899"/>
        <v/>
      </c>
      <c r="AR96" s="5" t="str">
        <f t="shared" si="1899"/>
        <v/>
      </c>
      <c r="AS96" s="5" t="str">
        <f t="shared" si="1899"/>
        <v/>
      </c>
    </row>
    <row r="97" spans="1:45" s="91" customFormat="1" ht="11">
      <c r="A97" s="7">
        <f>SUM(C97:AS97)</f>
        <v>1000</v>
      </c>
      <c r="B97" s="6" t="s">
        <v>16</v>
      </c>
      <c r="C97" s="5">
        <v>0</v>
      </c>
      <c r="D97" s="5">
        <f t="shared" ref="D97:I97" si="1900">IF(D87="","",D96*D91)</f>
        <v>0</v>
      </c>
      <c r="E97" s="5">
        <f t="shared" si="1900"/>
        <v>0</v>
      </c>
      <c r="F97" s="5">
        <f t="shared" si="1900"/>
        <v>0</v>
      </c>
      <c r="G97" s="5">
        <f t="shared" si="1900"/>
        <v>0</v>
      </c>
      <c r="H97" s="5">
        <f t="shared" si="1900"/>
        <v>0</v>
      </c>
      <c r="I97" s="5">
        <f t="shared" si="1900"/>
        <v>0</v>
      </c>
      <c r="J97" s="5">
        <f t="shared" ref="J97:AM97" si="1901">IF(J87="","",J96*J91)</f>
        <v>0</v>
      </c>
      <c r="K97" s="5">
        <f t="shared" si="1901"/>
        <v>0</v>
      </c>
      <c r="L97" s="5">
        <f t="shared" si="1901"/>
        <v>500</v>
      </c>
      <c r="M97" s="5">
        <f t="shared" si="1901"/>
        <v>0</v>
      </c>
      <c r="N97" s="5">
        <f t="shared" si="1901"/>
        <v>0</v>
      </c>
      <c r="O97" s="5">
        <f t="shared" si="1901"/>
        <v>0</v>
      </c>
      <c r="P97" s="5">
        <f t="shared" si="1901"/>
        <v>0</v>
      </c>
      <c r="Q97" s="5">
        <f t="shared" si="1901"/>
        <v>0</v>
      </c>
      <c r="R97" s="5">
        <f t="shared" si="1901"/>
        <v>0</v>
      </c>
      <c r="S97" s="5">
        <f t="shared" si="1901"/>
        <v>0</v>
      </c>
      <c r="T97" s="5">
        <f t="shared" si="1901"/>
        <v>500</v>
      </c>
      <c r="U97" s="5">
        <f t="shared" si="1901"/>
        <v>0</v>
      </c>
      <c r="V97" s="5">
        <f t="shared" si="1901"/>
        <v>0</v>
      </c>
      <c r="W97" s="5">
        <f t="shared" si="1901"/>
        <v>0</v>
      </c>
      <c r="X97" s="5" t="str">
        <f t="shared" si="1901"/>
        <v/>
      </c>
      <c r="Y97" s="5" t="str">
        <f t="shared" si="1901"/>
        <v/>
      </c>
      <c r="Z97" s="5" t="str">
        <f t="shared" si="1901"/>
        <v/>
      </c>
      <c r="AA97" s="5" t="str">
        <f t="shared" si="1901"/>
        <v/>
      </c>
      <c r="AB97" s="5" t="str">
        <f t="shared" si="1901"/>
        <v/>
      </c>
      <c r="AC97" s="5" t="str">
        <f t="shared" si="1901"/>
        <v/>
      </c>
      <c r="AD97" s="5" t="str">
        <f t="shared" si="1901"/>
        <v/>
      </c>
      <c r="AE97" s="5" t="str">
        <f t="shared" si="1901"/>
        <v/>
      </c>
      <c r="AF97" s="5" t="str">
        <f t="shared" si="1901"/>
        <v/>
      </c>
      <c r="AG97" s="5" t="str">
        <f t="shared" si="1901"/>
        <v/>
      </c>
      <c r="AH97" s="5" t="str">
        <f t="shared" si="1901"/>
        <v/>
      </c>
      <c r="AI97" s="5" t="str">
        <f t="shared" si="1901"/>
        <v/>
      </c>
      <c r="AJ97" s="5" t="str">
        <f t="shared" si="1901"/>
        <v/>
      </c>
      <c r="AK97" s="5" t="str">
        <f t="shared" si="1901"/>
        <v/>
      </c>
      <c r="AL97" s="5" t="str">
        <f t="shared" si="1901"/>
        <v/>
      </c>
      <c r="AM97" s="5" t="str">
        <f t="shared" si="1901"/>
        <v/>
      </c>
      <c r="AN97" s="5" t="str">
        <f t="shared" ref="AN97" si="1902">IF(AN87="","",AN96*AN91)</f>
        <v/>
      </c>
      <c r="AO97" s="5" t="str">
        <f t="shared" ref="AO97:AS97" si="1903">IF(AO87="","",AO96*AO91)</f>
        <v/>
      </c>
      <c r="AP97" s="5" t="str">
        <f t="shared" si="1903"/>
        <v/>
      </c>
      <c r="AQ97" s="5" t="str">
        <f t="shared" si="1903"/>
        <v/>
      </c>
      <c r="AR97" s="5" t="str">
        <f t="shared" si="1903"/>
        <v/>
      </c>
      <c r="AS97" s="5" t="str">
        <f t="shared" si="1903"/>
        <v/>
      </c>
    </row>
    <row r="98" spans="1:45" s="91" customFormat="1" ht="12" thickBot="1">
      <c r="A98" s="4">
        <f>IF(A97="","",A97/(A94*100))</f>
        <v>3.8167938931297711E-2</v>
      </c>
      <c r="B98" s="3" t="s">
        <v>18</v>
      </c>
      <c r="C98" s="2" t="s">
        <v>19</v>
      </c>
      <c r="D98" s="2" t="str">
        <f t="shared" ref="D98:I98" si="1904">IF(D97="","",IF(D97=0,"",D97/(D94*100)))</f>
        <v/>
      </c>
      <c r="E98" s="2" t="str">
        <f t="shared" si="1904"/>
        <v/>
      </c>
      <c r="F98" s="2" t="str">
        <f t="shared" si="1904"/>
        <v/>
      </c>
      <c r="G98" s="2" t="str">
        <f t="shared" si="1904"/>
        <v/>
      </c>
      <c r="H98" s="2" t="str">
        <f t="shared" si="1904"/>
        <v/>
      </c>
      <c r="I98" s="2" t="str">
        <f t="shared" si="1904"/>
        <v/>
      </c>
      <c r="J98" s="2" t="str">
        <f t="shared" ref="J98:AM98" si="1905">IF(J97="","",IF(J97=0,"",J97/(J94*100)))</f>
        <v/>
      </c>
      <c r="K98" s="2" t="str">
        <f t="shared" si="1905"/>
        <v/>
      </c>
      <c r="L98" s="2">
        <f t="shared" si="1905"/>
        <v>0.11904761904761904</v>
      </c>
      <c r="M98" s="2" t="str">
        <f t="shared" si="1905"/>
        <v/>
      </c>
      <c r="N98" s="2" t="str">
        <f t="shared" si="1905"/>
        <v/>
      </c>
      <c r="O98" s="2" t="str">
        <f t="shared" si="1905"/>
        <v/>
      </c>
      <c r="P98" s="2" t="str">
        <f t="shared" si="1905"/>
        <v/>
      </c>
      <c r="Q98" s="2" t="str">
        <f t="shared" si="1905"/>
        <v/>
      </c>
      <c r="R98" s="2" t="str">
        <f t="shared" si="1905"/>
        <v/>
      </c>
      <c r="S98" s="2" t="str">
        <f t="shared" si="1905"/>
        <v/>
      </c>
      <c r="T98" s="2">
        <f t="shared" si="1905"/>
        <v>0.10638297872340426</v>
      </c>
      <c r="U98" s="2" t="str">
        <f t="shared" si="1905"/>
        <v/>
      </c>
      <c r="V98" s="2" t="str">
        <f t="shared" si="1905"/>
        <v/>
      </c>
      <c r="W98" s="2" t="str">
        <f t="shared" si="1905"/>
        <v/>
      </c>
      <c r="X98" s="2" t="str">
        <f t="shared" si="1905"/>
        <v/>
      </c>
      <c r="Y98" s="2" t="str">
        <f t="shared" si="1905"/>
        <v/>
      </c>
      <c r="Z98" s="2" t="str">
        <f t="shared" si="1905"/>
        <v/>
      </c>
      <c r="AA98" s="2" t="str">
        <f t="shared" si="1905"/>
        <v/>
      </c>
      <c r="AB98" s="2" t="str">
        <f t="shared" si="1905"/>
        <v/>
      </c>
      <c r="AC98" s="2" t="str">
        <f t="shared" si="1905"/>
        <v/>
      </c>
      <c r="AD98" s="2" t="str">
        <f t="shared" si="1905"/>
        <v/>
      </c>
      <c r="AE98" s="2" t="str">
        <f t="shared" si="1905"/>
        <v/>
      </c>
      <c r="AF98" s="2" t="str">
        <f t="shared" si="1905"/>
        <v/>
      </c>
      <c r="AG98" s="2" t="str">
        <f t="shared" si="1905"/>
        <v/>
      </c>
      <c r="AH98" s="2" t="str">
        <f t="shared" si="1905"/>
        <v/>
      </c>
      <c r="AI98" s="2" t="str">
        <f t="shared" si="1905"/>
        <v/>
      </c>
      <c r="AJ98" s="2" t="str">
        <f t="shared" si="1905"/>
        <v/>
      </c>
      <c r="AK98" s="2" t="str">
        <f t="shared" si="1905"/>
        <v/>
      </c>
      <c r="AL98" s="2" t="str">
        <f t="shared" si="1905"/>
        <v/>
      </c>
      <c r="AM98" s="2" t="str">
        <f t="shared" si="1905"/>
        <v/>
      </c>
      <c r="AN98" s="2" t="str">
        <f t="shared" ref="AN98" si="1906">IF(AN97="","",IF(AN97=0,"",AN97/(AN94*100)))</f>
        <v/>
      </c>
      <c r="AO98" s="2" t="str">
        <f t="shared" ref="AO98:AS98" si="1907">IF(AO97="","",IF(AO97=0,"",AO97/(AO94*100)))</f>
        <v/>
      </c>
      <c r="AP98" s="2" t="str">
        <f t="shared" si="1907"/>
        <v/>
      </c>
      <c r="AQ98" s="2" t="str">
        <f t="shared" si="1907"/>
        <v/>
      </c>
      <c r="AR98" s="2" t="str">
        <f t="shared" si="1907"/>
        <v/>
      </c>
      <c r="AS98" s="2" t="str">
        <f t="shared" si="1907"/>
        <v/>
      </c>
    </row>
    <row r="99" spans="1:45" s="91" customFormat="1" ht="11">
      <c r="A99" s="22" t="s">
        <v>95</v>
      </c>
      <c r="B99" s="21" t="s">
        <v>2</v>
      </c>
      <c r="C99" s="20">
        <v>4761</v>
      </c>
      <c r="D99" s="20">
        <f t="shared" ref="D99:D100" si="1908">IF(D$3="","",C99)</f>
        <v>4761</v>
      </c>
      <c r="E99" s="20">
        <v>4784</v>
      </c>
      <c r="F99" s="20">
        <f t="shared" ref="F99:F100" si="1909">IF(F$3="","",E99)</f>
        <v>4784</v>
      </c>
      <c r="G99" s="20">
        <f t="shared" ref="G99:G100" si="1910">IF(G$3="","",F99)</f>
        <v>4784</v>
      </c>
      <c r="H99" s="20">
        <v>4801</v>
      </c>
      <c r="I99" s="20">
        <f t="shared" ref="I99:I100" si="1911">IF(I$3="","",H99)</f>
        <v>4801</v>
      </c>
      <c r="J99" s="20">
        <f t="shared" ref="J99:J100" si="1912">IF(J$3="","",I99)</f>
        <v>4801</v>
      </c>
      <c r="K99" s="20">
        <f t="shared" ref="K99:K100" si="1913">IF(K$3="","",J99)</f>
        <v>4801</v>
      </c>
      <c r="L99" s="20">
        <v>4830</v>
      </c>
      <c r="M99" s="20">
        <f t="shared" ref="M99:M100" si="1914">IF(M$3="","",L99)</f>
        <v>4830</v>
      </c>
      <c r="N99" s="20">
        <f t="shared" ref="N99:N100" si="1915">IF(N$3="","",M99)</f>
        <v>4830</v>
      </c>
      <c r="O99" s="20">
        <v>4866</v>
      </c>
      <c r="P99" s="20">
        <f t="shared" ref="P99:P100" si="1916">IF(P$3="","",O99)</f>
        <v>4866</v>
      </c>
      <c r="Q99" s="20">
        <f t="shared" ref="Q99:Q100" si="1917">IF(Q$3="","",P99)</f>
        <v>4866</v>
      </c>
      <c r="R99" s="20">
        <f t="shared" ref="R99:R100" si="1918">IF(R$3="","",Q99)</f>
        <v>4866</v>
      </c>
      <c r="S99" s="20">
        <f t="shared" ref="S99:S100" si="1919">IF(S$3="","",R99)</f>
        <v>4866</v>
      </c>
      <c r="T99" s="20">
        <v>4882</v>
      </c>
      <c r="U99" s="20">
        <f t="shared" ref="U99:U100" si="1920">IF(U$3="","",T99)</f>
        <v>4882</v>
      </c>
      <c r="V99" s="20">
        <f t="shared" ref="V99:V100" si="1921">IF(V$3="","",U99)</f>
        <v>4882</v>
      </c>
      <c r="W99" s="20">
        <v>4922</v>
      </c>
      <c r="X99" s="20" t="str">
        <f t="shared" ref="X99:X100" si="1922">IF(X$3="","",W99)</f>
        <v/>
      </c>
      <c r="Y99" s="20" t="str">
        <f t="shared" ref="Y99:Y100" si="1923">IF(Y$3="","",X99)</f>
        <v/>
      </c>
      <c r="Z99" s="20" t="str">
        <f t="shared" ref="Z99:Z100" si="1924">IF(Z$3="","",Y99)</f>
        <v/>
      </c>
      <c r="AA99" s="20" t="str">
        <f t="shared" ref="AA99:AA100" si="1925">IF(AA$3="","",Z99)</f>
        <v/>
      </c>
      <c r="AB99" s="20" t="str">
        <f t="shared" ref="AB99:AB100" si="1926">IF(AB$3="","",AA99)</f>
        <v/>
      </c>
      <c r="AC99" s="20" t="str">
        <f t="shared" ref="AC99:AC100" si="1927">IF(AC$3="","",AB99)</f>
        <v/>
      </c>
      <c r="AD99" s="20" t="str">
        <f t="shared" ref="AD99:AD100" si="1928">IF(AD$3="","",AC99)</f>
        <v/>
      </c>
      <c r="AE99" s="20" t="str">
        <f t="shared" ref="AE99:AE100" si="1929">IF(AE$3="","",AD99)</f>
        <v/>
      </c>
      <c r="AF99" s="20" t="str">
        <f t="shared" ref="AF99:AF100" si="1930">IF(AF$3="","",AE99)</f>
        <v/>
      </c>
      <c r="AG99" s="20" t="str">
        <f t="shared" ref="AG99:AG100" si="1931">IF(AG$3="","",AF99)</f>
        <v/>
      </c>
      <c r="AH99" s="20" t="str">
        <f t="shared" ref="AH99:AH100" si="1932">IF(AH$3="","",AG99)</f>
        <v/>
      </c>
      <c r="AI99" s="20" t="str">
        <f t="shared" ref="AI99:AI100" si="1933">IF(AI$3="","",AH99)</f>
        <v/>
      </c>
      <c r="AJ99" s="20" t="str">
        <f t="shared" ref="AJ99:AJ100" si="1934">IF(AJ$3="","",AI99)</f>
        <v/>
      </c>
      <c r="AK99" s="20" t="str">
        <f t="shared" ref="AK99:AK100" si="1935">IF(AK$3="","",AJ99)</f>
        <v/>
      </c>
      <c r="AL99" s="20" t="str">
        <f t="shared" ref="AL99:AL100" si="1936">IF(AL$3="","",AK99)</f>
        <v/>
      </c>
      <c r="AM99" s="20" t="str">
        <f t="shared" ref="AM99:AM100" si="1937">IF(AM$3="","",AL99)</f>
        <v/>
      </c>
      <c r="AN99" s="20" t="str">
        <f t="shared" ref="AN99" si="1938">IF(AN$3="","",AM99)</f>
        <v/>
      </c>
      <c r="AO99" s="20" t="str">
        <f t="shared" ref="AO99:AS99" si="1939">IF(AO$3="","",AN99)</f>
        <v/>
      </c>
      <c r="AP99" s="20" t="str">
        <f t="shared" si="1939"/>
        <v/>
      </c>
      <c r="AQ99" s="20" t="str">
        <f t="shared" si="1939"/>
        <v/>
      </c>
      <c r="AR99" s="20" t="str">
        <f t="shared" si="1939"/>
        <v/>
      </c>
      <c r="AS99" s="20" t="str">
        <f t="shared" si="1939"/>
        <v/>
      </c>
    </row>
    <row r="100" spans="1:45" s="91" customFormat="1" ht="11">
      <c r="A100" s="16" t="s">
        <v>30</v>
      </c>
      <c r="B100" s="9" t="s">
        <v>4</v>
      </c>
      <c r="C100" s="8">
        <v>110</v>
      </c>
      <c r="D100" s="8">
        <f t="shared" si="1908"/>
        <v>110</v>
      </c>
      <c r="E100" s="8">
        <f t="shared" ref="E100" si="1940">IF(E$3="","",D100)</f>
        <v>110</v>
      </c>
      <c r="F100" s="8">
        <f t="shared" si="1909"/>
        <v>110</v>
      </c>
      <c r="G100" s="8">
        <f t="shared" si="1910"/>
        <v>110</v>
      </c>
      <c r="H100" s="8">
        <f t="shared" ref="H100" si="1941">IF(H$3="","",G100)</f>
        <v>110</v>
      </c>
      <c r="I100" s="8">
        <f t="shared" si="1911"/>
        <v>110</v>
      </c>
      <c r="J100" s="8">
        <f t="shared" si="1912"/>
        <v>110</v>
      </c>
      <c r="K100" s="8">
        <f t="shared" si="1913"/>
        <v>110</v>
      </c>
      <c r="L100" s="8">
        <v>111</v>
      </c>
      <c r="M100" s="8">
        <f t="shared" si="1914"/>
        <v>111</v>
      </c>
      <c r="N100" s="8">
        <f t="shared" si="1915"/>
        <v>111</v>
      </c>
      <c r="O100" s="8">
        <f t="shared" ref="O100" si="1942">IF(O$3="","",N100)</f>
        <v>111</v>
      </c>
      <c r="P100" s="8">
        <f t="shared" si="1916"/>
        <v>111</v>
      </c>
      <c r="Q100" s="8">
        <f t="shared" si="1917"/>
        <v>111</v>
      </c>
      <c r="R100" s="8">
        <f t="shared" si="1918"/>
        <v>111</v>
      </c>
      <c r="S100" s="8">
        <f t="shared" si="1919"/>
        <v>111</v>
      </c>
      <c r="T100" s="8">
        <v>117</v>
      </c>
      <c r="U100" s="8">
        <f t="shared" si="1920"/>
        <v>117</v>
      </c>
      <c r="V100" s="8">
        <f t="shared" si="1921"/>
        <v>117</v>
      </c>
      <c r="W100" s="8">
        <v>118</v>
      </c>
      <c r="X100" s="8" t="str">
        <f t="shared" si="1922"/>
        <v/>
      </c>
      <c r="Y100" s="8" t="str">
        <f t="shared" si="1923"/>
        <v/>
      </c>
      <c r="Z100" s="8" t="str">
        <f t="shared" si="1924"/>
        <v/>
      </c>
      <c r="AA100" s="8" t="str">
        <f t="shared" si="1925"/>
        <v/>
      </c>
      <c r="AB100" s="8" t="str">
        <f t="shared" si="1926"/>
        <v/>
      </c>
      <c r="AC100" s="8" t="str">
        <f t="shared" si="1927"/>
        <v/>
      </c>
      <c r="AD100" s="8" t="str">
        <f t="shared" si="1928"/>
        <v/>
      </c>
      <c r="AE100" s="8" t="str">
        <f t="shared" si="1929"/>
        <v/>
      </c>
      <c r="AF100" s="8" t="str">
        <f t="shared" si="1930"/>
        <v/>
      </c>
      <c r="AG100" s="8" t="str">
        <f t="shared" si="1931"/>
        <v/>
      </c>
      <c r="AH100" s="8" t="str">
        <f t="shared" si="1932"/>
        <v/>
      </c>
      <c r="AI100" s="8" t="str">
        <f t="shared" si="1933"/>
        <v/>
      </c>
      <c r="AJ100" s="8" t="str">
        <f t="shared" si="1934"/>
        <v/>
      </c>
      <c r="AK100" s="8" t="str">
        <f t="shared" si="1935"/>
        <v/>
      </c>
      <c r="AL100" s="8" t="str">
        <f t="shared" si="1936"/>
        <v/>
      </c>
      <c r="AM100" s="8" t="str">
        <f t="shared" si="1937"/>
        <v/>
      </c>
      <c r="AN100" s="8" t="str">
        <f t="shared" ref="AN100" si="1943">IF(AN$3="","",AM100)</f>
        <v/>
      </c>
      <c r="AO100" s="8" t="str">
        <f t="shared" ref="AO100:AS100" si="1944">IF(AO$3="","",AN100)</f>
        <v/>
      </c>
      <c r="AP100" s="8" t="str">
        <f t="shared" si="1944"/>
        <v/>
      </c>
      <c r="AQ100" s="8" t="str">
        <f t="shared" si="1944"/>
        <v/>
      </c>
      <c r="AR100" s="8" t="str">
        <f t="shared" si="1944"/>
        <v/>
      </c>
      <c r="AS100" s="8" t="str">
        <f t="shared" si="1944"/>
        <v/>
      </c>
    </row>
    <row r="101" spans="1:45" s="91" customFormat="1" ht="11">
      <c r="A101" s="15">
        <v>1</v>
      </c>
      <c r="B101" s="9" t="s">
        <v>5</v>
      </c>
      <c r="C101" s="8">
        <v>6</v>
      </c>
      <c r="D101" s="8">
        <f t="shared" ref="D101" si="1945">IF(D99="","",(C101+C102))</f>
        <v>6</v>
      </c>
      <c r="E101" s="8">
        <f t="shared" ref="E101" si="1946">IF(E99="","",(D101+D102))</f>
        <v>6</v>
      </c>
      <c r="F101" s="8">
        <f t="shared" ref="F101" si="1947">IF(F99="","",(E101+E102))</f>
        <v>6</v>
      </c>
      <c r="G101" s="8">
        <f t="shared" ref="G101" si="1948">IF(G99="","",(F101+F102))</f>
        <v>6</v>
      </c>
      <c r="H101" s="8">
        <f t="shared" ref="H101" si="1949">IF(H99="","",(G101+G102))</f>
        <v>6</v>
      </c>
      <c r="I101" s="8">
        <f t="shared" ref="I101" si="1950">IF(I99="","",(H101+H102))</f>
        <v>6</v>
      </c>
      <c r="J101" s="8">
        <f t="shared" ref="J101" si="1951">IF(J99="","",(I101+I102))</f>
        <v>6</v>
      </c>
      <c r="K101" s="8">
        <f t="shared" ref="K101" si="1952">IF(K99="","",(J101+J102))</f>
        <v>6</v>
      </c>
      <c r="L101" s="8">
        <v>3</v>
      </c>
      <c r="M101" s="8">
        <f t="shared" ref="M101" si="1953">IF(M99="","",(L101+L102))</f>
        <v>3</v>
      </c>
      <c r="N101" s="8">
        <f t="shared" ref="N101" si="1954">IF(N99="","",(M101+M102))</f>
        <v>3</v>
      </c>
      <c r="O101" s="8">
        <v>2</v>
      </c>
      <c r="P101" s="8">
        <f t="shared" ref="P101" si="1955">IF(P99="","",(O101+O102))</f>
        <v>6</v>
      </c>
      <c r="Q101" s="8">
        <f t="shared" ref="Q101" si="1956">IF(Q99="","",(P101+P102))</f>
        <v>6</v>
      </c>
      <c r="R101" s="8">
        <f t="shared" ref="R101" si="1957">IF(R99="","",(Q101+Q102))</f>
        <v>6</v>
      </c>
      <c r="S101" s="8">
        <f t="shared" ref="S101" si="1958">IF(S99="","",(R101+R102))</f>
        <v>6</v>
      </c>
      <c r="T101" s="8">
        <v>0</v>
      </c>
      <c r="U101" s="8">
        <f t="shared" ref="U101" si="1959">IF(U99="","",(T101+T102))</f>
        <v>4</v>
      </c>
      <c r="V101" s="8">
        <f t="shared" ref="V101" si="1960">IF(V99="","",(U101+U102))</f>
        <v>4</v>
      </c>
      <c r="W101" s="8">
        <v>3</v>
      </c>
      <c r="X101" s="8" t="str">
        <f t="shared" ref="X101" si="1961">IF(X99="","",(W101+W102))</f>
        <v/>
      </c>
      <c r="Y101" s="8" t="str">
        <f t="shared" ref="Y101" si="1962">IF(Y99="","",(X101+X102))</f>
        <v/>
      </c>
      <c r="Z101" s="8" t="str">
        <f t="shared" ref="Z101" si="1963">IF(Z99="","",(Y101+Y102))</f>
        <v/>
      </c>
      <c r="AA101" s="8" t="str">
        <f t="shared" ref="AA101" si="1964">IF(AA99="","",(Z101+Z102))</f>
        <v/>
      </c>
      <c r="AB101" s="8" t="str">
        <f t="shared" ref="AB101" si="1965">IF(AB99="","",(AA101+AA102))</f>
        <v/>
      </c>
      <c r="AC101" s="8" t="str">
        <f t="shared" ref="AC101" si="1966">IF(AC99="","",(AB101+AB102))</f>
        <v/>
      </c>
      <c r="AD101" s="8" t="str">
        <f t="shared" ref="AD101" si="1967">IF(AD99="","",(AC101+AC102))</f>
        <v/>
      </c>
      <c r="AE101" s="8" t="str">
        <f t="shared" ref="AE101" si="1968">IF(AE99="","",(AD101+AD102))</f>
        <v/>
      </c>
      <c r="AF101" s="8" t="str">
        <f t="shared" ref="AF101" si="1969">IF(AF99="","",(AE101+AE102))</f>
        <v/>
      </c>
      <c r="AG101" s="8" t="str">
        <f t="shared" ref="AG101" si="1970">IF(AG99="","",(AF101+AF102))</f>
        <v/>
      </c>
      <c r="AH101" s="8" t="str">
        <f t="shared" ref="AH101" si="1971">IF(AH99="","",(AG101+AG102))</f>
        <v/>
      </c>
      <c r="AI101" s="8" t="str">
        <f t="shared" ref="AI101" si="1972">IF(AI99="","",(AH101+AH102))</f>
        <v/>
      </c>
      <c r="AJ101" s="8" t="str">
        <f t="shared" ref="AJ101" si="1973">IF(AJ99="","",(AI101+AI102))</f>
        <v/>
      </c>
      <c r="AK101" s="8" t="str">
        <f t="shared" ref="AK101" si="1974">IF(AK99="","",(AJ101+AJ102))</f>
        <v/>
      </c>
      <c r="AL101" s="8" t="str">
        <f t="shared" ref="AL101" si="1975">IF(AL99="","",(AK101+AK102))</f>
        <v/>
      </c>
      <c r="AM101" s="8" t="str">
        <f t="shared" ref="AM101" si="1976">IF(AM99="","",(AL101+AL102))</f>
        <v/>
      </c>
      <c r="AN101" s="8" t="str">
        <f t="shared" ref="AN101" si="1977">IF(AN99="","",(AM101+AM102))</f>
        <v/>
      </c>
      <c r="AO101" s="8" t="str">
        <f t="shared" ref="AO101:AS101" si="1978">IF(AO99="","",(AN101+AN102))</f>
        <v/>
      </c>
      <c r="AP101" s="8" t="str">
        <f t="shared" si="1978"/>
        <v/>
      </c>
      <c r="AQ101" s="8" t="str">
        <f t="shared" si="1978"/>
        <v/>
      </c>
      <c r="AR101" s="8" t="str">
        <f t="shared" si="1978"/>
        <v/>
      </c>
      <c r="AS101" s="8" t="str">
        <f t="shared" si="1978"/>
        <v/>
      </c>
    </row>
    <row r="102" spans="1:45" s="91" customFormat="1" ht="11">
      <c r="A102" s="99" t="s">
        <v>6</v>
      </c>
      <c r="B102" s="9" t="s">
        <v>7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>
        <v>4</v>
      </c>
      <c r="P102" s="8"/>
      <c r="Q102" s="8"/>
      <c r="R102" s="8"/>
      <c r="S102" s="8"/>
      <c r="T102" s="8">
        <v>4</v>
      </c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</row>
    <row r="103" spans="1:45" s="91" customFormat="1" ht="11">
      <c r="A103" s="100">
        <f>+(A106+A118+A130+A142)*100</f>
        <v>84100</v>
      </c>
      <c r="B103" s="9" t="s">
        <v>8</v>
      </c>
      <c r="C103" s="8">
        <v>750</v>
      </c>
      <c r="D103" s="8">
        <f t="shared" ref="D103" si="1979">IF(D99="","",C103)</f>
        <v>750</v>
      </c>
      <c r="E103" s="8">
        <f t="shared" ref="E103" si="1980">IF(E99="","",D103)</f>
        <v>750</v>
      </c>
      <c r="F103" s="8">
        <f t="shared" ref="F103" si="1981">IF(F99="","",E103)</f>
        <v>750</v>
      </c>
      <c r="G103" s="8">
        <f t="shared" ref="G103" si="1982">IF(G99="","",F103)</f>
        <v>750</v>
      </c>
      <c r="H103" s="8">
        <f t="shared" ref="H103" si="1983">IF(H99="","",G103)</f>
        <v>750</v>
      </c>
      <c r="I103" s="8">
        <f t="shared" ref="I103" si="1984">IF(I99="","",H103)</f>
        <v>750</v>
      </c>
      <c r="J103" s="8">
        <f t="shared" ref="J103" si="1985">IF(J99="","",I103)</f>
        <v>750</v>
      </c>
      <c r="K103" s="8">
        <f t="shared" ref="K103" si="1986">IF(K99="","",J103)</f>
        <v>750</v>
      </c>
      <c r="L103" s="8">
        <f t="shared" ref="L103" si="1987">IF(L99="","",K103)</f>
        <v>750</v>
      </c>
      <c r="M103" s="8">
        <f t="shared" ref="M103" si="1988">IF(M99="","",L103)</f>
        <v>750</v>
      </c>
      <c r="N103" s="8">
        <f t="shared" ref="N103" si="1989">IF(N99="","",M103)</f>
        <v>750</v>
      </c>
      <c r="O103" s="8">
        <f t="shared" ref="O103" si="1990">IF(O99="","",N103)</f>
        <v>750</v>
      </c>
      <c r="P103" s="8">
        <f t="shared" ref="P103" si="1991">IF(P99="","",O103)</f>
        <v>750</v>
      </c>
      <c r="Q103" s="8">
        <f t="shared" ref="Q103" si="1992">IF(Q99="","",P103)</f>
        <v>750</v>
      </c>
      <c r="R103" s="8">
        <f t="shared" ref="R103" si="1993">IF(R99="","",Q103)</f>
        <v>750</v>
      </c>
      <c r="S103" s="8">
        <f t="shared" ref="S103" si="1994">IF(S99="","",R103)</f>
        <v>750</v>
      </c>
      <c r="T103" s="8">
        <f t="shared" ref="T103" si="1995">IF(T99="","",S103)</f>
        <v>750</v>
      </c>
      <c r="U103" s="8">
        <f t="shared" ref="U103" si="1996">IF(U99="","",T103)</f>
        <v>750</v>
      </c>
      <c r="V103" s="8">
        <f t="shared" ref="V103" si="1997">IF(V99="","",U103)</f>
        <v>750</v>
      </c>
      <c r="W103" s="8">
        <f t="shared" ref="W103" si="1998">IF(W99="","",V103)</f>
        <v>750</v>
      </c>
      <c r="X103" s="8" t="str">
        <f t="shared" ref="X103" si="1999">IF(X99="","",W103)</f>
        <v/>
      </c>
      <c r="Y103" s="8" t="str">
        <f t="shared" ref="Y103" si="2000">IF(Y99="","",X103)</f>
        <v/>
      </c>
      <c r="Z103" s="8" t="str">
        <f t="shared" ref="Z103" si="2001">IF(Z99="","",Y103)</f>
        <v/>
      </c>
      <c r="AA103" s="8" t="str">
        <f t="shared" ref="AA103" si="2002">IF(AA99="","",Z103)</f>
        <v/>
      </c>
      <c r="AB103" s="8" t="str">
        <f t="shared" ref="AB103" si="2003">IF(AB99="","",AA103)</f>
        <v/>
      </c>
      <c r="AC103" s="8" t="str">
        <f t="shared" ref="AC103" si="2004">IF(AC99="","",AB103)</f>
        <v/>
      </c>
      <c r="AD103" s="8" t="str">
        <f t="shared" ref="AD103" si="2005">IF(AD99="","",AC103)</f>
        <v/>
      </c>
      <c r="AE103" s="8" t="str">
        <f t="shared" ref="AE103" si="2006">IF(AE99="","",AD103)</f>
        <v/>
      </c>
      <c r="AF103" s="8" t="str">
        <f t="shared" ref="AF103" si="2007">IF(AF99="","",AE103)</f>
        <v/>
      </c>
      <c r="AG103" s="8" t="str">
        <f t="shared" ref="AG103" si="2008">IF(AG99="","",AF103)</f>
        <v/>
      </c>
      <c r="AH103" s="8" t="str">
        <f t="shared" ref="AH103" si="2009">IF(AH99="","",AG103)</f>
        <v/>
      </c>
      <c r="AI103" s="8" t="str">
        <f t="shared" ref="AI103" si="2010">IF(AI99="","",AH103)</f>
        <v/>
      </c>
      <c r="AJ103" s="8" t="str">
        <f t="shared" ref="AJ103" si="2011">IF(AJ99="","",AI103)</f>
        <v/>
      </c>
      <c r="AK103" s="8" t="str">
        <f t="shared" ref="AK103" si="2012">IF(AK99="","",AJ103)</f>
        <v/>
      </c>
      <c r="AL103" s="8" t="str">
        <f t="shared" ref="AL103" si="2013">IF(AL99="","",AK103)</f>
        <v/>
      </c>
      <c r="AM103" s="8" t="str">
        <f t="shared" ref="AM103" si="2014">IF(AM99="","",AL103)</f>
        <v/>
      </c>
      <c r="AN103" s="8" t="str">
        <f t="shared" ref="AN103" si="2015">IF(AN99="","",AM103)</f>
        <v/>
      </c>
      <c r="AO103" s="8" t="str">
        <f t="shared" ref="AO103:AS103" si="2016">IF(AO99="","",AN103)</f>
        <v/>
      </c>
      <c r="AP103" s="8" t="str">
        <f t="shared" si="2016"/>
        <v/>
      </c>
      <c r="AQ103" s="8" t="str">
        <f t="shared" si="2016"/>
        <v/>
      </c>
      <c r="AR103" s="8" t="str">
        <f t="shared" si="2016"/>
        <v/>
      </c>
      <c r="AS103" s="8" t="str">
        <f t="shared" si="2016"/>
        <v/>
      </c>
    </row>
    <row r="104" spans="1:45" s="92" customFormat="1" ht="11">
      <c r="A104" s="14" t="s">
        <v>9</v>
      </c>
      <c r="B104" s="13" t="s">
        <v>10</v>
      </c>
      <c r="C104" s="12" t="s">
        <v>62</v>
      </c>
      <c r="D104" s="12" t="str">
        <f t="shared" ref="D104" si="2017">IF(D99="","",C104)</f>
        <v>キティバンスクリップ</v>
      </c>
      <c r="E104" s="12" t="str">
        <f t="shared" ref="E104" si="2018">IF(E99="","",D104)</f>
        <v>キティバンスクリップ</v>
      </c>
      <c r="F104" s="12" t="str">
        <f t="shared" ref="F104" si="2019">IF(F99="","",E104)</f>
        <v>キティバンスクリップ</v>
      </c>
      <c r="G104" s="12" t="str">
        <f t="shared" ref="G104" si="2020">IF(G99="","",F104)</f>
        <v>キティバンスクリップ</v>
      </c>
      <c r="H104" s="12" t="str">
        <f t="shared" ref="H104" si="2021">IF(H99="","",G104)</f>
        <v>キティバンスクリップ</v>
      </c>
      <c r="I104" s="12" t="str">
        <f t="shared" ref="I104" si="2022">IF(I99="","",H104)</f>
        <v>キティバンスクリップ</v>
      </c>
      <c r="J104" s="12" t="str">
        <f t="shared" ref="J104" si="2023">IF(J99="","",I104)</f>
        <v>キティバンスクリップ</v>
      </c>
      <c r="K104" s="12" t="str">
        <f t="shared" ref="K104" si="2024">IF(K99="","",J104)</f>
        <v>キティバンスクリップ</v>
      </c>
      <c r="L104" s="12" t="str">
        <f t="shared" ref="L104" si="2025">IF(L99="","",K104)</f>
        <v>キティバンスクリップ</v>
      </c>
      <c r="M104" s="12" t="str">
        <f t="shared" ref="M104" si="2026">IF(M99="","",L104)</f>
        <v>キティバンスクリップ</v>
      </c>
      <c r="N104" s="12" t="str">
        <f t="shared" ref="N104" si="2027">IF(N99="","",M104)</f>
        <v>キティバンスクリップ</v>
      </c>
      <c r="O104" s="12" t="s">
        <v>96</v>
      </c>
      <c r="P104" s="12" t="str">
        <f t="shared" ref="P104" si="2028">IF(P99="","",O104)</f>
        <v>モンチッチマスコットフルーツ</v>
      </c>
      <c r="Q104" s="12" t="str">
        <f t="shared" ref="Q104" si="2029">IF(Q99="","",P104)</f>
        <v>モンチッチマスコットフルーツ</v>
      </c>
      <c r="R104" s="12" t="str">
        <f t="shared" ref="R104" si="2030">IF(R99="","",Q104)</f>
        <v>モンチッチマスコットフルーツ</v>
      </c>
      <c r="S104" s="12" t="str">
        <f t="shared" ref="S104" si="2031">IF(S99="","",R104)</f>
        <v>モンチッチマスコットフルーツ</v>
      </c>
      <c r="T104" s="12" t="str">
        <f t="shared" ref="T104" si="2032">IF(T99="","",S104)</f>
        <v>モンチッチマスコットフルーツ</v>
      </c>
      <c r="U104" s="12" t="str">
        <f t="shared" ref="U104" si="2033">IF(U99="","",T104)</f>
        <v>モンチッチマスコットフルーツ</v>
      </c>
      <c r="V104" s="12" t="str">
        <f t="shared" ref="V104" si="2034">IF(V99="","",U104)</f>
        <v>モンチッチマスコットフルーツ</v>
      </c>
      <c r="W104" s="12" t="str">
        <f t="shared" ref="W104" si="2035">IF(W99="","",V104)</f>
        <v>モンチッチマスコットフルーツ</v>
      </c>
      <c r="X104" s="12" t="str">
        <f t="shared" ref="X104" si="2036">IF(X99="","",W104)</f>
        <v/>
      </c>
      <c r="Y104" s="12" t="str">
        <f t="shared" ref="Y104" si="2037">IF(Y99="","",X104)</f>
        <v/>
      </c>
      <c r="Z104" s="12" t="str">
        <f t="shared" ref="Z104" si="2038">IF(Z99="","",Y104)</f>
        <v/>
      </c>
      <c r="AA104" s="12" t="str">
        <f t="shared" ref="AA104" si="2039">IF(AA99="","",Z104)</f>
        <v/>
      </c>
      <c r="AB104" s="12" t="str">
        <f t="shared" ref="AB104" si="2040">IF(AB99="","",AA104)</f>
        <v/>
      </c>
      <c r="AC104" s="12" t="str">
        <f t="shared" ref="AC104" si="2041">IF(AC99="","",AB104)</f>
        <v/>
      </c>
      <c r="AD104" s="12" t="str">
        <f t="shared" ref="AD104" si="2042">IF(AD99="","",AC104)</f>
        <v/>
      </c>
      <c r="AE104" s="12" t="str">
        <f t="shared" ref="AE104" si="2043">IF(AE99="","",AD104)</f>
        <v/>
      </c>
      <c r="AF104" s="12" t="str">
        <f t="shared" ref="AF104" si="2044">IF(AF99="","",AE104)</f>
        <v/>
      </c>
      <c r="AG104" s="12" t="str">
        <f t="shared" ref="AG104" si="2045">IF(AG99="","",AF104)</f>
        <v/>
      </c>
      <c r="AH104" s="12" t="str">
        <f t="shared" ref="AH104" si="2046">IF(AH99="","",AG104)</f>
        <v/>
      </c>
      <c r="AI104" s="12" t="str">
        <f t="shared" ref="AI104" si="2047">IF(AI99="","",AH104)</f>
        <v/>
      </c>
      <c r="AJ104" s="12" t="str">
        <f t="shared" ref="AJ104" si="2048">IF(AJ99="","",AI104)</f>
        <v/>
      </c>
      <c r="AK104" s="12" t="str">
        <f t="shared" ref="AK104" si="2049">IF(AK99="","",AJ104)</f>
        <v/>
      </c>
      <c r="AL104" s="12" t="str">
        <f t="shared" ref="AL104" si="2050">IF(AL99="","",AK104)</f>
        <v/>
      </c>
      <c r="AM104" s="12" t="str">
        <f t="shared" ref="AM104" si="2051">IF(AM99="","",AL104)</f>
        <v/>
      </c>
      <c r="AN104" s="12" t="str">
        <f t="shared" ref="AN104" si="2052">IF(AN99="","",AM104)</f>
        <v/>
      </c>
      <c r="AO104" s="12" t="str">
        <f t="shared" ref="AO104:AS104" si="2053">IF(AO99="","",AN104)</f>
        <v/>
      </c>
      <c r="AP104" s="12" t="str">
        <f t="shared" si="2053"/>
        <v/>
      </c>
      <c r="AQ104" s="12" t="str">
        <f t="shared" si="2053"/>
        <v/>
      </c>
      <c r="AR104" s="12" t="str">
        <f t="shared" si="2053"/>
        <v/>
      </c>
      <c r="AS104" s="12" t="str">
        <f t="shared" si="2053"/>
        <v/>
      </c>
    </row>
    <row r="105" spans="1:45" s="91" customFormat="1" ht="11">
      <c r="A105" s="7">
        <f>AVERAGE(C106:AS106)*30*100</f>
        <v>23000</v>
      </c>
      <c r="B105" s="9" t="s">
        <v>12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</row>
    <row r="106" spans="1:45" s="91" customFormat="1" ht="11">
      <c r="A106" s="7">
        <f>SUM(C106:AS106)</f>
        <v>161</v>
      </c>
      <c r="B106" s="6" t="s">
        <v>13</v>
      </c>
      <c r="C106" s="5">
        <v>0</v>
      </c>
      <c r="D106" s="5">
        <f t="shared" ref="D106:D107" si="2054">IF(D99="","",D99-C99)</f>
        <v>0</v>
      </c>
      <c r="E106" s="5">
        <f t="shared" ref="E106:E107" si="2055">IF(E99="","",E99-D99)</f>
        <v>23</v>
      </c>
      <c r="F106" s="5">
        <f t="shared" ref="F106:F107" si="2056">IF(F99="","",F99-E99)</f>
        <v>0</v>
      </c>
      <c r="G106" s="5">
        <f t="shared" ref="G106:G107" si="2057">IF(G99="","",G99-F99)</f>
        <v>0</v>
      </c>
      <c r="H106" s="5">
        <f t="shared" ref="H106:H107" si="2058">IF(H99="","",H99-G99)</f>
        <v>17</v>
      </c>
      <c r="I106" s="5">
        <f t="shared" ref="I106:I107" si="2059">IF(I99="","",I99-H99)</f>
        <v>0</v>
      </c>
      <c r="J106" s="5">
        <f t="shared" ref="J106:J107" si="2060">IF(J99="","",J99-I99)</f>
        <v>0</v>
      </c>
      <c r="K106" s="5">
        <f t="shared" ref="K106:K107" si="2061">IF(K99="","",K99-J99)</f>
        <v>0</v>
      </c>
      <c r="L106" s="5">
        <f t="shared" ref="L106:L107" si="2062">IF(L99="","",L99-K99)</f>
        <v>29</v>
      </c>
      <c r="M106" s="5">
        <f t="shared" ref="M106:M107" si="2063">IF(M99="","",M99-L99)</f>
        <v>0</v>
      </c>
      <c r="N106" s="5">
        <f t="shared" ref="N106:N107" si="2064">IF(N99="","",N99-M99)</f>
        <v>0</v>
      </c>
      <c r="O106" s="5">
        <f t="shared" ref="O106:O107" si="2065">IF(O99="","",O99-N99)</f>
        <v>36</v>
      </c>
      <c r="P106" s="5">
        <f t="shared" ref="P106:P107" si="2066">IF(P99="","",P99-O99)</f>
        <v>0</v>
      </c>
      <c r="Q106" s="5">
        <f t="shared" ref="Q106:Q107" si="2067">IF(Q99="","",Q99-P99)</f>
        <v>0</v>
      </c>
      <c r="R106" s="5">
        <f t="shared" ref="R106:R107" si="2068">IF(R99="","",R99-Q99)</f>
        <v>0</v>
      </c>
      <c r="S106" s="5">
        <f t="shared" ref="S106:S107" si="2069">IF(S99="","",S99-R99)</f>
        <v>0</v>
      </c>
      <c r="T106" s="5">
        <f t="shared" ref="T106:T107" si="2070">IF(T99="","",T99-S99)</f>
        <v>16</v>
      </c>
      <c r="U106" s="5">
        <f t="shared" ref="U106:U107" si="2071">IF(U99="","",U99-T99)</f>
        <v>0</v>
      </c>
      <c r="V106" s="5">
        <f t="shared" ref="V106:V107" si="2072">IF(V99="","",V99-U99)</f>
        <v>0</v>
      </c>
      <c r="W106" s="5">
        <f t="shared" ref="W106:W107" si="2073">IF(W99="","",W99-V99)</f>
        <v>40</v>
      </c>
      <c r="X106" s="5" t="str">
        <f t="shared" ref="X106:X107" si="2074">IF(X99="","",X99-W99)</f>
        <v/>
      </c>
      <c r="Y106" s="5" t="str">
        <f t="shared" ref="Y106:Y107" si="2075">IF(Y99="","",Y99-X99)</f>
        <v/>
      </c>
      <c r="Z106" s="5" t="str">
        <f t="shared" ref="Z106:Z107" si="2076">IF(Z99="","",Z99-Y99)</f>
        <v/>
      </c>
      <c r="AA106" s="5" t="str">
        <f t="shared" ref="AA106:AA107" si="2077">IF(AA99="","",AA99-Z99)</f>
        <v/>
      </c>
      <c r="AB106" s="5" t="str">
        <f t="shared" ref="AB106:AB107" si="2078">IF(AB99="","",AB99-AA99)</f>
        <v/>
      </c>
      <c r="AC106" s="5" t="str">
        <f t="shared" ref="AC106:AC107" si="2079">IF(AC99="","",AC99-AB99)</f>
        <v/>
      </c>
      <c r="AD106" s="5" t="str">
        <f t="shared" ref="AD106:AD107" si="2080">IF(AD99="","",AD99-AC99)</f>
        <v/>
      </c>
      <c r="AE106" s="5" t="str">
        <f t="shared" ref="AE106:AE107" si="2081">IF(AE99="","",AE99-AD99)</f>
        <v/>
      </c>
      <c r="AF106" s="5" t="str">
        <f t="shared" ref="AF106:AF107" si="2082">IF(AF99="","",AF99-AE99)</f>
        <v/>
      </c>
      <c r="AG106" s="5" t="str">
        <f t="shared" ref="AG106:AG107" si="2083">IF(AG99="","",AG99-AF99)</f>
        <v/>
      </c>
      <c r="AH106" s="5" t="str">
        <f t="shared" ref="AH106:AH107" si="2084">IF(AH99="","",AH99-AG99)</f>
        <v/>
      </c>
      <c r="AI106" s="5" t="str">
        <f t="shared" ref="AI106:AI107" si="2085">IF(AI99="","",AI99-AH99)</f>
        <v/>
      </c>
      <c r="AJ106" s="5" t="str">
        <f t="shared" ref="AJ106:AJ107" si="2086">IF(AJ99="","",AJ99-AI99)</f>
        <v/>
      </c>
      <c r="AK106" s="5" t="str">
        <f t="shared" ref="AK106:AK107" si="2087">IF(AK99="","",AK99-AJ99)</f>
        <v/>
      </c>
      <c r="AL106" s="5" t="str">
        <f t="shared" ref="AL106:AL107" si="2088">IF(AL99="","",AL99-AK99)</f>
        <v/>
      </c>
      <c r="AM106" s="5" t="str">
        <f t="shared" ref="AM106:AM107" si="2089">IF(AM99="","",AM99-AL99)</f>
        <v/>
      </c>
      <c r="AN106" s="5" t="str">
        <f t="shared" ref="AN106" si="2090">IF(AN99="","",AN99-AM99)</f>
        <v/>
      </c>
      <c r="AO106" s="5" t="str">
        <f t="shared" ref="AO106:AS106" si="2091">IF(AO99="","",AO99-AN99)</f>
        <v/>
      </c>
      <c r="AP106" s="5" t="str">
        <f t="shared" si="2091"/>
        <v/>
      </c>
      <c r="AQ106" s="5" t="str">
        <f t="shared" si="2091"/>
        <v/>
      </c>
      <c r="AR106" s="5" t="str">
        <f t="shared" si="2091"/>
        <v/>
      </c>
      <c r="AS106" s="5" t="str">
        <f t="shared" si="2091"/>
        <v/>
      </c>
    </row>
    <row r="107" spans="1:45" s="91" customFormat="1" ht="11">
      <c r="A107" s="7">
        <f>SUM(C107:AS107)</f>
        <v>8</v>
      </c>
      <c r="B107" s="6" t="s">
        <v>14</v>
      </c>
      <c r="C107" s="5">
        <v>0</v>
      </c>
      <c r="D107" s="5">
        <f t="shared" si="2054"/>
        <v>0</v>
      </c>
      <c r="E107" s="5">
        <f t="shared" si="2055"/>
        <v>0</v>
      </c>
      <c r="F107" s="5">
        <f t="shared" si="2056"/>
        <v>0</v>
      </c>
      <c r="G107" s="5">
        <f t="shared" si="2057"/>
        <v>0</v>
      </c>
      <c r="H107" s="5">
        <f t="shared" si="2058"/>
        <v>0</v>
      </c>
      <c r="I107" s="5">
        <f t="shared" si="2059"/>
        <v>0</v>
      </c>
      <c r="J107" s="5">
        <f t="shared" si="2060"/>
        <v>0</v>
      </c>
      <c r="K107" s="5">
        <f t="shared" si="2061"/>
        <v>0</v>
      </c>
      <c r="L107" s="5">
        <f t="shared" si="2062"/>
        <v>1</v>
      </c>
      <c r="M107" s="5">
        <f t="shared" si="2063"/>
        <v>0</v>
      </c>
      <c r="N107" s="5">
        <f t="shared" si="2064"/>
        <v>0</v>
      </c>
      <c r="O107" s="5">
        <f t="shared" si="2065"/>
        <v>0</v>
      </c>
      <c r="P107" s="5">
        <f t="shared" si="2066"/>
        <v>0</v>
      </c>
      <c r="Q107" s="5">
        <f t="shared" si="2067"/>
        <v>0</v>
      </c>
      <c r="R107" s="5">
        <f t="shared" si="2068"/>
        <v>0</v>
      </c>
      <c r="S107" s="5">
        <f t="shared" si="2069"/>
        <v>0</v>
      </c>
      <c r="T107" s="5">
        <f t="shared" si="2070"/>
        <v>6</v>
      </c>
      <c r="U107" s="5">
        <f t="shared" si="2071"/>
        <v>0</v>
      </c>
      <c r="V107" s="5">
        <f t="shared" si="2072"/>
        <v>0</v>
      </c>
      <c r="W107" s="5">
        <f t="shared" si="2073"/>
        <v>1</v>
      </c>
      <c r="X107" s="5" t="str">
        <f t="shared" si="2074"/>
        <v/>
      </c>
      <c r="Y107" s="5" t="str">
        <f t="shared" si="2075"/>
        <v/>
      </c>
      <c r="Z107" s="5" t="str">
        <f t="shared" si="2076"/>
        <v/>
      </c>
      <c r="AA107" s="5" t="str">
        <f t="shared" si="2077"/>
        <v/>
      </c>
      <c r="AB107" s="5" t="str">
        <f t="shared" si="2078"/>
        <v/>
      </c>
      <c r="AC107" s="5" t="str">
        <f t="shared" si="2079"/>
        <v/>
      </c>
      <c r="AD107" s="5" t="str">
        <f t="shared" si="2080"/>
        <v/>
      </c>
      <c r="AE107" s="5" t="str">
        <f t="shared" si="2081"/>
        <v/>
      </c>
      <c r="AF107" s="5" t="str">
        <f t="shared" si="2082"/>
        <v/>
      </c>
      <c r="AG107" s="5" t="str">
        <f t="shared" si="2083"/>
        <v/>
      </c>
      <c r="AH107" s="5" t="str">
        <f t="shared" si="2084"/>
        <v/>
      </c>
      <c r="AI107" s="5" t="str">
        <f t="shared" si="2085"/>
        <v/>
      </c>
      <c r="AJ107" s="5" t="str">
        <f t="shared" si="2086"/>
        <v/>
      </c>
      <c r="AK107" s="5" t="str">
        <f t="shared" si="2087"/>
        <v/>
      </c>
      <c r="AL107" s="5" t="str">
        <f t="shared" si="2088"/>
        <v/>
      </c>
      <c r="AM107" s="5" t="str">
        <f t="shared" si="2089"/>
        <v/>
      </c>
      <c r="AN107" s="5" t="str">
        <f t="shared" ref="AN107" si="2092">IF(AN100="","",AN100-AM100)</f>
        <v/>
      </c>
      <c r="AO107" s="5" t="str">
        <f t="shared" ref="AO107:AS107" si="2093">IF(AO100="","",AO100-AN100)</f>
        <v/>
      </c>
      <c r="AP107" s="5" t="str">
        <f t="shared" si="2093"/>
        <v/>
      </c>
      <c r="AQ107" s="5" t="str">
        <f t="shared" si="2093"/>
        <v/>
      </c>
      <c r="AR107" s="5" t="str">
        <f t="shared" si="2093"/>
        <v/>
      </c>
      <c r="AS107" s="5" t="str">
        <f t="shared" si="2093"/>
        <v/>
      </c>
    </row>
    <row r="108" spans="1:45" s="91" customFormat="1" ht="11">
      <c r="A108" s="7">
        <f>SUM(C108:AS108)</f>
        <v>11</v>
      </c>
      <c r="B108" s="6" t="s">
        <v>15</v>
      </c>
      <c r="C108" s="5">
        <v>0</v>
      </c>
      <c r="D108" s="5">
        <f t="shared" ref="D108" si="2094">IF(D101="","",C101+C102-D101)</f>
        <v>0</v>
      </c>
      <c r="E108" s="5">
        <f t="shared" ref="E108" si="2095">IF(E101="","",D101+D102-E101)</f>
        <v>0</v>
      </c>
      <c r="F108" s="5">
        <f t="shared" ref="F108" si="2096">IF(F101="","",E101+E102-F101)</f>
        <v>0</v>
      </c>
      <c r="G108" s="5">
        <f t="shared" ref="G108" si="2097">IF(G101="","",F101+F102-G101)</f>
        <v>0</v>
      </c>
      <c r="H108" s="5">
        <f t="shared" ref="H108" si="2098">IF(H101="","",G101+G102-H101)</f>
        <v>0</v>
      </c>
      <c r="I108" s="5">
        <f t="shared" ref="I108" si="2099">IF(I101="","",H101+H102-I101)</f>
        <v>0</v>
      </c>
      <c r="J108" s="5">
        <f t="shared" ref="J108" si="2100">IF(J101="","",I101+I102-J101)</f>
        <v>0</v>
      </c>
      <c r="K108" s="5">
        <f t="shared" ref="K108" si="2101">IF(K101="","",J101+J102-K101)</f>
        <v>0</v>
      </c>
      <c r="L108" s="5">
        <f t="shared" ref="L108" si="2102">IF(L101="","",K101+K102-L101)</f>
        <v>3</v>
      </c>
      <c r="M108" s="5">
        <f t="shared" ref="M108" si="2103">IF(M101="","",L101+L102-M101)</f>
        <v>0</v>
      </c>
      <c r="N108" s="5">
        <f t="shared" ref="N108" si="2104">IF(N101="","",M101+M102-N101)</f>
        <v>0</v>
      </c>
      <c r="O108" s="5">
        <f t="shared" ref="O108" si="2105">IF(O101="","",N101+N102-O101)</f>
        <v>1</v>
      </c>
      <c r="P108" s="5">
        <f t="shared" ref="P108" si="2106">IF(P101="","",O101+O102-P101)</f>
        <v>0</v>
      </c>
      <c r="Q108" s="5">
        <f t="shared" ref="Q108" si="2107">IF(Q101="","",P101+P102-Q101)</f>
        <v>0</v>
      </c>
      <c r="R108" s="5">
        <f t="shared" ref="R108" si="2108">IF(R101="","",Q101+Q102-R101)</f>
        <v>0</v>
      </c>
      <c r="S108" s="5">
        <f t="shared" ref="S108" si="2109">IF(S101="","",R101+R102-S101)</f>
        <v>0</v>
      </c>
      <c r="T108" s="5">
        <f t="shared" ref="T108" si="2110">IF(T101="","",S101+S102-T101)</f>
        <v>6</v>
      </c>
      <c r="U108" s="5">
        <f t="shared" ref="U108" si="2111">IF(U101="","",T101+T102-U101)</f>
        <v>0</v>
      </c>
      <c r="V108" s="5">
        <f t="shared" ref="V108" si="2112">IF(V101="","",U101+U102-V101)</f>
        <v>0</v>
      </c>
      <c r="W108" s="5">
        <f t="shared" ref="W108" si="2113">IF(W101="","",V101+V102-W101)</f>
        <v>1</v>
      </c>
      <c r="X108" s="5" t="str">
        <f t="shared" ref="X108" si="2114">IF(X101="","",W101+W102-X101)</f>
        <v/>
      </c>
      <c r="Y108" s="5" t="str">
        <f t="shared" ref="Y108" si="2115">IF(Y101="","",X101+X102-Y101)</f>
        <v/>
      </c>
      <c r="Z108" s="5" t="str">
        <f t="shared" ref="Z108" si="2116">IF(Z101="","",Y101+Y102-Z101)</f>
        <v/>
      </c>
      <c r="AA108" s="5" t="str">
        <f t="shared" ref="AA108" si="2117">IF(AA101="","",Z101+Z102-AA101)</f>
        <v/>
      </c>
      <c r="AB108" s="5" t="str">
        <f t="shared" ref="AB108" si="2118">IF(AB101="","",AA101+AA102-AB101)</f>
        <v/>
      </c>
      <c r="AC108" s="5" t="str">
        <f t="shared" ref="AC108" si="2119">IF(AC101="","",AB101+AB102-AC101)</f>
        <v/>
      </c>
      <c r="AD108" s="5" t="str">
        <f t="shared" ref="AD108" si="2120">IF(AD101="","",AC101+AC102-AD101)</f>
        <v/>
      </c>
      <c r="AE108" s="5" t="str">
        <f t="shared" ref="AE108" si="2121">IF(AE101="","",AD101+AD102-AE101)</f>
        <v/>
      </c>
      <c r="AF108" s="5" t="str">
        <f t="shared" ref="AF108" si="2122">IF(AF101="","",AE101+AE102-AF101)</f>
        <v/>
      </c>
      <c r="AG108" s="5" t="str">
        <f t="shared" ref="AG108" si="2123">IF(AG101="","",AF101+AF102-AG101)</f>
        <v/>
      </c>
      <c r="AH108" s="5" t="str">
        <f t="shared" ref="AH108" si="2124">IF(AH101="","",AG101+AG102-AH101)</f>
        <v/>
      </c>
      <c r="AI108" s="5" t="str">
        <f t="shared" ref="AI108" si="2125">IF(AI101="","",AH101+AH102-AI101)</f>
        <v/>
      </c>
      <c r="AJ108" s="5" t="str">
        <f t="shared" ref="AJ108" si="2126">IF(AJ101="","",AI101+AI102-AJ101)</f>
        <v/>
      </c>
      <c r="AK108" s="5" t="str">
        <f t="shared" ref="AK108" si="2127">IF(AK101="","",AJ101+AJ102-AK101)</f>
        <v/>
      </c>
      <c r="AL108" s="5" t="str">
        <f t="shared" ref="AL108" si="2128">IF(AL101="","",AK101+AK102-AL101)</f>
        <v/>
      </c>
      <c r="AM108" s="5" t="str">
        <f t="shared" ref="AM108" si="2129">IF(AM101="","",AL101+AL102-AM101)</f>
        <v/>
      </c>
      <c r="AN108" s="5" t="str">
        <f t="shared" ref="AN108" si="2130">IF(AN101="","",AM101+AM102-AN101)</f>
        <v/>
      </c>
      <c r="AO108" s="5" t="str">
        <f t="shared" ref="AO108:AS108" si="2131">IF(AO101="","",AN101+AN102-AO101)</f>
        <v/>
      </c>
      <c r="AP108" s="5" t="str">
        <f t="shared" si="2131"/>
        <v/>
      </c>
      <c r="AQ108" s="5" t="str">
        <f t="shared" si="2131"/>
        <v/>
      </c>
      <c r="AR108" s="5" t="str">
        <f t="shared" si="2131"/>
        <v/>
      </c>
      <c r="AS108" s="5" t="str">
        <f t="shared" si="2131"/>
        <v/>
      </c>
    </row>
    <row r="109" spans="1:45" s="91" customFormat="1" ht="11">
      <c r="A109" s="7">
        <f>SUM(C109:AS109)</f>
        <v>8250</v>
      </c>
      <c r="B109" s="6" t="s">
        <v>16</v>
      </c>
      <c r="C109" s="5">
        <v>0</v>
      </c>
      <c r="D109" s="5">
        <f t="shared" ref="D109:I109" si="2132">IF(D99="","",D108*D103)</f>
        <v>0</v>
      </c>
      <c r="E109" s="5">
        <f t="shared" si="2132"/>
        <v>0</v>
      </c>
      <c r="F109" s="5">
        <f t="shared" si="2132"/>
        <v>0</v>
      </c>
      <c r="G109" s="5">
        <f t="shared" si="2132"/>
        <v>0</v>
      </c>
      <c r="H109" s="5">
        <f t="shared" si="2132"/>
        <v>0</v>
      </c>
      <c r="I109" s="5">
        <f t="shared" si="2132"/>
        <v>0</v>
      </c>
      <c r="J109" s="5">
        <f t="shared" ref="J109:AM109" si="2133">IF(J99="","",J108*J103)</f>
        <v>0</v>
      </c>
      <c r="K109" s="5">
        <f t="shared" si="2133"/>
        <v>0</v>
      </c>
      <c r="L109" s="5">
        <f t="shared" si="2133"/>
        <v>2250</v>
      </c>
      <c r="M109" s="5">
        <f t="shared" si="2133"/>
        <v>0</v>
      </c>
      <c r="N109" s="5">
        <f t="shared" si="2133"/>
        <v>0</v>
      </c>
      <c r="O109" s="5">
        <f t="shared" si="2133"/>
        <v>750</v>
      </c>
      <c r="P109" s="5">
        <f t="shared" si="2133"/>
        <v>0</v>
      </c>
      <c r="Q109" s="5">
        <f t="shared" si="2133"/>
        <v>0</v>
      </c>
      <c r="R109" s="5">
        <f t="shared" si="2133"/>
        <v>0</v>
      </c>
      <c r="S109" s="5">
        <f t="shared" si="2133"/>
        <v>0</v>
      </c>
      <c r="T109" s="5">
        <f t="shared" si="2133"/>
        <v>4500</v>
      </c>
      <c r="U109" s="5">
        <f t="shared" si="2133"/>
        <v>0</v>
      </c>
      <c r="V109" s="5">
        <f t="shared" si="2133"/>
        <v>0</v>
      </c>
      <c r="W109" s="5">
        <f t="shared" si="2133"/>
        <v>750</v>
      </c>
      <c r="X109" s="5" t="str">
        <f t="shared" si="2133"/>
        <v/>
      </c>
      <c r="Y109" s="5" t="str">
        <f t="shared" si="2133"/>
        <v/>
      </c>
      <c r="Z109" s="5" t="str">
        <f t="shared" si="2133"/>
        <v/>
      </c>
      <c r="AA109" s="5" t="str">
        <f t="shared" si="2133"/>
        <v/>
      </c>
      <c r="AB109" s="5" t="str">
        <f t="shared" si="2133"/>
        <v/>
      </c>
      <c r="AC109" s="5" t="str">
        <f t="shared" si="2133"/>
        <v/>
      </c>
      <c r="AD109" s="5" t="str">
        <f t="shared" si="2133"/>
        <v/>
      </c>
      <c r="AE109" s="5" t="str">
        <f t="shared" si="2133"/>
        <v/>
      </c>
      <c r="AF109" s="5" t="str">
        <f t="shared" si="2133"/>
        <v/>
      </c>
      <c r="AG109" s="5" t="str">
        <f t="shared" si="2133"/>
        <v/>
      </c>
      <c r="AH109" s="5" t="str">
        <f t="shared" si="2133"/>
        <v/>
      </c>
      <c r="AI109" s="5" t="str">
        <f t="shared" si="2133"/>
        <v/>
      </c>
      <c r="AJ109" s="5" t="str">
        <f t="shared" si="2133"/>
        <v/>
      </c>
      <c r="AK109" s="5" t="str">
        <f t="shared" si="2133"/>
        <v/>
      </c>
      <c r="AL109" s="5" t="str">
        <f t="shared" si="2133"/>
        <v/>
      </c>
      <c r="AM109" s="5" t="str">
        <f t="shared" si="2133"/>
        <v/>
      </c>
      <c r="AN109" s="5" t="str">
        <f t="shared" ref="AN109" si="2134">IF(AN99="","",AN108*AN103)</f>
        <v/>
      </c>
      <c r="AO109" s="5" t="str">
        <f t="shared" ref="AO109:AS109" si="2135">IF(AO99="","",AO108*AO103)</f>
        <v/>
      </c>
      <c r="AP109" s="5" t="str">
        <f t="shared" si="2135"/>
        <v/>
      </c>
      <c r="AQ109" s="5" t="str">
        <f t="shared" si="2135"/>
        <v/>
      </c>
      <c r="AR109" s="5" t="str">
        <f t="shared" si="2135"/>
        <v/>
      </c>
      <c r="AS109" s="5" t="str">
        <f t="shared" si="2135"/>
        <v/>
      </c>
    </row>
    <row r="110" spans="1:45" s="91" customFormat="1" ht="12" thickBot="1">
      <c r="A110" s="4">
        <f>IF(A109="","",A109/(A106*100))</f>
        <v>0.51242236024844723</v>
      </c>
      <c r="B110" s="6" t="s">
        <v>18</v>
      </c>
      <c r="C110" s="18" t="s">
        <v>19</v>
      </c>
      <c r="D110" s="18" t="str">
        <f t="shared" ref="D110:I110" si="2136">IF(D109="","",IF(D109=0,"",D109/(D106*100)))</f>
        <v/>
      </c>
      <c r="E110" s="18" t="str">
        <f t="shared" si="2136"/>
        <v/>
      </c>
      <c r="F110" s="18" t="str">
        <f t="shared" si="2136"/>
        <v/>
      </c>
      <c r="G110" s="18" t="str">
        <f t="shared" si="2136"/>
        <v/>
      </c>
      <c r="H110" s="18" t="str">
        <f t="shared" si="2136"/>
        <v/>
      </c>
      <c r="I110" s="18" t="str">
        <f t="shared" si="2136"/>
        <v/>
      </c>
      <c r="J110" s="18" t="str">
        <f t="shared" ref="J110:AM110" si="2137">IF(J109="","",IF(J109=0,"",J109/(J106*100)))</f>
        <v/>
      </c>
      <c r="K110" s="18" t="str">
        <f t="shared" si="2137"/>
        <v/>
      </c>
      <c r="L110" s="18">
        <f t="shared" si="2137"/>
        <v>0.77586206896551724</v>
      </c>
      <c r="M110" s="18" t="str">
        <f t="shared" si="2137"/>
        <v/>
      </c>
      <c r="N110" s="18" t="str">
        <f t="shared" si="2137"/>
        <v/>
      </c>
      <c r="O110" s="18">
        <f t="shared" si="2137"/>
        <v>0.20833333333333334</v>
      </c>
      <c r="P110" s="18" t="str">
        <f t="shared" si="2137"/>
        <v/>
      </c>
      <c r="Q110" s="18" t="str">
        <f t="shared" si="2137"/>
        <v/>
      </c>
      <c r="R110" s="18" t="str">
        <f t="shared" si="2137"/>
        <v/>
      </c>
      <c r="S110" s="18" t="str">
        <f t="shared" si="2137"/>
        <v/>
      </c>
      <c r="T110" s="18">
        <f t="shared" si="2137"/>
        <v>2.8125</v>
      </c>
      <c r="U110" s="18" t="str">
        <f t="shared" si="2137"/>
        <v/>
      </c>
      <c r="V110" s="18" t="str">
        <f t="shared" si="2137"/>
        <v/>
      </c>
      <c r="W110" s="18">
        <f t="shared" si="2137"/>
        <v>0.1875</v>
      </c>
      <c r="X110" s="18" t="str">
        <f t="shared" si="2137"/>
        <v/>
      </c>
      <c r="Y110" s="18" t="str">
        <f t="shared" si="2137"/>
        <v/>
      </c>
      <c r="Z110" s="18" t="str">
        <f t="shared" si="2137"/>
        <v/>
      </c>
      <c r="AA110" s="18" t="str">
        <f t="shared" si="2137"/>
        <v/>
      </c>
      <c r="AB110" s="18" t="str">
        <f t="shared" si="2137"/>
        <v/>
      </c>
      <c r="AC110" s="18" t="str">
        <f t="shared" si="2137"/>
        <v/>
      </c>
      <c r="AD110" s="18" t="str">
        <f t="shared" si="2137"/>
        <v/>
      </c>
      <c r="AE110" s="18" t="str">
        <f t="shared" si="2137"/>
        <v/>
      </c>
      <c r="AF110" s="18" t="str">
        <f t="shared" si="2137"/>
        <v/>
      </c>
      <c r="AG110" s="18" t="str">
        <f t="shared" si="2137"/>
        <v/>
      </c>
      <c r="AH110" s="18" t="str">
        <f t="shared" si="2137"/>
        <v/>
      </c>
      <c r="AI110" s="18" t="str">
        <f t="shared" si="2137"/>
        <v/>
      </c>
      <c r="AJ110" s="18" t="str">
        <f t="shared" si="2137"/>
        <v/>
      </c>
      <c r="AK110" s="18" t="str">
        <f t="shared" si="2137"/>
        <v/>
      </c>
      <c r="AL110" s="18" t="str">
        <f t="shared" si="2137"/>
        <v/>
      </c>
      <c r="AM110" s="18" t="str">
        <f t="shared" si="2137"/>
        <v/>
      </c>
      <c r="AN110" s="18" t="str">
        <f t="shared" ref="AN110" si="2138">IF(AN109="","",IF(AN109=0,"",AN109/(AN106*100)))</f>
        <v/>
      </c>
      <c r="AO110" s="18" t="str">
        <f t="shared" ref="AO110:AS110" si="2139">IF(AO109="","",IF(AO109=0,"",AO109/(AO106*100)))</f>
        <v/>
      </c>
      <c r="AP110" s="18" t="str">
        <f t="shared" si="2139"/>
        <v/>
      </c>
      <c r="AQ110" s="18" t="str">
        <f t="shared" si="2139"/>
        <v/>
      </c>
      <c r="AR110" s="18" t="str">
        <f t="shared" si="2139"/>
        <v/>
      </c>
      <c r="AS110" s="18" t="str">
        <f t="shared" si="2139"/>
        <v/>
      </c>
    </row>
    <row r="111" spans="1:45" s="91" customFormat="1" ht="11">
      <c r="A111" s="17" t="s">
        <v>95</v>
      </c>
      <c r="B111" s="9" t="s">
        <v>2</v>
      </c>
      <c r="C111" s="8">
        <v>804</v>
      </c>
      <c r="D111" s="8">
        <f t="shared" ref="D111:D112" si="2140">IF(D$3="","",C111)</f>
        <v>804</v>
      </c>
      <c r="E111" s="8">
        <v>811</v>
      </c>
      <c r="F111" s="8">
        <f t="shared" ref="F111:F112" si="2141">IF(F$3="","",E111)</f>
        <v>811</v>
      </c>
      <c r="G111" s="8">
        <f t="shared" ref="G111:G112" si="2142">IF(G$3="","",F111)</f>
        <v>811</v>
      </c>
      <c r="H111" s="8">
        <v>862</v>
      </c>
      <c r="I111" s="8">
        <f t="shared" ref="I111:I112" si="2143">IF(I$3="","",H111)</f>
        <v>862</v>
      </c>
      <c r="J111" s="8">
        <f t="shared" ref="J111:J112" si="2144">IF(J$3="","",I111)</f>
        <v>862</v>
      </c>
      <c r="K111" s="8">
        <f t="shared" ref="K111:K112" si="2145">IF(K$3="","",J111)</f>
        <v>862</v>
      </c>
      <c r="L111" s="8">
        <v>913</v>
      </c>
      <c r="M111" s="8">
        <f t="shared" ref="M111:M112" si="2146">IF(M$3="","",L111)</f>
        <v>913</v>
      </c>
      <c r="N111" s="8">
        <f t="shared" ref="N111:N112" si="2147">IF(N$3="","",M111)</f>
        <v>913</v>
      </c>
      <c r="O111" s="8">
        <v>950</v>
      </c>
      <c r="P111" s="8">
        <f t="shared" ref="P111:P112" si="2148">IF(P$3="","",O111)</f>
        <v>950</v>
      </c>
      <c r="Q111" s="8">
        <f t="shared" ref="Q111:Q112" si="2149">IF(Q$3="","",P111)</f>
        <v>950</v>
      </c>
      <c r="R111" s="8">
        <f t="shared" ref="R111:R112" si="2150">IF(R$3="","",Q111)</f>
        <v>950</v>
      </c>
      <c r="S111" s="8">
        <f t="shared" ref="S111:S112" si="2151">IF(S$3="","",R111)</f>
        <v>950</v>
      </c>
      <c r="T111" s="8">
        <v>1006</v>
      </c>
      <c r="U111" s="8">
        <f t="shared" ref="U111:U112" si="2152">IF(U$3="","",T111)</f>
        <v>1006</v>
      </c>
      <c r="V111" s="8">
        <f t="shared" ref="V111:V112" si="2153">IF(V$3="","",U111)</f>
        <v>1006</v>
      </c>
      <c r="W111" s="8">
        <v>1028</v>
      </c>
      <c r="X111" s="8" t="str">
        <f t="shared" ref="X111:X112" si="2154">IF(X$3="","",W111)</f>
        <v/>
      </c>
      <c r="Y111" s="8" t="str">
        <f t="shared" ref="Y111:Y112" si="2155">IF(Y$3="","",X111)</f>
        <v/>
      </c>
      <c r="Z111" s="8" t="str">
        <f t="shared" ref="Z111:Z112" si="2156">IF(Z$3="","",Y111)</f>
        <v/>
      </c>
      <c r="AA111" s="8" t="str">
        <f t="shared" ref="AA111:AA112" si="2157">IF(AA$3="","",Z111)</f>
        <v/>
      </c>
      <c r="AB111" s="8" t="str">
        <f t="shared" ref="AB111:AB112" si="2158">IF(AB$3="","",AA111)</f>
        <v/>
      </c>
      <c r="AC111" s="8" t="str">
        <f t="shared" ref="AC111:AC112" si="2159">IF(AC$3="","",AB111)</f>
        <v/>
      </c>
      <c r="AD111" s="8" t="str">
        <f t="shared" ref="AD111:AD112" si="2160">IF(AD$3="","",AC111)</f>
        <v/>
      </c>
      <c r="AE111" s="8" t="str">
        <f t="shared" ref="AE111:AE112" si="2161">IF(AE$3="","",AD111)</f>
        <v/>
      </c>
      <c r="AF111" s="8" t="str">
        <f t="shared" ref="AF111:AF112" si="2162">IF(AF$3="","",AE111)</f>
        <v/>
      </c>
      <c r="AG111" s="8" t="str">
        <f t="shared" ref="AG111:AG112" si="2163">IF(AG$3="","",AF111)</f>
        <v/>
      </c>
      <c r="AH111" s="8" t="str">
        <f t="shared" ref="AH111:AH112" si="2164">IF(AH$3="","",AG111)</f>
        <v/>
      </c>
      <c r="AI111" s="8" t="str">
        <f t="shared" ref="AI111:AI112" si="2165">IF(AI$3="","",AH111)</f>
        <v/>
      </c>
      <c r="AJ111" s="8" t="str">
        <f t="shared" ref="AJ111:AJ112" si="2166">IF(AJ$3="","",AI111)</f>
        <v/>
      </c>
      <c r="AK111" s="8" t="str">
        <f t="shared" ref="AK111:AK112" si="2167">IF(AK$3="","",AJ111)</f>
        <v/>
      </c>
      <c r="AL111" s="8" t="str">
        <f t="shared" ref="AL111:AL112" si="2168">IF(AL$3="","",AK111)</f>
        <v/>
      </c>
      <c r="AM111" s="8" t="str">
        <f t="shared" ref="AM111:AM112" si="2169">IF(AM$3="","",AL111)</f>
        <v/>
      </c>
      <c r="AN111" s="8" t="str">
        <f t="shared" ref="AN111" si="2170">IF(AN$3="","",AM111)</f>
        <v/>
      </c>
      <c r="AO111" s="8" t="str">
        <f t="shared" ref="AO111:AS111" si="2171">IF(AO$3="","",AN111)</f>
        <v/>
      </c>
      <c r="AP111" s="8" t="str">
        <f t="shared" si="2171"/>
        <v/>
      </c>
      <c r="AQ111" s="8" t="str">
        <f t="shared" si="2171"/>
        <v/>
      </c>
      <c r="AR111" s="8" t="str">
        <f t="shared" si="2171"/>
        <v/>
      </c>
      <c r="AS111" s="8" t="str">
        <f t="shared" si="2171"/>
        <v/>
      </c>
    </row>
    <row r="112" spans="1:45" s="91" customFormat="1" ht="11">
      <c r="A112" s="16" t="s">
        <v>32</v>
      </c>
      <c r="B112" s="9" t="s">
        <v>4</v>
      </c>
      <c r="C112" s="8">
        <v>146</v>
      </c>
      <c r="D112" s="8">
        <f t="shared" si="2140"/>
        <v>146</v>
      </c>
      <c r="E112" s="8">
        <f t="shared" ref="E112" si="2172">IF(E$3="","",D112)</f>
        <v>146</v>
      </c>
      <c r="F112" s="8">
        <f t="shared" si="2141"/>
        <v>146</v>
      </c>
      <c r="G112" s="8">
        <f t="shared" si="2142"/>
        <v>146</v>
      </c>
      <c r="H112" s="8">
        <v>148</v>
      </c>
      <c r="I112" s="8">
        <f t="shared" si="2143"/>
        <v>148</v>
      </c>
      <c r="J112" s="8">
        <f t="shared" si="2144"/>
        <v>148</v>
      </c>
      <c r="K112" s="8">
        <f t="shared" si="2145"/>
        <v>148</v>
      </c>
      <c r="L112" s="8">
        <v>150</v>
      </c>
      <c r="M112" s="8">
        <f t="shared" si="2146"/>
        <v>150</v>
      </c>
      <c r="N112" s="8">
        <f t="shared" si="2147"/>
        <v>150</v>
      </c>
      <c r="O112" s="8">
        <f t="shared" ref="O112" si="2173">IF(O$3="","",N112)</f>
        <v>150</v>
      </c>
      <c r="P112" s="8">
        <f t="shared" si="2148"/>
        <v>150</v>
      </c>
      <c r="Q112" s="8">
        <f t="shared" si="2149"/>
        <v>150</v>
      </c>
      <c r="R112" s="8">
        <f t="shared" si="2150"/>
        <v>150</v>
      </c>
      <c r="S112" s="8">
        <f t="shared" si="2151"/>
        <v>150</v>
      </c>
      <c r="T112" s="8">
        <v>151</v>
      </c>
      <c r="U112" s="8">
        <f t="shared" si="2152"/>
        <v>151</v>
      </c>
      <c r="V112" s="8">
        <f t="shared" si="2153"/>
        <v>151</v>
      </c>
      <c r="W112" s="8">
        <f t="shared" ref="W111:W112" si="2174">IF(W$3="","",V112)</f>
        <v>151</v>
      </c>
      <c r="X112" s="8" t="str">
        <f t="shared" si="2154"/>
        <v/>
      </c>
      <c r="Y112" s="8" t="str">
        <f t="shared" si="2155"/>
        <v/>
      </c>
      <c r="Z112" s="8" t="str">
        <f t="shared" si="2156"/>
        <v/>
      </c>
      <c r="AA112" s="8" t="str">
        <f t="shared" si="2157"/>
        <v/>
      </c>
      <c r="AB112" s="8" t="str">
        <f t="shared" si="2158"/>
        <v/>
      </c>
      <c r="AC112" s="8" t="str">
        <f t="shared" si="2159"/>
        <v/>
      </c>
      <c r="AD112" s="8" t="str">
        <f t="shared" si="2160"/>
        <v/>
      </c>
      <c r="AE112" s="8" t="str">
        <f t="shared" si="2161"/>
        <v/>
      </c>
      <c r="AF112" s="8" t="str">
        <f t="shared" si="2162"/>
        <v/>
      </c>
      <c r="AG112" s="8" t="str">
        <f t="shared" si="2163"/>
        <v/>
      </c>
      <c r="AH112" s="8" t="str">
        <f t="shared" si="2164"/>
        <v/>
      </c>
      <c r="AI112" s="8" t="str">
        <f t="shared" si="2165"/>
        <v/>
      </c>
      <c r="AJ112" s="8" t="str">
        <f t="shared" si="2166"/>
        <v/>
      </c>
      <c r="AK112" s="8" t="str">
        <f t="shared" si="2167"/>
        <v/>
      </c>
      <c r="AL112" s="8" t="str">
        <f t="shared" si="2168"/>
        <v/>
      </c>
      <c r="AM112" s="8" t="str">
        <f t="shared" si="2169"/>
        <v/>
      </c>
      <c r="AN112" s="8" t="str">
        <f t="shared" ref="AN112" si="2175">IF(AN$3="","",AM112)</f>
        <v/>
      </c>
      <c r="AO112" s="8" t="str">
        <f t="shared" ref="AO112:AS112" si="2176">IF(AO$3="","",AN112)</f>
        <v/>
      </c>
      <c r="AP112" s="8" t="str">
        <f t="shared" si="2176"/>
        <v/>
      </c>
      <c r="AQ112" s="8" t="str">
        <f t="shared" si="2176"/>
        <v/>
      </c>
      <c r="AR112" s="8" t="str">
        <f t="shared" si="2176"/>
        <v/>
      </c>
      <c r="AS112" s="8" t="str">
        <f t="shared" si="2176"/>
        <v/>
      </c>
    </row>
    <row r="113" spans="1:45" s="91" customFormat="1" ht="11">
      <c r="A113" s="15">
        <v>2</v>
      </c>
      <c r="B113" s="9" t="s">
        <v>5</v>
      </c>
      <c r="C113" s="8">
        <v>13</v>
      </c>
      <c r="D113" s="8">
        <f t="shared" ref="D113" si="2177">IF(D111="","",(C113+C114))</f>
        <v>13</v>
      </c>
      <c r="E113" s="8">
        <f t="shared" ref="E113" si="2178">IF(E111="","",(D113+D114))</f>
        <v>13</v>
      </c>
      <c r="F113" s="8">
        <f t="shared" ref="F113" si="2179">IF(F111="","",(E113+E114))</f>
        <v>28</v>
      </c>
      <c r="G113" s="8">
        <f t="shared" ref="G113" si="2180">IF(G111="","",(F113+F114))</f>
        <v>28</v>
      </c>
      <c r="H113" s="8">
        <v>26</v>
      </c>
      <c r="I113" s="8">
        <f t="shared" ref="I113" si="2181">IF(I111="","",(H113+H114))</f>
        <v>26</v>
      </c>
      <c r="J113" s="8">
        <f t="shared" ref="J113" si="2182">IF(J111="","",(I113+I114))</f>
        <v>26</v>
      </c>
      <c r="K113" s="8">
        <f t="shared" ref="K113" si="2183">IF(K111="","",(J113+J114))</f>
        <v>26</v>
      </c>
      <c r="L113" s="8">
        <v>24</v>
      </c>
      <c r="M113" s="8">
        <f t="shared" ref="M113" si="2184">IF(M111="","",(L113+L114))</f>
        <v>24</v>
      </c>
      <c r="N113" s="8">
        <f t="shared" ref="N113" si="2185">IF(N111="","",(M113+M114))</f>
        <v>24</v>
      </c>
      <c r="O113" s="8">
        <f t="shared" ref="O113" si="2186">IF(O111="","",(N113+N114))</f>
        <v>24</v>
      </c>
      <c r="P113" s="8">
        <f t="shared" ref="P113" si="2187">IF(P111="","",(O113+O114))</f>
        <v>24</v>
      </c>
      <c r="Q113" s="8">
        <f t="shared" ref="Q113" si="2188">IF(Q111="","",(P113+P114))</f>
        <v>24</v>
      </c>
      <c r="R113" s="8">
        <f t="shared" ref="R113" si="2189">IF(R111="","",(Q113+Q114))</f>
        <v>24</v>
      </c>
      <c r="S113" s="8">
        <f t="shared" ref="S113" si="2190">IF(S111="","",(R113+R114))</f>
        <v>24</v>
      </c>
      <c r="T113" s="8">
        <v>23</v>
      </c>
      <c r="U113" s="8">
        <f t="shared" ref="U113" si="2191">IF(U111="","",(T113+T114))</f>
        <v>23</v>
      </c>
      <c r="V113" s="8">
        <f t="shared" ref="V113" si="2192">IF(V111="","",(U113+U114))</f>
        <v>23</v>
      </c>
      <c r="W113" s="8">
        <f t="shared" ref="W113" si="2193">IF(W111="","",(V113+V114))</f>
        <v>23</v>
      </c>
      <c r="X113" s="8" t="str">
        <f t="shared" ref="X113" si="2194">IF(X111="","",(W113+W114))</f>
        <v/>
      </c>
      <c r="Y113" s="8" t="str">
        <f t="shared" ref="Y113" si="2195">IF(Y111="","",(X113+X114))</f>
        <v/>
      </c>
      <c r="Z113" s="8" t="str">
        <f t="shared" ref="Z113" si="2196">IF(Z111="","",(Y113+Y114))</f>
        <v/>
      </c>
      <c r="AA113" s="8" t="str">
        <f t="shared" ref="AA113" si="2197">IF(AA111="","",(Z113+Z114))</f>
        <v/>
      </c>
      <c r="AB113" s="8" t="str">
        <f t="shared" ref="AB113" si="2198">IF(AB111="","",(AA113+AA114))</f>
        <v/>
      </c>
      <c r="AC113" s="8" t="str">
        <f t="shared" ref="AC113" si="2199">IF(AC111="","",(AB113+AB114))</f>
        <v/>
      </c>
      <c r="AD113" s="8" t="str">
        <f t="shared" ref="AD113" si="2200">IF(AD111="","",(AC113+AC114))</f>
        <v/>
      </c>
      <c r="AE113" s="8" t="str">
        <f t="shared" ref="AE113" si="2201">IF(AE111="","",(AD113+AD114))</f>
        <v/>
      </c>
      <c r="AF113" s="8" t="str">
        <f t="shared" ref="AF113" si="2202">IF(AF111="","",(AE113+AE114))</f>
        <v/>
      </c>
      <c r="AG113" s="8" t="str">
        <f t="shared" ref="AG113" si="2203">IF(AG111="","",(AF113+AF114))</f>
        <v/>
      </c>
      <c r="AH113" s="8" t="str">
        <f t="shared" ref="AH113" si="2204">IF(AH111="","",(AG113+AG114))</f>
        <v/>
      </c>
      <c r="AI113" s="8" t="str">
        <f t="shared" ref="AI113" si="2205">IF(AI111="","",(AH113+AH114))</f>
        <v/>
      </c>
      <c r="AJ113" s="8" t="str">
        <f t="shared" ref="AJ113" si="2206">IF(AJ111="","",(AI113+AI114))</f>
        <v/>
      </c>
      <c r="AK113" s="8" t="str">
        <f t="shared" ref="AK113" si="2207">IF(AK111="","",(AJ113+AJ114))</f>
        <v/>
      </c>
      <c r="AL113" s="8" t="str">
        <f t="shared" ref="AL113" si="2208">IF(AL111="","",(AK113+AK114))</f>
        <v/>
      </c>
      <c r="AM113" s="8" t="str">
        <f t="shared" ref="AM113" si="2209">IF(AM111="","",(AL113+AL114))</f>
        <v/>
      </c>
      <c r="AN113" s="8" t="str">
        <f t="shared" ref="AN113" si="2210">IF(AN111="","",(AM113+AM114))</f>
        <v/>
      </c>
      <c r="AO113" s="8" t="str">
        <f t="shared" ref="AO113:AS113" si="2211">IF(AO111="","",(AN113+AN114))</f>
        <v/>
      </c>
      <c r="AP113" s="8" t="str">
        <f t="shared" si="2211"/>
        <v/>
      </c>
      <c r="AQ113" s="8" t="str">
        <f t="shared" si="2211"/>
        <v/>
      </c>
      <c r="AR113" s="8" t="str">
        <f t="shared" si="2211"/>
        <v/>
      </c>
      <c r="AS113" s="8" t="str">
        <f t="shared" si="2211"/>
        <v/>
      </c>
    </row>
    <row r="114" spans="1:45" s="91" customFormat="1" ht="11">
      <c r="A114" s="14"/>
      <c r="B114" s="9" t="s">
        <v>7</v>
      </c>
      <c r="C114" s="8"/>
      <c r="D114" s="8"/>
      <c r="E114" s="8">
        <v>15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</row>
    <row r="115" spans="1:45" s="91" customFormat="1" ht="11">
      <c r="A115" s="7"/>
      <c r="B115" s="9" t="s">
        <v>8</v>
      </c>
      <c r="C115" s="8">
        <v>250</v>
      </c>
      <c r="D115" s="8">
        <f t="shared" ref="D115" si="2212">IF(D111="","",C115)</f>
        <v>250</v>
      </c>
      <c r="E115" s="8">
        <f t="shared" ref="E115" si="2213">IF(E111="","",D115)</f>
        <v>250</v>
      </c>
      <c r="F115" s="8">
        <f t="shared" ref="F115" si="2214">IF(F111="","",E115)</f>
        <v>250</v>
      </c>
      <c r="G115" s="8">
        <f t="shared" ref="G115" si="2215">IF(G111="","",F115)</f>
        <v>250</v>
      </c>
      <c r="H115" s="8">
        <f t="shared" ref="H115" si="2216">IF(H111="","",G115)</f>
        <v>250</v>
      </c>
      <c r="I115" s="8">
        <f t="shared" ref="I115" si="2217">IF(I111="","",H115)</f>
        <v>250</v>
      </c>
      <c r="J115" s="8">
        <f t="shared" ref="J115" si="2218">IF(J111="","",I115)</f>
        <v>250</v>
      </c>
      <c r="K115" s="8">
        <f t="shared" ref="K115" si="2219">IF(K111="","",J115)</f>
        <v>250</v>
      </c>
      <c r="L115" s="8">
        <f t="shared" ref="L115" si="2220">IF(L111="","",K115)</f>
        <v>250</v>
      </c>
      <c r="M115" s="8">
        <f t="shared" ref="M115" si="2221">IF(M111="","",L115)</f>
        <v>250</v>
      </c>
      <c r="N115" s="8">
        <f t="shared" ref="N115" si="2222">IF(N111="","",M115)</f>
        <v>250</v>
      </c>
      <c r="O115" s="8">
        <f t="shared" ref="O115" si="2223">IF(O111="","",N115)</f>
        <v>250</v>
      </c>
      <c r="P115" s="8">
        <f t="shared" ref="P115" si="2224">IF(P111="","",O115)</f>
        <v>250</v>
      </c>
      <c r="Q115" s="8">
        <f t="shared" ref="Q115" si="2225">IF(Q111="","",P115)</f>
        <v>250</v>
      </c>
      <c r="R115" s="8">
        <f t="shared" ref="R115" si="2226">IF(R111="","",Q115)</f>
        <v>250</v>
      </c>
      <c r="S115" s="8">
        <f t="shared" ref="S115" si="2227">IF(S111="","",R115)</f>
        <v>250</v>
      </c>
      <c r="T115" s="8">
        <f t="shared" ref="T115" si="2228">IF(T111="","",S115)</f>
        <v>250</v>
      </c>
      <c r="U115" s="8">
        <f t="shared" ref="U115" si="2229">IF(U111="","",T115)</f>
        <v>250</v>
      </c>
      <c r="V115" s="8">
        <f t="shared" ref="V115" si="2230">IF(V111="","",U115)</f>
        <v>250</v>
      </c>
      <c r="W115" s="8">
        <f t="shared" ref="W115" si="2231">IF(W111="","",V115)</f>
        <v>250</v>
      </c>
      <c r="X115" s="8" t="str">
        <f t="shared" ref="X115" si="2232">IF(X111="","",W115)</f>
        <v/>
      </c>
      <c r="Y115" s="8" t="str">
        <f t="shared" ref="Y115" si="2233">IF(Y111="","",X115)</f>
        <v/>
      </c>
      <c r="Z115" s="8" t="str">
        <f t="shared" ref="Z115" si="2234">IF(Z111="","",Y115)</f>
        <v/>
      </c>
      <c r="AA115" s="8" t="str">
        <f t="shared" ref="AA115" si="2235">IF(AA111="","",Z115)</f>
        <v/>
      </c>
      <c r="AB115" s="8" t="str">
        <f t="shared" ref="AB115" si="2236">IF(AB111="","",AA115)</f>
        <v/>
      </c>
      <c r="AC115" s="8" t="str">
        <f t="shared" ref="AC115" si="2237">IF(AC111="","",AB115)</f>
        <v/>
      </c>
      <c r="AD115" s="8" t="str">
        <f t="shared" ref="AD115" si="2238">IF(AD111="","",AC115)</f>
        <v/>
      </c>
      <c r="AE115" s="8" t="str">
        <f t="shared" ref="AE115" si="2239">IF(AE111="","",AD115)</f>
        <v/>
      </c>
      <c r="AF115" s="8" t="str">
        <f t="shared" ref="AF115" si="2240">IF(AF111="","",AE115)</f>
        <v/>
      </c>
      <c r="AG115" s="8" t="str">
        <f t="shared" ref="AG115" si="2241">IF(AG111="","",AF115)</f>
        <v/>
      </c>
      <c r="AH115" s="8" t="str">
        <f t="shared" ref="AH115" si="2242">IF(AH111="","",AG115)</f>
        <v/>
      </c>
      <c r="AI115" s="8" t="str">
        <f t="shared" ref="AI115" si="2243">IF(AI111="","",AH115)</f>
        <v/>
      </c>
      <c r="AJ115" s="8" t="str">
        <f t="shared" ref="AJ115" si="2244">IF(AJ111="","",AI115)</f>
        <v/>
      </c>
      <c r="AK115" s="8" t="str">
        <f t="shared" ref="AK115" si="2245">IF(AK111="","",AJ115)</f>
        <v/>
      </c>
      <c r="AL115" s="8" t="str">
        <f t="shared" ref="AL115" si="2246">IF(AL111="","",AK115)</f>
        <v/>
      </c>
      <c r="AM115" s="8" t="str">
        <f t="shared" ref="AM115" si="2247">IF(AM111="","",AL115)</f>
        <v/>
      </c>
      <c r="AN115" s="8" t="str">
        <f t="shared" ref="AN115" si="2248">IF(AN111="","",AM115)</f>
        <v/>
      </c>
      <c r="AO115" s="8" t="str">
        <f t="shared" ref="AO115:AS115" si="2249">IF(AO111="","",AN115)</f>
        <v/>
      </c>
      <c r="AP115" s="8" t="str">
        <f t="shared" si="2249"/>
        <v/>
      </c>
      <c r="AQ115" s="8" t="str">
        <f t="shared" si="2249"/>
        <v/>
      </c>
      <c r="AR115" s="8" t="str">
        <f t="shared" si="2249"/>
        <v/>
      </c>
      <c r="AS115" s="8" t="str">
        <f t="shared" si="2249"/>
        <v/>
      </c>
    </row>
    <row r="116" spans="1:45" s="92" customFormat="1" ht="11">
      <c r="A116" s="14" t="s">
        <v>9</v>
      </c>
      <c r="B116" s="13" t="s">
        <v>10</v>
      </c>
      <c r="C116" s="12" t="s">
        <v>11</v>
      </c>
      <c r="D116" s="12" t="str">
        <f t="shared" ref="D116" si="2250">IF(D111="","",C116)</f>
        <v>電ブル</v>
      </c>
      <c r="E116" s="12" t="str">
        <f t="shared" ref="E116" si="2251">IF(E111="","",D116)</f>
        <v>電ブル</v>
      </c>
      <c r="F116" s="12" t="str">
        <f t="shared" ref="F116" si="2252">IF(F111="","",E116)</f>
        <v>電ブル</v>
      </c>
      <c r="G116" s="12" t="str">
        <f t="shared" ref="G116" si="2253">IF(G111="","",F116)</f>
        <v>電ブル</v>
      </c>
      <c r="H116" s="12" t="str">
        <f t="shared" ref="H116" si="2254">IF(H111="","",G116)</f>
        <v>電ブル</v>
      </c>
      <c r="I116" s="12" t="str">
        <f t="shared" ref="I116" si="2255">IF(I111="","",H116)</f>
        <v>電ブル</v>
      </c>
      <c r="J116" s="12" t="str">
        <f t="shared" ref="J116" si="2256">IF(J111="","",I116)</f>
        <v>電ブル</v>
      </c>
      <c r="K116" s="12" t="str">
        <f t="shared" ref="K116" si="2257">IF(K111="","",J116)</f>
        <v>電ブル</v>
      </c>
      <c r="L116" s="12" t="str">
        <f t="shared" ref="L116" si="2258">IF(L111="","",K116)</f>
        <v>電ブル</v>
      </c>
      <c r="M116" s="12" t="str">
        <f t="shared" ref="M116" si="2259">IF(M111="","",L116)</f>
        <v>電ブル</v>
      </c>
      <c r="N116" s="12" t="str">
        <f t="shared" ref="N116" si="2260">IF(N111="","",M116)</f>
        <v>電ブル</v>
      </c>
      <c r="O116" s="12" t="str">
        <f t="shared" ref="O116" si="2261">IF(O111="","",N116)</f>
        <v>電ブル</v>
      </c>
      <c r="P116" s="12" t="str">
        <f t="shared" ref="P116" si="2262">IF(P111="","",O116)</f>
        <v>電ブル</v>
      </c>
      <c r="Q116" s="12" t="str">
        <f t="shared" ref="Q116" si="2263">IF(Q111="","",P116)</f>
        <v>電ブル</v>
      </c>
      <c r="R116" s="12" t="str">
        <f t="shared" ref="R116" si="2264">IF(R111="","",Q116)</f>
        <v>電ブル</v>
      </c>
      <c r="S116" s="12" t="str">
        <f t="shared" ref="S116" si="2265">IF(S111="","",R116)</f>
        <v>電ブル</v>
      </c>
      <c r="T116" s="12" t="str">
        <f t="shared" ref="T116" si="2266">IF(T111="","",S116)</f>
        <v>電ブル</v>
      </c>
      <c r="U116" s="12" t="str">
        <f t="shared" ref="U116" si="2267">IF(U111="","",T116)</f>
        <v>電ブル</v>
      </c>
      <c r="V116" s="12" t="str">
        <f t="shared" ref="V116" si="2268">IF(V111="","",U116)</f>
        <v>電ブル</v>
      </c>
      <c r="W116" s="12" t="str">
        <f t="shared" ref="W116" si="2269">IF(W111="","",V116)</f>
        <v>電ブル</v>
      </c>
      <c r="X116" s="12" t="str">
        <f t="shared" ref="X116" si="2270">IF(X111="","",W116)</f>
        <v/>
      </c>
      <c r="Y116" s="12" t="str">
        <f t="shared" ref="Y116" si="2271">IF(Y111="","",X116)</f>
        <v/>
      </c>
      <c r="Z116" s="12" t="str">
        <f t="shared" ref="Z116" si="2272">IF(Z111="","",Y116)</f>
        <v/>
      </c>
      <c r="AA116" s="12" t="str">
        <f t="shared" ref="AA116" si="2273">IF(AA111="","",Z116)</f>
        <v/>
      </c>
      <c r="AB116" s="12" t="str">
        <f t="shared" ref="AB116" si="2274">IF(AB111="","",AA116)</f>
        <v/>
      </c>
      <c r="AC116" s="12" t="str">
        <f t="shared" ref="AC116" si="2275">IF(AC111="","",AB116)</f>
        <v/>
      </c>
      <c r="AD116" s="12" t="str">
        <f t="shared" ref="AD116" si="2276">IF(AD111="","",AC116)</f>
        <v/>
      </c>
      <c r="AE116" s="12" t="str">
        <f t="shared" ref="AE116" si="2277">IF(AE111="","",AD116)</f>
        <v/>
      </c>
      <c r="AF116" s="12" t="str">
        <f t="shared" ref="AF116" si="2278">IF(AF111="","",AE116)</f>
        <v/>
      </c>
      <c r="AG116" s="12" t="str">
        <f t="shared" ref="AG116" si="2279">IF(AG111="","",AF116)</f>
        <v/>
      </c>
      <c r="AH116" s="12" t="str">
        <f t="shared" ref="AH116" si="2280">IF(AH111="","",AG116)</f>
        <v/>
      </c>
      <c r="AI116" s="12" t="str">
        <f t="shared" ref="AI116" si="2281">IF(AI111="","",AH116)</f>
        <v/>
      </c>
      <c r="AJ116" s="12" t="str">
        <f t="shared" ref="AJ116" si="2282">IF(AJ111="","",AI116)</f>
        <v/>
      </c>
      <c r="AK116" s="12" t="str">
        <f t="shared" ref="AK116" si="2283">IF(AK111="","",AJ116)</f>
        <v/>
      </c>
      <c r="AL116" s="12" t="str">
        <f t="shared" ref="AL116" si="2284">IF(AL111="","",AK116)</f>
        <v/>
      </c>
      <c r="AM116" s="12" t="str">
        <f t="shared" ref="AM116" si="2285">IF(AM111="","",AL116)</f>
        <v/>
      </c>
      <c r="AN116" s="12" t="str">
        <f t="shared" ref="AN116" si="2286">IF(AN111="","",AM116)</f>
        <v/>
      </c>
      <c r="AO116" s="12" t="str">
        <f t="shared" ref="AO116:AS116" si="2287">IF(AO111="","",AN116)</f>
        <v/>
      </c>
      <c r="AP116" s="12" t="str">
        <f t="shared" si="2287"/>
        <v/>
      </c>
      <c r="AQ116" s="12" t="str">
        <f t="shared" si="2287"/>
        <v/>
      </c>
      <c r="AR116" s="12" t="str">
        <f t="shared" si="2287"/>
        <v/>
      </c>
      <c r="AS116" s="12" t="str">
        <f t="shared" si="2287"/>
        <v/>
      </c>
    </row>
    <row r="117" spans="1:45" s="91" customFormat="1" ht="11">
      <c r="A117" s="7">
        <f>AVERAGE(C118:AS118)*30*100</f>
        <v>32000</v>
      </c>
      <c r="B117" s="9" t="s">
        <v>12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</row>
    <row r="118" spans="1:45" s="91" customFormat="1" ht="11">
      <c r="A118" s="7">
        <f>SUM(C118:AS118)</f>
        <v>224</v>
      </c>
      <c r="B118" s="6" t="s">
        <v>13</v>
      </c>
      <c r="C118" s="5">
        <v>0</v>
      </c>
      <c r="D118" s="5">
        <f t="shared" ref="D118:D119" si="2288">IF(D111="","",D111-C111)</f>
        <v>0</v>
      </c>
      <c r="E118" s="5">
        <f t="shared" ref="E118:E119" si="2289">IF(E111="","",E111-D111)</f>
        <v>7</v>
      </c>
      <c r="F118" s="5">
        <f t="shared" ref="F118:F119" si="2290">IF(F111="","",F111-E111)</f>
        <v>0</v>
      </c>
      <c r="G118" s="5">
        <f t="shared" ref="G118:G119" si="2291">IF(G111="","",G111-F111)</f>
        <v>0</v>
      </c>
      <c r="H118" s="5">
        <f t="shared" ref="H118:H119" si="2292">IF(H111="","",H111-G111)</f>
        <v>51</v>
      </c>
      <c r="I118" s="5">
        <f t="shared" ref="I118:I119" si="2293">IF(I111="","",I111-H111)</f>
        <v>0</v>
      </c>
      <c r="J118" s="5">
        <f t="shared" ref="J118:J119" si="2294">IF(J111="","",J111-I111)</f>
        <v>0</v>
      </c>
      <c r="K118" s="5">
        <f t="shared" ref="K118:K119" si="2295">IF(K111="","",K111-J111)</f>
        <v>0</v>
      </c>
      <c r="L118" s="5">
        <f t="shared" ref="L118:L119" si="2296">IF(L111="","",L111-K111)</f>
        <v>51</v>
      </c>
      <c r="M118" s="5">
        <f t="shared" ref="M118:M119" si="2297">IF(M111="","",M111-L111)</f>
        <v>0</v>
      </c>
      <c r="N118" s="5">
        <f t="shared" ref="N118:N119" si="2298">IF(N111="","",N111-M111)</f>
        <v>0</v>
      </c>
      <c r="O118" s="5">
        <f t="shared" ref="O118:O119" si="2299">IF(O111="","",O111-N111)</f>
        <v>37</v>
      </c>
      <c r="P118" s="5">
        <f t="shared" ref="P118:P119" si="2300">IF(P111="","",P111-O111)</f>
        <v>0</v>
      </c>
      <c r="Q118" s="5">
        <f t="shared" ref="Q118:Q119" si="2301">IF(Q111="","",Q111-P111)</f>
        <v>0</v>
      </c>
      <c r="R118" s="5">
        <f t="shared" ref="R118:R119" si="2302">IF(R111="","",R111-Q111)</f>
        <v>0</v>
      </c>
      <c r="S118" s="5">
        <f t="shared" ref="S118:S119" si="2303">IF(S111="","",S111-R111)</f>
        <v>0</v>
      </c>
      <c r="T118" s="5">
        <f t="shared" ref="T118:T119" si="2304">IF(T111="","",T111-S111)</f>
        <v>56</v>
      </c>
      <c r="U118" s="5">
        <f t="shared" ref="U118:U119" si="2305">IF(U111="","",U111-T111)</f>
        <v>0</v>
      </c>
      <c r="V118" s="5">
        <f t="shared" ref="V118:V119" si="2306">IF(V111="","",V111-U111)</f>
        <v>0</v>
      </c>
      <c r="W118" s="5">
        <f t="shared" ref="W118:W119" si="2307">IF(W111="","",W111-V111)</f>
        <v>22</v>
      </c>
      <c r="X118" s="5" t="str">
        <f t="shared" ref="X118:X119" si="2308">IF(X111="","",X111-W111)</f>
        <v/>
      </c>
      <c r="Y118" s="5" t="str">
        <f t="shared" ref="Y118:Y119" si="2309">IF(Y111="","",Y111-X111)</f>
        <v/>
      </c>
      <c r="Z118" s="5" t="str">
        <f t="shared" ref="Z118:Z119" si="2310">IF(Z111="","",Z111-Y111)</f>
        <v/>
      </c>
      <c r="AA118" s="5" t="str">
        <f t="shared" ref="AA118:AA119" si="2311">IF(AA111="","",AA111-Z111)</f>
        <v/>
      </c>
      <c r="AB118" s="5" t="str">
        <f t="shared" ref="AB118:AB119" si="2312">IF(AB111="","",AB111-AA111)</f>
        <v/>
      </c>
      <c r="AC118" s="5" t="str">
        <f t="shared" ref="AC118:AC119" si="2313">IF(AC111="","",AC111-AB111)</f>
        <v/>
      </c>
      <c r="AD118" s="5" t="str">
        <f t="shared" ref="AD118:AD119" si="2314">IF(AD111="","",AD111-AC111)</f>
        <v/>
      </c>
      <c r="AE118" s="5" t="str">
        <f t="shared" ref="AE118:AE119" si="2315">IF(AE111="","",AE111-AD111)</f>
        <v/>
      </c>
      <c r="AF118" s="5" t="str">
        <f t="shared" ref="AF118:AF119" si="2316">IF(AF111="","",AF111-AE111)</f>
        <v/>
      </c>
      <c r="AG118" s="5" t="str">
        <f t="shared" ref="AG118:AG119" si="2317">IF(AG111="","",AG111-AF111)</f>
        <v/>
      </c>
      <c r="AH118" s="5" t="str">
        <f t="shared" ref="AH118:AH119" si="2318">IF(AH111="","",AH111-AG111)</f>
        <v/>
      </c>
      <c r="AI118" s="5" t="str">
        <f t="shared" ref="AI118:AI119" si="2319">IF(AI111="","",AI111-AH111)</f>
        <v/>
      </c>
      <c r="AJ118" s="5" t="str">
        <f t="shared" ref="AJ118:AJ119" si="2320">IF(AJ111="","",AJ111-AI111)</f>
        <v/>
      </c>
      <c r="AK118" s="5" t="str">
        <f t="shared" ref="AK118:AK119" si="2321">IF(AK111="","",AK111-AJ111)</f>
        <v/>
      </c>
      <c r="AL118" s="5" t="str">
        <f t="shared" ref="AL118:AL119" si="2322">IF(AL111="","",AL111-AK111)</f>
        <v/>
      </c>
      <c r="AM118" s="5" t="str">
        <f t="shared" ref="AM118:AM119" si="2323">IF(AM111="","",AM111-AL111)</f>
        <v/>
      </c>
      <c r="AN118" s="5" t="str">
        <f t="shared" ref="AN118" si="2324">IF(AN111="","",AN111-AM111)</f>
        <v/>
      </c>
      <c r="AO118" s="5" t="str">
        <f t="shared" ref="AO118:AS118" si="2325">IF(AO111="","",AO111-AN111)</f>
        <v/>
      </c>
      <c r="AP118" s="5" t="str">
        <f t="shared" si="2325"/>
        <v/>
      </c>
      <c r="AQ118" s="5" t="str">
        <f t="shared" si="2325"/>
        <v/>
      </c>
      <c r="AR118" s="5" t="str">
        <f t="shared" si="2325"/>
        <v/>
      </c>
      <c r="AS118" s="5" t="str">
        <f t="shared" si="2325"/>
        <v/>
      </c>
    </row>
    <row r="119" spans="1:45" s="91" customFormat="1" ht="11">
      <c r="A119" s="7">
        <f>SUM(C119:AS119)</f>
        <v>5</v>
      </c>
      <c r="B119" s="6" t="s">
        <v>14</v>
      </c>
      <c r="C119" s="5">
        <v>0</v>
      </c>
      <c r="D119" s="5">
        <f t="shared" si="2288"/>
        <v>0</v>
      </c>
      <c r="E119" s="5">
        <f t="shared" si="2289"/>
        <v>0</v>
      </c>
      <c r="F119" s="5">
        <f t="shared" si="2290"/>
        <v>0</v>
      </c>
      <c r="G119" s="5">
        <f t="shared" si="2291"/>
        <v>0</v>
      </c>
      <c r="H119" s="5">
        <f t="shared" si="2292"/>
        <v>2</v>
      </c>
      <c r="I119" s="5">
        <f t="shared" si="2293"/>
        <v>0</v>
      </c>
      <c r="J119" s="5">
        <f t="shared" si="2294"/>
        <v>0</v>
      </c>
      <c r="K119" s="5">
        <f t="shared" si="2295"/>
        <v>0</v>
      </c>
      <c r="L119" s="5">
        <f t="shared" si="2296"/>
        <v>2</v>
      </c>
      <c r="M119" s="5">
        <f t="shared" si="2297"/>
        <v>0</v>
      </c>
      <c r="N119" s="5">
        <f t="shared" si="2298"/>
        <v>0</v>
      </c>
      <c r="O119" s="5">
        <f t="shared" si="2299"/>
        <v>0</v>
      </c>
      <c r="P119" s="5">
        <f t="shared" si="2300"/>
        <v>0</v>
      </c>
      <c r="Q119" s="5">
        <f t="shared" si="2301"/>
        <v>0</v>
      </c>
      <c r="R119" s="5">
        <f t="shared" si="2302"/>
        <v>0</v>
      </c>
      <c r="S119" s="5">
        <f t="shared" si="2303"/>
        <v>0</v>
      </c>
      <c r="T119" s="5">
        <f t="shared" si="2304"/>
        <v>1</v>
      </c>
      <c r="U119" s="5">
        <f t="shared" si="2305"/>
        <v>0</v>
      </c>
      <c r="V119" s="5">
        <f t="shared" si="2306"/>
        <v>0</v>
      </c>
      <c r="W119" s="5">
        <f t="shared" si="2307"/>
        <v>0</v>
      </c>
      <c r="X119" s="5" t="str">
        <f t="shared" si="2308"/>
        <v/>
      </c>
      <c r="Y119" s="5" t="str">
        <f t="shared" si="2309"/>
        <v/>
      </c>
      <c r="Z119" s="5" t="str">
        <f t="shared" si="2310"/>
        <v/>
      </c>
      <c r="AA119" s="5" t="str">
        <f t="shared" si="2311"/>
        <v/>
      </c>
      <c r="AB119" s="5" t="str">
        <f t="shared" si="2312"/>
        <v/>
      </c>
      <c r="AC119" s="5" t="str">
        <f t="shared" si="2313"/>
        <v/>
      </c>
      <c r="AD119" s="5" t="str">
        <f t="shared" si="2314"/>
        <v/>
      </c>
      <c r="AE119" s="5" t="str">
        <f t="shared" si="2315"/>
        <v/>
      </c>
      <c r="AF119" s="5" t="str">
        <f t="shared" si="2316"/>
        <v/>
      </c>
      <c r="AG119" s="5" t="str">
        <f t="shared" si="2317"/>
        <v/>
      </c>
      <c r="AH119" s="5" t="str">
        <f t="shared" si="2318"/>
        <v/>
      </c>
      <c r="AI119" s="5" t="str">
        <f t="shared" si="2319"/>
        <v/>
      </c>
      <c r="AJ119" s="5" t="str">
        <f t="shared" si="2320"/>
        <v/>
      </c>
      <c r="AK119" s="5" t="str">
        <f t="shared" si="2321"/>
        <v/>
      </c>
      <c r="AL119" s="5" t="str">
        <f t="shared" si="2322"/>
        <v/>
      </c>
      <c r="AM119" s="5" t="str">
        <f t="shared" si="2323"/>
        <v/>
      </c>
      <c r="AN119" s="5" t="str">
        <f t="shared" ref="AN119" si="2326">IF(AN112="","",AN112-AM112)</f>
        <v/>
      </c>
      <c r="AO119" s="5" t="str">
        <f t="shared" ref="AO119:AS119" si="2327">IF(AO112="","",AO112-AN112)</f>
        <v/>
      </c>
      <c r="AP119" s="5" t="str">
        <f t="shared" si="2327"/>
        <v/>
      </c>
      <c r="AQ119" s="5" t="str">
        <f t="shared" si="2327"/>
        <v/>
      </c>
      <c r="AR119" s="5" t="str">
        <f t="shared" si="2327"/>
        <v/>
      </c>
      <c r="AS119" s="5" t="str">
        <f t="shared" si="2327"/>
        <v/>
      </c>
    </row>
    <row r="120" spans="1:45" s="91" customFormat="1" ht="11">
      <c r="A120" s="7">
        <f>SUM(C120:AS120)</f>
        <v>5</v>
      </c>
      <c r="B120" s="6" t="s">
        <v>15</v>
      </c>
      <c r="C120" s="5">
        <v>0</v>
      </c>
      <c r="D120" s="5">
        <f t="shared" ref="D120" si="2328">IF(D113="","",C113+C114-D113)</f>
        <v>0</v>
      </c>
      <c r="E120" s="5">
        <f t="shared" ref="E120" si="2329">IF(E113="","",D113+D114-E113)</f>
        <v>0</v>
      </c>
      <c r="F120" s="5">
        <f t="shared" ref="F120" si="2330">IF(F113="","",E113+E114-F113)</f>
        <v>0</v>
      </c>
      <c r="G120" s="5">
        <f t="shared" ref="G120" si="2331">IF(G113="","",F113+F114-G113)</f>
        <v>0</v>
      </c>
      <c r="H120" s="5">
        <f t="shared" ref="H120" si="2332">IF(H113="","",G113+G114-H113)</f>
        <v>2</v>
      </c>
      <c r="I120" s="5">
        <f t="shared" ref="I120" si="2333">IF(I113="","",H113+H114-I113)</f>
        <v>0</v>
      </c>
      <c r="J120" s="5">
        <f t="shared" ref="J120" si="2334">IF(J113="","",I113+I114-J113)</f>
        <v>0</v>
      </c>
      <c r="K120" s="5">
        <f t="shared" ref="K120" si="2335">IF(K113="","",J113+J114-K113)</f>
        <v>0</v>
      </c>
      <c r="L120" s="5">
        <f t="shared" ref="L120" si="2336">IF(L113="","",K113+K114-L113)</f>
        <v>2</v>
      </c>
      <c r="M120" s="5">
        <f t="shared" ref="M120" si="2337">IF(M113="","",L113+L114-M113)</f>
        <v>0</v>
      </c>
      <c r="N120" s="5">
        <f t="shared" ref="N120" si="2338">IF(N113="","",M113+M114-N113)</f>
        <v>0</v>
      </c>
      <c r="O120" s="5">
        <f t="shared" ref="O120" si="2339">IF(O113="","",N113+N114-O113)</f>
        <v>0</v>
      </c>
      <c r="P120" s="5">
        <f t="shared" ref="P120" si="2340">IF(P113="","",O113+O114-P113)</f>
        <v>0</v>
      </c>
      <c r="Q120" s="5">
        <f t="shared" ref="Q120" si="2341">IF(Q113="","",P113+P114-Q113)</f>
        <v>0</v>
      </c>
      <c r="R120" s="5">
        <f t="shared" ref="R120" si="2342">IF(R113="","",Q113+Q114-R113)</f>
        <v>0</v>
      </c>
      <c r="S120" s="5">
        <f t="shared" ref="S120" si="2343">IF(S113="","",R113+R114-S113)</f>
        <v>0</v>
      </c>
      <c r="T120" s="5">
        <f t="shared" ref="T120" si="2344">IF(T113="","",S113+S114-T113)</f>
        <v>1</v>
      </c>
      <c r="U120" s="5">
        <f t="shared" ref="U120" si="2345">IF(U113="","",T113+T114-U113)</f>
        <v>0</v>
      </c>
      <c r="V120" s="5">
        <f t="shared" ref="V120" si="2346">IF(V113="","",U113+U114-V113)</f>
        <v>0</v>
      </c>
      <c r="W120" s="5">
        <f t="shared" ref="W120" si="2347">IF(W113="","",V113+V114-W113)</f>
        <v>0</v>
      </c>
      <c r="X120" s="5" t="str">
        <f t="shared" ref="X120" si="2348">IF(X113="","",W113+W114-X113)</f>
        <v/>
      </c>
      <c r="Y120" s="5" t="str">
        <f t="shared" ref="Y120" si="2349">IF(Y113="","",X113+X114-Y113)</f>
        <v/>
      </c>
      <c r="Z120" s="5" t="str">
        <f t="shared" ref="Z120" si="2350">IF(Z113="","",Y113+Y114-Z113)</f>
        <v/>
      </c>
      <c r="AA120" s="5" t="str">
        <f t="shared" ref="AA120" si="2351">IF(AA113="","",Z113+Z114-AA113)</f>
        <v/>
      </c>
      <c r="AB120" s="5" t="str">
        <f t="shared" ref="AB120" si="2352">IF(AB113="","",AA113+AA114-AB113)</f>
        <v/>
      </c>
      <c r="AC120" s="5" t="str">
        <f t="shared" ref="AC120" si="2353">IF(AC113="","",AB113+AB114-AC113)</f>
        <v/>
      </c>
      <c r="AD120" s="5" t="str">
        <f t="shared" ref="AD120" si="2354">IF(AD113="","",AC113+AC114-AD113)</f>
        <v/>
      </c>
      <c r="AE120" s="5" t="str">
        <f t="shared" ref="AE120" si="2355">IF(AE113="","",AD113+AD114-AE113)</f>
        <v/>
      </c>
      <c r="AF120" s="5" t="str">
        <f t="shared" ref="AF120" si="2356">IF(AF113="","",AE113+AE114-AF113)</f>
        <v/>
      </c>
      <c r="AG120" s="5" t="str">
        <f t="shared" ref="AG120" si="2357">IF(AG113="","",AF113+AF114-AG113)</f>
        <v/>
      </c>
      <c r="AH120" s="5" t="str">
        <f t="shared" ref="AH120" si="2358">IF(AH113="","",AG113+AG114-AH113)</f>
        <v/>
      </c>
      <c r="AI120" s="5" t="str">
        <f t="shared" ref="AI120" si="2359">IF(AI113="","",AH113+AH114-AI113)</f>
        <v/>
      </c>
      <c r="AJ120" s="5" t="str">
        <f t="shared" ref="AJ120" si="2360">IF(AJ113="","",AI113+AI114-AJ113)</f>
        <v/>
      </c>
      <c r="AK120" s="5" t="str">
        <f t="shared" ref="AK120" si="2361">IF(AK113="","",AJ113+AJ114-AK113)</f>
        <v/>
      </c>
      <c r="AL120" s="5" t="str">
        <f t="shared" ref="AL120" si="2362">IF(AL113="","",AK113+AK114-AL113)</f>
        <v/>
      </c>
      <c r="AM120" s="5" t="str">
        <f t="shared" ref="AM120" si="2363">IF(AM113="","",AL113+AL114-AM113)</f>
        <v/>
      </c>
      <c r="AN120" s="5" t="str">
        <f t="shared" ref="AN120" si="2364">IF(AN113="","",AM113+AM114-AN113)</f>
        <v/>
      </c>
      <c r="AO120" s="5" t="str">
        <f t="shared" ref="AO120:AS120" si="2365">IF(AO113="","",AN113+AN114-AO113)</f>
        <v/>
      </c>
      <c r="AP120" s="5" t="str">
        <f t="shared" si="2365"/>
        <v/>
      </c>
      <c r="AQ120" s="5" t="str">
        <f t="shared" si="2365"/>
        <v/>
      </c>
      <c r="AR120" s="5" t="str">
        <f t="shared" si="2365"/>
        <v/>
      </c>
      <c r="AS120" s="5" t="str">
        <f t="shared" si="2365"/>
        <v/>
      </c>
    </row>
    <row r="121" spans="1:45" s="91" customFormat="1" ht="11">
      <c r="A121" s="7">
        <f>SUM(C121:AS121)</f>
        <v>1250</v>
      </c>
      <c r="B121" s="6" t="s">
        <v>16</v>
      </c>
      <c r="C121" s="5">
        <v>0</v>
      </c>
      <c r="D121" s="5">
        <f t="shared" ref="D121:I121" si="2366">IF(D111="","",D120*D115)</f>
        <v>0</v>
      </c>
      <c r="E121" s="5">
        <f t="shared" si="2366"/>
        <v>0</v>
      </c>
      <c r="F121" s="5">
        <f t="shared" si="2366"/>
        <v>0</v>
      </c>
      <c r="G121" s="5">
        <f t="shared" si="2366"/>
        <v>0</v>
      </c>
      <c r="H121" s="5">
        <f t="shared" si="2366"/>
        <v>500</v>
      </c>
      <c r="I121" s="5">
        <f t="shared" si="2366"/>
        <v>0</v>
      </c>
      <c r="J121" s="5">
        <f t="shared" ref="J121:AM121" si="2367">IF(J111="","",J120*J115)</f>
        <v>0</v>
      </c>
      <c r="K121" s="5">
        <f t="shared" si="2367"/>
        <v>0</v>
      </c>
      <c r="L121" s="5">
        <f t="shared" si="2367"/>
        <v>500</v>
      </c>
      <c r="M121" s="5">
        <f t="shared" si="2367"/>
        <v>0</v>
      </c>
      <c r="N121" s="5">
        <f t="shared" si="2367"/>
        <v>0</v>
      </c>
      <c r="O121" s="5">
        <f t="shared" si="2367"/>
        <v>0</v>
      </c>
      <c r="P121" s="5">
        <f t="shared" si="2367"/>
        <v>0</v>
      </c>
      <c r="Q121" s="5">
        <f t="shared" si="2367"/>
        <v>0</v>
      </c>
      <c r="R121" s="5">
        <f t="shared" si="2367"/>
        <v>0</v>
      </c>
      <c r="S121" s="5">
        <f t="shared" si="2367"/>
        <v>0</v>
      </c>
      <c r="T121" s="5">
        <f t="shared" si="2367"/>
        <v>250</v>
      </c>
      <c r="U121" s="5">
        <f t="shared" si="2367"/>
        <v>0</v>
      </c>
      <c r="V121" s="5">
        <f t="shared" si="2367"/>
        <v>0</v>
      </c>
      <c r="W121" s="5">
        <f t="shared" si="2367"/>
        <v>0</v>
      </c>
      <c r="X121" s="5" t="str">
        <f t="shared" si="2367"/>
        <v/>
      </c>
      <c r="Y121" s="5" t="str">
        <f t="shared" si="2367"/>
        <v/>
      </c>
      <c r="Z121" s="5" t="str">
        <f t="shared" si="2367"/>
        <v/>
      </c>
      <c r="AA121" s="5" t="str">
        <f t="shared" si="2367"/>
        <v/>
      </c>
      <c r="AB121" s="5" t="str">
        <f t="shared" si="2367"/>
        <v/>
      </c>
      <c r="AC121" s="5" t="str">
        <f t="shared" si="2367"/>
        <v/>
      </c>
      <c r="AD121" s="5" t="str">
        <f t="shared" si="2367"/>
        <v/>
      </c>
      <c r="AE121" s="5" t="str">
        <f t="shared" si="2367"/>
        <v/>
      </c>
      <c r="AF121" s="5" t="str">
        <f t="shared" si="2367"/>
        <v/>
      </c>
      <c r="AG121" s="5" t="str">
        <f t="shared" si="2367"/>
        <v/>
      </c>
      <c r="AH121" s="5" t="str">
        <f t="shared" si="2367"/>
        <v/>
      </c>
      <c r="AI121" s="5" t="str">
        <f t="shared" si="2367"/>
        <v/>
      </c>
      <c r="AJ121" s="5" t="str">
        <f t="shared" si="2367"/>
        <v/>
      </c>
      <c r="AK121" s="5" t="str">
        <f t="shared" si="2367"/>
        <v/>
      </c>
      <c r="AL121" s="5" t="str">
        <f t="shared" si="2367"/>
        <v/>
      </c>
      <c r="AM121" s="5" t="str">
        <f t="shared" si="2367"/>
        <v/>
      </c>
      <c r="AN121" s="5" t="str">
        <f t="shared" ref="AN121" si="2368">IF(AN111="","",AN120*AN115)</f>
        <v/>
      </c>
      <c r="AO121" s="5" t="str">
        <f t="shared" ref="AO121:AS121" si="2369">IF(AO111="","",AO120*AO115)</f>
        <v/>
      </c>
      <c r="AP121" s="5" t="str">
        <f t="shared" si="2369"/>
        <v/>
      </c>
      <c r="AQ121" s="5" t="str">
        <f t="shared" si="2369"/>
        <v/>
      </c>
      <c r="AR121" s="5" t="str">
        <f t="shared" si="2369"/>
        <v/>
      </c>
      <c r="AS121" s="5" t="str">
        <f t="shared" si="2369"/>
        <v/>
      </c>
    </row>
    <row r="122" spans="1:45" s="91" customFormat="1" ht="12" thickBot="1">
      <c r="A122" s="4">
        <f>IF(A121="","",A121/(A118*100))</f>
        <v>5.5803571428571432E-2</v>
      </c>
      <c r="B122" s="6" t="s">
        <v>18</v>
      </c>
      <c r="C122" s="18" t="s">
        <v>19</v>
      </c>
      <c r="D122" s="18" t="str">
        <f t="shared" ref="D122:I122" si="2370">IF(D121="","",IF(D121=0,"",D121/(D118*100)))</f>
        <v/>
      </c>
      <c r="E122" s="18" t="str">
        <f t="shared" si="2370"/>
        <v/>
      </c>
      <c r="F122" s="18" t="str">
        <f t="shared" si="2370"/>
        <v/>
      </c>
      <c r="G122" s="18" t="str">
        <f t="shared" si="2370"/>
        <v/>
      </c>
      <c r="H122" s="18">
        <f t="shared" si="2370"/>
        <v>9.8039215686274508E-2</v>
      </c>
      <c r="I122" s="18" t="str">
        <f t="shared" si="2370"/>
        <v/>
      </c>
      <c r="J122" s="18" t="str">
        <f t="shared" ref="J122:AM122" si="2371">IF(J121="","",IF(J121=0,"",J121/(J118*100)))</f>
        <v/>
      </c>
      <c r="K122" s="18" t="str">
        <f t="shared" si="2371"/>
        <v/>
      </c>
      <c r="L122" s="18">
        <f t="shared" si="2371"/>
        <v>9.8039215686274508E-2</v>
      </c>
      <c r="M122" s="18" t="str">
        <f t="shared" si="2371"/>
        <v/>
      </c>
      <c r="N122" s="18" t="str">
        <f t="shared" si="2371"/>
        <v/>
      </c>
      <c r="O122" s="18" t="str">
        <f t="shared" si="2371"/>
        <v/>
      </c>
      <c r="P122" s="18" t="str">
        <f t="shared" si="2371"/>
        <v/>
      </c>
      <c r="Q122" s="18" t="str">
        <f t="shared" si="2371"/>
        <v/>
      </c>
      <c r="R122" s="18" t="str">
        <f t="shared" si="2371"/>
        <v/>
      </c>
      <c r="S122" s="18" t="str">
        <f t="shared" si="2371"/>
        <v/>
      </c>
      <c r="T122" s="18">
        <f t="shared" si="2371"/>
        <v>4.4642857142857144E-2</v>
      </c>
      <c r="U122" s="18" t="str">
        <f t="shared" si="2371"/>
        <v/>
      </c>
      <c r="V122" s="18" t="str">
        <f t="shared" si="2371"/>
        <v/>
      </c>
      <c r="W122" s="18" t="str">
        <f t="shared" si="2371"/>
        <v/>
      </c>
      <c r="X122" s="18" t="str">
        <f t="shared" si="2371"/>
        <v/>
      </c>
      <c r="Y122" s="18" t="str">
        <f t="shared" si="2371"/>
        <v/>
      </c>
      <c r="Z122" s="18" t="str">
        <f t="shared" si="2371"/>
        <v/>
      </c>
      <c r="AA122" s="18" t="str">
        <f t="shared" si="2371"/>
        <v/>
      </c>
      <c r="AB122" s="18" t="str">
        <f t="shared" si="2371"/>
        <v/>
      </c>
      <c r="AC122" s="18" t="str">
        <f t="shared" si="2371"/>
        <v/>
      </c>
      <c r="AD122" s="18" t="str">
        <f t="shared" si="2371"/>
        <v/>
      </c>
      <c r="AE122" s="18" t="str">
        <f t="shared" si="2371"/>
        <v/>
      </c>
      <c r="AF122" s="18" t="str">
        <f t="shared" si="2371"/>
        <v/>
      </c>
      <c r="AG122" s="18" t="str">
        <f t="shared" si="2371"/>
        <v/>
      </c>
      <c r="AH122" s="18" t="str">
        <f t="shared" si="2371"/>
        <v/>
      </c>
      <c r="AI122" s="18" t="str">
        <f t="shared" si="2371"/>
        <v/>
      </c>
      <c r="AJ122" s="18" t="str">
        <f t="shared" si="2371"/>
        <v/>
      </c>
      <c r="AK122" s="18" t="str">
        <f t="shared" si="2371"/>
        <v/>
      </c>
      <c r="AL122" s="18" t="str">
        <f t="shared" si="2371"/>
        <v/>
      </c>
      <c r="AM122" s="18" t="str">
        <f t="shared" si="2371"/>
        <v/>
      </c>
      <c r="AN122" s="18" t="str">
        <f t="shared" ref="AN122" si="2372">IF(AN121="","",IF(AN121=0,"",AN121/(AN118*100)))</f>
        <v/>
      </c>
      <c r="AO122" s="18" t="str">
        <f t="shared" ref="AO122:AS122" si="2373">IF(AO121="","",IF(AO121=0,"",AO121/(AO118*100)))</f>
        <v/>
      </c>
      <c r="AP122" s="18" t="str">
        <f t="shared" si="2373"/>
        <v/>
      </c>
      <c r="AQ122" s="18" t="str">
        <f t="shared" si="2373"/>
        <v/>
      </c>
      <c r="AR122" s="18" t="str">
        <f t="shared" si="2373"/>
        <v/>
      </c>
      <c r="AS122" s="18" t="str">
        <f t="shared" si="2373"/>
        <v/>
      </c>
    </row>
    <row r="123" spans="1:45" s="91" customFormat="1" ht="11">
      <c r="A123" s="17" t="s">
        <v>95</v>
      </c>
      <c r="B123" s="9" t="s">
        <v>2</v>
      </c>
      <c r="C123" s="8">
        <v>10417</v>
      </c>
      <c r="D123" s="8">
        <f t="shared" ref="D123:D124" si="2374">IF(D$3="","",C123)</f>
        <v>10417</v>
      </c>
      <c r="E123" s="8">
        <v>10448</v>
      </c>
      <c r="F123" s="8">
        <f t="shared" ref="F123:F124" si="2375">IF(F$3="","",E123)</f>
        <v>10448</v>
      </c>
      <c r="G123" s="8">
        <f t="shared" ref="G123:G124" si="2376">IF(G$3="","",F123)</f>
        <v>10448</v>
      </c>
      <c r="H123" s="8">
        <v>10511</v>
      </c>
      <c r="I123" s="8">
        <f t="shared" ref="I123:I124" si="2377">IF(I$3="","",H123)</f>
        <v>10511</v>
      </c>
      <c r="J123" s="8">
        <f t="shared" ref="J123:J124" si="2378">IF(J$3="","",I123)</f>
        <v>10511</v>
      </c>
      <c r="K123" s="8">
        <f t="shared" ref="K123:K124" si="2379">IF(K$3="","",J123)</f>
        <v>10511</v>
      </c>
      <c r="L123" s="8">
        <v>10572</v>
      </c>
      <c r="M123" s="8">
        <f t="shared" ref="M123:M124" si="2380">IF(M$3="","",L123)</f>
        <v>10572</v>
      </c>
      <c r="N123" s="8">
        <f t="shared" ref="N123:N124" si="2381">IF(N$3="","",M123)</f>
        <v>10572</v>
      </c>
      <c r="O123" s="8">
        <v>10603</v>
      </c>
      <c r="P123" s="8">
        <f t="shared" ref="P123:P124" si="2382">IF(P$3="","",O123)</f>
        <v>10603</v>
      </c>
      <c r="Q123" s="8">
        <f t="shared" ref="Q123:Q124" si="2383">IF(Q$3="","",P123)</f>
        <v>10603</v>
      </c>
      <c r="R123" s="8">
        <f t="shared" ref="R123:R124" si="2384">IF(R$3="","",Q123)</f>
        <v>10603</v>
      </c>
      <c r="S123" s="8">
        <f t="shared" ref="S123:S124" si="2385">IF(S$3="","",R123)</f>
        <v>10603</v>
      </c>
      <c r="T123" s="8">
        <v>10645</v>
      </c>
      <c r="U123" s="8">
        <f t="shared" ref="U123:U124" si="2386">IF(U$3="","",T123)</f>
        <v>10645</v>
      </c>
      <c r="V123" s="8">
        <f t="shared" ref="V123:V124" si="2387">IF(V$3="","",U123)</f>
        <v>10645</v>
      </c>
      <c r="W123" s="8">
        <v>10685</v>
      </c>
      <c r="X123" s="8" t="str">
        <f t="shared" ref="X123:X124" si="2388">IF(X$3="","",W123)</f>
        <v/>
      </c>
      <c r="Y123" s="8" t="str">
        <f t="shared" ref="Y123:Y124" si="2389">IF(Y$3="","",X123)</f>
        <v/>
      </c>
      <c r="Z123" s="8" t="str">
        <f t="shared" ref="Z123:Z124" si="2390">IF(Z$3="","",Y123)</f>
        <v/>
      </c>
      <c r="AA123" s="8" t="str">
        <f t="shared" ref="AA123:AA124" si="2391">IF(AA$3="","",Z123)</f>
        <v/>
      </c>
      <c r="AB123" s="8" t="str">
        <f t="shared" ref="AB123:AB124" si="2392">IF(AB$3="","",AA123)</f>
        <v/>
      </c>
      <c r="AC123" s="8" t="str">
        <f t="shared" ref="AC123:AC124" si="2393">IF(AC$3="","",AB123)</f>
        <v/>
      </c>
      <c r="AD123" s="8" t="str">
        <f t="shared" ref="AD123:AD124" si="2394">IF(AD$3="","",AC123)</f>
        <v/>
      </c>
      <c r="AE123" s="8" t="str">
        <f t="shared" ref="AE123:AE124" si="2395">IF(AE$3="","",AD123)</f>
        <v/>
      </c>
      <c r="AF123" s="8" t="str">
        <f t="shared" ref="AF123:AF124" si="2396">IF(AF$3="","",AE123)</f>
        <v/>
      </c>
      <c r="AG123" s="8" t="str">
        <f t="shared" ref="AG123:AG124" si="2397">IF(AG$3="","",AF123)</f>
        <v/>
      </c>
      <c r="AH123" s="8" t="str">
        <f t="shared" ref="AH123:AH124" si="2398">IF(AH$3="","",AG123)</f>
        <v/>
      </c>
      <c r="AI123" s="8" t="str">
        <f t="shared" ref="AI123:AI124" si="2399">IF(AI$3="","",AH123)</f>
        <v/>
      </c>
      <c r="AJ123" s="8" t="str">
        <f t="shared" ref="AJ123:AJ124" si="2400">IF(AJ$3="","",AI123)</f>
        <v/>
      </c>
      <c r="AK123" s="8" t="str">
        <f t="shared" ref="AK123:AK124" si="2401">IF(AK$3="","",AJ123)</f>
        <v/>
      </c>
      <c r="AL123" s="8" t="str">
        <f t="shared" ref="AL123:AL124" si="2402">IF(AL$3="","",AK123)</f>
        <v/>
      </c>
      <c r="AM123" s="8" t="str">
        <f t="shared" ref="AM123:AM124" si="2403">IF(AM$3="","",AL123)</f>
        <v/>
      </c>
      <c r="AN123" s="8" t="str">
        <f t="shared" ref="AN123" si="2404">IF(AN$3="","",AM123)</f>
        <v/>
      </c>
      <c r="AO123" s="8" t="str">
        <f t="shared" ref="AO123:AS123" si="2405">IF(AO$3="","",AN123)</f>
        <v/>
      </c>
      <c r="AP123" s="8" t="str">
        <f t="shared" si="2405"/>
        <v/>
      </c>
      <c r="AQ123" s="8" t="str">
        <f t="shared" si="2405"/>
        <v/>
      </c>
      <c r="AR123" s="8" t="str">
        <f t="shared" si="2405"/>
        <v/>
      </c>
      <c r="AS123" s="8" t="str">
        <f t="shared" si="2405"/>
        <v/>
      </c>
    </row>
    <row r="124" spans="1:45" s="91" customFormat="1" ht="11">
      <c r="A124" s="16" t="s">
        <v>32</v>
      </c>
      <c r="B124" s="9" t="s">
        <v>4</v>
      </c>
      <c r="C124" s="8">
        <v>146</v>
      </c>
      <c r="D124" s="8">
        <f t="shared" si="2374"/>
        <v>146</v>
      </c>
      <c r="E124" s="8">
        <f t="shared" ref="E124" si="2406">IF(E$3="","",D124)</f>
        <v>146</v>
      </c>
      <c r="F124" s="8">
        <f t="shared" si="2375"/>
        <v>146</v>
      </c>
      <c r="G124" s="8">
        <f t="shared" si="2376"/>
        <v>146</v>
      </c>
      <c r="H124" s="8">
        <v>147</v>
      </c>
      <c r="I124" s="8">
        <f t="shared" si="2377"/>
        <v>147</v>
      </c>
      <c r="J124" s="8">
        <f t="shared" si="2378"/>
        <v>147</v>
      </c>
      <c r="K124" s="8">
        <f t="shared" si="2379"/>
        <v>147</v>
      </c>
      <c r="L124" s="8">
        <v>148</v>
      </c>
      <c r="M124" s="8">
        <f t="shared" si="2380"/>
        <v>148</v>
      </c>
      <c r="N124" s="8">
        <f t="shared" si="2381"/>
        <v>148</v>
      </c>
      <c r="O124" s="8">
        <f t="shared" ref="O124" si="2407">IF(O$3="","",N124)</f>
        <v>148</v>
      </c>
      <c r="P124" s="8">
        <f t="shared" si="2382"/>
        <v>148</v>
      </c>
      <c r="Q124" s="8">
        <f t="shared" si="2383"/>
        <v>148</v>
      </c>
      <c r="R124" s="8">
        <f t="shared" si="2384"/>
        <v>148</v>
      </c>
      <c r="S124" s="8">
        <f t="shared" si="2385"/>
        <v>148</v>
      </c>
      <c r="T124" s="8">
        <v>149</v>
      </c>
      <c r="U124" s="8">
        <f t="shared" si="2386"/>
        <v>149</v>
      </c>
      <c r="V124" s="8">
        <f t="shared" si="2387"/>
        <v>149</v>
      </c>
      <c r="W124" s="8">
        <v>150</v>
      </c>
      <c r="X124" s="8" t="str">
        <f t="shared" si="2388"/>
        <v/>
      </c>
      <c r="Y124" s="8" t="str">
        <f t="shared" si="2389"/>
        <v/>
      </c>
      <c r="Z124" s="8" t="str">
        <f t="shared" si="2390"/>
        <v/>
      </c>
      <c r="AA124" s="8" t="str">
        <f t="shared" si="2391"/>
        <v/>
      </c>
      <c r="AB124" s="8" t="str">
        <f t="shared" si="2392"/>
        <v/>
      </c>
      <c r="AC124" s="8" t="str">
        <f t="shared" si="2393"/>
        <v/>
      </c>
      <c r="AD124" s="8" t="str">
        <f t="shared" si="2394"/>
        <v/>
      </c>
      <c r="AE124" s="8" t="str">
        <f t="shared" si="2395"/>
        <v/>
      </c>
      <c r="AF124" s="8" t="str">
        <f t="shared" si="2396"/>
        <v/>
      </c>
      <c r="AG124" s="8" t="str">
        <f t="shared" si="2397"/>
        <v/>
      </c>
      <c r="AH124" s="8" t="str">
        <f t="shared" si="2398"/>
        <v/>
      </c>
      <c r="AI124" s="8" t="str">
        <f t="shared" si="2399"/>
        <v/>
      </c>
      <c r="AJ124" s="8" t="str">
        <f t="shared" si="2400"/>
        <v/>
      </c>
      <c r="AK124" s="8" t="str">
        <f t="shared" si="2401"/>
        <v/>
      </c>
      <c r="AL124" s="8" t="str">
        <f t="shared" si="2402"/>
        <v/>
      </c>
      <c r="AM124" s="8" t="str">
        <f t="shared" si="2403"/>
        <v/>
      </c>
      <c r="AN124" s="8" t="str">
        <f t="shared" ref="AN124" si="2408">IF(AN$3="","",AM124)</f>
        <v/>
      </c>
      <c r="AO124" s="8" t="str">
        <f t="shared" ref="AO124:AS124" si="2409">IF(AO$3="","",AN124)</f>
        <v/>
      </c>
      <c r="AP124" s="8" t="str">
        <f t="shared" si="2409"/>
        <v/>
      </c>
      <c r="AQ124" s="8" t="str">
        <f t="shared" si="2409"/>
        <v/>
      </c>
      <c r="AR124" s="8" t="str">
        <f t="shared" si="2409"/>
        <v/>
      </c>
      <c r="AS124" s="8" t="str">
        <f t="shared" si="2409"/>
        <v/>
      </c>
    </row>
    <row r="125" spans="1:45" s="91" customFormat="1" ht="11">
      <c r="A125" s="15">
        <v>3</v>
      </c>
      <c r="B125" s="9" t="s">
        <v>5</v>
      </c>
      <c r="C125" s="8">
        <v>6</v>
      </c>
      <c r="D125" s="8">
        <f t="shared" ref="D125" si="2410">IF(D123="","",(C125+C126))</f>
        <v>6</v>
      </c>
      <c r="E125" s="8">
        <v>6</v>
      </c>
      <c r="F125" s="8">
        <f t="shared" ref="F125" si="2411">IF(F123="","",(E125+E126))</f>
        <v>6</v>
      </c>
      <c r="G125" s="8">
        <f t="shared" ref="G125" si="2412">IF(G123="","",(F125+F126))</f>
        <v>6</v>
      </c>
      <c r="H125" s="8">
        <v>5</v>
      </c>
      <c r="I125" s="8">
        <f t="shared" ref="I125" si="2413">IF(I123="","",(H125+H126))</f>
        <v>12</v>
      </c>
      <c r="J125" s="8">
        <f t="shared" ref="J125" si="2414">IF(J123="","",(I125+I126))</f>
        <v>12</v>
      </c>
      <c r="K125" s="8">
        <f t="shared" ref="K125" si="2415">IF(K123="","",(J125+J126))</f>
        <v>12</v>
      </c>
      <c r="L125" s="8">
        <v>11</v>
      </c>
      <c r="M125" s="8">
        <f t="shared" ref="M125" si="2416">IF(M123="","",(L125+L126))</f>
        <v>11</v>
      </c>
      <c r="N125" s="8">
        <f t="shared" ref="N125" si="2417">IF(N123="","",(M125+M126))</f>
        <v>11</v>
      </c>
      <c r="O125" s="8">
        <f t="shared" ref="O125" si="2418">IF(O123="","",(N125+N126))</f>
        <v>11</v>
      </c>
      <c r="P125" s="8">
        <f t="shared" ref="P125" si="2419">IF(P123="","",(O125+O126))</f>
        <v>11</v>
      </c>
      <c r="Q125" s="8">
        <f t="shared" ref="Q125" si="2420">IF(Q123="","",(P125+P126))</f>
        <v>11</v>
      </c>
      <c r="R125" s="8">
        <f t="shared" ref="R125" si="2421">IF(R123="","",(Q125+Q126))</f>
        <v>11</v>
      </c>
      <c r="S125" s="8">
        <f t="shared" ref="S125" si="2422">IF(S123="","",(R125+R126))</f>
        <v>11</v>
      </c>
      <c r="T125" s="8">
        <v>10</v>
      </c>
      <c r="U125" s="8">
        <f t="shared" ref="U125" si="2423">IF(U123="","",(T125+T126))</f>
        <v>10</v>
      </c>
      <c r="V125" s="8">
        <f t="shared" ref="V125" si="2424">IF(V123="","",(U125+U126))</f>
        <v>10</v>
      </c>
      <c r="W125" s="8">
        <v>9</v>
      </c>
      <c r="X125" s="8" t="str">
        <f t="shared" ref="X125" si="2425">IF(X123="","",(W125+W126))</f>
        <v/>
      </c>
      <c r="Y125" s="8" t="str">
        <f t="shared" ref="Y125" si="2426">IF(Y123="","",(X125+X126))</f>
        <v/>
      </c>
      <c r="Z125" s="8" t="str">
        <f t="shared" ref="Z125" si="2427">IF(Z123="","",(Y125+Y126))</f>
        <v/>
      </c>
      <c r="AA125" s="8" t="str">
        <f t="shared" ref="AA125" si="2428">IF(AA123="","",(Z125+Z126))</f>
        <v/>
      </c>
      <c r="AB125" s="8" t="str">
        <f t="shared" ref="AB125" si="2429">IF(AB123="","",(AA125+AA126))</f>
        <v/>
      </c>
      <c r="AC125" s="8" t="str">
        <f t="shared" ref="AC125" si="2430">IF(AC123="","",(AB125+AB126))</f>
        <v/>
      </c>
      <c r="AD125" s="8" t="str">
        <f t="shared" ref="AD125" si="2431">IF(AD123="","",(AC125+AC126))</f>
        <v/>
      </c>
      <c r="AE125" s="8" t="str">
        <f t="shared" ref="AE125" si="2432">IF(AE123="","",(AD125+AD126))</f>
        <v/>
      </c>
      <c r="AF125" s="8" t="str">
        <f t="shared" ref="AF125" si="2433">IF(AF123="","",(AE125+AE126))</f>
        <v/>
      </c>
      <c r="AG125" s="8" t="str">
        <f t="shared" ref="AG125" si="2434">IF(AG123="","",(AF125+AF126))</f>
        <v/>
      </c>
      <c r="AH125" s="8" t="str">
        <f t="shared" ref="AH125" si="2435">IF(AH123="","",(AG125+AG126))</f>
        <v/>
      </c>
      <c r="AI125" s="8" t="str">
        <f t="shared" ref="AI125" si="2436">IF(AI123="","",(AH125+AH126))</f>
        <v/>
      </c>
      <c r="AJ125" s="8" t="str">
        <f t="shared" ref="AJ125" si="2437">IF(AJ123="","",(AI125+AI126))</f>
        <v/>
      </c>
      <c r="AK125" s="8" t="str">
        <f t="shared" ref="AK125" si="2438">IF(AK123="","",(AJ125+AJ126))</f>
        <v/>
      </c>
      <c r="AL125" s="8" t="str">
        <f t="shared" ref="AL125" si="2439">IF(AL123="","",(AK125+AK126))</f>
        <v/>
      </c>
      <c r="AM125" s="8" t="str">
        <f t="shared" ref="AM125" si="2440">IF(AM123="","",(AL125+AL126))</f>
        <v/>
      </c>
      <c r="AN125" s="8" t="str">
        <f t="shared" ref="AN125" si="2441">IF(AN123="","",(AM125+AM126))</f>
        <v/>
      </c>
      <c r="AO125" s="8" t="str">
        <f t="shared" ref="AO125:AS125" si="2442">IF(AO123="","",(AN125+AN126))</f>
        <v/>
      </c>
      <c r="AP125" s="8" t="str">
        <f t="shared" si="2442"/>
        <v/>
      </c>
      <c r="AQ125" s="8" t="str">
        <f t="shared" si="2442"/>
        <v/>
      </c>
      <c r="AR125" s="8" t="str">
        <f t="shared" si="2442"/>
        <v/>
      </c>
      <c r="AS125" s="8" t="str">
        <f t="shared" si="2442"/>
        <v/>
      </c>
    </row>
    <row r="126" spans="1:45" s="91" customFormat="1" ht="11">
      <c r="A126" s="14"/>
      <c r="B126" s="9" t="s">
        <v>7</v>
      </c>
      <c r="C126" s="8"/>
      <c r="D126" s="8"/>
      <c r="E126" s="8"/>
      <c r="F126" s="8"/>
      <c r="G126" s="8"/>
      <c r="H126" s="8">
        <v>7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>
        <v>1</v>
      </c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</row>
    <row r="127" spans="1:45" s="91" customFormat="1" ht="11">
      <c r="A127" s="7"/>
      <c r="B127" s="9" t="s">
        <v>8</v>
      </c>
      <c r="C127" s="8">
        <v>280</v>
      </c>
      <c r="D127" s="8">
        <f t="shared" ref="D127" si="2443">IF(D123="","",C127)</f>
        <v>280</v>
      </c>
      <c r="E127" s="8">
        <f t="shared" ref="E127" si="2444">IF(E123="","",D127)</f>
        <v>280</v>
      </c>
      <c r="F127" s="8">
        <f t="shared" ref="F127" si="2445">IF(F123="","",E127)</f>
        <v>280</v>
      </c>
      <c r="G127" s="8">
        <f t="shared" ref="G127" si="2446">IF(G123="","",F127)</f>
        <v>280</v>
      </c>
      <c r="H127" s="8">
        <f t="shared" ref="H127" si="2447">IF(H123="","",G127)</f>
        <v>280</v>
      </c>
      <c r="I127" s="8">
        <f t="shared" ref="I127" si="2448">IF(I123="","",H127)</f>
        <v>280</v>
      </c>
      <c r="J127" s="8">
        <f t="shared" ref="J127" si="2449">IF(J123="","",I127)</f>
        <v>280</v>
      </c>
      <c r="K127" s="8">
        <f t="shared" ref="K127" si="2450">IF(K123="","",J127)</f>
        <v>280</v>
      </c>
      <c r="L127" s="8">
        <f t="shared" ref="L127" si="2451">IF(L123="","",K127)</f>
        <v>280</v>
      </c>
      <c r="M127" s="8">
        <f t="shared" ref="M127" si="2452">IF(M123="","",L127)</f>
        <v>280</v>
      </c>
      <c r="N127" s="8">
        <f t="shared" ref="N127" si="2453">IF(N123="","",M127)</f>
        <v>280</v>
      </c>
      <c r="O127" s="8">
        <f t="shared" ref="O127" si="2454">IF(O123="","",N127)</f>
        <v>280</v>
      </c>
      <c r="P127" s="8">
        <f t="shared" ref="P127" si="2455">IF(P123="","",O127)</f>
        <v>280</v>
      </c>
      <c r="Q127" s="8">
        <f t="shared" ref="Q127" si="2456">IF(Q123="","",P127)</f>
        <v>280</v>
      </c>
      <c r="R127" s="8">
        <f t="shared" ref="R127" si="2457">IF(R123="","",Q127)</f>
        <v>280</v>
      </c>
      <c r="S127" s="8">
        <f t="shared" ref="S127" si="2458">IF(S123="","",R127)</f>
        <v>280</v>
      </c>
      <c r="T127" s="8">
        <f t="shared" ref="T127" si="2459">IF(T123="","",S127)</f>
        <v>280</v>
      </c>
      <c r="U127" s="8">
        <f t="shared" ref="U127" si="2460">IF(U123="","",T127)</f>
        <v>280</v>
      </c>
      <c r="V127" s="8">
        <f t="shared" ref="V127" si="2461">IF(V123="","",U127)</f>
        <v>280</v>
      </c>
      <c r="W127" s="8">
        <f t="shared" ref="W127" si="2462">IF(W123="","",V127)</f>
        <v>280</v>
      </c>
      <c r="X127" s="8" t="str">
        <f t="shared" ref="X127" si="2463">IF(X123="","",W127)</f>
        <v/>
      </c>
      <c r="Y127" s="8" t="str">
        <f t="shared" ref="Y127" si="2464">IF(Y123="","",X127)</f>
        <v/>
      </c>
      <c r="Z127" s="8" t="str">
        <f t="shared" ref="Z127" si="2465">IF(Z123="","",Y127)</f>
        <v/>
      </c>
      <c r="AA127" s="8" t="str">
        <f t="shared" ref="AA127" si="2466">IF(AA123="","",Z127)</f>
        <v/>
      </c>
      <c r="AB127" s="8" t="str">
        <f t="shared" ref="AB127" si="2467">IF(AB123="","",AA127)</f>
        <v/>
      </c>
      <c r="AC127" s="8" t="str">
        <f t="shared" ref="AC127" si="2468">IF(AC123="","",AB127)</f>
        <v/>
      </c>
      <c r="AD127" s="8" t="str">
        <f t="shared" ref="AD127" si="2469">IF(AD123="","",AC127)</f>
        <v/>
      </c>
      <c r="AE127" s="8" t="str">
        <f t="shared" ref="AE127" si="2470">IF(AE123="","",AD127)</f>
        <v/>
      </c>
      <c r="AF127" s="8" t="str">
        <f t="shared" ref="AF127" si="2471">IF(AF123="","",AE127)</f>
        <v/>
      </c>
      <c r="AG127" s="8" t="str">
        <f t="shared" ref="AG127" si="2472">IF(AG123="","",AF127)</f>
        <v/>
      </c>
      <c r="AH127" s="8" t="str">
        <f t="shared" ref="AH127" si="2473">IF(AH123="","",AG127)</f>
        <v/>
      </c>
      <c r="AI127" s="8" t="str">
        <f t="shared" ref="AI127" si="2474">IF(AI123="","",AH127)</f>
        <v/>
      </c>
      <c r="AJ127" s="8" t="str">
        <f t="shared" ref="AJ127" si="2475">IF(AJ123="","",AI127)</f>
        <v/>
      </c>
      <c r="AK127" s="8" t="str">
        <f t="shared" ref="AK127" si="2476">IF(AK123="","",AJ127)</f>
        <v/>
      </c>
      <c r="AL127" s="8" t="str">
        <f t="shared" ref="AL127" si="2477">IF(AL123="","",AK127)</f>
        <v/>
      </c>
      <c r="AM127" s="8" t="str">
        <f t="shared" ref="AM127" si="2478">IF(AM123="","",AL127)</f>
        <v/>
      </c>
      <c r="AN127" s="8" t="str">
        <f t="shared" ref="AN127" si="2479">IF(AN123="","",AM127)</f>
        <v/>
      </c>
      <c r="AO127" s="8" t="str">
        <f t="shared" ref="AO127:AS127" si="2480">IF(AO123="","",AN127)</f>
        <v/>
      </c>
      <c r="AP127" s="8" t="str">
        <f t="shared" si="2480"/>
        <v/>
      </c>
      <c r="AQ127" s="8" t="str">
        <f t="shared" si="2480"/>
        <v/>
      </c>
      <c r="AR127" s="8" t="str">
        <f t="shared" si="2480"/>
        <v/>
      </c>
      <c r="AS127" s="8" t="str">
        <f t="shared" si="2480"/>
        <v/>
      </c>
    </row>
    <row r="128" spans="1:45" s="92" customFormat="1" ht="11">
      <c r="A128" s="14" t="s">
        <v>9</v>
      </c>
      <c r="B128" s="13" t="s">
        <v>10</v>
      </c>
      <c r="C128" s="12" t="s">
        <v>26</v>
      </c>
      <c r="D128" s="12" t="str">
        <f t="shared" ref="D128" si="2481">IF(D123="","",C128)</f>
        <v>柴犬たまご</v>
      </c>
      <c r="E128" s="12" t="str">
        <f t="shared" ref="E128" si="2482">IF(E123="","",D128)</f>
        <v>柴犬たまご</v>
      </c>
      <c r="F128" s="12" t="str">
        <f t="shared" ref="F128" si="2483">IF(F123="","",E128)</f>
        <v>柴犬たまご</v>
      </c>
      <c r="G128" s="12" t="str">
        <f t="shared" ref="G128" si="2484">IF(G123="","",F128)</f>
        <v>柴犬たまご</v>
      </c>
      <c r="H128" s="12" t="s">
        <v>47</v>
      </c>
      <c r="I128" s="12" t="str">
        <f t="shared" ref="I128" si="2485">IF(I123="","",H128)</f>
        <v>ゲームスティック</v>
      </c>
      <c r="J128" s="12" t="str">
        <f t="shared" ref="J128" si="2486">IF(J123="","",I128)</f>
        <v>ゲームスティック</v>
      </c>
      <c r="K128" s="12" t="str">
        <f t="shared" ref="K128" si="2487">IF(K123="","",J128)</f>
        <v>ゲームスティック</v>
      </c>
      <c r="L128" s="12" t="str">
        <f t="shared" ref="L128" si="2488">IF(L123="","",K128)</f>
        <v>ゲームスティック</v>
      </c>
      <c r="M128" s="12" t="str">
        <f t="shared" ref="M128" si="2489">IF(M123="","",L128)</f>
        <v>ゲームスティック</v>
      </c>
      <c r="N128" s="12" t="str">
        <f t="shared" ref="N128" si="2490">IF(N123="","",M128)</f>
        <v>ゲームスティック</v>
      </c>
      <c r="O128" s="12" t="str">
        <f t="shared" ref="O128" si="2491">IF(O123="","",N128)</f>
        <v>ゲームスティック</v>
      </c>
      <c r="P128" s="12" t="str">
        <f t="shared" ref="P128" si="2492">IF(P123="","",O128)</f>
        <v>ゲームスティック</v>
      </c>
      <c r="Q128" s="12" t="str">
        <f t="shared" ref="Q128" si="2493">IF(Q123="","",P128)</f>
        <v>ゲームスティック</v>
      </c>
      <c r="R128" s="12" t="str">
        <f t="shared" ref="R128" si="2494">IF(R123="","",Q128)</f>
        <v>ゲームスティック</v>
      </c>
      <c r="S128" s="12" t="str">
        <f t="shared" ref="S128" si="2495">IF(S123="","",R128)</f>
        <v>ゲームスティック</v>
      </c>
      <c r="T128" s="12" t="str">
        <f t="shared" ref="T128" si="2496">IF(T123="","",S128)</f>
        <v>ゲームスティック</v>
      </c>
      <c r="U128" s="12" t="str">
        <f t="shared" ref="U128" si="2497">IF(U123="","",T128)</f>
        <v>ゲームスティック</v>
      </c>
      <c r="V128" s="12" t="str">
        <f t="shared" ref="V128" si="2498">IF(V123="","",U128)</f>
        <v>ゲームスティック</v>
      </c>
      <c r="W128" s="12" t="str">
        <f t="shared" ref="W128" si="2499">IF(W123="","",V128)</f>
        <v>ゲームスティック</v>
      </c>
      <c r="X128" s="12" t="str">
        <f t="shared" ref="X128" si="2500">IF(X123="","",W128)</f>
        <v/>
      </c>
      <c r="Y128" s="12" t="str">
        <f t="shared" ref="Y128" si="2501">IF(Y123="","",X128)</f>
        <v/>
      </c>
      <c r="Z128" s="12" t="str">
        <f t="shared" ref="Z128" si="2502">IF(Z123="","",Y128)</f>
        <v/>
      </c>
      <c r="AA128" s="12" t="str">
        <f t="shared" ref="AA128" si="2503">IF(AA123="","",Z128)</f>
        <v/>
      </c>
      <c r="AB128" s="12" t="str">
        <f t="shared" ref="AB128" si="2504">IF(AB123="","",AA128)</f>
        <v/>
      </c>
      <c r="AC128" s="12" t="str">
        <f t="shared" ref="AC128" si="2505">IF(AC123="","",AB128)</f>
        <v/>
      </c>
      <c r="AD128" s="12" t="str">
        <f t="shared" ref="AD128" si="2506">IF(AD123="","",AC128)</f>
        <v/>
      </c>
      <c r="AE128" s="12" t="str">
        <f t="shared" ref="AE128" si="2507">IF(AE123="","",AD128)</f>
        <v/>
      </c>
      <c r="AF128" s="12" t="str">
        <f t="shared" ref="AF128" si="2508">IF(AF123="","",AE128)</f>
        <v/>
      </c>
      <c r="AG128" s="12" t="str">
        <f t="shared" ref="AG128" si="2509">IF(AG123="","",AF128)</f>
        <v/>
      </c>
      <c r="AH128" s="12" t="str">
        <f t="shared" ref="AH128" si="2510">IF(AH123="","",AG128)</f>
        <v/>
      </c>
      <c r="AI128" s="12" t="str">
        <f t="shared" ref="AI128" si="2511">IF(AI123="","",AH128)</f>
        <v/>
      </c>
      <c r="AJ128" s="12" t="str">
        <f t="shared" ref="AJ128" si="2512">IF(AJ123="","",AI128)</f>
        <v/>
      </c>
      <c r="AK128" s="12" t="str">
        <f t="shared" ref="AK128" si="2513">IF(AK123="","",AJ128)</f>
        <v/>
      </c>
      <c r="AL128" s="12" t="str">
        <f t="shared" ref="AL128" si="2514">IF(AL123="","",AK128)</f>
        <v/>
      </c>
      <c r="AM128" s="12" t="str">
        <f t="shared" ref="AM128" si="2515">IF(AM123="","",AL128)</f>
        <v/>
      </c>
      <c r="AN128" s="12" t="str">
        <f t="shared" ref="AN128" si="2516">IF(AN123="","",AM128)</f>
        <v/>
      </c>
      <c r="AO128" s="12" t="str">
        <f t="shared" ref="AO128:AS128" si="2517">IF(AO123="","",AN128)</f>
        <v/>
      </c>
      <c r="AP128" s="12" t="str">
        <f t="shared" si="2517"/>
        <v/>
      </c>
      <c r="AQ128" s="12" t="str">
        <f t="shared" si="2517"/>
        <v/>
      </c>
      <c r="AR128" s="12" t="str">
        <f t="shared" si="2517"/>
        <v/>
      </c>
      <c r="AS128" s="12" t="str">
        <f t="shared" si="2517"/>
        <v/>
      </c>
    </row>
    <row r="129" spans="1:45" s="91" customFormat="1" ht="11">
      <c r="A129" s="7">
        <f>AVERAGE(C130:AS130)*30*100</f>
        <v>38285.71428571429</v>
      </c>
      <c r="B129" s="9" t="s">
        <v>12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</row>
    <row r="130" spans="1:45" s="91" customFormat="1" ht="11">
      <c r="A130" s="7">
        <f>SUM(C130:AS130)</f>
        <v>268</v>
      </c>
      <c r="B130" s="6" t="s">
        <v>13</v>
      </c>
      <c r="C130" s="5">
        <v>0</v>
      </c>
      <c r="D130" s="5">
        <f t="shared" ref="D130:D131" si="2518">IF(D123="","",D123-C123)</f>
        <v>0</v>
      </c>
      <c r="E130" s="5">
        <f t="shared" ref="E130:E131" si="2519">IF(E123="","",E123-D123)</f>
        <v>31</v>
      </c>
      <c r="F130" s="5">
        <f t="shared" ref="F130:F131" si="2520">IF(F123="","",F123-E123)</f>
        <v>0</v>
      </c>
      <c r="G130" s="5">
        <f t="shared" ref="G130:G131" si="2521">IF(G123="","",G123-F123)</f>
        <v>0</v>
      </c>
      <c r="H130" s="5">
        <f t="shared" ref="H130:H131" si="2522">IF(H123="","",H123-G123)</f>
        <v>63</v>
      </c>
      <c r="I130" s="5">
        <f t="shared" ref="I130:I131" si="2523">IF(I123="","",I123-H123)</f>
        <v>0</v>
      </c>
      <c r="J130" s="5">
        <f t="shared" ref="J130:J131" si="2524">IF(J123="","",J123-I123)</f>
        <v>0</v>
      </c>
      <c r="K130" s="5">
        <f t="shared" ref="K130:K131" si="2525">IF(K123="","",K123-J123)</f>
        <v>0</v>
      </c>
      <c r="L130" s="5">
        <f t="shared" ref="L130:L131" si="2526">IF(L123="","",L123-K123)</f>
        <v>61</v>
      </c>
      <c r="M130" s="5">
        <f t="shared" ref="M130:M131" si="2527">IF(M123="","",M123-L123)</f>
        <v>0</v>
      </c>
      <c r="N130" s="5">
        <f t="shared" ref="N130:N131" si="2528">IF(N123="","",N123-M123)</f>
        <v>0</v>
      </c>
      <c r="O130" s="5">
        <f t="shared" ref="O130:O131" si="2529">IF(O123="","",O123-N123)</f>
        <v>31</v>
      </c>
      <c r="P130" s="5">
        <f t="shared" ref="P130:P131" si="2530">IF(P123="","",P123-O123)</f>
        <v>0</v>
      </c>
      <c r="Q130" s="5">
        <f t="shared" ref="Q130:Q131" si="2531">IF(Q123="","",Q123-P123)</f>
        <v>0</v>
      </c>
      <c r="R130" s="5">
        <f t="shared" ref="R130:R131" si="2532">IF(R123="","",R123-Q123)</f>
        <v>0</v>
      </c>
      <c r="S130" s="5">
        <f t="shared" ref="S130:S131" si="2533">IF(S123="","",S123-R123)</f>
        <v>0</v>
      </c>
      <c r="T130" s="5">
        <f t="shared" ref="T130:T131" si="2534">IF(T123="","",T123-S123)</f>
        <v>42</v>
      </c>
      <c r="U130" s="5">
        <f t="shared" ref="U130:U131" si="2535">IF(U123="","",U123-T123)</f>
        <v>0</v>
      </c>
      <c r="V130" s="5">
        <f t="shared" ref="V130:V131" si="2536">IF(V123="","",V123-U123)</f>
        <v>0</v>
      </c>
      <c r="W130" s="5">
        <f t="shared" ref="W130:W131" si="2537">IF(W123="","",W123-V123)</f>
        <v>40</v>
      </c>
      <c r="X130" s="5" t="str">
        <f t="shared" ref="X130:X131" si="2538">IF(X123="","",X123-W123)</f>
        <v/>
      </c>
      <c r="Y130" s="5" t="str">
        <f t="shared" ref="Y130:Y131" si="2539">IF(Y123="","",Y123-X123)</f>
        <v/>
      </c>
      <c r="Z130" s="5" t="str">
        <f t="shared" ref="Z130:Z131" si="2540">IF(Z123="","",Z123-Y123)</f>
        <v/>
      </c>
      <c r="AA130" s="5" t="str">
        <f t="shared" ref="AA130:AA131" si="2541">IF(AA123="","",AA123-Z123)</f>
        <v/>
      </c>
      <c r="AB130" s="5" t="str">
        <f t="shared" ref="AB130:AB131" si="2542">IF(AB123="","",AB123-AA123)</f>
        <v/>
      </c>
      <c r="AC130" s="5" t="str">
        <f t="shared" ref="AC130:AC131" si="2543">IF(AC123="","",AC123-AB123)</f>
        <v/>
      </c>
      <c r="AD130" s="5" t="str">
        <f t="shared" ref="AD130:AD131" si="2544">IF(AD123="","",AD123-AC123)</f>
        <v/>
      </c>
      <c r="AE130" s="5" t="str">
        <f t="shared" ref="AE130:AE131" si="2545">IF(AE123="","",AE123-AD123)</f>
        <v/>
      </c>
      <c r="AF130" s="5" t="str">
        <f t="shared" ref="AF130:AF131" si="2546">IF(AF123="","",AF123-AE123)</f>
        <v/>
      </c>
      <c r="AG130" s="5" t="str">
        <f t="shared" ref="AG130:AG131" si="2547">IF(AG123="","",AG123-AF123)</f>
        <v/>
      </c>
      <c r="AH130" s="5" t="str">
        <f t="shared" ref="AH130:AH131" si="2548">IF(AH123="","",AH123-AG123)</f>
        <v/>
      </c>
      <c r="AI130" s="5" t="str">
        <f t="shared" ref="AI130:AI131" si="2549">IF(AI123="","",AI123-AH123)</f>
        <v/>
      </c>
      <c r="AJ130" s="5" t="str">
        <f t="shared" ref="AJ130:AJ131" si="2550">IF(AJ123="","",AJ123-AI123)</f>
        <v/>
      </c>
      <c r="AK130" s="5" t="str">
        <f t="shared" ref="AK130:AK131" si="2551">IF(AK123="","",AK123-AJ123)</f>
        <v/>
      </c>
      <c r="AL130" s="5" t="str">
        <f t="shared" ref="AL130:AL131" si="2552">IF(AL123="","",AL123-AK123)</f>
        <v/>
      </c>
      <c r="AM130" s="5" t="str">
        <f t="shared" ref="AM130:AM131" si="2553">IF(AM123="","",AM123-AL123)</f>
        <v/>
      </c>
      <c r="AN130" s="5" t="str">
        <f t="shared" ref="AN130" si="2554">IF(AN123="","",AN123-AM123)</f>
        <v/>
      </c>
      <c r="AO130" s="5" t="str">
        <f t="shared" ref="AO130:AS130" si="2555">IF(AO123="","",AO123-AN123)</f>
        <v/>
      </c>
      <c r="AP130" s="5" t="str">
        <f t="shared" si="2555"/>
        <v/>
      </c>
      <c r="AQ130" s="5" t="str">
        <f t="shared" si="2555"/>
        <v/>
      </c>
      <c r="AR130" s="5" t="str">
        <f t="shared" si="2555"/>
        <v/>
      </c>
      <c r="AS130" s="5" t="str">
        <f t="shared" si="2555"/>
        <v/>
      </c>
    </row>
    <row r="131" spans="1:45" s="91" customFormat="1" ht="11">
      <c r="A131" s="7">
        <f>SUM(C131:AS131)</f>
        <v>4</v>
      </c>
      <c r="B131" s="6" t="s">
        <v>14</v>
      </c>
      <c r="C131" s="5">
        <v>0</v>
      </c>
      <c r="D131" s="5">
        <f t="shared" si="2518"/>
        <v>0</v>
      </c>
      <c r="E131" s="5">
        <f t="shared" si="2519"/>
        <v>0</v>
      </c>
      <c r="F131" s="5">
        <f t="shared" si="2520"/>
        <v>0</v>
      </c>
      <c r="G131" s="5">
        <f t="shared" si="2521"/>
        <v>0</v>
      </c>
      <c r="H131" s="5">
        <f t="shared" si="2522"/>
        <v>1</v>
      </c>
      <c r="I131" s="5">
        <f t="shared" si="2523"/>
        <v>0</v>
      </c>
      <c r="J131" s="5">
        <f t="shared" si="2524"/>
        <v>0</v>
      </c>
      <c r="K131" s="5">
        <f t="shared" si="2525"/>
        <v>0</v>
      </c>
      <c r="L131" s="5">
        <f t="shared" si="2526"/>
        <v>1</v>
      </c>
      <c r="M131" s="5">
        <f t="shared" si="2527"/>
        <v>0</v>
      </c>
      <c r="N131" s="5">
        <f t="shared" si="2528"/>
        <v>0</v>
      </c>
      <c r="O131" s="5">
        <f t="shared" si="2529"/>
        <v>0</v>
      </c>
      <c r="P131" s="5">
        <f t="shared" si="2530"/>
        <v>0</v>
      </c>
      <c r="Q131" s="5">
        <f t="shared" si="2531"/>
        <v>0</v>
      </c>
      <c r="R131" s="5">
        <f t="shared" si="2532"/>
        <v>0</v>
      </c>
      <c r="S131" s="5">
        <f t="shared" si="2533"/>
        <v>0</v>
      </c>
      <c r="T131" s="5">
        <f t="shared" si="2534"/>
        <v>1</v>
      </c>
      <c r="U131" s="5">
        <f t="shared" si="2535"/>
        <v>0</v>
      </c>
      <c r="V131" s="5">
        <f t="shared" si="2536"/>
        <v>0</v>
      </c>
      <c r="W131" s="5">
        <f t="shared" si="2537"/>
        <v>1</v>
      </c>
      <c r="X131" s="5" t="str">
        <f t="shared" si="2538"/>
        <v/>
      </c>
      <c r="Y131" s="5" t="str">
        <f t="shared" si="2539"/>
        <v/>
      </c>
      <c r="Z131" s="5" t="str">
        <f t="shared" si="2540"/>
        <v/>
      </c>
      <c r="AA131" s="5" t="str">
        <f t="shared" si="2541"/>
        <v/>
      </c>
      <c r="AB131" s="5" t="str">
        <f t="shared" si="2542"/>
        <v/>
      </c>
      <c r="AC131" s="5" t="str">
        <f t="shared" si="2543"/>
        <v/>
      </c>
      <c r="AD131" s="5" t="str">
        <f t="shared" si="2544"/>
        <v/>
      </c>
      <c r="AE131" s="5" t="str">
        <f t="shared" si="2545"/>
        <v/>
      </c>
      <c r="AF131" s="5" t="str">
        <f t="shared" si="2546"/>
        <v/>
      </c>
      <c r="AG131" s="5" t="str">
        <f t="shared" si="2547"/>
        <v/>
      </c>
      <c r="AH131" s="5" t="str">
        <f t="shared" si="2548"/>
        <v/>
      </c>
      <c r="AI131" s="5" t="str">
        <f t="shared" si="2549"/>
        <v/>
      </c>
      <c r="AJ131" s="5" t="str">
        <f t="shared" si="2550"/>
        <v/>
      </c>
      <c r="AK131" s="5" t="str">
        <f t="shared" si="2551"/>
        <v/>
      </c>
      <c r="AL131" s="5" t="str">
        <f t="shared" si="2552"/>
        <v/>
      </c>
      <c r="AM131" s="5" t="str">
        <f t="shared" si="2553"/>
        <v/>
      </c>
      <c r="AN131" s="5" t="str">
        <f t="shared" ref="AN131" si="2556">IF(AN124="","",AN124-AM124)</f>
        <v/>
      </c>
      <c r="AO131" s="5" t="str">
        <f t="shared" ref="AO131:AS131" si="2557">IF(AO124="","",AO124-AN124)</f>
        <v/>
      </c>
      <c r="AP131" s="5" t="str">
        <f t="shared" si="2557"/>
        <v/>
      </c>
      <c r="AQ131" s="5" t="str">
        <f t="shared" si="2557"/>
        <v/>
      </c>
      <c r="AR131" s="5" t="str">
        <f t="shared" si="2557"/>
        <v/>
      </c>
      <c r="AS131" s="5" t="str">
        <f t="shared" si="2557"/>
        <v/>
      </c>
    </row>
    <row r="132" spans="1:45" s="91" customFormat="1" ht="11">
      <c r="A132" s="7">
        <f>SUM(C132:AS132)</f>
        <v>4</v>
      </c>
      <c r="B132" s="6" t="s">
        <v>15</v>
      </c>
      <c r="C132" s="5">
        <v>0</v>
      </c>
      <c r="D132" s="5">
        <f t="shared" ref="D132" si="2558">IF(D125="","",C125+C126-D125)</f>
        <v>0</v>
      </c>
      <c r="E132" s="5">
        <f t="shared" ref="E132" si="2559">IF(E125="","",D125+D126-E125)</f>
        <v>0</v>
      </c>
      <c r="F132" s="5">
        <f t="shared" ref="F132" si="2560">IF(F125="","",E125+E126-F125)</f>
        <v>0</v>
      </c>
      <c r="G132" s="5">
        <f t="shared" ref="G132" si="2561">IF(G125="","",F125+F126-G125)</f>
        <v>0</v>
      </c>
      <c r="H132" s="5">
        <f t="shared" ref="H132" si="2562">IF(H125="","",G125+G126-H125)</f>
        <v>1</v>
      </c>
      <c r="I132" s="5">
        <f t="shared" ref="I132" si="2563">IF(I125="","",H125+H126-I125)</f>
        <v>0</v>
      </c>
      <c r="J132" s="5">
        <f t="shared" ref="J132" si="2564">IF(J125="","",I125+I126-J125)</f>
        <v>0</v>
      </c>
      <c r="K132" s="5">
        <f t="shared" ref="K132" si="2565">IF(K125="","",J125+J126-K125)</f>
        <v>0</v>
      </c>
      <c r="L132" s="5">
        <f t="shared" ref="L132" si="2566">IF(L125="","",K125+K126-L125)</f>
        <v>1</v>
      </c>
      <c r="M132" s="5">
        <f t="shared" ref="M132" si="2567">IF(M125="","",L125+L126-M125)</f>
        <v>0</v>
      </c>
      <c r="N132" s="5">
        <f t="shared" ref="N132" si="2568">IF(N125="","",M125+M126-N125)</f>
        <v>0</v>
      </c>
      <c r="O132" s="5">
        <f t="shared" ref="O132" si="2569">IF(O125="","",N125+N126-O125)</f>
        <v>0</v>
      </c>
      <c r="P132" s="5">
        <f t="shared" ref="P132" si="2570">IF(P125="","",O125+O126-P125)</f>
        <v>0</v>
      </c>
      <c r="Q132" s="5">
        <f t="shared" ref="Q132" si="2571">IF(Q125="","",P125+P126-Q125)</f>
        <v>0</v>
      </c>
      <c r="R132" s="5">
        <f t="shared" ref="R132" si="2572">IF(R125="","",Q125+Q126-R125)</f>
        <v>0</v>
      </c>
      <c r="S132" s="5">
        <f t="shared" ref="S132" si="2573">IF(S125="","",R125+R126-S125)</f>
        <v>0</v>
      </c>
      <c r="T132" s="5">
        <f t="shared" ref="T132" si="2574">IF(T125="","",S125+S126-T125)</f>
        <v>1</v>
      </c>
      <c r="U132" s="5">
        <f t="shared" ref="U132" si="2575">IF(U125="","",T125+T126-U125)</f>
        <v>0</v>
      </c>
      <c r="V132" s="5">
        <f t="shared" ref="V132" si="2576">IF(V125="","",U125+U126-V125)</f>
        <v>0</v>
      </c>
      <c r="W132" s="5">
        <f t="shared" ref="W132" si="2577">IF(W125="","",V125+V126-W125)</f>
        <v>1</v>
      </c>
      <c r="X132" s="5" t="str">
        <f t="shared" ref="X132" si="2578">IF(X125="","",W125+W126-X125)</f>
        <v/>
      </c>
      <c r="Y132" s="5" t="str">
        <f t="shared" ref="Y132" si="2579">IF(Y125="","",X125+X126-Y125)</f>
        <v/>
      </c>
      <c r="Z132" s="5" t="str">
        <f t="shared" ref="Z132" si="2580">IF(Z125="","",Y125+Y126-Z125)</f>
        <v/>
      </c>
      <c r="AA132" s="5" t="str">
        <f t="shared" ref="AA132" si="2581">IF(AA125="","",Z125+Z126-AA125)</f>
        <v/>
      </c>
      <c r="AB132" s="5" t="str">
        <f t="shared" ref="AB132" si="2582">IF(AB125="","",AA125+AA126-AB125)</f>
        <v/>
      </c>
      <c r="AC132" s="5" t="str">
        <f t="shared" ref="AC132" si="2583">IF(AC125="","",AB125+AB126-AC125)</f>
        <v/>
      </c>
      <c r="AD132" s="5" t="str">
        <f t="shared" ref="AD132" si="2584">IF(AD125="","",AC125+AC126-AD125)</f>
        <v/>
      </c>
      <c r="AE132" s="5" t="str">
        <f t="shared" ref="AE132" si="2585">IF(AE125="","",AD125+AD126-AE125)</f>
        <v/>
      </c>
      <c r="AF132" s="5" t="str">
        <f t="shared" ref="AF132" si="2586">IF(AF125="","",AE125+AE126-AF125)</f>
        <v/>
      </c>
      <c r="AG132" s="5" t="str">
        <f t="shared" ref="AG132" si="2587">IF(AG125="","",AF125+AF126-AG125)</f>
        <v/>
      </c>
      <c r="AH132" s="5" t="str">
        <f t="shared" ref="AH132" si="2588">IF(AH125="","",AG125+AG126-AH125)</f>
        <v/>
      </c>
      <c r="AI132" s="5" t="str">
        <f t="shared" ref="AI132" si="2589">IF(AI125="","",AH125+AH126-AI125)</f>
        <v/>
      </c>
      <c r="AJ132" s="5" t="str">
        <f t="shared" ref="AJ132" si="2590">IF(AJ125="","",AI125+AI126-AJ125)</f>
        <v/>
      </c>
      <c r="AK132" s="5" t="str">
        <f t="shared" ref="AK132" si="2591">IF(AK125="","",AJ125+AJ126-AK125)</f>
        <v/>
      </c>
      <c r="AL132" s="5" t="str">
        <f t="shared" ref="AL132" si="2592">IF(AL125="","",AK125+AK126-AL125)</f>
        <v/>
      </c>
      <c r="AM132" s="5" t="str">
        <f t="shared" ref="AM132" si="2593">IF(AM125="","",AL125+AL126-AM125)</f>
        <v/>
      </c>
      <c r="AN132" s="5" t="str">
        <f t="shared" ref="AN132" si="2594">IF(AN125="","",AM125+AM126-AN125)</f>
        <v/>
      </c>
      <c r="AO132" s="5" t="str">
        <f t="shared" ref="AO132:AS132" si="2595">IF(AO125="","",AN125+AN126-AO125)</f>
        <v/>
      </c>
      <c r="AP132" s="5" t="str">
        <f t="shared" si="2595"/>
        <v/>
      </c>
      <c r="AQ132" s="5" t="str">
        <f t="shared" si="2595"/>
        <v/>
      </c>
      <c r="AR132" s="5" t="str">
        <f t="shared" si="2595"/>
        <v/>
      </c>
      <c r="AS132" s="5" t="str">
        <f t="shared" si="2595"/>
        <v/>
      </c>
    </row>
    <row r="133" spans="1:45" s="91" customFormat="1" ht="11">
      <c r="A133" s="7">
        <f>SUM(C133:AS133)</f>
        <v>1120</v>
      </c>
      <c r="B133" s="6" t="s">
        <v>16</v>
      </c>
      <c r="C133" s="5">
        <v>0</v>
      </c>
      <c r="D133" s="5">
        <f t="shared" ref="D133:I133" si="2596">IF(D123="","",D132*D127)</f>
        <v>0</v>
      </c>
      <c r="E133" s="5">
        <f t="shared" si="2596"/>
        <v>0</v>
      </c>
      <c r="F133" s="5">
        <f t="shared" si="2596"/>
        <v>0</v>
      </c>
      <c r="G133" s="5">
        <f t="shared" si="2596"/>
        <v>0</v>
      </c>
      <c r="H133" s="5">
        <f t="shared" si="2596"/>
        <v>280</v>
      </c>
      <c r="I133" s="5">
        <f t="shared" si="2596"/>
        <v>0</v>
      </c>
      <c r="J133" s="5">
        <f t="shared" ref="J133:AM133" si="2597">IF(J123="","",J132*J127)</f>
        <v>0</v>
      </c>
      <c r="K133" s="5">
        <f t="shared" si="2597"/>
        <v>0</v>
      </c>
      <c r="L133" s="5">
        <f t="shared" si="2597"/>
        <v>280</v>
      </c>
      <c r="M133" s="5">
        <f t="shared" si="2597"/>
        <v>0</v>
      </c>
      <c r="N133" s="5">
        <f t="shared" si="2597"/>
        <v>0</v>
      </c>
      <c r="O133" s="5">
        <f t="shared" si="2597"/>
        <v>0</v>
      </c>
      <c r="P133" s="5">
        <f t="shared" si="2597"/>
        <v>0</v>
      </c>
      <c r="Q133" s="5">
        <f t="shared" si="2597"/>
        <v>0</v>
      </c>
      <c r="R133" s="5">
        <f t="shared" si="2597"/>
        <v>0</v>
      </c>
      <c r="S133" s="5">
        <f t="shared" si="2597"/>
        <v>0</v>
      </c>
      <c r="T133" s="5">
        <f t="shared" si="2597"/>
        <v>280</v>
      </c>
      <c r="U133" s="5">
        <f t="shared" si="2597"/>
        <v>0</v>
      </c>
      <c r="V133" s="5">
        <f t="shared" si="2597"/>
        <v>0</v>
      </c>
      <c r="W133" s="5">
        <f t="shared" si="2597"/>
        <v>280</v>
      </c>
      <c r="X133" s="5" t="str">
        <f t="shared" si="2597"/>
        <v/>
      </c>
      <c r="Y133" s="5" t="str">
        <f t="shared" si="2597"/>
        <v/>
      </c>
      <c r="Z133" s="5" t="str">
        <f t="shared" si="2597"/>
        <v/>
      </c>
      <c r="AA133" s="5" t="str">
        <f t="shared" si="2597"/>
        <v/>
      </c>
      <c r="AB133" s="5" t="str">
        <f t="shared" si="2597"/>
        <v/>
      </c>
      <c r="AC133" s="5" t="str">
        <f t="shared" si="2597"/>
        <v/>
      </c>
      <c r="AD133" s="5" t="str">
        <f t="shared" si="2597"/>
        <v/>
      </c>
      <c r="AE133" s="5" t="str">
        <f t="shared" si="2597"/>
        <v/>
      </c>
      <c r="AF133" s="5" t="str">
        <f t="shared" si="2597"/>
        <v/>
      </c>
      <c r="AG133" s="5" t="str">
        <f t="shared" si="2597"/>
        <v/>
      </c>
      <c r="AH133" s="5" t="str">
        <f t="shared" si="2597"/>
        <v/>
      </c>
      <c r="AI133" s="5" t="str">
        <f t="shared" si="2597"/>
        <v/>
      </c>
      <c r="AJ133" s="5" t="str">
        <f t="shared" si="2597"/>
        <v/>
      </c>
      <c r="AK133" s="5" t="str">
        <f t="shared" si="2597"/>
        <v/>
      </c>
      <c r="AL133" s="5" t="str">
        <f t="shared" si="2597"/>
        <v/>
      </c>
      <c r="AM133" s="5" t="str">
        <f t="shared" si="2597"/>
        <v/>
      </c>
      <c r="AN133" s="5" t="str">
        <f t="shared" ref="AN133" si="2598">IF(AN123="","",AN132*AN127)</f>
        <v/>
      </c>
      <c r="AO133" s="5" t="str">
        <f t="shared" ref="AO133:AS133" si="2599">IF(AO123="","",AO132*AO127)</f>
        <v/>
      </c>
      <c r="AP133" s="5" t="str">
        <f t="shared" si="2599"/>
        <v/>
      </c>
      <c r="AQ133" s="5" t="str">
        <f t="shared" si="2599"/>
        <v/>
      </c>
      <c r="AR133" s="5" t="str">
        <f t="shared" si="2599"/>
        <v/>
      </c>
      <c r="AS133" s="5" t="str">
        <f t="shared" si="2599"/>
        <v/>
      </c>
    </row>
    <row r="134" spans="1:45" s="91" customFormat="1" ht="12" thickBot="1">
      <c r="A134" s="4">
        <f>IF(A133="","",A133/(A130*100))</f>
        <v>4.1791044776119404E-2</v>
      </c>
      <c r="B134" s="6" t="s">
        <v>18</v>
      </c>
      <c r="C134" s="18" t="s">
        <v>19</v>
      </c>
      <c r="D134" s="18" t="str">
        <f t="shared" ref="D134:I134" si="2600">IF(D133="","",IF(D133=0,"",D133/(D130*100)))</f>
        <v/>
      </c>
      <c r="E134" s="18" t="str">
        <f t="shared" si="2600"/>
        <v/>
      </c>
      <c r="F134" s="18" t="str">
        <f t="shared" si="2600"/>
        <v/>
      </c>
      <c r="G134" s="18" t="str">
        <f t="shared" si="2600"/>
        <v/>
      </c>
      <c r="H134" s="18">
        <f t="shared" si="2600"/>
        <v>4.4444444444444446E-2</v>
      </c>
      <c r="I134" s="18" t="str">
        <f t="shared" si="2600"/>
        <v/>
      </c>
      <c r="J134" s="18" t="str">
        <f t="shared" ref="J134:AM134" si="2601">IF(J133="","",IF(J133=0,"",J133/(J130*100)))</f>
        <v/>
      </c>
      <c r="K134" s="18" t="str">
        <f t="shared" si="2601"/>
        <v/>
      </c>
      <c r="L134" s="18">
        <f t="shared" si="2601"/>
        <v>4.5901639344262293E-2</v>
      </c>
      <c r="M134" s="18" t="str">
        <f t="shared" si="2601"/>
        <v/>
      </c>
      <c r="N134" s="18" t="str">
        <f t="shared" si="2601"/>
        <v/>
      </c>
      <c r="O134" s="18" t="str">
        <f t="shared" si="2601"/>
        <v/>
      </c>
      <c r="P134" s="18" t="str">
        <f t="shared" si="2601"/>
        <v/>
      </c>
      <c r="Q134" s="18" t="str">
        <f t="shared" si="2601"/>
        <v/>
      </c>
      <c r="R134" s="18" t="str">
        <f t="shared" si="2601"/>
        <v/>
      </c>
      <c r="S134" s="18" t="str">
        <f t="shared" si="2601"/>
        <v/>
      </c>
      <c r="T134" s="18">
        <f t="shared" si="2601"/>
        <v>6.6666666666666666E-2</v>
      </c>
      <c r="U134" s="18" t="str">
        <f t="shared" si="2601"/>
        <v/>
      </c>
      <c r="V134" s="18" t="str">
        <f t="shared" si="2601"/>
        <v/>
      </c>
      <c r="W134" s="18">
        <f t="shared" si="2601"/>
        <v>7.0000000000000007E-2</v>
      </c>
      <c r="X134" s="18" t="str">
        <f t="shared" si="2601"/>
        <v/>
      </c>
      <c r="Y134" s="18" t="str">
        <f t="shared" si="2601"/>
        <v/>
      </c>
      <c r="Z134" s="18" t="str">
        <f t="shared" si="2601"/>
        <v/>
      </c>
      <c r="AA134" s="18" t="str">
        <f t="shared" si="2601"/>
        <v/>
      </c>
      <c r="AB134" s="18" t="str">
        <f t="shared" si="2601"/>
        <v/>
      </c>
      <c r="AC134" s="18" t="str">
        <f t="shared" si="2601"/>
        <v/>
      </c>
      <c r="AD134" s="18" t="str">
        <f t="shared" si="2601"/>
        <v/>
      </c>
      <c r="AE134" s="18" t="str">
        <f t="shared" si="2601"/>
        <v/>
      </c>
      <c r="AF134" s="18" t="str">
        <f t="shared" si="2601"/>
        <v/>
      </c>
      <c r="AG134" s="18" t="str">
        <f t="shared" si="2601"/>
        <v/>
      </c>
      <c r="AH134" s="18" t="str">
        <f t="shared" si="2601"/>
        <v/>
      </c>
      <c r="AI134" s="18" t="str">
        <f t="shared" si="2601"/>
        <v/>
      </c>
      <c r="AJ134" s="18" t="str">
        <f t="shared" si="2601"/>
        <v/>
      </c>
      <c r="AK134" s="18" t="str">
        <f t="shared" si="2601"/>
        <v/>
      </c>
      <c r="AL134" s="18" t="str">
        <f t="shared" si="2601"/>
        <v/>
      </c>
      <c r="AM134" s="18" t="str">
        <f t="shared" si="2601"/>
        <v/>
      </c>
      <c r="AN134" s="18" t="str">
        <f t="shared" ref="AN134" si="2602">IF(AN133="","",IF(AN133=0,"",AN133/(AN130*100)))</f>
        <v/>
      </c>
      <c r="AO134" s="18" t="str">
        <f t="shared" ref="AO134:AS134" si="2603">IF(AO133="","",IF(AO133=0,"",AO133/(AO130*100)))</f>
        <v/>
      </c>
      <c r="AP134" s="18" t="str">
        <f t="shared" si="2603"/>
        <v/>
      </c>
      <c r="AQ134" s="18" t="str">
        <f t="shared" si="2603"/>
        <v/>
      </c>
      <c r="AR134" s="18" t="str">
        <f t="shared" si="2603"/>
        <v/>
      </c>
      <c r="AS134" s="18" t="str">
        <f t="shared" si="2603"/>
        <v/>
      </c>
    </row>
    <row r="135" spans="1:45" s="91" customFormat="1" ht="11">
      <c r="A135" s="17" t="s">
        <v>95</v>
      </c>
      <c r="B135" s="9" t="s">
        <v>2</v>
      </c>
      <c r="C135" s="8">
        <v>6993</v>
      </c>
      <c r="D135" s="8">
        <f t="shared" ref="D135:D136" si="2604">IF(D$3="","",C135)</f>
        <v>6993</v>
      </c>
      <c r="E135" s="8">
        <v>7017</v>
      </c>
      <c r="F135" s="8">
        <f t="shared" ref="F135:F136" si="2605">IF(F$3="","",E135)</f>
        <v>7017</v>
      </c>
      <c r="G135" s="8">
        <f t="shared" ref="G135:G136" si="2606">IF(G$3="","",F135)</f>
        <v>7017</v>
      </c>
      <c r="H135" s="8">
        <v>7046</v>
      </c>
      <c r="I135" s="8">
        <f t="shared" ref="I135:I136" si="2607">IF(I$3="","",H135)</f>
        <v>7046</v>
      </c>
      <c r="J135" s="8">
        <f t="shared" ref="J135:J136" si="2608">IF(J$3="","",I135)</f>
        <v>7046</v>
      </c>
      <c r="K135" s="8">
        <f t="shared" ref="K135:K136" si="2609">IF(K$3="","",J135)</f>
        <v>7046</v>
      </c>
      <c r="L135" s="8">
        <v>7074</v>
      </c>
      <c r="M135" s="8">
        <f t="shared" ref="M135:M136" si="2610">IF(M$3="","",L135)</f>
        <v>7074</v>
      </c>
      <c r="N135" s="8">
        <f t="shared" ref="N135:N136" si="2611">IF(N$3="","",M135)</f>
        <v>7074</v>
      </c>
      <c r="O135" s="8">
        <v>7101</v>
      </c>
      <c r="P135" s="8">
        <f t="shared" ref="P135:P136" si="2612">IF(P$3="","",O135)</f>
        <v>7101</v>
      </c>
      <c r="Q135" s="8">
        <f t="shared" ref="Q135:Q136" si="2613">IF(Q$3="","",P135)</f>
        <v>7101</v>
      </c>
      <c r="R135" s="8">
        <f t="shared" ref="R135:R136" si="2614">IF(R$3="","",Q135)</f>
        <v>7101</v>
      </c>
      <c r="S135" s="8">
        <f t="shared" ref="S135:S136" si="2615">IF(S$3="","",R135)</f>
        <v>7101</v>
      </c>
      <c r="T135" s="8">
        <v>7153</v>
      </c>
      <c r="U135" s="8">
        <f t="shared" ref="U135:U136" si="2616">IF(U$3="","",T135)</f>
        <v>7153</v>
      </c>
      <c r="V135" s="8">
        <f t="shared" ref="V135:V136" si="2617">IF(V$3="","",U135)</f>
        <v>7153</v>
      </c>
      <c r="W135" s="8">
        <v>7181</v>
      </c>
      <c r="X135" s="8" t="str">
        <f t="shared" ref="X135:X136" si="2618">IF(X$3="","",W135)</f>
        <v/>
      </c>
      <c r="Y135" s="8" t="str">
        <f t="shared" ref="Y135:Y136" si="2619">IF(Y$3="","",X135)</f>
        <v/>
      </c>
      <c r="Z135" s="8" t="str">
        <f t="shared" ref="Z135:Z136" si="2620">IF(Z$3="","",Y135)</f>
        <v/>
      </c>
      <c r="AA135" s="8" t="str">
        <f t="shared" ref="AA135:AA136" si="2621">IF(AA$3="","",Z135)</f>
        <v/>
      </c>
      <c r="AB135" s="8" t="str">
        <f t="shared" ref="AB135:AB136" si="2622">IF(AB$3="","",AA135)</f>
        <v/>
      </c>
      <c r="AC135" s="8" t="str">
        <f t="shared" ref="AC135:AC136" si="2623">IF(AC$3="","",AB135)</f>
        <v/>
      </c>
      <c r="AD135" s="8" t="str">
        <f t="shared" ref="AD135:AD136" si="2624">IF(AD$3="","",AC135)</f>
        <v/>
      </c>
      <c r="AE135" s="8" t="str">
        <f t="shared" ref="AE135:AE136" si="2625">IF(AE$3="","",AD135)</f>
        <v/>
      </c>
      <c r="AF135" s="8" t="str">
        <f t="shared" ref="AF135:AF136" si="2626">IF(AF$3="","",AE135)</f>
        <v/>
      </c>
      <c r="AG135" s="8" t="str">
        <f t="shared" ref="AG135:AG136" si="2627">IF(AG$3="","",AF135)</f>
        <v/>
      </c>
      <c r="AH135" s="8" t="str">
        <f t="shared" ref="AH135:AH136" si="2628">IF(AH$3="","",AG135)</f>
        <v/>
      </c>
      <c r="AI135" s="8" t="str">
        <f t="shared" ref="AI135:AI136" si="2629">IF(AI$3="","",AH135)</f>
        <v/>
      </c>
      <c r="AJ135" s="8" t="str">
        <f t="shared" ref="AJ135:AJ136" si="2630">IF(AJ$3="","",AI135)</f>
        <v/>
      </c>
      <c r="AK135" s="8" t="str">
        <f t="shared" ref="AK135:AK136" si="2631">IF(AK$3="","",AJ135)</f>
        <v/>
      </c>
      <c r="AL135" s="8" t="str">
        <f t="shared" ref="AL135:AL136" si="2632">IF(AL$3="","",AK135)</f>
        <v/>
      </c>
      <c r="AM135" s="8" t="str">
        <f t="shared" ref="AM135:AM136" si="2633">IF(AM$3="","",AL135)</f>
        <v/>
      </c>
      <c r="AN135" s="8" t="str">
        <f t="shared" ref="AN135" si="2634">IF(AN$3="","",AM135)</f>
        <v/>
      </c>
      <c r="AO135" s="8" t="str">
        <f t="shared" ref="AO135:AS135" si="2635">IF(AO$3="","",AN135)</f>
        <v/>
      </c>
      <c r="AP135" s="8" t="str">
        <f t="shared" si="2635"/>
        <v/>
      </c>
      <c r="AQ135" s="8" t="str">
        <f t="shared" si="2635"/>
        <v/>
      </c>
      <c r="AR135" s="8" t="str">
        <f t="shared" si="2635"/>
        <v/>
      </c>
      <c r="AS135" s="8" t="str">
        <f t="shared" si="2635"/>
        <v/>
      </c>
    </row>
    <row r="136" spans="1:45" s="91" customFormat="1" ht="11">
      <c r="A136" s="16" t="s">
        <v>32</v>
      </c>
      <c r="B136" s="9" t="s">
        <v>4</v>
      </c>
      <c r="C136" s="8">
        <v>196</v>
      </c>
      <c r="D136" s="8">
        <f t="shared" si="2604"/>
        <v>196</v>
      </c>
      <c r="E136" s="8">
        <f t="shared" ref="E136" si="2636">IF(E$3="","",D136)</f>
        <v>196</v>
      </c>
      <c r="F136" s="8">
        <f t="shared" si="2605"/>
        <v>196</v>
      </c>
      <c r="G136" s="8">
        <f t="shared" si="2606"/>
        <v>196</v>
      </c>
      <c r="H136" s="8">
        <f>IF(H$3="","",G136)</f>
        <v>196</v>
      </c>
      <c r="I136" s="8">
        <f t="shared" si="2607"/>
        <v>196</v>
      </c>
      <c r="J136" s="8">
        <f t="shared" si="2608"/>
        <v>196</v>
      </c>
      <c r="K136" s="8">
        <f t="shared" si="2609"/>
        <v>196</v>
      </c>
      <c r="L136" s="8">
        <v>198</v>
      </c>
      <c r="M136" s="8">
        <f t="shared" si="2610"/>
        <v>198</v>
      </c>
      <c r="N136" s="8">
        <f t="shared" si="2611"/>
        <v>198</v>
      </c>
      <c r="O136" s="8">
        <v>199</v>
      </c>
      <c r="P136" s="8">
        <f t="shared" si="2612"/>
        <v>199</v>
      </c>
      <c r="Q136" s="8">
        <f t="shared" si="2613"/>
        <v>199</v>
      </c>
      <c r="R136" s="8">
        <f t="shared" si="2614"/>
        <v>199</v>
      </c>
      <c r="S136" s="8">
        <f t="shared" si="2615"/>
        <v>199</v>
      </c>
      <c r="T136" s="8">
        <v>205</v>
      </c>
      <c r="U136" s="8">
        <f t="shared" si="2616"/>
        <v>205</v>
      </c>
      <c r="V136" s="8">
        <f t="shared" si="2617"/>
        <v>205</v>
      </c>
      <c r="W136" s="8">
        <v>206</v>
      </c>
      <c r="X136" s="8" t="str">
        <f t="shared" si="2618"/>
        <v/>
      </c>
      <c r="Y136" s="8" t="str">
        <f t="shared" si="2619"/>
        <v/>
      </c>
      <c r="Z136" s="8" t="str">
        <f t="shared" si="2620"/>
        <v/>
      </c>
      <c r="AA136" s="8" t="str">
        <f t="shared" si="2621"/>
        <v/>
      </c>
      <c r="AB136" s="8" t="str">
        <f t="shared" si="2622"/>
        <v/>
      </c>
      <c r="AC136" s="8" t="str">
        <f t="shared" si="2623"/>
        <v/>
      </c>
      <c r="AD136" s="8" t="str">
        <f t="shared" si="2624"/>
        <v/>
      </c>
      <c r="AE136" s="8" t="str">
        <f t="shared" si="2625"/>
        <v/>
      </c>
      <c r="AF136" s="8" t="str">
        <f t="shared" si="2626"/>
        <v/>
      </c>
      <c r="AG136" s="8" t="str">
        <f t="shared" si="2627"/>
        <v/>
      </c>
      <c r="AH136" s="8" t="str">
        <f t="shared" si="2628"/>
        <v/>
      </c>
      <c r="AI136" s="8" t="str">
        <f t="shared" si="2629"/>
        <v/>
      </c>
      <c r="AJ136" s="8" t="str">
        <f t="shared" si="2630"/>
        <v/>
      </c>
      <c r="AK136" s="8" t="str">
        <f t="shared" si="2631"/>
        <v/>
      </c>
      <c r="AL136" s="8" t="str">
        <f t="shared" si="2632"/>
        <v/>
      </c>
      <c r="AM136" s="8" t="str">
        <f t="shared" si="2633"/>
        <v/>
      </c>
      <c r="AN136" s="8" t="str">
        <f t="shared" ref="AN136" si="2637">IF(AN$3="","",AM136)</f>
        <v/>
      </c>
      <c r="AO136" s="8" t="str">
        <f t="shared" ref="AO136:AS136" si="2638">IF(AO$3="","",AN136)</f>
        <v/>
      </c>
      <c r="AP136" s="8" t="str">
        <f t="shared" si="2638"/>
        <v/>
      </c>
      <c r="AQ136" s="8" t="str">
        <f t="shared" si="2638"/>
        <v/>
      </c>
      <c r="AR136" s="8" t="str">
        <f t="shared" si="2638"/>
        <v/>
      </c>
      <c r="AS136" s="8" t="str">
        <f t="shared" si="2638"/>
        <v/>
      </c>
    </row>
    <row r="137" spans="1:45" s="91" customFormat="1" ht="11">
      <c r="A137" s="15">
        <v>4</v>
      </c>
      <c r="B137" s="9" t="s">
        <v>5</v>
      </c>
      <c r="C137" s="8">
        <v>38</v>
      </c>
      <c r="D137" s="8">
        <f t="shared" ref="D137" si="2639">IF(D135="","",(C137+C138))</f>
        <v>38</v>
      </c>
      <c r="E137" s="8">
        <f t="shared" ref="E137" si="2640">IF(E135="","",(D137+D138))</f>
        <v>38</v>
      </c>
      <c r="F137" s="8">
        <f t="shared" ref="F137" si="2641">IF(F135="","",(E137+E138))</f>
        <v>38</v>
      </c>
      <c r="G137" s="8">
        <f t="shared" ref="G137" si="2642">IF(G135="","",(F137+F138))</f>
        <v>38</v>
      </c>
      <c r="H137" s="8">
        <f t="shared" ref="H137" si="2643">IF(H135="","",(G137+G138))</f>
        <v>38</v>
      </c>
      <c r="I137" s="8">
        <f t="shared" ref="I137" si="2644">IF(I135="","",(H137+H138))</f>
        <v>38</v>
      </c>
      <c r="J137" s="8">
        <f t="shared" ref="J137" si="2645">IF(J135="","",(I137+I138))</f>
        <v>38</v>
      </c>
      <c r="K137" s="8">
        <f t="shared" ref="K137" si="2646">IF(K135="","",(J137+J138))</f>
        <v>38</v>
      </c>
      <c r="L137" s="8">
        <v>36</v>
      </c>
      <c r="M137" s="8">
        <f t="shared" ref="M137" si="2647">IF(M135="","",(L137+L138))</f>
        <v>36</v>
      </c>
      <c r="N137" s="8">
        <f t="shared" ref="N137" si="2648">IF(N135="","",(M137+M138))</f>
        <v>36</v>
      </c>
      <c r="O137" s="8">
        <v>35</v>
      </c>
      <c r="P137" s="8">
        <f t="shared" ref="P137" si="2649">IF(P135="","",(O137+O138))</f>
        <v>35</v>
      </c>
      <c r="Q137" s="8">
        <f t="shared" ref="Q137" si="2650">IF(Q135="","",(P137+P138))</f>
        <v>35</v>
      </c>
      <c r="R137" s="8">
        <f t="shared" ref="R137" si="2651">IF(R135="","",(Q137+Q138))</f>
        <v>35</v>
      </c>
      <c r="S137" s="8">
        <f t="shared" ref="S137" si="2652">IF(S135="","",(R137+R138))</f>
        <v>35</v>
      </c>
      <c r="T137" s="8">
        <v>29</v>
      </c>
      <c r="U137" s="8">
        <f t="shared" ref="U137" si="2653">IF(U135="","",(T137+T138))</f>
        <v>29</v>
      </c>
      <c r="V137" s="8">
        <f t="shared" ref="V137" si="2654">IF(V135="","",(U137+U138))</f>
        <v>29</v>
      </c>
      <c r="W137" s="8">
        <v>28</v>
      </c>
      <c r="X137" s="8" t="str">
        <f t="shared" ref="X137" si="2655">IF(X135="","",(W137+W138))</f>
        <v/>
      </c>
      <c r="Y137" s="8" t="str">
        <f t="shared" ref="Y137" si="2656">IF(Y135="","",(X137+X138))</f>
        <v/>
      </c>
      <c r="Z137" s="8" t="str">
        <f t="shared" ref="Z137" si="2657">IF(Z135="","",(Y137+Y138))</f>
        <v/>
      </c>
      <c r="AA137" s="8" t="str">
        <f t="shared" ref="AA137" si="2658">IF(AA135="","",(Z137+Z138))</f>
        <v/>
      </c>
      <c r="AB137" s="8" t="str">
        <f t="shared" ref="AB137" si="2659">IF(AB135="","",(AA137+AA138))</f>
        <v/>
      </c>
      <c r="AC137" s="8" t="str">
        <f t="shared" ref="AC137" si="2660">IF(AC135="","",(AB137+AB138))</f>
        <v/>
      </c>
      <c r="AD137" s="8" t="str">
        <f t="shared" ref="AD137" si="2661">IF(AD135="","",(AC137+AC138))</f>
        <v/>
      </c>
      <c r="AE137" s="8" t="str">
        <f t="shared" ref="AE137" si="2662">IF(AE135="","",(AD137+AD138))</f>
        <v/>
      </c>
      <c r="AF137" s="8" t="str">
        <f t="shared" ref="AF137" si="2663">IF(AF135="","",(AE137+AE138))</f>
        <v/>
      </c>
      <c r="AG137" s="8" t="str">
        <f t="shared" ref="AG137" si="2664">IF(AG135="","",(AF137+AF138))</f>
        <v/>
      </c>
      <c r="AH137" s="8" t="str">
        <f t="shared" ref="AH137" si="2665">IF(AH135="","",(AG137+AG138))</f>
        <v/>
      </c>
      <c r="AI137" s="8" t="str">
        <f t="shared" ref="AI137" si="2666">IF(AI135="","",(AH137+AH138))</f>
        <v/>
      </c>
      <c r="AJ137" s="8" t="str">
        <f t="shared" ref="AJ137" si="2667">IF(AJ135="","",(AI137+AI138))</f>
        <v/>
      </c>
      <c r="AK137" s="8" t="str">
        <f t="shared" ref="AK137" si="2668">IF(AK135="","",(AJ137+AJ138))</f>
        <v/>
      </c>
      <c r="AL137" s="8" t="str">
        <f t="shared" ref="AL137" si="2669">IF(AL135="","",(AK137+AK138))</f>
        <v/>
      </c>
      <c r="AM137" s="8" t="str">
        <f t="shared" ref="AM137" si="2670">IF(AM135="","",(AL137+AL138))</f>
        <v/>
      </c>
      <c r="AN137" s="8" t="str">
        <f t="shared" ref="AN137" si="2671">IF(AN135="","",(AM137+AM138))</f>
        <v/>
      </c>
      <c r="AO137" s="8" t="str">
        <f t="shared" ref="AO137:AS137" si="2672">IF(AO135="","",(AN137+AN138))</f>
        <v/>
      </c>
      <c r="AP137" s="8" t="str">
        <f t="shared" si="2672"/>
        <v/>
      </c>
      <c r="AQ137" s="8" t="str">
        <f t="shared" si="2672"/>
        <v/>
      </c>
      <c r="AR137" s="8" t="str">
        <f t="shared" si="2672"/>
        <v/>
      </c>
      <c r="AS137" s="8" t="str">
        <f t="shared" si="2672"/>
        <v/>
      </c>
    </row>
    <row r="138" spans="1:45" s="91" customFormat="1" ht="11">
      <c r="A138" s="14"/>
      <c r="B138" s="9" t="s">
        <v>7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</row>
    <row r="139" spans="1:45" s="91" customFormat="1" ht="11">
      <c r="A139" s="7"/>
      <c r="B139" s="9" t="s">
        <v>8</v>
      </c>
      <c r="C139" s="8">
        <v>300</v>
      </c>
      <c r="D139" s="8">
        <f t="shared" ref="D139" si="2673">IF(D135="","",C139)</f>
        <v>300</v>
      </c>
      <c r="E139" s="8">
        <f t="shared" ref="E139" si="2674">IF(E135="","",D139)</f>
        <v>300</v>
      </c>
      <c r="F139" s="8">
        <f t="shared" ref="F139" si="2675">IF(F135="","",E139)</f>
        <v>300</v>
      </c>
      <c r="G139" s="8">
        <f t="shared" ref="G139" si="2676">IF(G135="","",F139)</f>
        <v>300</v>
      </c>
      <c r="H139" s="8">
        <f t="shared" ref="H139" si="2677">IF(H135="","",G139)</f>
        <v>300</v>
      </c>
      <c r="I139" s="8">
        <f t="shared" ref="I139" si="2678">IF(I135="","",H139)</f>
        <v>300</v>
      </c>
      <c r="J139" s="8">
        <f t="shared" ref="J139" si="2679">IF(J135="","",I139)</f>
        <v>300</v>
      </c>
      <c r="K139" s="8">
        <f t="shared" ref="K139" si="2680">IF(K135="","",J139)</f>
        <v>300</v>
      </c>
      <c r="L139" s="8">
        <f t="shared" ref="L139" si="2681">IF(L135="","",K139)</f>
        <v>300</v>
      </c>
      <c r="M139" s="8">
        <f t="shared" ref="M139" si="2682">IF(M135="","",L139)</f>
        <v>300</v>
      </c>
      <c r="N139" s="8">
        <f t="shared" ref="N139" si="2683">IF(N135="","",M139)</f>
        <v>300</v>
      </c>
      <c r="O139" s="8">
        <f t="shared" ref="O139" si="2684">IF(O135="","",N139)</f>
        <v>300</v>
      </c>
      <c r="P139" s="8">
        <f t="shared" ref="P139" si="2685">IF(P135="","",O139)</f>
        <v>300</v>
      </c>
      <c r="Q139" s="8">
        <f t="shared" ref="Q139" si="2686">IF(Q135="","",P139)</f>
        <v>300</v>
      </c>
      <c r="R139" s="8">
        <f t="shared" ref="R139" si="2687">IF(R135="","",Q139)</f>
        <v>300</v>
      </c>
      <c r="S139" s="8">
        <f t="shared" ref="S139" si="2688">IF(S135="","",R139)</f>
        <v>300</v>
      </c>
      <c r="T139" s="8">
        <f t="shared" ref="T139" si="2689">IF(T135="","",S139)</f>
        <v>300</v>
      </c>
      <c r="U139" s="8">
        <f t="shared" ref="U139" si="2690">IF(U135="","",T139)</f>
        <v>300</v>
      </c>
      <c r="V139" s="8">
        <f t="shared" ref="V139" si="2691">IF(V135="","",U139)</f>
        <v>300</v>
      </c>
      <c r="W139" s="8">
        <f t="shared" ref="W139" si="2692">IF(W135="","",V139)</f>
        <v>300</v>
      </c>
      <c r="X139" s="8" t="str">
        <f t="shared" ref="X139" si="2693">IF(X135="","",W139)</f>
        <v/>
      </c>
      <c r="Y139" s="8" t="str">
        <f t="shared" ref="Y139" si="2694">IF(Y135="","",X139)</f>
        <v/>
      </c>
      <c r="Z139" s="8" t="str">
        <f t="shared" ref="Z139" si="2695">IF(Z135="","",Y139)</f>
        <v/>
      </c>
      <c r="AA139" s="8" t="str">
        <f t="shared" ref="AA139" si="2696">IF(AA135="","",Z139)</f>
        <v/>
      </c>
      <c r="AB139" s="8" t="str">
        <f t="shared" ref="AB139" si="2697">IF(AB135="","",AA139)</f>
        <v/>
      </c>
      <c r="AC139" s="8" t="str">
        <f t="shared" ref="AC139" si="2698">IF(AC135="","",AB139)</f>
        <v/>
      </c>
      <c r="AD139" s="8" t="str">
        <f t="shared" ref="AD139" si="2699">IF(AD135="","",AC139)</f>
        <v/>
      </c>
      <c r="AE139" s="8" t="str">
        <f t="shared" ref="AE139" si="2700">IF(AE135="","",AD139)</f>
        <v/>
      </c>
      <c r="AF139" s="8" t="str">
        <f t="shared" ref="AF139" si="2701">IF(AF135="","",AE139)</f>
        <v/>
      </c>
      <c r="AG139" s="8" t="str">
        <f t="shared" ref="AG139" si="2702">IF(AG135="","",AF139)</f>
        <v/>
      </c>
      <c r="AH139" s="8" t="str">
        <f t="shared" ref="AH139" si="2703">IF(AH135="","",AG139)</f>
        <v/>
      </c>
      <c r="AI139" s="8" t="str">
        <f t="shared" ref="AI139" si="2704">IF(AI135="","",AH139)</f>
        <v/>
      </c>
      <c r="AJ139" s="8" t="str">
        <f t="shared" ref="AJ139" si="2705">IF(AJ135="","",AI139)</f>
        <v/>
      </c>
      <c r="AK139" s="8" t="str">
        <f t="shared" ref="AK139" si="2706">IF(AK135="","",AJ139)</f>
        <v/>
      </c>
      <c r="AL139" s="8" t="str">
        <f t="shared" ref="AL139" si="2707">IF(AL135="","",AK139)</f>
        <v/>
      </c>
      <c r="AM139" s="8" t="str">
        <f t="shared" ref="AM139" si="2708">IF(AM135="","",AL139)</f>
        <v/>
      </c>
      <c r="AN139" s="8" t="str">
        <f t="shared" ref="AN139" si="2709">IF(AN135="","",AM139)</f>
        <v/>
      </c>
      <c r="AO139" s="8" t="str">
        <f t="shared" ref="AO139:AS139" si="2710">IF(AO135="","",AN139)</f>
        <v/>
      </c>
      <c r="AP139" s="8" t="str">
        <f t="shared" si="2710"/>
        <v/>
      </c>
      <c r="AQ139" s="8" t="str">
        <f t="shared" si="2710"/>
        <v/>
      </c>
      <c r="AR139" s="8" t="str">
        <f t="shared" si="2710"/>
        <v/>
      </c>
      <c r="AS139" s="8" t="str">
        <f t="shared" si="2710"/>
        <v/>
      </c>
    </row>
    <row r="140" spans="1:45" s="92" customFormat="1" ht="11">
      <c r="A140" s="14" t="s">
        <v>9</v>
      </c>
      <c r="B140" s="13" t="s">
        <v>10</v>
      </c>
      <c r="C140" s="12" t="s">
        <v>97</v>
      </c>
      <c r="D140" s="12" t="str">
        <f t="shared" ref="D140" si="2711">IF(D135="","",C140)</f>
        <v>サンリオチャーム付ブレス</v>
      </c>
      <c r="E140" s="12" t="str">
        <f t="shared" ref="E140" si="2712">IF(E135="","",D140)</f>
        <v>サンリオチャーム付ブレス</v>
      </c>
      <c r="F140" s="12" t="str">
        <f t="shared" ref="F140" si="2713">IF(F135="","",E140)</f>
        <v>サンリオチャーム付ブレス</v>
      </c>
      <c r="G140" s="12" t="str">
        <f t="shared" ref="G140" si="2714">IF(G135="","",F140)</f>
        <v>サンリオチャーム付ブレス</v>
      </c>
      <c r="H140" s="12" t="str">
        <f t="shared" ref="H140" si="2715">IF(H135="","",G140)</f>
        <v>サンリオチャーム付ブレス</v>
      </c>
      <c r="I140" s="12" t="str">
        <f t="shared" ref="I140" si="2716">IF(I135="","",H140)</f>
        <v>サンリオチャーム付ブレス</v>
      </c>
      <c r="J140" s="12" t="str">
        <f t="shared" ref="J140" si="2717">IF(J135="","",I140)</f>
        <v>サンリオチャーム付ブレス</v>
      </c>
      <c r="K140" s="12" t="str">
        <f t="shared" ref="K140" si="2718">IF(K135="","",J140)</f>
        <v>サンリオチャーム付ブレス</v>
      </c>
      <c r="L140" s="12" t="str">
        <f t="shared" ref="L140" si="2719">IF(L135="","",K140)</f>
        <v>サンリオチャーム付ブレス</v>
      </c>
      <c r="M140" s="12" t="str">
        <f t="shared" ref="M140" si="2720">IF(M135="","",L140)</f>
        <v>サンリオチャーム付ブレス</v>
      </c>
      <c r="N140" s="12" t="str">
        <f t="shared" ref="N140" si="2721">IF(N135="","",M140)</f>
        <v>サンリオチャーム付ブレス</v>
      </c>
      <c r="O140" s="12" t="str">
        <f t="shared" ref="O140" si="2722">IF(O135="","",N140)</f>
        <v>サンリオチャーム付ブレス</v>
      </c>
      <c r="P140" s="12" t="str">
        <f t="shared" ref="P140" si="2723">IF(P135="","",O140)</f>
        <v>サンリオチャーム付ブレス</v>
      </c>
      <c r="Q140" s="12" t="str">
        <f t="shared" ref="Q140" si="2724">IF(Q135="","",P140)</f>
        <v>サンリオチャーム付ブレス</v>
      </c>
      <c r="R140" s="12" t="str">
        <f t="shared" ref="R140" si="2725">IF(R135="","",Q140)</f>
        <v>サンリオチャーム付ブレス</v>
      </c>
      <c r="S140" s="12" t="str">
        <f t="shared" ref="S140" si="2726">IF(S135="","",R140)</f>
        <v>サンリオチャーム付ブレス</v>
      </c>
      <c r="T140" s="12" t="str">
        <f t="shared" ref="T140" si="2727">IF(T135="","",S140)</f>
        <v>サンリオチャーム付ブレス</v>
      </c>
      <c r="U140" s="12" t="str">
        <f t="shared" ref="U140" si="2728">IF(U135="","",T140)</f>
        <v>サンリオチャーム付ブレス</v>
      </c>
      <c r="V140" s="12" t="str">
        <f t="shared" ref="V140" si="2729">IF(V135="","",U140)</f>
        <v>サンリオチャーム付ブレス</v>
      </c>
      <c r="W140" s="12" t="str">
        <f t="shared" ref="W140" si="2730">IF(W135="","",V140)</f>
        <v>サンリオチャーム付ブレス</v>
      </c>
      <c r="X140" s="12" t="str">
        <f t="shared" ref="X140" si="2731">IF(X135="","",W140)</f>
        <v/>
      </c>
      <c r="Y140" s="12" t="str">
        <f t="shared" ref="Y140" si="2732">IF(Y135="","",X140)</f>
        <v/>
      </c>
      <c r="Z140" s="12" t="str">
        <f t="shared" ref="Z140" si="2733">IF(Z135="","",Y140)</f>
        <v/>
      </c>
      <c r="AA140" s="12" t="str">
        <f t="shared" ref="AA140" si="2734">IF(AA135="","",Z140)</f>
        <v/>
      </c>
      <c r="AB140" s="12" t="str">
        <f t="shared" ref="AB140" si="2735">IF(AB135="","",AA140)</f>
        <v/>
      </c>
      <c r="AC140" s="12" t="str">
        <f t="shared" ref="AC140" si="2736">IF(AC135="","",AB140)</f>
        <v/>
      </c>
      <c r="AD140" s="12" t="str">
        <f t="shared" ref="AD140" si="2737">IF(AD135="","",AC140)</f>
        <v/>
      </c>
      <c r="AE140" s="12" t="str">
        <f t="shared" ref="AE140" si="2738">IF(AE135="","",AD140)</f>
        <v/>
      </c>
      <c r="AF140" s="12" t="str">
        <f t="shared" ref="AF140" si="2739">IF(AF135="","",AE140)</f>
        <v/>
      </c>
      <c r="AG140" s="12" t="str">
        <f t="shared" ref="AG140" si="2740">IF(AG135="","",AF140)</f>
        <v/>
      </c>
      <c r="AH140" s="12" t="str">
        <f t="shared" ref="AH140" si="2741">IF(AH135="","",AG140)</f>
        <v/>
      </c>
      <c r="AI140" s="12" t="str">
        <f t="shared" ref="AI140" si="2742">IF(AI135="","",AH140)</f>
        <v/>
      </c>
      <c r="AJ140" s="12" t="str">
        <f t="shared" ref="AJ140" si="2743">IF(AJ135="","",AI140)</f>
        <v/>
      </c>
      <c r="AK140" s="12" t="str">
        <f t="shared" ref="AK140" si="2744">IF(AK135="","",AJ140)</f>
        <v/>
      </c>
      <c r="AL140" s="12" t="str">
        <f t="shared" ref="AL140" si="2745">IF(AL135="","",AK140)</f>
        <v/>
      </c>
      <c r="AM140" s="12" t="str">
        <f t="shared" ref="AM140" si="2746">IF(AM135="","",AL140)</f>
        <v/>
      </c>
      <c r="AN140" s="12" t="str">
        <f t="shared" ref="AN140" si="2747">IF(AN135="","",AM140)</f>
        <v/>
      </c>
      <c r="AO140" s="12" t="str">
        <f t="shared" ref="AO140:AS140" si="2748">IF(AO135="","",AN140)</f>
        <v/>
      </c>
      <c r="AP140" s="12" t="str">
        <f t="shared" si="2748"/>
        <v/>
      </c>
      <c r="AQ140" s="12" t="str">
        <f t="shared" si="2748"/>
        <v/>
      </c>
      <c r="AR140" s="12" t="str">
        <f t="shared" si="2748"/>
        <v/>
      </c>
      <c r="AS140" s="12" t="str">
        <f t="shared" si="2748"/>
        <v/>
      </c>
    </row>
    <row r="141" spans="1:45" s="91" customFormat="1" ht="11">
      <c r="A141" s="7">
        <f>AVERAGE(C142:AS142)*30*100</f>
        <v>26857.142857142855</v>
      </c>
      <c r="B141" s="9" t="s">
        <v>12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</row>
    <row r="142" spans="1:45" s="91" customFormat="1" ht="11">
      <c r="A142" s="7">
        <f>SUM(C142:AS142)</f>
        <v>188</v>
      </c>
      <c r="B142" s="6" t="s">
        <v>13</v>
      </c>
      <c r="C142" s="5">
        <v>0</v>
      </c>
      <c r="D142" s="5">
        <f t="shared" ref="D142:D143" si="2749">IF(D135="","",D135-C135)</f>
        <v>0</v>
      </c>
      <c r="E142" s="5">
        <f t="shared" ref="E142:E143" si="2750">IF(E135="","",E135-D135)</f>
        <v>24</v>
      </c>
      <c r="F142" s="5">
        <f t="shared" ref="F142:F143" si="2751">IF(F135="","",F135-E135)</f>
        <v>0</v>
      </c>
      <c r="G142" s="5">
        <f t="shared" ref="G142:G143" si="2752">IF(G135="","",G135-F135)</f>
        <v>0</v>
      </c>
      <c r="H142" s="5">
        <f t="shared" ref="H142:H143" si="2753">IF(H135="","",H135-G135)</f>
        <v>29</v>
      </c>
      <c r="I142" s="5">
        <f t="shared" ref="I142:I143" si="2754">IF(I135="","",I135-H135)</f>
        <v>0</v>
      </c>
      <c r="J142" s="5">
        <f t="shared" ref="J142:J143" si="2755">IF(J135="","",J135-I135)</f>
        <v>0</v>
      </c>
      <c r="K142" s="5">
        <f t="shared" ref="K142:K143" si="2756">IF(K135="","",K135-J135)</f>
        <v>0</v>
      </c>
      <c r="L142" s="5">
        <f t="shared" ref="L142:L143" si="2757">IF(L135="","",L135-K135)</f>
        <v>28</v>
      </c>
      <c r="M142" s="5">
        <f t="shared" ref="M142:M143" si="2758">IF(M135="","",M135-L135)</f>
        <v>0</v>
      </c>
      <c r="N142" s="5">
        <f t="shared" ref="N142:N143" si="2759">IF(N135="","",N135-M135)</f>
        <v>0</v>
      </c>
      <c r="O142" s="5">
        <f t="shared" ref="O142:O143" si="2760">IF(O135="","",O135-N135)</f>
        <v>27</v>
      </c>
      <c r="P142" s="5">
        <f t="shared" ref="P142:P143" si="2761">IF(P135="","",P135-O135)</f>
        <v>0</v>
      </c>
      <c r="Q142" s="5">
        <f t="shared" ref="Q142:Q143" si="2762">IF(Q135="","",Q135-P135)</f>
        <v>0</v>
      </c>
      <c r="R142" s="5">
        <f t="shared" ref="R142:R143" si="2763">IF(R135="","",R135-Q135)</f>
        <v>0</v>
      </c>
      <c r="S142" s="5">
        <f t="shared" ref="S142:S143" si="2764">IF(S135="","",S135-R135)</f>
        <v>0</v>
      </c>
      <c r="T142" s="5">
        <f t="shared" ref="T142:T143" si="2765">IF(T135="","",T135-S135)</f>
        <v>52</v>
      </c>
      <c r="U142" s="5">
        <f t="shared" ref="U142:U143" si="2766">IF(U135="","",U135-T135)</f>
        <v>0</v>
      </c>
      <c r="V142" s="5">
        <f t="shared" ref="V142:V143" si="2767">IF(V135="","",V135-U135)</f>
        <v>0</v>
      </c>
      <c r="W142" s="5">
        <f t="shared" ref="W142:W143" si="2768">IF(W135="","",W135-V135)</f>
        <v>28</v>
      </c>
      <c r="X142" s="5" t="str">
        <f t="shared" ref="X142:X143" si="2769">IF(X135="","",X135-W135)</f>
        <v/>
      </c>
      <c r="Y142" s="5" t="str">
        <f t="shared" ref="Y142:Y143" si="2770">IF(Y135="","",Y135-X135)</f>
        <v/>
      </c>
      <c r="Z142" s="5" t="str">
        <f t="shared" ref="Z142:Z143" si="2771">IF(Z135="","",Z135-Y135)</f>
        <v/>
      </c>
      <c r="AA142" s="5" t="str">
        <f t="shared" ref="AA142:AA143" si="2772">IF(AA135="","",AA135-Z135)</f>
        <v/>
      </c>
      <c r="AB142" s="5" t="str">
        <f t="shared" ref="AB142:AB143" si="2773">IF(AB135="","",AB135-AA135)</f>
        <v/>
      </c>
      <c r="AC142" s="5" t="str">
        <f t="shared" ref="AC142:AC143" si="2774">IF(AC135="","",AC135-AB135)</f>
        <v/>
      </c>
      <c r="AD142" s="5" t="str">
        <f t="shared" ref="AD142:AD143" si="2775">IF(AD135="","",AD135-AC135)</f>
        <v/>
      </c>
      <c r="AE142" s="5" t="str">
        <f t="shared" ref="AE142:AE143" si="2776">IF(AE135="","",AE135-AD135)</f>
        <v/>
      </c>
      <c r="AF142" s="5" t="str">
        <f t="shared" ref="AF142:AF143" si="2777">IF(AF135="","",AF135-AE135)</f>
        <v/>
      </c>
      <c r="AG142" s="5" t="str">
        <f t="shared" ref="AG142:AG143" si="2778">IF(AG135="","",AG135-AF135)</f>
        <v/>
      </c>
      <c r="AH142" s="5" t="str">
        <f t="shared" ref="AH142:AH143" si="2779">IF(AH135="","",AH135-AG135)</f>
        <v/>
      </c>
      <c r="AI142" s="5" t="str">
        <f t="shared" ref="AI142:AI143" si="2780">IF(AI135="","",AI135-AH135)</f>
        <v/>
      </c>
      <c r="AJ142" s="5" t="str">
        <f t="shared" ref="AJ142:AJ143" si="2781">IF(AJ135="","",AJ135-AI135)</f>
        <v/>
      </c>
      <c r="AK142" s="5" t="str">
        <f t="shared" ref="AK142:AK143" si="2782">IF(AK135="","",AK135-AJ135)</f>
        <v/>
      </c>
      <c r="AL142" s="5" t="str">
        <f t="shared" ref="AL142:AL143" si="2783">IF(AL135="","",AL135-AK135)</f>
        <v/>
      </c>
      <c r="AM142" s="5" t="str">
        <f t="shared" ref="AM142:AM143" si="2784">IF(AM135="","",AM135-AL135)</f>
        <v/>
      </c>
      <c r="AN142" s="5" t="str">
        <f t="shared" ref="AN142" si="2785">IF(AN135="","",AN135-AM135)</f>
        <v/>
      </c>
      <c r="AO142" s="5" t="str">
        <f t="shared" ref="AO142:AS142" si="2786">IF(AO135="","",AO135-AN135)</f>
        <v/>
      </c>
      <c r="AP142" s="5" t="str">
        <f t="shared" si="2786"/>
        <v/>
      </c>
      <c r="AQ142" s="5" t="str">
        <f t="shared" si="2786"/>
        <v/>
      </c>
      <c r="AR142" s="5" t="str">
        <f t="shared" si="2786"/>
        <v/>
      </c>
      <c r="AS142" s="5" t="str">
        <f t="shared" si="2786"/>
        <v/>
      </c>
    </row>
    <row r="143" spans="1:45" s="91" customFormat="1" ht="11">
      <c r="A143" s="7">
        <f>SUM(C143:AS143)</f>
        <v>10</v>
      </c>
      <c r="B143" s="6" t="s">
        <v>14</v>
      </c>
      <c r="C143" s="5">
        <v>0</v>
      </c>
      <c r="D143" s="5">
        <f t="shared" si="2749"/>
        <v>0</v>
      </c>
      <c r="E143" s="5">
        <f t="shared" si="2750"/>
        <v>0</v>
      </c>
      <c r="F143" s="5">
        <f t="shared" si="2751"/>
        <v>0</v>
      </c>
      <c r="G143" s="5">
        <f t="shared" si="2752"/>
        <v>0</v>
      </c>
      <c r="H143" s="5">
        <f t="shared" si="2753"/>
        <v>0</v>
      </c>
      <c r="I143" s="5">
        <f t="shared" si="2754"/>
        <v>0</v>
      </c>
      <c r="J143" s="5">
        <f t="shared" si="2755"/>
        <v>0</v>
      </c>
      <c r="K143" s="5">
        <f t="shared" si="2756"/>
        <v>0</v>
      </c>
      <c r="L143" s="5">
        <f t="shared" si="2757"/>
        <v>2</v>
      </c>
      <c r="M143" s="5">
        <f t="shared" si="2758"/>
        <v>0</v>
      </c>
      <c r="N143" s="5">
        <f t="shared" si="2759"/>
        <v>0</v>
      </c>
      <c r="O143" s="5">
        <f t="shared" si="2760"/>
        <v>1</v>
      </c>
      <c r="P143" s="5">
        <f t="shared" si="2761"/>
        <v>0</v>
      </c>
      <c r="Q143" s="5">
        <f t="shared" si="2762"/>
        <v>0</v>
      </c>
      <c r="R143" s="5">
        <f t="shared" si="2763"/>
        <v>0</v>
      </c>
      <c r="S143" s="5">
        <f t="shared" si="2764"/>
        <v>0</v>
      </c>
      <c r="T143" s="5">
        <f t="shared" si="2765"/>
        <v>6</v>
      </c>
      <c r="U143" s="5">
        <f t="shared" si="2766"/>
        <v>0</v>
      </c>
      <c r="V143" s="5">
        <f t="shared" si="2767"/>
        <v>0</v>
      </c>
      <c r="W143" s="5">
        <f t="shared" si="2768"/>
        <v>1</v>
      </c>
      <c r="X143" s="5" t="str">
        <f t="shared" si="2769"/>
        <v/>
      </c>
      <c r="Y143" s="5" t="str">
        <f t="shared" si="2770"/>
        <v/>
      </c>
      <c r="Z143" s="5" t="str">
        <f t="shared" si="2771"/>
        <v/>
      </c>
      <c r="AA143" s="5" t="str">
        <f t="shared" si="2772"/>
        <v/>
      </c>
      <c r="AB143" s="5" t="str">
        <f t="shared" si="2773"/>
        <v/>
      </c>
      <c r="AC143" s="5" t="str">
        <f t="shared" si="2774"/>
        <v/>
      </c>
      <c r="AD143" s="5" t="str">
        <f t="shared" si="2775"/>
        <v/>
      </c>
      <c r="AE143" s="5" t="str">
        <f t="shared" si="2776"/>
        <v/>
      </c>
      <c r="AF143" s="5" t="str">
        <f t="shared" si="2777"/>
        <v/>
      </c>
      <c r="AG143" s="5" t="str">
        <f t="shared" si="2778"/>
        <v/>
      </c>
      <c r="AH143" s="5" t="str">
        <f t="shared" si="2779"/>
        <v/>
      </c>
      <c r="AI143" s="5" t="str">
        <f t="shared" si="2780"/>
        <v/>
      </c>
      <c r="AJ143" s="5" t="str">
        <f t="shared" si="2781"/>
        <v/>
      </c>
      <c r="AK143" s="5" t="str">
        <f t="shared" si="2782"/>
        <v/>
      </c>
      <c r="AL143" s="5" t="str">
        <f t="shared" si="2783"/>
        <v/>
      </c>
      <c r="AM143" s="5" t="str">
        <f t="shared" si="2784"/>
        <v/>
      </c>
      <c r="AN143" s="5" t="str">
        <f t="shared" ref="AN143" si="2787">IF(AN136="","",AN136-AM136)</f>
        <v/>
      </c>
      <c r="AO143" s="5" t="str">
        <f t="shared" ref="AO143:AS143" si="2788">IF(AO136="","",AO136-AN136)</f>
        <v/>
      </c>
      <c r="AP143" s="5" t="str">
        <f t="shared" si="2788"/>
        <v/>
      </c>
      <c r="AQ143" s="5" t="str">
        <f t="shared" si="2788"/>
        <v/>
      </c>
      <c r="AR143" s="5" t="str">
        <f t="shared" si="2788"/>
        <v/>
      </c>
      <c r="AS143" s="5" t="str">
        <f t="shared" si="2788"/>
        <v/>
      </c>
    </row>
    <row r="144" spans="1:45" s="91" customFormat="1" ht="11">
      <c r="A144" s="7">
        <f>SUM(C144:AS144)</f>
        <v>10</v>
      </c>
      <c r="B144" s="6" t="s">
        <v>15</v>
      </c>
      <c r="C144" s="5">
        <v>0</v>
      </c>
      <c r="D144" s="5">
        <f t="shared" ref="D144" si="2789">IF(D137="","",C137+C138-D137)</f>
        <v>0</v>
      </c>
      <c r="E144" s="5">
        <f t="shared" ref="E144" si="2790">IF(E137="","",D137+D138-E137)</f>
        <v>0</v>
      </c>
      <c r="F144" s="5">
        <f t="shared" ref="F144" si="2791">IF(F137="","",E137+E138-F137)</f>
        <v>0</v>
      </c>
      <c r="G144" s="5">
        <f t="shared" ref="G144" si="2792">IF(G137="","",F137+F138-G137)</f>
        <v>0</v>
      </c>
      <c r="H144" s="5">
        <f t="shared" ref="H144" si="2793">IF(H137="","",G137+G138-H137)</f>
        <v>0</v>
      </c>
      <c r="I144" s="5">
        <f t="shared" ref="I144" si="2794">IF(I137="","",H137+H138-I137)</f>
        <v>0</v>
      </c>
      <c r="J144" s="5">
        <f t="shared" ref="J144" si="2795">IF(J137="","",I137+I138-J137)</f>
        <v>0</v>
      </c>
      <c r="K144" s="5">
        <f t="shared" ref="K144" si="2796">IF(K137="","",J137+J138-K137)</f>
        <v>0</v>
      </c>
      <c r="L144" s="5">
        <f t="shared" ref="L144" si="2797">IF(L137="","",K137+K138-L137)</f>
        <v>2</v>
      </c>
      <c r="M144" s="5">
        <f t="shared" ref="M144" si="2798">IF(M137="","",L137+L138-M137)</f>
        <v>0</v>
      </c>
      <c r="N144" s="5">
        <f t="shared" ref="N144" si="2799">IF(N137="","",M137+M138-N137)</f>
        <v>0</v>
      </c>
      <c r="O144" s="5">
        <f t="shared" ref="O144" si="2800">IF(O137="","",N137+N138-O137)</f>
        <v>1</v>
      </c>
      <c r="P144" s="5">
        <f t="shared" ref="P144" si="2801">IF(P137="","",O137+O138-P137)</f>
        <v>0</v>
      </c>
      <c r="Q144" s="5">
        <f t="shared" ref="Q144" si="2802">IF(Q137="","",P137+P138-Q137)</f>
        <v>0</v>
      </c>
      <c r="R144" s="5">
        <f t="shared" ref="R144" si="2803">IF(R137="","",Q137+Q138-R137)</f>
        <v>0</v>
      </c>
      <c r="S144" s="5">
        <f t="shared" ref="S144" si="2804">IF(S137="","",R137+R138-S137)</f>
        <v>0</v>
      </c>
      <c r="T144" s="5">
        <f t="shared" ref="T144" si="2805">IF(T137="","",S137+S138-T137)</f>
        <v>6</v>
      </c>
      <c r="U144" s="5">
        <f t="shared" ref="U144" si="2806">IF(U137="","",T137+T138-U137)</f>
        <v>0</v>
      </c>
      <c r="V144" s="5">
        <f t="shared" ref="V144" si="2807">IF(V137="","",U137+U138-V137)</f>
        <v>0</v>
      </c>
      <c r="W144" s="5">
        <f t="shared" ref="W144" si="2808">IF(W137="","",V137+V138-W137)</f>
        <v>1</v>
      </c>
      <c r="X144" s="5" t="str">
        <f t="shared" ref="X144" si="2809">IF(X137="","",W137+W138-X137)</f>
        <v/>
      </c>
      <c r="Y144" s="5" t="str">
        <f t="shared" ref="Y144" si="2810">IF(Y137="","",X137+X138-Y137)</f>
        <v/>
      </c>
      <c r="Z144" s="5" t="str">
        <f t="shared" ref="Z144" si="2811">IF(Z137="","",Y137+Y138-Z137)</f>
        <v/>
      </c>
      <c r="AA144" s="5" t="str">
        <f t="shared" ref="AA144" si="2812">IF(AA137="","",Z137+Z138-AA137)</f>
        <v/>
      </c>
      <c r="AB144" s="5" t="str">
        <f t="shared" ref="AB144" si="2813">IF(AB137="","",AA137+AA138-AB137)</f>
        <v/>
      </c>
      <c r="AC144" s="5" t="str">
        <f t="shared" ref="AC144" si="2814">IF(AC137="","",AB137+AB138-AC137)</f>
        <v/>
      </c>
      <c r="AD144" s="5" t="str">
        <f t="shared" ref="AD144" si="2815">IF(AD137="","",AC137+AC138-AD137)</f>
        <v/>
      </c>
      <c r="AE144" s="5" t="str">
        <f t="shared" ref="AE144" si="2816">IF(AE137="","",AD137+AD138-AE137)</f>
        <v/>
      </c>
      <c r="AF144" s="5" t="str">
        <f t="shared" ref="AF144" si="2817">IF(AF137="","",AE137+AE138-AF137)</f>
        <v/>
      </c>
      <c r="AG144" s="5" t="str">
        <f t="shared" ref="AG144" si="2818">IF(AG137="","",AF137+AF138-AG137)</f>
        <v/>
      </c>
      <c r="AH144" s="5" t="str">
        <f t="shared" ref="AH144" si="2819">IF(AH137="","",AG137+AG138-AH137)</f>
        <v/>
      </c>
      <c r="AI144" s="5" t="str">
        <f t="shared" ref="AI144" si="2820">IF(AI137="","",AH137+AH138-AI137)</f>
        <v/>
      </c>
      <c r="AJ144" s="5" t="str">
        <f t="shared" ref="AJ144" si="2821">IF(AJ137="","",AI137+AI138-AJ137)</f>
        <v/>
      </c>
      <c r="AK144" s="5" t="str">
        <f t="shared" ref="AK144" si="2822">IF(AK137="","",AJ137+AJ138-AK137)</f>
        <v/>
      </c>
      <c r="AL144" s="5" t="str">
        <f t="shared" ref="AL144" si="2823">IF(AL137="","",AK137+AK138-AL137)</f>
        <v/>
      </c>
      <c r="AM144" s="5" t="str">
        <f t="shared" ref="AM144" si="2824">IF(AM137="","",AL137+AL138-AM137)</f>
        <v/>
      </c>
      <c r="AN144" s="5" t="str">
        <f t="shared" ref="AN144" si="2825">IF(AN137="","",AM137+AM138-AN137)</f>
        <v/>
      </c>
      <c r="AO144" s="5" t="str">
        <f t="shared" ref="AO144:AS144" si="2826">IF(AO137="","",AN137+AN138-AO137)</f>
        <v/>
      </c>
      <c r="AP144" s="5" t="str">
        <f t="shared" si="2826"/>
        <v/>
      </c>
      <c r="AQ144" s="5" t="str">
        <f t="shared" si="2826"/>
        <v/>
      </c>
      <c r="AR144" s="5" t="str">
        <f t="shared" si="2826"/>
        <v/>
      </c>
      <c r="AS144" s="5" t="str">
        <f t="shared" si="2826"/>
        <v/>
      </c>
    </row>
    <row r="145" spans="1:45" s="91" customFormat="1" ht="11">
      <c r="A145" s="7">
        <f>SUM(C145:AS145)</f>
        <v>3000</v>
      </c>
      <c r="B145" s="6" t="s">
        <v>16</v>
      </c>
      <c r="C145" s="5">
        <v>0</v>
      </c>
      <c r="D145" s="5">
        <f t="shared" ref="D145:I145" si="2827">IF(D135="","",D144*D139)</f>
        <v>0</v>
      </c>
      <c r="E145" s="5">
        <f t="shared" si="2827"/>
        <v>0</v>
      </c>
      <c r="F145" s="5">
        <f t="shared" si="2827"/>
        <v>0</v>
      </c>
      <c r="G145" s="5">
        <f t="shared" si="2827"/>
        <v>0</v>
      </c>
      <c r="H145" s="5">
        <f t="shared" si="2827"/>
        <v>0</v>
      </c>
      <c r="I145" s="5">
        <f t="shared" si="2827"/>
        <v>0</v>
      </c>
      <c r="J145" s="5">
        <f t="shared" ref="J145:AM145" si="2828">IF(J135="","",J144*J139)</f>
        <v>0</v>
      </c>
      <c r="K145" s="5">
        <f t="shared" si="2828"/>
        <v>0</v>
      </c>
      <c r="L145" s="5">
        <f t="shared" si="2828"/>
        <v>600</v>
      </c>
      <c r="M145" s="5">
        <f t="shared" si="2828"/>
        <v>0</v>
      </c>
      <c r="N145" s="5">
        <f t="shared" si="2828"/>
        <v>0</v>
      </c>
      <c r="O145" s="5">
        <f t="shared" si="2828"/>
        <v>300</v>
      </c>
      <c r="P145" s="5">
        <f t="shared" si="2828"/>
        <v>0</v>
      </c>
      <c r="Q145" s="5">
        <f t="shared" si="2828"/>
        <v>0</v>
      </c>
      <c r="R145" s="5">
        <f t="shared" si="2828"/>
        <v>0</v>
      </c>
      <c r="S145" s="5">
        <f t="shared" si="2828"/>
        <v>0</v>
      </c>
      <c r="T145" s="5">
        <f t="shared" si="2828"/>
        <v>1800</v>
      </c>
      <c r="U145" s="5">
        <f t="shared" si="2828"/>
        <v>0</v>
      </c>
      <c r="V145" s="5">
        <f t="shared" si="2828"/>
        <v>0</v>
      </c>
      <c r="W145" s="5">
        <f t="shared" si="2828"/>
        <v>300</v>
      </c>
      <c r="X145" s="5" t="str">
        <f t="shared" si="2828"/>
        <v/>
      </c>
      <c r="Y145" s="5" t="str">
        <f t="shared" si="2828"/>
        <v/>
      </c>
      <c r="Z145" s="5" t="str">
        <f t="shared" si="2828"/>
        <v/>
      </c>
      <c r="AA145" s="5" t="str">
        <f t="shared" si="2828"/>
        <v/>
      </c>
      <c r="AB145" s="5" t="str">
        <f t="shared" si="2828"/>
        <v/>
      </c>
      <c r="AC145" s="5" t="str">
        <f t="shared" si="2828"/>
        <v/>
      </c>
      <c r="AD145" s="5" t="str">
        <f t="shared" si="2828"/>
        <v/>
      </c>
      <c r="AE145" s="5" t="str">
        <f t="shared" si="2828"/>
        <v/>
      </c>
      <c r="AF145" s="5" t="str">
        <f t="shared" si="2828"/>
        <v/>
      </c>
      <c r="AG145" s="5" t="str">
        <f t="shared" si="2828"/>
        <v/>
      </c>
      <c r="AH145" s="5" t="str">
        <f t="shared" si="2828"/>
        <v/>
      </c>
      <c r="AI145" s="5" t="str">
        <f t="shared" si="2828"/>
        <v/>
      </c>
      <c r="AJ145" s="5" t="str">
        <f t="shared" si="2828"/>
        <v/>
      </c>
      <c r="AK145" s="5" t="str">
        <f t="shared" si="2828"/>
        <v/>
      </c>
      <c r="AL145" s="5" t="str">
        <f t="shared" si="2828"/>
        <v/>
      </c>
      <c r="AM145" s="5" t="str">
        <f t="shared" si="2828"/>
        <v/>
      </c>
      <c r="AN145" s="5" t="str">
        <f t="shared" ref="AN145" si="2829">IF(AN135="","",AN144*AN139)</f>
        <v/>
      </c>
      <c r="AO145" s="5" t="str">
        <f t="shared" ref="AO145:AS145" si="2830">IF(AO135="","",AO144*AO139)</f>
        <v/>
      </c>
      <c r="AP145" s="5" t="str">
        <f t="shared" si="2830"/>
        <v/>
      </c>
      <c r="AQ145" s="5" t="str">
        <f t="shared" si="2830"/>
        <v/>
      </c>
      <c r="AR145" s="5" t="str">
        <f t="shared" si="2830"/>
        <v/>
      </c>
      <c r="AS145" s="5" t="str">
        <f t="shared" si="2830"/>
        <v/>
      </c>
    </row>
    <row r="146" spans="1:45" s="91" customFormat="1" ht="12" thickBot="1">
      <c r="A146" s="4">
        <f>IF(A145="","",A145/(A142*100))</f>
        <v>0.15957446808510639</v>
      </c>
      <c r="B146" s="3" t="s">
        <v>18</v>
      </c>
      <c r="C146" s="2" t="s">
        <v>19</v>
      </c>
      <c r="D146" s="2" t="str">
        <f t="shared" ref="D146:I146" si="2831">IF(D145="","",IF(D145=0,"",D145/(D142*100)))</f>
        <v/>
      </c>
      <c r="E146" s="2" t="str">
        <f t="shared" si="2831"/>
        <v/>
      </c>
      <c r="F146" s="2" t="str">
        <f t="shared" si="2831"/>
        <v/>
      </c>
      <c r="G146" s="2" t="str">
        <f t="shared" si="2831"/>
        <v/>
      </c>
      <c r="H146" s="2" t="str">
        <f t="shared" si="2831"/>
        <v/>
      </c>
      <c r="I146" s="2" t="str">
        <f t="shared" si="2831"/>
        <v/>
      </c>
      <c r="J146" s="2" t="str">
        <f t="shared" ref="J146:AM146" si="2832">IF(J145="","",IF(J145=0,"",J145/(J142*100)))</f>
        <v/>
      </c>
      <c r="K146" s="2" t="str">
        <f t="shared" si="2832"/>
        <v/>
      </c>
      <c r="L146" s="2">
        <f t="shared" si="2832"/>
        <v>0.21428571428571427</v>
      </c>
      <c r="M146" s="2" t="str">
        <f t="shared" si="2832"/>
        <v/>
      </c>
      <c r="N146" s="2" t="str">
        <f t="shared" si="2832"/>
        <v/>
      </c>
      <c r="O146" s="2">
        <f t="shared" si="2832"/>
        <v>0.1111111111111111</v>
      </c>
      <c r="P146" s="2" t="str">
        <f t="shared" si="2832"/>
        <v/>
      </c>
      <c r="Q146" s="2" t="str">
        <f t="shared" si="2832"/>
        <v/>
      </c>
      <c r="R146" s="2" t="str">
        <f t="shared" si="2832"/>
        <v/>
      </c>
      <c r="S146" s="2" t="str">
        <f t="shared" si="2832"/>
        <v/>
      </c>
      <c r="T146" s="2">
        <f t="shared" si="2832"/>
        <v>0.34615384615384615</v>
      </c>
      <c r="U146" s="2" t="str">
        <f t="shared" si="2832"/>
        <v/>
      </c>
      <c r="V146" s="2" t="str">
        <f t="shared" si="2832"/>
        <v/>
      </c>
      <c r="W146" s="2">
        <f t="shared" si="2832"/>
        <v>0.10714285714285714</v>
      </c>
      <c r="X146" s="2" t="str">
        <f t="shared" si="2832"/>
        <v/>
      </c>
      <c r="Y146" s="2" t="str">
        <f t="shared" si="2832"/>
        <v/>
      </c>
      <c r="Z146" s="2" t="str">
        <f t="shared" si="2832"/>
        <v/>
      </c>
      <c r="AA146" s="2" t="str">
        <f t="shared" si="2832"/>
        <v/>
      </c>
      <c r="AB146" s="2" t="str">
        <f t="shared" si="2832"/>
        <v/>
      </c>
      <c r="AC146" s="2" t="str">
        <f t="shared" si="2832"/>
        <v/>
      </c>
      <c r="AD146" s="2" t="str">
        <f t="shared" si="2832"/>
        <v/>
      </c>
      <c r="AE146" s="2" t="str">
        <f t="shared" si="2832"/>
        <v/>
      </c>
      <c r="AF146" s="2" t="str">
        <f t="shared" si="2832"/>
        <v/>
      </c>
      <c r="AG146" s="2" t="str">
        <f t="shared" si="2832"/>
        <v/>
      </c>
      <c r="AH146" s="2" t="str">
        <f t="shared" si="2832"/>
        <v/>
      </c>
      <c r="AI146" s="2" t="str">
        <f t="shared" si="2832"/>
        <v/>
      </c>
      <c r="AJ146" s="2" t="str">
        <f t="shared" si="2832"/>
        <v/>
      </c>
      <c r="AK146" s="2" t="str">
        <f t="shared" si="2832"/>
        <v/>
      </c>
      <c r="AL146" s="2" t="str">
        <f t="shared" si="2832"/>
        <v/>
      </c>
      <c r="AM146" s="2" t="str">
        <f t="shared" si="2832"/>
        <v/>
      </c>
      <c r="AN146" s="2" t="str">
        <f t="shared" ref="AN146" si="2833">IF(AN145="","",IF(AN145=0,"",AN145/(AN142*100)))</f>
        <v/>
      </c>
      <c r="AO146" s="2" t="str">
        <f t="shared" ref="AO146:AS146" si="2834">IF(AO145="","",IF(AO145=0,"",AO145/(AO142*100)))</f>
        <v/>
      </c>
      <c r="AP146" s="2" t="str">
        <f t="shared" si="2834"/>
        <v/>
      </c>
      <c r="AQ146" s="2" t="str">
        <f t="shared" si="2834"/>
        <v/>
      </c>
      <c r="AR146" s="2" t="str">
        <f t="shared" si="2834"/>
        <v/>
      </c>
      <c r="AS146" s="2" t="str">
        <f t="shared" si="2834"/>
        <v/>
      </c>
    </row>
    <row r="147" spans="1:45" s="91" customFormat="1" ht="11">
      <c r="A147" s="40" t="s">
        <v>95</v>
      </c>
      <c r="B147" s="39" t="s">
        <v>2</v>
      </c>
      <c r="C147" s="38">
        <v>13788</v>
      </c>
      <c r="D147" s="38">
        <f t="shared" ref="D147:D148" si="2835">IF(D$3="","",C147)</f>
        <v>13788</v>
      </c>
      <c r="E147" s="38">
        <v>13827</v>
      </c>
      <c r="F147" s="38">
        <f t="shared" ref="F147:F148" si="2836">IF(F$3="","",E147)</f>
        <v>13827</v>
      </c>
      <c r="G147" s="38">
        <f t="shared" ref="G147:G148" si="2837">IF(G$3="","",F147)</f>
        <v>13827</v>
      </c>
      <c r="H147" s="38">
        <v>13859</v>
      </c>
      <c r="I147" s="38">
        <f t="shared" ref="I147:I148" si="2838">IF(I$3="","",H147)</f>
        <v>13859</v>
      </c>
      <c r="J147" s="38">
        <f t="shared" ref="J147:J148" si="2839">IF(J$3="","",I147)</f>
        <v>13859</v>
      </c>
      <c r="K147" s="38">
        <f t="shared" ref="K147:K148" si="2840">IF(K$3="","",J147)</f>
        <v>13859</v>
      </c>
      <c r="L147" s="38">
        <v>13947</v>
      </c>
      <c r="M147" s="38">
        <f t="shared" ref="M147:M148" si="2841">IF(M$3="","",L147)</f>
        <v>13947</v>
      </c>
      <c r="N147" s="38">
        <f t="shared" ref="N147:N148" si="2842">IF(N$3="","",M147)</f>
        <v>13947</v>
      </c>
      <c r="O147" s="38">
        <v>14032</v>
      </c>
      <c r="P147" s="38">
        <f t="shared" ref="P147:P148" si="2843">IF(P$3="","",O147)</f>
        <v>14032</v>
      </c>
      <c r="Q147" s="38">
        <f t="shared" ref="Q147:Q148" si="2844">IF(Q$3="","",P147)</f>
        <v>14032</v>
      </c>
      <c r="R147" s="38">
        <f t="shared" ref="R147:R148" si="2845">IF(R$3="","",Q147)</f>
        <v>14032</v>
      </c>
      <c r="S147" s="38">
        <f t="shared" ref="S147:S148" si="2846">IF(S$3="","",R147)</f>
        <v>14032</v>
      </c>
      <c r="T147" s="38">
        <v>14139</v>
      </c>
      <c r="U147" s="38">
        <f t="shared" ref="U147:U148" si="2847">IF(U$3="","",T147)</f>
        <v>14139</v>
      </c>
      <c r="V147" s="38">
        <f t="shared" ref="V147:V148" si="2848">IF(V$3="","",U147)</f>
        <v>14139</v>
      </c>
      <c r="W147" s="38">
        <v>14225</v>
      </c>
      <c r="X147" s="38" t="str">
        <f t="shared" ref="X147:X148" si="2849">IF(X$3="","",W147)</f>
        <v/>
      </c>
      <c r="Y147" s="38" t="str">
        <f t="shared" ref="Y147:Y148" si="2850">IF(Y$3="","",X147)</f>
        <v/>
      </c>
      <c r="Z147" s="38" t="str">
        <f t="shared" ref="Z147:Z148" si="2851">IF(Z$3="","",Y147)</f>
        <v/>
      </c>
      <c r="AA147" s="38" t="str">
        <f t="shared" ref="AA147:AA148" si="2852">IF(AA$3="","",Z147)</f>
        <v/>
      </c>
      <c r="AB147" s="38" t="str">
        <f t="shared" ref="AB147:AB148" si="2853">IF(AB$3="","",AA147)</f>
        <v/>
      </c>
      <c r="AC147" s="38" t="str">
        <f t="shared" ref="AC147:AC148" si="2854">IF(AC$3="","",AB147)</f>
        <v/>
      </c>
      <c r="AD147" s="38" t="str">
        <f t="shared" ref="AD147:AD148" si="2855">IF(AD$3="","",AC147)</f>
        <v/>
      </c>
      <c r="AE147" s="38" t="str">
        <f t="shared" ref="AE147:AE148" si="2856">IF(AE$3="","",AD147)</f>
        <v/>
      </c>
      <c r="AF147" s="38" t="str">
        <f t="shared" ref="AF147:AF148" si="2857">IF(AF$3="","",AE147)</f>
        <v/>
      </c>
      <c r="AG147" s="38" t="str">
        <f t="shared" ref="AG147:AG148" si="2858">IF(AG$3="","",AF147)</f>
        <v/>
      </c>
      <c r="AH147" s="38" t="str">
        <f t="shared" ref="AH147:AH148" si="2859">IF(AH$3="","",AG147)</f>
        <v/>
      </c>
      <c r="AI147" s="38" t="str">
        <f t="shared" ref="AI147:AI148" si="2860">IF(AI$3="","",AH147)</f>
        <v/>
      </c>
      <c r="AJ147" s="38" t="str">
        <f t="shared" ref="AJ147:AJ148" si="2861">IF(AJ$3="","",AI147)</f>
        <v/>
      </c>
      <c r="AK147" s="38" t="str">
        <f t="shared" ref="AK147:AK148" si="2862">IF(AK$3="","",AJ147)</f>
        <v/>
      </c>
      <c r="AL147" s="38" t="str">
        <f t="shared" ref="AL147:AL148" si="2863">IF(AL$3="","",AK147)</f>
        <v/>
      </c>
      <c r="AM147" s="38" t="str">
        <f t="shared" ref="AM147:AM148" si="2864">IF(AM$3="","",AL147)</f>
        <v/>
      </c>
      <c r="AN147" s="38" t="str">
        <f t="shared" ref="AN147:AS147" si="2865">IF(AN$3="","",AM147)</f>
        <v/>
      </c>
      <c r="AO147" s="38" t="str">
        <f t="shared" si="2865"/>
        <v/>
      </c>
      <c r="AP147" s="38" t="str">
        <f t="shared" si="2865"/>
        <v/>
      </c>
      <c r="AQ147" s="38" t="str">
        <f t="shared" si="2865"/>
        <v/>
      </c>
      <c r="AR147" s="38" t="str">
        <f t="shared" si="2865"/>
        <v/>
      </c>
      <c r="AS147" s="38" t="str">
        <f t="shared" si="2865"/>
        <v/>
      </c>
    </row>
    <row r="148" spans="1:45" s="91" customFormat="1" ht="11">
      <c r="A148" s="37" t="s">
        <v>79</v>
      </c>
      <c r="B148" s="30" t="s">
        <v>4</v>
      </c>
      <c r="C148" s="29">
        <v>401</v>
      </c>
      <c r="D148" s="29">
        <f t="shared" si="2835"/>
        <v>401</v>
      </c>
      <c r="E148" s="29">
        <v>404</v>
      </c>
      <c r="F148" s="29">
        <f t="shared" si="2836"/>
        <v>404</v>
      </c>
      <c r="G148" s="29">
        <f t="shared" si="2837"/>
        <v>404</v>
      </c>
      <c r="H148" s="29">
        <v>406</v>
      </c>
      <c r="I148" s="29">
        <f t="shared" si="2838"/>
        <v>406</v>
      </c>
      <c r="J148" s="29">
        <f t="shared" si="2839"/>
        <v>406</v>
      </c>
      <c r="K148" s="29">
        <f t="shared" si="2840"/>
        <v>406</v>
      </c>
      <c r="L148" s="29">
        <v>412</v>
      </c>
      <c r="M148" s="29">
        <f t="shared" si="2841"/>
        <v>412</v>
      </c>
      <c r="N148" s="29">
        <f t="shared" si="2842"/>
        <v>412</v>
      </c>
      <c r="O148" s="29">
        <v>417</v>
      </c>
      <c r="P148" s="29">
        <f t="shared" si="2843"/>
        <v>417</v>
      </c>
      <c r="Q148" s="29">
        <f t="shared" si="2844"/>
        <v>417</v>
      </c>
      <c r="R148" s="29">
        <f t="shared" si="2845"/>
        <v>417</v>
      </c>
      <c r="S148" s="29">
        <f t="shared" si="2846"/>
        <v>417</v>
      </c>
      <c r="T148" s="29">
        <v>429</v>
      </c>
      <c r="U148" s="29">
        <f t="shared" si="2847"/>
        <v>429</v>
      </c>
      <c r="V148" s="29">
        <f t="shared" si="2848"/>
        <v>429</v>
      </c>
      <c r="W148" s="29">
        <v>431</v>
      </c>
      <c r="X148" s="29" t="str">
        <f t="shared" si="2849"/>
        <v/>
      </c>
      <c r="Y148" s="29" t="str">
        <f t="shared" si="2850"/>
        <v/>
      </c>
      <c r="Z148" s="29" t="str">
        <f t="shared" si="2851"/>
        <v/>
      </c>
      <c r="AA148" s="29" t="str">
        <f t="shared" si="2852"/>
        <v/>
      </c>
      <c r="AB148" s="29" t="str">
        <f t="shared" si="2853"/>
        <v/>
      </c>
      <c r="AC148" s="29" t="str">
        <f t="shared" si="2854"/>
        <v/>
      </c>
      <c r="AD148" s="29" t="str">
        <f t="shared" si="2855"/>
        <v/>
      </c>
      <c r="AE148" s="29" t="str">
        <f t="shared" si="2856"/>
        <v/>
      </c>
      <c r="AF148" s="29" t="str">
        <f t="shared" si="2857"/>
        <v/>
      </c>
      <c r="AG148" s="29" t="str">
        <f t="shared" si="2858"/>
        <v/>
      </c>
      <c r="AH148" s="29" t="str">
        <f t="shared" si="2859"/>
        <v/>
      </c>
      <c r="AI148" s="29" t="str">
        <f t="shared" si="2860"/>
        <v/>
      </c>
      <c r="AJ148" s="29" t="str">
        <f t="shared" si="2861"/>
        <v/>
      </c>
      <c r="AK148" s="29" t="str">
        <f t="shared" si="2862"/>
        <v/>
      </c>
      <c r="AL148" s="29" t="str">
        <f t="shared" si="2863"/>
        <v/>
      </c>
      <c r="AM148" s="29" t="str">
        <f t="shared" si="2864"/>
        <v/>
      </c>
      <c r="AN148" s="29" t="str">
        <f t="shared" ref="AN148:AS148" si="2866">IF(AN$3="","",AM148)</f>
        <v/>
      </c>
      <c r="AO148" s="29" t="str">
        <f t="shared" si="2866"/>
        <v/>
      </c>
      <c r="AP148" s="29" t="str">
        <f t="shared" si="2866"/>
        <v/>
      </c>
      <c r="AQ148" s="29" t="str">
        <f t="shared" si="2866"/>
        <v/>
      </c>
      <c r="AR148" s="29" t="str">
        <f t="shared" si="2866"/>
        <v/>
      </c>
      <c r="AS148" s="29" t="str">
        <f t="shared" si="2866"/>
        <v/>
      </c>
    </row>
    <row r="149" spans="1:45" s="91" customFormat="1" ht="11">
      <c r="A149" s="34"/>
      <c r="B149" s="30" t="s">
        <v>5</v>
      </c>
      <c r="C149" s="29">
        <v>24</v>
      </c>
      <c r="D149" s="29">
        <f t="shared" ref="D149" si="2867">IF(D147="","",(C149+C150))</f>
        <v>24</v>
      </c>
      <c r="E149" s="29">
        <v>21</v>
      </c>
      <c r="F149" s="29">
        <f t="shared" ref="F149" si="2868">IF(F147="","",(E149+E150))</f>
        <v>21</v>
      </c>
      <c r="G149" s="29">
        <f t="shared" ref="G149" si="2869">IF(G147="","",(F149+F150))</f>
        <v>21</v>
      </c>
      <c r="H149" s="29">
        <v>19</v>
      </c>
      <c r="I149" s="29">
        <f t="shared" ref="I149" si="2870">IF(I147="","",(H149+H150))</f>
        <v>22</v>
      </c>
      <c r="J149" s="29">
        <f t="shared" ref="J149" si="2871">IF(J147="","",(I149+I150))</f>
        <v>22</v>
      </c>
      <c r="K149" s="29">
        <f t="shared" ref="K149" si="2872">IF(K147="","",(J149+J150))</f>
        <v>22</v>
      </c>
      <c r="L149" s="29">
        <f t="shared" ref="L149" si="2873">IF(L147="","",(K149+K150))</f>
        <v>22</v>
      </c>
      <c r="M149" s="29">
        <f t="shared" ref="M149" si="2874">IF(M147="","",(L149+L150))</f>
        <v>22</v>
      </c>
      <c r="N149" s="29">
        <f t="shared" ref="N149" si="2875">IF(N147="","",(M149+M150))</f>
        <v>22</v>
      </c>
      <c r="O149" s="29">
        <v>19</v>
      </c>
      <c r="P149" s="29">
        <f t="shared" ref="P149" si="2876">IF(P147="","",(O149+O150))</f>
        <v>19</v>
      </c>
      <c r="Q149" s="29">
        <f t="shared" ref="Q149" si="2877">IF(Q147="","",(P149+P150))</f>
        <v>19</v>
      </c>
      <c r="R149" s="29">
        <f t="shared" ref="R149" si="2878">IF(R147="","",(Q149+Q150))</f>
        <v>19</v>
      </c>
      <c r="S149" s="29">
        <f t="shared" ref="S149" si="2879">IF(S147="","",(R149+R150))</f>
        <v>19</v>
      </c>
      <c r="T149" s="29">
        <f t="shared" ref="T149" si="2880">IF(T147="","",(S149+S150))</f>
        <v>19</v>
      </c>
      <c r="U149" s="29">
        <f t="shared" ref="U149" si="2881">IF(U147="","",(T149+T150))</f>
        <v>34</v>
      </c>
      <c r="V149" s="29">
        <f t="shared" ref="V149" si="2882">IF(V147="","",(U149+U150))</f>
        <v>34</v>
      </c>
      <c r="W149" s="29">
        <v>32</v>
      </c>
      <c r="X149" s="29" t="str">
        <f t="shared" ref="X149" si="2883">IF(X147="","",(W149+W150))</f>
        <v/>
      </c>
      <c r="Y149" s="29" t="str">
        <f t="shared" ref="Y149" si="2884">IF(Y147="","",(X149+X150))</f>
        <v/>
      </c>
      <c r="Z149" s="29" t="str">
        <f t="shared" ref="Z149" si="2885">IF(Z147="","",(Y149+Y150))</f>
        <v/>
      </c>
      <c r="AA149" s="29" t="str">
        <f t="shared" ref="AA149" si="2886">IF(AA147="","",(Z149+Z150))</f>
        <v/>
      </c>
      <c r="AB149" s="29" t="str">
        <f t="shared" ref="AB149" si="2887">IF(AB147="","",(AA149+AA150))</f>
        <v/>
      </c>
      <c r="AC149" s="29" t="str">
        <f t="shared" ref="AC149" si="2888">IF(AC147="","",(AB149+AB150))</f>
        <v/>
      </c>
      <c r="AD149" s="29" t="str">
        <f t="shared" ref="AD149" si="2889">IF(AD147="","",(AC149+AC150))</f>
        <v/>
      </c>
      <c r="AE149" s="29" t="str">
        <f t="shared" ref="AE149" si="2890">IF(AE147="","",(AD149+AD150))</f>
        <v/>
      </c>
      <c r="AF149" s="29" t="str">
        <f t="shared" ref="AF149" si="2891">IF(AF147="","",(AE149+AE150))</f>
        <v/>
      </c>
      <c r="AG149" s="29" t="str">
        <f t="shared" ref="AG149" si="2892">IF(AG147="","",(AF149+AF150))</f>
        <v/>
      </c>
      <c r="AH149" s="29" t="str">
        <f t="shared" ref="AH149" si="2893">IF(AH147="","",(AG149+AG150))</f>
        <v/>
      </c>
      <c r="AI149" s="29" t="str">
        <f t="shared" ref="AI149" si="2894">IF(AI147="","",(AH149+AH150))</f>
        <v/>
      </c>
      <c r="AJ149" s="29" t="str">
        <f t="shared" ref="AJ149" si="2895">IF(AJ147="","",(AI149+AI150))</f>
        <v/>
      </c>
      <c r="AK149" s="29" t="str">
        <f t="shared" ref="AK149" si="2896">IF(AK147="","",(AJ149+AJ150))</f>
        <v/>
      </c>
      <c r="AL149" s="29" t="str">
        <f t="shared" ref="AL149" si="2897">IF(AL147="","",(AK149+AK150))</f>
        <v/>
      </c>
      <c r="AM149" s="29" t="str">
        <f t="shared" ref="AM149" si="2898">IF(AM147="","",(AL149+AL150))</f>
        <v/>
      </c>
      <c r="AN149" s="29" t="str">
        <f t="shared" ref="AN149:AS149" si="2899">IF(AN147="","",(AM149+AM150))</f>
        <v/>
      </c>
      <c r="AO149" s="29" t="str">
        <f t="shared" si="2899"/>
        <v/>
      </c>
      <c r="AP149" s="29" t="str">
        <f t="shared" si="2899"/>
        <v/>
      </c>
      <c r="AQ149" s="29" t="str">
        <f t="shared" si="2899"/>
        <v/>
      </c>
      <c r="AR149" s="29" t="str">
        <f t="shared" si="2899"/>
        <v/>
      </c>
      <c r="AS149" s="29" t="str">
        <f t="shared" si="2899"/>
        <v/>
      </c>
    </row>
    <row r="150" spans="1:45" s="91" customFormat="1" ht="11">
      <c r="A150" s="14"/>
      <c r="B150" s="30" t="s">
        <v>7</v>
      </c>
      <c r="C150" s="29"/>
      <c r="D150" s="29"/>
      <c r="E150" s="29"/>
      <c r="F150" s="29"/>
      <c r="G150" s="29"/>
      <c r="H150" s="29">
        <v>3</v>
      </c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>
        <v>15</v>
      </c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</row>
    <row r="151" spans="1:45" s="91" customFormat="1" ht="11">
      <c r="A151" s="7"/>
      <c r="B151" s="30" t="s">
        <v>8</v>
      </c>
      <c r="C151" s="35">
        <v>350</v>
      </c>
      <c r="D151" s="35">
        <f t="shared" ref="D151" si="2900">IF(D147="","",C151)</f>
        <v>350</v>
      </c>
      <c r="E151" s="35">
        <f t="shared" ref="E151" si="2901">IF(E147="","",D151)</f>
        <v>350</v>
      </c>
      <c r="F151" s="35">
        <f t="shared" ref="F151" si="2902">IF(F147="","",E151)</f>
        <v>350</v>
      </c>
      <c r="G151" s="35">
        <f t="shared" ref="G151" si="2903">IF(G147="","",F151)</f>
        <v>350</v>
      </c>
      <c r="H151" s="35">
        <f t="shared" ref="H151" si="2904">IF(H147="","",G151)</f>
        <v>350</v>
      </c>
      <c r="I151" s="35">
        <f t="shared" ref="I151" si="2905">IF(I147="","",H151)</f>
        <v>350</v>
      </c>
      <c r="J151" s="35">
        <f t="shared" ref="J151" si="2906">IF(J147="","",I151)</f>
        <v>350</v>
      </c>
      <c r="K151" s="35">
        <f t="shared" ref="K151" si="2907">IF(K147="","",J151)</f>
        <v>350</v>
      </c>
      <c r="L151" s="35">
        <f t="shared" ref="L151" si="2908">IF(L147="","",K151)</f>
        <v>350</v>
      </c>
      <c r="M151" s="35">
        <f t="shared" ref="M151" si="2909">IF(M147="","",L151)</f>
        <v>350</v>
      </c>
      <c r="N151" s="35">
        <f t="shared" ref="N151" si="2910">IF(N147="","",M151)</f>
        <v>350</v>
      </c>
      <c r="O151" s="35">
        <f t="shared" ref="O151" si="2911">IF(O147="","",N151)</f>
        <v>350</v>
      </c>
      <c r="P151" s="35">
        <f t="shared" ref="P151" si="2912">IF(P147="","",O151)</f>
        <v>350</v>
      </c>
      <c r="Q151" s="35">
        <f t="shared" ref="Q151" si="2913">IF(Q147="","",P151)</f>
        <v>350</v>
      </c>
      <c r="R151" s="35">
        <f t="shared" ref="R151" si="2914">IF(R147="","",Q151)</f>
        <v>350</v>
      </c>
      <c r="S151" s="35">
        <f t="shared" ref="S151" si="2915">IF(S147="","",R151)</f>
        <v>350</v>
      </c>
      <c r="T151" s="35">
        <f t="shared" ref="T151" si="2916">IF(T147="","",S151)</f>
        <v>350</v>
      </c>
      <c r="U151" s="35">
        <f t="shared" ref="U151" si="2917">IF(U147="","",T151)</f>
        <v>350</v>
      </c>
      <c r="V151" s="35">
        <f t="shared" ref="V151" si="2918">IF(V147="","",U151)</f>
        <v>350</v>
      </c>
      <c r="W151" s="35">
        <f t="shared" ref="W151" si="2919">IF(W147="","",V151)</f>
        <v>350</v>
      </c>
      <c r="X151" s="35" t="str">
        <f t="shared" ref="X151" si="2920">IF(X147="","",W151)</f>
        <v/>
      </c>
      <c r="Y151" s="35" t="str">
        <f t="shared" ref="Y151" si="2921">IF(Y147="","",X151)</f>
        <v/>
      </c>
      <c r="Z151" s="35" t="str">
        <f t="shared" ref="Z151" si="2922">IF(Z147="","",Y151)</f>
        <v/>
      </c>
      <c r="AA151" s="35" t="str">
        <f t="shared" ref="AA151" si="2923">IF(AA147="","",Z151)</f>
        <v/>
      </c>
      <c r="AB151" s="35" t="str">
        <f t="shared" ref="AB151" si="2924">IF(AB147="","",AA151)</f>
        <v/>
      </c>
      <c r="AC151" s="35" t="str">
        <f t="shared" ref="AC151" si="2925">IF(AC147="","",AB151)</f>
        <v/>
      </c>
      <c r="AD151" s="35" t="str">
        <f t="shared" ref="AD151" si="2926">IF(AD147="","",AC151)</f>
        <v/>
      </c>
      <c r="AE151" s="35" t="str">
        <f t="shared" ref="AE151" si="2927">IF(AE147="","",AD151)</f>
        <v/>
      </c>
      <c r="AF151" s="35" t="str">
        <f t="shared" ref="AF151" si="2928">IF(AF147="","",AE151)</f>
        <v/>
      </c>
      <c r="AG151" s="35" t="str">
        <f t="shared" ref="AG151" si="2929">IF(AG147="","",AF151)</f>
        <v/>
      </c>
      <c r="AH151" s="35" t="str">
        <f t="shared" ref="AH151" si="2930">IF(AH147="","",AG151)</f>
        <v/>
      </c>
      <c r="AI151" s="35" t="str">
        <f t="shared" ref="AI151" si="2931">IF(AI147="","",AH151)</f>
        <v/>
      </c>
      <c r="AJ151" s="35" t="str">
        <f t="shared" ref="AJ151" si="2932">IF(AJ147="","",AI151)</f>
        <v/>
      </c>
      <c r="AK151" s="35" t="str">
        <f t="shared" ref="AK151" si="2933">IF(AK147="","",AJ151)</f>
        <v/>
      </c>
      <c r="AL151" s="35" t="str">
        <f t="shared" ref="AL151" si="2934">IF(AL147="","",AK151)</f>
        <v/>
      </c>
      <c r="AM151" s="35" t="str">
        <f t="shared" ref="AM151" si="2935">IF(AM147="","",AL151)</f>
        <v/>
      </c>
      <c r="AN151" s="35" t="str">
        <f t="shared" ref="AN151:AS151" si="2936">IF(AN147="","",AM151)</f>
        <v/>
      </c>
      <c r="AO151" s="35" t="str">
        <f t="shared" si="2936"/>
        <v/>
      </c>
      <c r="AP151" s="35" t="str">
        <f t="shared" si="2936"/>
        <v/>
      </c>
      <c r="AQ151" s="35" t="str">
        <f t="shared" si="2936"/>
        <v/>
      </c>
      <c r="AR151" s="35" t="str">
        <f t="shared" si="2936"/>
        <v/>
      </c>
      <c r="AS151" s="35" t="str">
        <f t="shared" si="2936"/>
        <v/>
      </c>
    </row>
    <row r="152" spans="1:45" s="92" customFormat="1" ht="11">
      <c r="A152" s="14" t="s">
        <v>9</v>
      </c>
      <c r="B152" s="33" t="s">
        <v>10</v>
      </c>
      <c r="C152" s="32" t="s">
        <v>78</v>
      </c>
      <c r="D152" s="32" t="str">
        <f t="shared" ref="D152" si="2937">IF(D147="","",C152)</f>
        <v>サンリオマスコット</v>
      </c>
      <c r="E152" s="32" t="str">
        <f t="shared" ref="E152" si="2938">IF(E147="","",D152)</f>
        <v>サンリオマスコット</v>
      </c>
      <c r="F152" s="32" t="str">
        <f t="shared" ref="F152" si="2939">IF(F147="","",E152)</f>
        <v>サンリオマスコット</v>
      </c>
      <c r="G152" s="32" t="str">
        <f t="shared" ref="G152" si="2940">IF(G147="","",F152)</f>
        <v>サンリオマスコット</v>
      </c>
      <c r="H152" s="32" t="str">
        <f t="shared" ref="H152" si="2941">IF(H147="","",G152)</f>
        <v>サンリオマスコット</v>
      </c>
      <c r="I152" s="32" t="str">
        <f t="shared" ref="I152" si="2942">IF(I147="","",H152)</f>
        <v>サンリオマスコット</v>
      </c>
      <c r="J152" s="32" t="str">
        <f t="shared" ref="J152" si="2943">IF(J147="","",I152)</f>
        <v>サンリオマスコット</v>
      </c>
      <c r="K152" s="32" t="str">
        <f t="shared" ref="K152" si="2944">IF(K147="","",J152)</f>
        <v>サンリオマスコット</v>
      </c>
      <c r="L152" s="32" t="str">
        <f t="shared" ref="L152" si="2945">IF(L147="","",K152)</f>
        <v>サンリオマスコット</v>
      </c>
      <c r="M152" s="32" t="str">
        <f t="shared" ref="M152" si="2946">IF(M147="","",L152)</f>
        <v>サンリオマスコット</v>
      </c>
      <c r="N152" s="32" t="str">
        <f t="shared" ref="N152" si="2947">IF(N147="","",M152)</f>
        <v>サンリオマスコット</v>
      </c>
      <c r="O152" s="32" t="str">
        <f t="shared" ref="O152" si="2948">IF(O147="","",N152)</f>
        <v>サンリオマスコット</v>
      </c>
      <c r="P152" s="32" t="str">
        <f t="shared" ref="P152" si="2949">IF(P147="","",O152)</f>
        <v>サンリオマスコット</v>
      </c>
      <c r="Q152" s="32" t="str">
        <f t="shared" ref="Q152" si="2950">IF(Q147="","",P152)</f>
        <v>サンリオマスコット</v>
      </c>
      <c r="R152" s="32" t="str">
        <f t="shared" ref="R152" si="2951">IF(R147="","",Q152)</f>
        <v>サンリオマスコット</v>
      </c>
      <c r="S152" s="32" t="str">
        <f t="shared" ref="S152" si="2952">IF(S147="","",R152)</f>
        <v>サンリオマスコット</v>
      </c>
      <c r="T152" s="32" t="str">
        <f t="shared" ref="T152" si="2953">IF(T147="","",S152)</f>
        <v>サンリオマスコット</v>
      </c>
      <c r="U152" s="32" t="str">
        <f t="shared" ref="U152" si="2954">IF(U147="","",T152)</f>
        <v>サンリオマスコット</v>
      </c>
      <c r="V152" s="32" t="str">
        <f t="shared" ref="V152" si="2955">IF(V147="","",U152)</f>
        <v>サンリオマスコット</v>
      </c>
      <c r="W152" s="32" t="str">
        <f t="shared" ref="W152" si="2956">IF(W147="","",V152)</f>
        <v>サンリオマスコット</v>
      </c>
      <c r="X152" s="32" t="str">
        <f t="shared" ref="X152" si="2957">IF(X147="","",W152)</f>
        <v/>
      </c>
      <c r="Y152" s="32" t="str">
        <f t="shared" ref="Y152" si="2958">IF(Y147="","",X152)</f>
        <v/>
      </c>
      <c r="Z152" s="32" t="str">
        <f t="shared" ref="Z152" si="2959">IF(Z147="","",Y152)</f>
        <v/>
      </c>
      <c r="AA152" s="32" t="str">
        <f t="shared" ref="AA152" si="2960">IF(AA147="","",Z152)</f>
        <v/>
      </c>
      <c r="AB152" s="32" t="str">
        <f t="shared" ref="AB152" si="2961">IF(AB147="","",AA152)</f>
        <v/>
      </c>
      <c r="AC152" s="32" t="str">
        <f t="shared" ref="AC152" si="2962">IF(AC147="","",AB152)</f>
        <v/>
      </c>
      <c r="AD152" s="32" t="str">
        <f t="shared" ref="AD152" si="2963">IF(AD147="","",AC152)</f>
        <v/>
      </c>
      <c r="AE152" s="32" t="str">
        <f t="shared" ref="AE152" si="2964">IF(AE147="","",AD152)</f>
        <v/>
      </c>
      <c r="AF152" s="32" t="str">
        <f t="shared" ref="AF152" si="2965">IF(AF147="","",AE152)</f>
        <v/>
      </c>
      <c r="AG152" s="32" t="str">
        <f t="shared" ref="AG152" si="2966">IF(AG147="","",AF152)</f>
        <v/>
      </c>
      <c r="AH152" s="32" t="str">
        <f t="shared" ref="AH152" si="2967">IF(AH147="","",AG152)</f>
        <v/>
      </c>
      <c r="AI152" s="32" t="str">
        <f t="shared" ref="AI152" si="2968">IF(AI147="","",AH152)</f>
        <v/>
      </c>
      <c r="AJ152" s="32" t="str">
        <f t="shared" ref="AJ152" si="2969">IF(AJ147="","",AI152)</f>
        <v/>
      </c>
      <c r="AK152" s="32" t="str">
        <f t="shared" ref="AK152" si="2970">IF(AK147="","",AJ152)</f>
        <v/>
      </c>
      <c r="AL152" s="32" t="str">
        <f t="shared" ref="AL152" si="2971">IF(AL147="","",AK152)</f>
        <v/>
      </c>
      <c r="AM152" s="32" t="str">
        <f t="shared" ref="AM152" si="2972">IF(AM147="","",AL152)</f>
        <v/>
      </c>
      <c r="AN152" s="32" t="str">
        <f t="shared" ref="AN152:AS152" si="2973">IF(AN147="","",AM152)</f>
        <v/>
      </c>
      <c r="AO152" s="32" t="str">
        <f t="shared" si="2973"/>
        <v/>
      </c>
      <c r="AP152" s="32" t="str">
        <f t="shared" si="2973"/>
        <v/>
      </c>
      <c r="AQ152" s="32" t="str">
        <f t="shared" si="2973"/>
        <v/>
      </c>
      <c r="AR152" s="32" t="str">
        <f t="shared" si="2973"/>
        <v/>
      </c>
      <c r="AS152" s="32" t="str">
        <f t="shared" si="2973"/>
        <v/>
      </c>
    </row>
    <row r="153" spans="1:45" s="91" customFormat="1" ht="11">
      <c r="A153" s="7">
        <f>AVERAGE(C154:AS154)*30*100</f>
        <v>62428.571428571435</v>
      </c>
      <c r="B153" s="30" t="s">
        <v>12</v>
      </c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</row>
    <row r="154" spans="1:45" s="91" customFormat="1" ht="11">
      <c r="A154" s="7">
        <f>SUM(C154:AS154)</f>
        <v>437</v>
      </c>
      <c r="B154" s="27" t="s">
        <v>13</v>
      </c>
      <c r="C154" s="26">
        <v>0</v>
      </c>
      <c r="D154" s="26">
        <f t="shared" ref="D154:D155" si="2974">IF(D147="","",D147-C147)</f>
        <v>0</v>
      </c>
      <c r="E154" s="26">
        <f t="shared" ref="E154:E155" si="2975">IF(E147="","",E147-D147)</f>
        <v>39</v>
      </c>
      <c r="F154" s="26">
        <f t="shared" ref="F154:F155" si="2976">IF(F147="","",F147-E147)</f>
        <v>0</v>
      </c>
      <c r="G154" s="26">
        <f t="shared" ref="G154:G155" si="2977">IF(G147="","",G147-F147)</f>
        <v>0</v>
      </c>
      <c r="H154" s="26">
        <f t="shared" ref="H154:H155" si="2978">IF(H147="","",H147-G147)</f>
        <v>32</v>
      </c>
      <c r="I154" s="26">
        <f t="shared" ref="I154:I155" si="2979">IF(I147="","",I147-H147)</f>
        <v>0</v>
      </c>
      <c r="J154" s="26">
        <f t="shared" ref="J154:J155" si="2980">IF(J147="","",J147-I147)</f>
        <v>0</v>
      </c>
      <c r="K154" s="26">
        <f t="shared" ref="K154:K155" si="2981">IF(K147="","",K147-J147)</f>
        <v>0</v>
      </c>
      <c r="L154" s="26">
        <f t="shared" ref="L154:L155" si="2982">IF(L147="","",L147-K147)</f>
        <v>88</v>
      </c>
      <c r="M154" s="26">
        <f t="shared" ref="M154:M155" si="2983">IF(M147="","",M147-L147)</f>
        <v>0</v>
      </c>
      <c r="N154" s="26">
        <f t="shared" ref="N154:N155" si="2984">IF(N147="","",N147-M147)</f>
        <v>0</v>
      </c>
      <c r="O154" s="26">
        <f t="shared" ref="O154:O155" si="2985">IF(O147="","",O147-N147)</f>
        <v>85</v>
      </c>
      <c r="P154" s="26">
        <f t="shared" ref="P154:P155" si="2986">IF(P147="","",P147-O147)</f>
        <v>0</v>
      </c>
      <c r="Q154" s="26">
        <f t="shared" ref="Q154:Q155" si="2987">IF(Q147="","",Q147-P147)</f>
        <v>0</v>
      </c>
      <c r="R154" s="26">
        <f t="shared" ref="R154:R155" si="2988">IF(R147="","",R147-Q147)</f>
        <v>0</v>
      </c>
      <c r="S154" s="26">
        <f t="shared" ref="S154:S155" si="2989">IF(S147="","",S147-R147)</f>
        <v>0</v>
      </c>
      <c r="T154" s="26">
        <f t="shared" ref="T154:T155" si="2990">IF(T147="","",T147-S147)</f>
        <v>107</v>
      </c>
      <c r="U154" s="26">
        <f t="shared" ref="U154:U155" si="2991">IF(U147="","",U147-T147)</f>
        <v>0</v>
      </c>
      <c r="V154" s="26">
        <f t="shared" ref="V154:V155" si="2992">IF(V147="","",V147-U147)</f>
        <v>0</v>
      </c>
      <c r="W154" s="26">
        <f t="shared" ref="W154:W155" si="2993">IF(W147="","",W147-V147)</f>
        <v>86</v>
      </c>
      <c r="X154" s="26" t="str">
        <f t="shared" ref="X154:X155" si="2994">IF(X147="","",X147-W147)</f>
        <v/>
      </c>
      <c r="Y154" s="26" t="str">
        <f t="shared" ref="Y154:Y155" si="2995">IF(Y147="","",Y147-X147)</f>
        <v/>
      </c>
      <c r="Z154" s="26" t="str">
        <f t="shared" ref="Z154:Z155" si="2996">IF(Z147="","",Z147-Y147)</f>
        <v/>
      </c>
      <c r="AA154" s="26" t="str">
        <f t="shared" ref="AA154:AA155" si="2997">IF(AA147="","",AA147-Z147)</f>
        <v/>
      </c>
      <c r="AB154" s="26" t="str">
        <f t="shared" ref="AB154:AB155" si="2998">IF(AB147="","",AB147-AA147)</f>
        <v/>
      </c>
      <c r="AC154" s="26" t="str">
        <f t="shared" ref="AC154:AC155" si="2999">IF(AC147="","",AC147-AB147)</f>
        <v/>
      </c>
      <c r="AD154" s="26" t="str">
        <f t="shared" ref="AD154:AD155" si="3000">IF(AD147="","",AD147-AC147)</f>
        <v/>
      </c>
      <c r="AE154" s="26" t="str">
        <f t="shared" ref="AE154:AE155" si="3001">IF(AE147="","",AE147-AD147)</f>
        <v/>
      </c>
      <c r="AF154" s="26" t="str">
        <f t="shared" ref="AF154:AF155" si="3002">IF(AF147="","",AF147-AE147)</f>
        <v/>
      </c>
      <c r="AG154" s="26" t="str">
        <f t="shared" ref="AG154:AG155" si="3003">IF(AG147="","",AG147-AF147)</f>
        <v/>
      </c>
      <c r="AH154" s="26" t="str">
        <f t="shared" ref="AH154:AH155" si="3004">IF(AH147="","",AH147-AG147)</f>
        <v/>
      </c>
      <c r="AI154" s="26" t="str">
        <f t="shared" ref="AI154:AI155" si="3005">IF(AI147="","",AI147-AH147)</f>
        <v/>
      </c>
      <c r="AJ154" s="26" t="str">
        <f t="shared" ref="AJ154:AJ155" si="3006">IF(AJ147="","",AJ147-AI147)</f>
        <v/>
      </c>
      <c r="AK154" s="26" t="str">
        <f t="shared" ref="AK154:AK155" si="3007">IF(AK147="","",AK147-AJ147)</f>
        <v/>
      </c>
      <c r="AL154" s="26" t="str">
        <f t="shared" ref="AL154:AL155" si="3008">IF(AL147="","",AL147-AK147)</f>
        <v/>
      </c>
      <c r="AM154" s="26" t="str">
        <f t="shared" ref="AM154:AM155" si="3009">IF(AM147="","",AM147-AL147)</f>
        <v/>
      </c>
      <c r="AN154" s="26" t="str">
        <f t="shared" ref="AN154:AS154" si="3010">IF(AN147="","",AN147-AM147)</f>
        <v/>
      </c>
      <c r="AO154" s="26" t="str">
        <f t="shared" si="3010"/>
        <v/>
      </c>
      <c r="AP154" s="26" t="str">
        <f t="shared" si="3010"/>
        <v/>
      </c>
      <c r="AQ154" s="26" t="str">
        <f t="shared" si="3010"/>
        <v/>
      </c>
      <c r="AR154" s="26" t="str">
        <f t="shared" si="3010"/>
        <v/>
      </c>
      <c r="AS154" s="26" t="str">
        <f t="shared" si="3010"/>
        <v/>
      </c>
    </row>
    <row r="155" spans="1:45" s="91" customFormat="1" ht="11">
      <c r="A155" s="7">
        <f>SUM(C155:AS155)</f>
        <v>30</v>
      </c>
      <c r="B155" s="27" t="s">
        <v>14</v>
      </c>
      <c r="C155" s="26">
        <v>0</v>
      </c>
      <c r="D155" s="26">
        <f t="shared" si="2974"/>
        <v>0</v>
      </c>
      <c r="E155" s="26">
        <f t="shared" si="2975"/>
        <v>3</v>
      </c>
      <c r="F155" s="26">
        <f t="shared" si="2976"/>
        <v>0</v>
      </c>
      <c r="G155" s="26">
        <f t="shared" si="2977"/>
        <v>0</v>
      </c>
      <c r="H155" s="26">
        <f t="shared" si="2978"/>
        <v>2</v>
      </c>
      <c r="I155" s="26">
        <f t="shared" si="2979"/>
        <v>0</v>
      </c>
      <c r="J155" s="26">
        <f t="shared" si="2980"/>
        <v>0</v>
      </c>
      <c r="K155" s="26">
        <f t="shared" si="2981"/>
        <v>0</v>
      </c>
      <c r="L155" s="26">
        <f t="shared" si="2982"/>
        <v>6</v>
      </c>
      <c r="M155" s="26">
        <f t="shared" si="2983"/>
        <v>0</v>
      </c>
      <c r="N155" s="26">
        <f t="shared" si="2984"/>
        <v>0</v>
      </c>
      <c r="O155" s="26">
        <f t="shared" si="2985"/>
        <v>5</v>
      </c>
      <c r="P155" s="26">
        <f t="shared" si="2986"/>
        <v>0</v>
      </c>
      <c r="Q155" s="26">
        <f t="shared" si="2987"/>
        <v>0</v>
      </c>
      <c r="R155" s="26">
        <f t="shared" si="2988"/>
        <v>0</v>
      </c>
      <c r="S155" s="26">
        <f t="shared" si="2989"/>
        <v>0</v>
      </c>
      <c r="T155" s="26">
        <f t="shared" si="2990"/>
        <v>12</v>
      </c>
      <c r="U155" s="26">
        <f t="shared" si="2991"/>
        <v>0</v>
      </c>
      <c r="V155" s="26">
        <f t="shared" si="2992"/>
        <v>0</v>
      </c>
      <c r="W155" s="26">
        <f t="shared" si="2993"/>
        <v>2</v>
      </c>
      <c r="X155" s="26" t="str">
        <f t="shared" si="2994"/>
        <v/>
      </c>
      <c r="Y155" s="26" t="str">
        <f t="shared" si="2995"/>
        <v/>
      </c>
      <c r="Z155" s="26" t="str">
        <f t="shared" si="2996"/>
        <v/>
      </c>
      <c r="AA155" s="26" t="str">
        <f t="shared" si="2997"/>
        <v/>
      </c>
      <c r="AB155" s="26" t="str">
        <f t="shared" si="2998"/>
        <v/>
      </c>
      <c r="AC155" s="26" t="str">
        <f t="shared" si="2999"/>
        <v/>
      </c>
      <c r="AD155" s="26" t="str">
        <f t="shared" si="3000"/>
        <v/>
      </c>
      <c r="AE155" s="26" t="str">
        <f t="shared" si="3001"/>
        <v/>
      </c>
      <c r="AF155" s="26" t="str">
        <f t="shared" si="3002"/>
        <v/>
      </c>
      <c r="AG155" s="26" t="str">
        <f t="shared" si="3003"/>
        <v/>
      </c>
      <c r="AH155" s="26" t="str">
        <f t="shared" si="3004"/>
        <v/>
      </c>
      <c r="AI155" s="26" t="str">
        <f t="shared" si="3005"/>
        <v/>
      </c>
      <c r="AJ155" s="26" t="str">
        <f t="shared" si="3006"/>
        <v/>
      </c>
      <c r="AK155" s="26" t="str">
        <f t="shared" si="3007"/>
        <v/>
      </c>
      <c r="AL155" s="26" t="str">
        <f t="shared" si="3008"/>
        <v/>
      </c>
      <c r="AM155" s="26" t="str">
        <f t="shared" si="3009"/>
        <v/>
      </c>
      <c r="AN155" s="26" t="str">
        <f t="shared" ref="AN155:AS155" si="3011">IF(AN148="","",AN148-AM148)</f>
        <v/>
      </c>
      <c r="AO155" s="26" t="str">
        <f t="shared" si="3011"/>
        <v/>
      </c>
      <c r="AP155" s="26" t="str">
        <f t="shared" si="3011"/>
        <v/>
      </c>
      <c r="AQ155" s="26" t="str">
        <f t="shared" si="3011"/>
        <v/>
      </c>
      <c r="AR155" s="26" t="str">
        <f t="shared" si="3011"/>
        <v/>
      </c>
      <c r="AS155" s="26" t="str">
        <f t="shared" si="3011"/>
        <v/>
      </c>
    </row>
    <row r="156" spans="1:45" s="91" customFormat="1" ht="11">
      <c r="A156" s="7">
        <f>SUM(C156:AS156)</f>
        <v>10</v>
      </c>
      <c r="B156" s="27" t="s">
        <v>15</v>
      </c>
      <c r="C156" s="26">
        <v>0</v>
      </c>
      <c r="D156" s="26">
        <f t="shared" ref="D156" si="3012">IF(D149="","",C149+C150-D149)</f>
        <v>0</v>
      </c>
      <c r="E156" s="26">
        <f t="shared" ref="E156" si="3013">IF(E149="","",D149+D150-E149)</f>
        <v>3</v>
      </c>
      <c r="F156" s="26">
        <f t="shared" ref="F156" si="3014">IF(F149="","",E149+E150-F149)</f>
        <v>0</v>
      </c>
      <c r="G156" s="26">
        <f t="shared" ref="G156" si="3015">IF(G149="","",F149+F150-G149)</f>
        <v>0</v>
      </c>
      <c r="H156" s="26">
        <f t="shared" ref="H156" si="3016">IF(H149="","",G149+G150-H149)</f>
        <v>2</v>
      </c>
      <c r="I156" s="26">
        <f t="shared" ref="I156" si="3017">IF(I149="","",H149+H150-I149)</f>
        <v>0</v>
      </c>
      <c r="J156" s="26">
        <f t="shared" ref="J156" si="3018">IF(J149="","",I149+I150-J149)</f>
        <v>0</v>
      </c>
      <c r="K156" s="26">
        <f t="shared" ref="K156" si="3019">IF(K149="","",J149+J150-K149)</f>
        <v>0</v>
      </c>
      <c r="L156" s="26">
        <f t="shared" ref="L156" si="3020">IF(L149="","",K149+K150-L149)</f>
        <v>0</v>
      </c>
      <c r="M156" s="26">
        <f t="shared" ref="M156" si="3021">IF(M149="","",L149+L150-M149)</f>
        <v>0</v>
      </c>
      <c r="N156" s="26">
        <f t="shared" ref="N156" si="3022">IF(N149="","",M149+M150-N149)</f>
        <v>0</v>
      </c>
      <c r="O156" s="26">
        <f t="shared" ref="O156" si="3023">IF(O149="","",N149+N150-O149)</f>
        <v>3</v>
      </c>
      <c r="P156" s="26">
        <f t="shared" ref="P156" si="3024">IF(P149="","",O149+O150-P149)</f>
        <v>0</v>
      </c>
      <c r="Q156" s="26">
        <f t="shared" ref="Q156" si="3025">IF(Q149="","",P149+P150-Q149)</f>
        <v>0</v>
      </c>
      <c r="R156" s="26">
        <f t="shared" ref="R156" si="3026">IF(R149="","",Q149+Q150-R149)</f>
        <v>0</v>
      </c>
      <c r="S156" s="26">
        <f t="shared" ref="S156" si="3027">IF(S149="","",R149+R150-S149)</f>
        <v>0</v>
      </c>
      <c r="T156" s="26">
        <f t="shared" ref="T156" si="3028">IF(T149="","",S149+S150-T149)</f>
        <v>0</v>
      </c>
      <c r="U156" s="26">
        <f t="shared" ref="U156" si="3029">IF(U149="","",T149+T150-U149)</f>
        <v>0</v>
      </c>
      <c r="V156" s="26">
        <f t="shared" ref="V156" si="3030">IF(V149="","",U149+U150-V149)</f>
        <v>0</v>
      </c>
      <c r="W156" s="26">
        <f t="shared" ref="W156" si="3031">IF(W149="","",V149+V150-W149)</f>
        <v>2</v>
      </c>
      <c r="X156" s="26" t="str">
        <f t="shared" ref="X156" si="3032">IF(X149="","",W149+W150-X149)</f>
        <v/>
      </c>
      <c r="Y156" s="26" t="str">
        <f t="shared" ref="Y156" si="3033">IF(Y149="","",X149+X150-Y149)</f>
        <v/>
      </c>
      <c r="Z156" s="26" t="str">
        <f t="shared" ref="Z156" si="3034">IF(Z149="","",Y149+Y150-Z149)</f>
        <v/>
      </c>
      <c r="AA156" s="26" t="str">
        <f t="shared" ref="AA156" si="3035">IF(AA149="","",Z149+Z150-AA149)</f>
        <v/>
      </c>
      <c r="AB156" s="26" t="str">
        <f t="shared" ref="AB156" si="3036">IF(AB149="","",AA149+AA150-AB149)</f>
        <v/>
      </c>
      <c r="AC156" s="26" t="str">
        <f t="shared" ref="AC156" si="3037">IF(AC149="","",AB149+AB150-AC149)</f>
        <v/>
      </c>
      <c r="AD156" s="26" t="str">
        <f t="shared" ref="AD156" si="3038">IF(AD149="","",AC149+AC150-AD149)</f>
        <v/>
      </c>
      <c r="AE156" s="26" t="str">
        <f t="shared" ref="AE156" si="3039">IF(AE149="","",AD149+AD150-AE149)</f>
        <v/>
      </c>
      <c r="AF156" s="26" t="str">
        <f t="shared" ref="AF156" si="3040">IF(AF149="","",AE149+AE150-AF149)</f>
        <v/>
      </c>
      <c r="AG156" s="26" t="str">
        <f t="shared" ref="AG156" si="3041">IF(AG149="","",AF149+AF150-AG149)</f>
        <v/>
      </c>
      <c r="AH156" s="26" t="str">
        <f t="shared" ref="AH156" si="3042">IF(AH149="","",AG149+AG150-AH149)</f>
        <v/>
      </c>
      <c r="AI156" s="26" t="str">
        <f t="shared" ref="AI156" si="3043">IF(AI149="","",AH149+AH150-AI149)</f>
        <v/>
      </c>
      <c r="AJ156" s="26" t="str">
        <f t="shared" ref="AJ156" si="3044">IF(AJ149="","",AI149+AI150-AJ149)</f>
        <v/>
      </c>
      <c r="AK156" s="26" t="str">
        <f t="shared" ref="AK156" si="3045">IF(AK149="","",AJ149+AJ150-AK149)</f>
        <v/>
      </c>
      <c r="AL156" s="26" t="str">
        <f t="shared" ref="AL156" si="3046">IF(AL149="","",AK149+AK150-AL149)</f>
        <v/>
      </c>
      <c r="AM156" s="26" t="str">
        <f t="shared" ref="AM156" si="3047">IF(AM149="","",AL149+AL150-AM149)</f>
        <v/>
      </c>
      <c r="AN156" s="26" t="str">
        <f t="shared" ref="AN156:AS156" si="3048">IF(AN149="","",AM149+AM150-AN149)</f>
        <v/>
      </c>
      <c r="AO156" s="26" t="str">
        <f t="shared" si="3048"/>
        <v/>
      </c>
      <c r="AP156" s="26" t="str">
        <f t="shared" si="3048"/>
        <v/>
      </c>
      <c r="AQ156" s="26" t="str">
        <f t="shared" si="3048"/>
        <v/>
      </c>
      <c r="AR156" s="26" t="str">
        <f t="shared" si="3048"/>
        <v/>
      </c>
      <c r="AS156" s="26" t="str">
        <f t="shared" si="3048"/>
        <v/>
      </c>
    </row>
    <row r="157" spans="1:45" s="91" customFormat="1" ht="11">
      <c r="A157" s="7">
        <f>SUM(C157:AS157)</f>
        <v>3500</v>
      </c>
      <c r="B157" s="27" t="s">
        <v>16</v>
      </c>
      <c r="C157" s="26">
        <v>0</v>
      </c>
      <c r="D157" s="26">
        <f t="shared" ref="D157:I157" si="3049">IF(D147="","",D156*D151)</f>
        <v>0</v>
      </c>
      <c r="E157" s="26">
        <f t="shared" si="3049"/>
        <v>1050</v>
      </c>
      <c r="F157" s="26">
        <f t="shared" si="3049"/>
        <v>0</v>
      </c>
      <c r="G157" s="26">
        <f t="shared" si="3049"/>
        <v>0</v>
      </c>
      <c r="H157" s="26">
        <f t="shared" si="3049"/>
        <v>700</v>
      </c>
      <c r="I157" s="26">
        <f t="shared" si="3049"/>
        <v>0</v>
      </c>
      <c r="J157" s="26">
        <f t="shared" ref="J157:AM157" si="3050">IF(J147="","",J156*J151)</f>
        <v>0</v>
      </c>
      <c r="K157" s="26">
        <f t="shared" si="3050"/>
        <v>0</v>
      </c>
      <c r="L157" s="26">
        <f t="shared" si="3050"/>
        <v>0</v>
      </c>
      <c r="M157" s="26">
        <f t="shared" si="3050"/>
        <v>0</v>
      </c>
      <c r="N157" s="26">
        <f t="shared" si="3050"/>
        <v>0</v>
      </c>
      <c r="O157" s="26">
        <f t="shared" si="3050"/>
        <v>1050</v>
      </c>
      <c r="P157" s="26">
        <f t="shared" si="3050"/>
        <v>0</v>
      </c>
      <c r="Q157" s="26">
        <f t="shared" si="3050"/>
        <v>0</v>
      </c>
      <c r="R157" s="26">
        <f t="shared" si="3050"/>
        <v>0</v>
      </c>
      <c r="S157" s="26">
        <f t="shared" si="3050"/>
        <v>0</v>
      </c>
      <c r="T157" s="26">
        <f t="shared" si="3050"/>
        <v>0</v>
      </c>
      <c r="U157" s="26">
        <f t="shared" si="3050"/>
        <v>0</v>
      </c>
      <c r="V157" s="26">
        <f t="shared" si="3050"/>
        <v>0</v>
      </c>
      <c r="W157" s="26">
        <f t="shared" si="3050"/>
        <v>700</v>
      </c>
      <c r="X157" s="26" t="str">
        <f t="shared" si="3050"/>
        <v/>
      </c>
      <c r="Y157" s="26" t="str">
        <f t="shared" si="3050"/>
        <v/>
      </c>
      <c r="Z157" s="26" t="str">
        <f t="shared" si="3050"/>
        <v/>
      </c>
      <c r="AA157" s="26" t="str">
        <f t="shared" si="3050"/>
        <v/>
      </c>
      <c r="AB157" s="26" t="str">
        <f t="shared" si="3050"/>
        <v/>
      </c>
      <c r="AC157" s="26" t="str">
        <f t="shared" si="3050"/>
        <v/>
      </c>
      <c r="AD157" s="26" t="str">
        <f t="shared" si="3050"/>
        <v/>
      </c>
      <c r="AE157" s="26" t="str">
        <f t="shared" si="3050"/>
        <v/>
      </c>
      <c r="AF157" s="26" t="str">
        <f t="shared" si="3050"/>
        <v/>
      </c>
      <c r="AG157" s="26" t="str">
        <f t="shared" si="3050"/>
        <v/>
      </c>
      <c r="AH157" s="26" t="str">
        <f t="shared" si="3050"/>
        <v/>
      </c>
      <c r="AI157" s="26" t="str">
        <f t="shared" si="3050"/>
        <v/>
      </c>
      <c r="AJ157" s="26" t="str">
        <f t="shared" si="3050"/>
        <v/>
      </c>
      <c r="AK157" s="26" t="str">
        <f t="shared" si="3050"/>
        <v/>
      </c>
      <c r="AL157" s="26" t="str">
        <f t="shared" si="3050"/>
        <v/>
      </c>
      <c r="AM157" s="26" t="str">
        <f t="shared" si="3050"/>
        <v/>
      </c>
      <c r="AN157" s="26" t="str">
        <f t="shared" ref="AN157:AS157" si="3051">IF(AN147="","",AN156*AN151)</f>
        <v/>
      </c>
      <c r="AO157" s="26" t="str">
        <f t="shared" si="3051"/>
        <v/>
      </c>
      <c r="AP157" s="26" t="str">
        <f t="shared" si="3051"/>
        <v/>
      </c>
      <c r="AQ157" s="26" t="str">
        <f t="shared" si="3051"/>
        <v/>
      </c>
      <c r="AR157" s="26" t="str">
        <f t="shared" si="3051"/>
        <v/>
      </c>
      <c r="AS157" s="26" t="str">
        <f t="shared" si="3051"/>
        <v/>
      </c>
    </row>
    <row r="158" spans="1:45" s="91" customFormat="1" ht="12" thickBot="1">
      <c r="A158" s="4">
        <f>IF(A157="","",A157/(A154*100))</f>
        <v>8.0091533180778038E-2</v>
      </c>
      <c r="B158" s="24" t="s">
        <v>18</v>
      </c>
      <c r="C158" s="23" t="s">
        <v>19</v>
      </c>
      <c r="D158" s="23" t="str">
        <f t="shared" ref="D158:I158" si="3052">IF(D157="","",IF(D157=0,"",D157/(D154*100)))</f>
        <v/>
      </c>
      <c r="E158" s="23">
        <f t="shared" si="3052"/>
        <v>0.26923076923076922</v>
      </c>
      <c r="F158" s="23" t="str">
        <f t="shared" si="3052"/>
        <v/>
      </c>
      <c r="G158" s="23" t="str">
        <f t="shared" si="3052"/>
        <v/>
      </c>
      <c r="H158" s="23">
        <f t="shared" si="3052"/>
        <v>0.21875</v>
      </c>
      <c r="I158" s="23" t="str">
        <f t="shared" si="3052"/>
        <v/>
      </c>
      <c r="J158" s="23" t="str">
        <f t="shared" ref="J158:AM158" si="3053">IF(J157="","",IF(J157=0,"",J157/(J154*100)))</f>
        <v/>
      </c>
      <c r="K158" s="23" t="str">
        <f t="shared" si="3053"/>
        <v/>
      </c>
      <c r="L158" s="23" t="str">
        <f t="shared" si="3053"/>
        <v/>
      </c>
      <c r="M158" s="23" t="str">
        <f t="shared" si="3053"/>
        <v/>
      </c>
      <c r="N158" s="23" t="str">
        <f t="shared" si="3053"/>
        <v/>
      </c>
      <c r="O158" s="23">
        <f t="shared" si="3053"/>
        <v>0.12352941176470589</v>
      </c>
      <c r="P158" s="23" t="str">
        <f t="shared" si="3053"/>
        <v/>
      </c>
      <c r="Q158" s="23" t="str">
        <f t="shared" si="3053"/>
        <v/>
      </c>
      <c r="R158" s="23" t="str">
        <f t="shared" si="3053"/>
        <v/>
      </c>
      <c r="S158" s="23" t="str">
        <f t="shared" si="3053"/>
        <v/>
      </c>
      <c r="T158" s="23" t="str">
        <f t="shared" si="3053"/>
        <v/>
      </c>
      <c r="U158" s="23" t="str">
        <f t="shared" si="3053"/>
        <v/>
      </c>
      <c r="V158" s="23" t="str">
        <f t="shared" si="3053"/>
        <v/>
      </c>
      <c r="W158" s="23">
        <f t="shared" si="3053"/>
        <v>8.1395348837209308E-2</v>
      </c>
      <c r="X158" s="23" t="str">
        <f t="shared" si="3053"/>
        <v/>
      </c>
      <c r="Y158" s="23" t="str">
        <f t="shared" si="3053"/>
        <v/>
      </c>
      <c r="Z158" s="23" t="str">
        <f t="shared" si="3053"/>
        <v/>
      </c>
      <c r="AA158" s="23" t="str">
        <f t="shared" si="3053"/>
        <v/>
      </c>
      <c r="AB158" s="23" t="str">
        <f t="shared" si="3053"/>
        <v/>
      </c>
      <c r="AC158" s="23" t="str">
        <f t="shared" si="3053"/>
        <v/>
      </c>
      <c r="AD158" s="23" t="str">
        <f t="shared" si="3053"/>
        <v/>
      </c>
      <c r="AE158" s="23" t="str">
        <f t="shared" si="3053"/>
        <v/>
      </c>
      <c r="AF158" s="23" t="str">
        <f t="shared" si="3053"/>
        <v/>
      </c>
      <c r="AG158" s="23" t="str">
        <f t="shared" si="3053"/>
        <v/>
      </c>
      <c r="AH158" s="23" t="str">
        <f t="shared" si="3053"/>
        <v/>
      </c>
      <c r="AI158" s="23" t="str">
        <f t="shared" si="3053"/>
        <v/>
      </c>
      <c r="AJ158" s="23" t="str">
        <f t="shared" si="3053"/>
        <v/>
      </c>
      <c r="AK158" s="23" t="str">
        <f t="shared" si="3053"/>
        <v/>
      </c>
      <c r="AL158" s="23" t="str">
        <f t="shared" si="3053"/>
        <v/>
      </c>
      <c r="AM158" s="23" t="str">
        <f t="shared" si="3053"/>
        <v/>
      </c>
      <c r="AN158" s="23" t="str">
        <f t="shared" ref="AN158:AS158" si="3054">IF(AN157="","",IF(AN157=0,"",AN157/(AN154*100)))</f>
        <v/>
      </c>
      <c r="AO158" s="23" t="str">
        <f t="shared" si="3054"/>
        <v/>
      </c>
      <c r="AP158" s="23" t="str">
        <f t="shared" si="3054"/>
        <v/>
      </c>
      <c r="AQ158" s="23" t="str">
        <f t="shared" si="3054"/>
        <v/>
      </c>
      <c r="AR158" s="23" t="str">
        <f t="shared" si="3054"/>
        <v/>
      </c>
      <c r="AS158" s="23" t="str">
        <f t="shared" si="3054"/>
        <v/>
      </c>
    </row>
    <row r="159" spans="1:45" s="91" customFormat="1" ht="11">
      <c r="A159" s="40" t="s">
        <v>95</v>
      </c>
      <c r="B159" s="39" t="s">
        <v>2</v>
      </c>
      <c r="C159" s="38">
        <v>18451</v>
      </c>
      <c r="D159" s="38">
        <f t="shared" ref="D159:D160" si="3055">IF(D$3="","",C159)</f>
        <v>18451</v>
      </c>
      <c r="E159" s="38">
        <v>19005</v>
      </c>
      <c r="F159" s="38">
        <f t="shared" ref="F159:F160" si="3056">IF(F$3="","",E159)</f>
        <v>19005</v>
      </c>
      <c r="G159" s="38">
        <f t="shared" ref="G159:G160" si="3057">IF(G$3="","",F159)</f>
        <v>19005</v>
      </c>
      <c r="H159" s="38">
        <v>19536</v>
      </c>
      <c r="I159" s="38">
        <f t="shared" ref="I159:I160" si="3058">IF(I$3="","",H159)</f>
        <v>19536</v>
      </c>
      <c r="J159" s="38">
        <f t="shared" ref="J159:J160" si="3059">IF(J$3="","",I159)</f>
        <v>19536</v>
      </c>
      <c r="K159" s="38">
        <f t="shared" ref="K159:K160" si="3060">IF(K$3="","",J159)</f>
        <v>19536</v>
      </c>
      <c r="L159" s="38">
        <v>20082</v>
      </c>
      <c r="M159" s="38">
        <f t="shared" ref="M159:M160" si="3061">IF(M$3="","",L159)</f>
        <v>20082</v>
      </c>
      <c r="N159" s="38">
        <f t="shared" ref="N159:N160" si="3062">IF(N$3="","",M159)</f>
        <v>20082</v>
      </c>
      <c r="O159" s="38">
        <v>20363</v>
      </c>
      <c r="P159" s="38">
        <f t="shared" ref="P159:P160" si="3063">IF(P$3="","",O159)</f>
        <v>20363</v>
      </c>
      <c r="Q159" s="38">
        <f t="shared" ref="Q159:Q160" si="3064">IF(Q$3="","",P159)</f>
        <v>20363</v>
      </c>
      <c r="R159" s="38">
        <f t="shared" ref="R159:R160" si="3065">IF(R$3="","",Q159)</f>
        <v>20363</v>
      </c>
      <c r="S159" s="38">
        <f t="shared" ref="S159:S160" si="3066">IF(S$3="","",R159)</f>
        <v>20363</v>
      </c>
      <c r="T159" s="38">
        <v>20599</v>
      </c>
      <c r="U159" s="38">
        <f t="shared" ref="U159:U160" si="3067">IF(U$3="","",T159)</f>
        <v>20599</v>
      </c>
      <c r="V159" s="38">
        <f t="shared" ref="V159:V160" si="3068">IF(V$3="","",U159)</f>
        <v>20599</v>
      </c>
      <c r="W159" s="38">
        <v>20953</v>
      </c>
      <c r="X159" s="38" t="str">
        <f t="shared" ref="X159:X160" si="3069">IF(X$3="","",W159)</f>
        <v/>
      </c>
      <c r="Y159" s="38" t="str">
        <f t="shared" ref="Y159:Y160" si="3070">IF(Y$3="","",X159)</f>
        <v/>
      </c>
      <c r="Z159" s="38" t="str">
        <f t="shared" ref="Z159:Z160" si="3071">IF(Z$3="","",Y159)</f>
        <v/>
      </c>
      <c r="AA159" s="38" t="str">
        <f t="shared" ref="AA159:AA160" si="3072">IF(AA$3="","",Z159)</f>
        <v/>
      </c>
      <c r="AB159" s="38" t="str">
        <f t="shared" ref="AB159:AB160" si="3073">IF(AB$3="","",AA159)</f>
        <v/>
      </c>
      <c r="AC159" s="38" t="str">
        <f t="shared" ref="AC159:AC160" si="3074">IF(AC$3="","",AB159)</f>
        <v/>
      </c>
      <c r="AD159" s="38" t="str">
        <f t="shared" ref="AD159:AD160" si="3075">IF(AD$3="","",AC159)</f>
        <v/>
      </c>
      <c r="AE159" s="38" t="str">
        <f t="shared" ref="AE159:AE160" si="3076">IF(AE$3="","",AD159)</f>
        <v/>
      </c>
      <c r="AF159" s="38" t="str">
        <f t="shared" ref="AF159:AF160" si="3077">IF(AF$3="","",AE159)</f>
        <v/>
      </c>
      <c r="AG159" s="38" t="str">
        <f t="shared" ref="AG159:AG160" si="3078">IF(AG$3="","",AF159)</f>
        <v/>
      </c>
      <c r="AH159" s="38" t="str">
        <f t="shared" ref="AH159:AH160" si="3079">IF(AH$3="","",AG159)</f>
        <v/>
      </c>
      <c r="AI159" s="38" t="str">
        <f t="shared" ref="AI159:AI160" si="3080">IF(AI$3="","",AH159)</f>
        <v/>
      </c>
      <c r="AJ159" s="38" t="str">
        <f t="shared" ref="AJ159:AJ160" si="3081">IF(AJ$3="","",AI159)</f>
        <v/>
      </c>
      <c r="AK159" s="38" t="str">
        <f t="shared" ref="AK159:AK160" si="3082">IF(AK$3="","",AJ159)</f>
        <v/>
      </c>
      <c r="AL159" s="38" t="str">
        <f t="shared" ref="AL159:AL160" si="3083">IF(AL$3="","",AK159)</f>
        <v/>
      </c>
      <c r="AM159" s="38" t="str">
        <f t="shared" ref="AM159:AM160" si="3084">IF(AM$3="","",AL159)</f>
        <v/>
      </c>
      <c r="AN159" s="38" t="str">
        <f t="shared" ref="AN159" si="3085">IF(AN$3="","",AM159)</f>
        <v/>
      </c>
      <c r="AO159" s="38" t="str">
        <f t="shared" ref="AO159:AS159" si="3086">IF(AO$3="","",AN159)</f>
        <v/>
      </c>
      <c r="AP159" s="38" t="str">
        <f t="shared" si="3086"/>
        <v/>
      </c>
      <c r="AQ159" s="38" t="str">
        <f t="shared" si="3086"/>
        <v/>
      </c>
      <c r="AR159" s="38" t="str">
        <f t="shared" si="3086"/>
        <v/>
      </c>
      <c r="AS159" s="38" t="str">
        <f t="shared" si="3086"/>
        <v/>
      </c>
    </row>
    <row r="160" spans="1:45" s="91" customFormat="1" ht="11">
      <c r="A160" s="37" t="s">
        <v>98</v>
      </c>
      <c r="B160" s="30" t="s">
        <v>4</v>
      </c>
      <c r="C160" s="29">
        <v>290</v>
      </c>
      <c r="D160" s="29">
        <f t="shared" si="3055"/>
        <v>290</v>
      </c>
      <c r="E160" s="29">
        <v>295</v>
      </c>
      <c r="F160" s="29">
        <f t="shared" si="3056"/>
        <v>295</v>
      </c>
      <c r="G160" s="29">
        <f t="shared" si="3057"/>
        <v>295</v>
      </c>
      <c r="H160" s="29">
        <v>296</v>
      </c>
      <c r="I160" s="29">
        <f t="shared" si="3058"/>
        <v>296</v>
      </c>
      <c r="J160" s="29">
        <f t="shared" si="3059"/>
        <v>296</v>
      </c>
      <c r="K160" s="29">
        <f t="shared" si="3060"/>
        <v>296</v>
      </c>
      <c r="L160" s="29">
        <v>297</v>
      </c>
      <c r="M160" s="29">
        <f t="shared" si="3061"/>
        <v>297</v>
      </c>
      <c r="N160" s="29">
        <f t="shared" si="3062"/>
        <v>297</v>
      </c>
      <c r="O160" s="29">
        <v>299</v>
      </c>
      <c r="P160" s="29">
        <f t="shared" si="3063"/>
        <v>299</v>
      </c>
      <c r="Q160" s="29">
        <f t="shared" si="3064"/>
        <v>299</v>
      </c>
      <c r="R160" s="29">
        <f t="shared" si="3065"/>
        <v>299</v>
      </c>
      <c r="S160" s="29">
        <f t="shared" si="3066"/>
        <v>299</v>
      </c>
      <c r="T160" s="29">
        <v>302</v>
      </c>
      <c r="U160" s="29">
        <f t="shared" si="3067"/>
        <v>302</v>
      </c>
      <c r="V160" s="29">
        <f t="shared" si="3068"/>
        <v>302</v>
      </c>
      <c r="W160" s="29">
        <v>304</v>
      </c>
      <c r="X160" s="29" t="str">
        <f t="shared" si="3069"/>
        <v/>
      </c>
      <c r="Y160" s="29" t="str">
        <f t="shared" si="3070"/>
        <v/>
      </c>
      <c r="Z160" s="29" t="str">
        <f t="shared" si="3071"/>
        <v/>
      </c>
      <c r="AA160" s="29" t="str">
        <f t="shared" si="3072"/>
        <v/>
      </c>
      <c r="AB160" s="29" t="str">
        <f t="shared" si="3073"/>
        <v/>
      </c>
      <c r="AC160" s="29" t="str">
        <f t="shared" si="3074"/>
        <v/>
      </c>
      <c r="AD160" s="29" t="str">
        <f t="shared" si="3075"/>
        <v/>
      </c>
      <c r="AE160" s="29" t="str">
        <f t="shared" si="3076"/>
        <v/>
      </c>
      <c r="AF160" s="29" t="str">
        <f t="shared" si="3077"/>
        <v/>
      </c>
      <c r="AG160" s="29" t="str">
        <f t="shared" si="3078"/>
        <v/>
      </c>
      <c r="AH160" s="29" t="str">
        <f t="shared" si="3079"/>
        <v/>
      </c>
      <c r="AI160" s="29" t="str">
        <f t="shared" si="3080"/>
        <v/>
      </c>
      <c r="AJ160" s="29" t="str">
        <f t="shared" si="3081"/>
        <v/>
      </c>
      <c r="AK160" s="29" t="str">
        <f t="shared" si="3082"/>
        <v/>
      </c>
      <c r="AL160" s="29" t="str">
        <f t="shared" si="3083"/>
        <v/>
      </c>
      <c r="AM160" s="29" t="str">
        <f t="shared" si="3084"/>
        <v/>
      </c>
      <c r="AN160" s="29" t="str">
        <f t="shared" ref="AN160" si="3087">IF(AN$3="","",AM160)</f>
        <v/>
      </c>
      <c r="AO160" s="29" t="str">
        <f t="shared" ref="AO160:AS160" si="3088">IF(AO$3="","",AN160)</f>
        <v/>
      </c>
      <c r="AP160" s="29" t="str">
        <f t="shared" si="3088"/>
        <v/>
      </c>
      <c r="AQ160" s="29" t="str">
        <f t="shared" si="3088"/>
        <v/>
      </c>
      <c r="AR160" s="29" t="str">
        <f t="shared" si="3088"/>
        <v/>
      </c>
      <c r="AS160" s="29" t="str">
        <f t="shared" si="3088"/>
        <v/>
      </c>
    </row>
    <row r="161" spans="1:45" s="91" customFormat="1" ht="11">
      <c r="A161" s="34"/>
      <c r="B161" s="30" t="s">
        <v>5</v>
      </c>
      <c r="C161" s="29">
        <v>9</v>
      </c>
      <c r="D161" s="29">
        <f t="shared" ref="D161" si="3089">IF(D159="","",(C161+C162))</f>
        <v>9</v>
      </c>
      <c r="E161" s="29">
        <v>4</v>
      </c>
      <c r="F161" s="29">
        <f t="shared" ref="F161" si="3090">IF(F159="","",(E161+E162))</f>
        <v>10</v>
      </c>
      <c r="G161" s="29">
        <f t="shared" ref="G161" si="3091">IF(G159="","",(F161+F162))</f>
        <v>10</v>
      </c>
      <c r="H161" s="29">
        <v>9</v>
      </c>
      <c r="I161" s="29">
        <f t="shared" ref="I161" si="3092">IF(I159="","",(H161+H162))</f>
        <v>10</v>
      </c>
      <c r="J161" s="29">
        <f t="shared" ref="J161" si="3093">IF(J159="","",(I161+I162))</f>
        <v>10</v>
      </c>
      <c r="K161" s="29">
        <f t="shared" ref="K161" si="3094">IF(K159="","",(J161+J162))</f>
        <v>10</v>
      </c>
      <c r="L161" s="29">
        <v>9</v>
      </c>
      <c r="M161" s="29">
        <f t="shared" ref="M161" si="3095">IF(M159="","",(L161+L162))</f>
        <v>9</v>
      </c>
      <c r="N161" s="29">
        <f t="shared" ref="N161" si="3096">IF(N159="","",(M161+M162))</f>
        <v>9</v>
      </c>
      <c r="O161" s="29">
        <v>7</v>
      </c>
      <c r="P161" s="29">
        <f t="shared" ref="P161" si="3097">IF(P159="","",(O161+O162))</f>
        <v>7</v>
      </c>
      <c r="Q161" s="29">
        <f t="shared" ref="Q161" si="3098">IF(Q159="","",(P161+P162))</f>
        <v>7</v>
      </c>
      <c r="R161" s="29">
        <f t="shared" ref="R161" si="3099">IF(R159="","",(Q161+Q162))</f>
        <v>7</v>
      </c>
      <c r="S161" s="29">
        <f t="shared" ref="S161" si="3100">IF(S159="","",(R161+R162))</f>
        <v>7</v>
      </c>
      <c r="T161" s="29">
        <v>4</v>
      </c>
      <c r="U161" s="29">
        <f t="shared" ref="U161" si="3101">IF(U159="","",(T161+T162))</f>
        <v>8</v>
      </c>
      <c r="V161" s="29">
        <f t="shared" ref="V161" si="3102">IF(V159="","",(U161+U162))</f>
        <v>8</v>
      </c>
      <c r="W161" s="29">
        <v>6</v>
      </c>
      <c r="X161" s="29" t="str">
        <f t="shared" ref="X161" si="3103">IF(X159="","",(W161+W162))</f>
        <v/>
      </c>
      <c r="Y161" s="29" t="str">
        <f t="shared" ref="Y161" si="3104">IF(Y159="","",(X161+X162))</f>
        <v/>
      </c>
      <c r="Z161" s="29" t="str">
        <f t="shared" ref="Z161" si="3105">IF(Z159="","",(Y161+Y162))</f>
        <v/>
      </c>
      <c r="AA161" s="29" t="str">
        <f t="shared" ref="AA161" si="3106">IF(AA159="","",(Z161+Z162))</f>
        <v/>
      </c>
      <c r="AB161" s="29" t="str">
        <f t="shared" ref="AB161" si="3107">IF(AB159="","",(AA161+AA162))</f>
        <v/>
      </c>
      <c r="AC161" s="29" t="str">
        <f t="shared" ref="AC161" si="3108">IF(AC159="","",(AB161+AB162))</f>
        <v/>
      </c>
      <c r="AD161" s="29" t="str">
        <f t="shared" ref="AD161" si="3109">IF(AD159="","",(AC161+AC162))</f>
        <v/>
      </c>
      <c r="AE161" s="29" t="str">
        <f t="shared" ref="AE161" si="3110">IF(AE159="","",(AD161+AD162))</f>
        <v/>
      </c>
      <c r="AF161" s="29" t="str">
        <f t="shared" ref="AF161" si="3111">IF(AF159="","",(AE161+AE162))</f>
        <v/>
      </c>
      <c r="AG161" s="29" t="str">
        <f t="shared" ref="AG161" si="3112">IF(AG159="","",(AF161+AF162))</f>
        <v/>
      </c>
      <c r="AH161" s="29" t="str">
        <f t="shared" ref="AH161" si="3113">IF(AH159="","",(AG161+AG162))</f>
        <v/>
      </c>
      <c r="AI161" s="29" t="str">
        <f t="shared" ref="AI161" si="3114">IF(AI159="","",(AH161+AH162))</f>
        <v/>
      </c>
      <c r="AJ161" s="29" t="str">
        <f t="shared" ref="AJ161" si="3115">IF(AJ159="","",(AI161+AI162))</f>
        <v/>
      </c>
      <c r="AK161" s="29" t="str">
        <f t="shared" ref="AK161" si="3116">IF(AK159="","",(AJ161+AJ162))</f>
        <v/>
      </c>
      <c r="AL161" s="29" t="str">
        <f t="shared" ref="AL161" si="3117">IF(AL159="","",(AK161+AK162))</f>
        <v/>
      </c>
      <c r="AM161" s="29" t="str">
        <f t="shared" ref="AM161" si="3118">IF(AM159="","",(AL161+AL162))</f>
        <v/>
      </c>
      <c r="AN161" s="29" t="str">
        <f t="shared" ref="AN161" si="3119">IF(AN159="","",(AM161+AM162))</f>
        <v/>
      </c>
      <c r="AO161" s="29" t="str">
        <f t="shared" ref="AO161:AS161" si="3120">IF(AO159="","",(AN161+AN162))</f>
        <v/>
      </c>
      <c r="AP161" s="29" t="str">
        <f t="shared" si="3120"/>
        <v/>
      </c>
      <c r="AQ161" s="29" t="str">
        <f t="shared" si="3120"/>
        <v/>
      </c>
      <c r="AR161" s="29" t="str">
        <f t="shared" si="3120"/>
        <v/>
      </c>
      <c r="AS161" s="29" t="str">
        <f t="shared" si="3120"/>
        <v/>
      </c>
    </row>
    <row r="162" spans="1:45" s="91" customFormat="1" ht="11">
      <c r="A162" s="14"/>
      <c r="B162" s="30" t="s">
        <v>7</v>
      </c>
      <c r="C162" s="29"/>
      <c r="D162" s="29"/>
      <c r="E162" s="29">
        <v>6</v>
      </c>
      <c r="F162" s="29"/>
      <c r="G162" s="29"/>
      <c r="H162" s="29">
        <v>1</v>
      </c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>
        <v>4</v>
      </c>
      <c r="U162" s="29"/>
      <c r="V162" s="29"/>
      <c r="W162" s="29">
        <v>2</v>
      </c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</row>
    <row r="163" spans="1:45" s="91" customFormat="1" ht="11">
      <c r="A163" s="7"/>
      <c r="B163" s="30" t="s">
        <v>8</v>
      </c>
      <c r="C163" s="35">
        <v>715</v>
      </c>
      <c r="D163" s="35">
        <f t="shared" ref="D163" si="3121">IF(D159="","",C163)</f>
        <v>715</v>
      </c>
      <c r="E163" s="35">
        <f t="shared" ref="E163" si="3122">IF(E159="","",D163)</f>
        <v>715</v>
      </c>
      <c r="F163" s="35">
        <f t="shared" ref="F163" si="3123">IF(F159="","",E163)</f>
        <v>715</v>
      </c>
      <c r="G163" s="35">
        <f t="shared" ref="G163" si="3124">IF(G159="","",F163)</f>
        <v>715</v>
      </c>
      <c r="H163" s="35">
        <f t="shared" ref="H163" si="3125">IF(H159="","",G163)</f>
        <v>715</v>
      </c>
      <c r="I163" s="35">
        <f t="shared" ref="I163" si="3126">IF(I159="","",H163)</f>
        <v>715</v>
      </c>
      <c r="J163" s="35">
        <f t="shared" ref="J163" si="3127">IF(J159="","",I163)</f>
        <v>715</v>
      </c>
      <c r="K163" s="35">
        <f t="shared" ref="K163" si="3128">IF(K159="","",J163)</f>
        <v>715</v>
      </c>
      <c r="L163" s="35">
        <f t="shared" ref="L163" si="3129">IF(L159="","",K163)</f>
        <v>715</v>
      </c>
      <c r="M163" s="35">
        <f t="shared" ref="M163" si="3130">IF(M159="","",L163)</f>
        <v>715</v>
      </c>
      <c r="N163" s="35">
        <f t="shared" ref="N163" si="3131">IF(N159="","",M163)</f>
        <v>715</v>
      </c>
      <c r="O163" s="35">
        <f t="shared" ref="O163" si="3132">IF(O159="","",N163)</f>
        <v>715</v>
      </c>
      <c r="P163" s="35">
        <f t="shared" ref="P163" si="3133">IF(P159="","",O163)</f>
        <v>715</v>
      </c>
      <c r="Q163" s="35">
        <f t="shared" ref="Q163" si="3134">IF(Q159="","",P163)</f>
        <v>715</v>
      </c>
      <c r="R163" s="35">
        <f t="shared" ref="R163" si="3135">IF(R159="","",Q163)</f>
        <v>715</v>
      </c>
      <c r="S163" s="35">
        <f t="shared" ref="S163" si="3136">IF(S159="","",R163)</f>
        <v>715</v>
      </c>
      <c r="T163" s="35">
        <f t="shared" ref="T163" si="3137">IF(T159="","",S163)</f>
        <v>715</v>
      </c>
      <c r="U163" s="35">
        <f t="shared" ref="U163" si="3138">IF(U159="","",T163)</f>
        <v>715</v>
      </c>
      <c r="V163" s="35">
        <f t="shared" ref="V163" si="3139">IF(V159="","",U163)</f>
        <v>715</v>
      </c>
      <c r="W163" s="35">
        <f t="shared" ref="W163" si="3140">IF(W159="","",V163)</f>
        <v>715</v>
      </c>
      <c r="X163" s="35" t="str">
        <f t="shared" ref="X163" si="3141">IF(X159="","",W163)</f>
        <v/>
      </c>
      <c r="Y163" s="35" t="str">
        <f t="shared" ref="Y163" si="3142">IF(Y159="","",X163)</f>
        <v/>
      </c>
      <c r="Z163" s="35" t="str">
        <f t="shared" ref="Z163" si="3143">IF(Z159="","",Y163)</f>
        <v/>
      </c>
      <c r="AA163" s="35" t="str">
        <f t="shared" ref="AA163" si="3144">IF(AA159="","",Z163)</f>
        <v/>
      </c>
      <c r="AB163" s="35" t="str">
        <f t="shared" ref="AB163" si="3145">IF(AB159="","",AA163)</f>
        <v/>
      </c>
      <c r="AC163" s="35" t="str">
        <f t="shared" ref="AC163" si="3146">IF(AC159="","",AB163)</f>
        <v/>
      </c>
      <c r="AD163" s="35" t="str">
        <f t="shared" ref="AD163" si="3147">IF(AD159="","",AC163)</f>
        <v/>
      </c>
      <c r="AE163" s="35" t="str">
        <f t="shared" ref="AE163" si="3148">IF(AE159="","",AD163)</f>
        <v/>
      </c>
      <c r="AF163" s="35" t="str">
        <f t="shared" ref="AF163" si="3149">IF(AF159="","",AE163)</f>
        <v/>
      </c>
      <c r="AG163" s="35" t="str">
        <f t="shared" ref="AG163" si="3150">IF(AG159="","",AF163)</f>
        <v/>
      </c>
      <c r="AH163" s="35" t="str">
        <f t="shared" ref="AH163" si="3151">IF(AH159="","",AG163)</f>
        <v/>
      </c>
      <c r="AI163" s="35" t="str">
        <f t="shared" ref="AI163" si="3152">IF(AI159="","",AH163)</f>
        <v/>
      </c>
      <c r="AJ163" s="35" t="str">
        <f t="shared" ref="AJ163" si="3153">IF(AJ159="","",AI163)</f>
        <v/>
      </c>
      <c r="AK163" s="35" t="str">
        <f t="shared" ref="AK163" si="3154">IF(AK159="","",AJ163)</f>
        <v/>
      </c>
      <c r="AL163" s="35" t="str">
        <f t="shared" ref="AL163" si="3155">IF(AL159="","",AK163)</f>
        <v/>
      </c>
      <c r="AM163" s="35" t="str">
        <f t="shared" ref="AM163" si="3156">IF(AM159="","",AL163)</f>
        <v/>
      </c>
      <c r="AN163" s="35" t="str">
        <f t="shared" ref="AN163" si="3157">IF(AN159="","",AM163)</f>
        <v/>
      </c>
      <c r="AO163" s="35" t="str">
        <f t="shared" ref="AO163:AS163" si="3158">IF(AO159="","",AN163)</f>
        <v/>
      </c>
      <c r="AP163" s="35" t="str">
        <f t="shared" si="3158"/>
        <v/>
      </c>
      <c r="AQ163" s="35" t="str">
        <f t="shared" si="3158"/>
        <v/>
      </c>
      <c r="AR163" s="35" t="str">
        <f t="shared" si="3158"/>
        <v/>
      </c>
      <c r="AS163" s="35" t="str">
        <f t="shared" si="3158"/>
        <v/>
      </c>
    </row>
    <row r="164" spans="1:45" s="92" customFormat="1" ht="11">
      <c r="A164" s="14" t="s">
        <v>9</v>
      </c>
      <c r="B164" s="33" t="s">
        <v>10</v>
      </c>
      <c r="C164" s="32" t="s">
        <v>93</v>
      </c>
      <c r="D164" s="32" t="str">
        <f t="shared" ref="D164" si="3159">IF(D159="","",C164)</f>
        <v>ボンボンドロップシール</v>
      </c>
      <c r="E164" s="32" t="str">
        <f t="shared" ref="E164" si="3160">IF(E159="","",D164)</f>
        <v>ボンボンドロップシール</v>
      </c>
      <c r="F164" s="32" t="str">
        <f t="shared" ref="F164" si="3161">IF(F159="","",E164)</f>
        <v>ボンボンドロップシール</v>
      </c>
      <c r="G164" s="32" t="str">
        <f t="shared" ref="G164" si="3162">IF(G159="","",F164)</f>
        <v>ボンボンドロップシール</v>
      </c>
      <c r="H164" s="32" t="str">
        <f t="shared" ref="H164" si="3163">IF(H159="","",G164)</f>
        <v>ボンボンドロップシール</v>
      </c>
      <c r="I164" s="32" t="str">
        <f t="shared" ref="I164" si="3164">IF(I159="","",H164)</f>
        <v>ボンボンドロップシール</v>
      </c>
      <c r="J164" s="32" t="str">
        <f t="shared" ref="J164" si="3165">IF(J159="","",I164)</f>
        <v>ボンボンドロップシール</v>
      </c>
      <c r="K164" s="32" t="str">
        <f t="shared" ref="K164" si="3166">IF(K159="","",J164)</f>
        <v>ボンボンドロップシール</v>
      </c>
      <c r="L164" s="32" t="str">
        <f t="shared" ref="L164" si="3167">IF(L159="","",K164)</f>
        <v>ボンボンドロップシール</v>
      </c>
      <c r="M164" s="32" t="str">
        <f t="shared" ref="M164" si="3168">IF(M159="","",L164)</f>
        <v>ボンボンドロップシール</v>
      </c>
      <c r="N164" s="32" t="str">
        <f t="shared" ref="N164" si="3169">IF(N159="","",M164)</f>
        <v>ボンボンドロップシール</v>
      </c>
      <c r="O164" s="32" t="str">
        <f t="shared" ref="O164" si="3170">IF(O159="","",N164)</f>
        <v>ボンボンドロップシール</v>
      </c>
      <c r="P164" s="32" t="str">
        <f t="shared" ref="P164" si="3171">IF(P159="","",O164)</f>
        <v>ボンボンドロップシール</v>
      </c>
      <c r="Q164" s="32" t="str">
        <f t="shared" ref="Q164" si="3172">IF(Q159="","",P164)</f>
        <v>ボンボンドロップシール</v>
      </c>
      <c r="R164" s="32" t="str">
        <f t="shared" ref="R164" si="3173">IF(R159="","",Q164)</f>
        <v>ボンボンドロップシール</v>
      </c>
      <c r="S164" s="32" t="str">
        <f t="shared" ref="S164" si="3174">IF(S159="","",R164)</f>
        <v>ボンボンドロップシール</v>
      </c>
      <c r="T164" s="32" t="str">
        <f t="shared" ref="T164" si="3175">IF(T159="","",S164)</f>
        <v>ボンボンドロップシール</v>
      </c>
      <c r="U164" s="32" t="str">
        <f t="shared" ref="U164" si="3176">IF(U159="","",T164)</f>
        <v>ボンボンドロップシール</v>
      </c>
      <c r="V164" s="32" t="str">
        <f t="shared" ref="V164" si="3177">IF(V159="","",U164)</f>
        <v>ボンボンドロップシール</v>
      </c>
      <c r="W164" s="32" t="str">
        <f t="shared" ref="W164" si="3178">IF(W159="","",V164)</f>
        <v>ボンボンドロップシール</v>
      </c>
      <c r="X164" s="32" t="str">
        <f t="shared" ref="X164" si="3179">IF(X159="","",W164)</f>
        <v/>
      </c>
      <c r="Y164" s="32" t="str">
        <f t="shared" ref="Y164" si="3180">IF(Y159="","",X164)</f>
        <v/>
      </c>
      <c r="Z164" s="32" t="str">
        <f t="shared" ref="Z164" si="3181">IF(Z159="","",Y164)</f>
        <v/>
      </c>
      <c r="AA164" s="32" t="str">
        <f t="shared" ref="AA164" si="3182">IF(AA159="","",Z164)</f>
        <v/>
      </c>
      <c r="AB164" s="32" t="str">
        <f t="shared" ref="AB164" si="3183">IF(AB159="","",AA164)</f>
        <v/>
      </c>
      <c r="AC164" s="32" t="str">
        <f t="shared" ref="AC164" si="3184">IF(AC159="","",AB164)</f>
        <v/>
      </c>
      <c r="AD164" s="32" t="str">
        <f t="shared" ref="AD164" si="3185">IF(AD159="","",AC164)</f>
        <v/>
      </c>
      <c r="AE164" s="32" t="str">
        <f t="shared" ref="AE164" si="3186">IF(AE159="","",AD164)</f>
        <v/>
      </c>
      <c r="AF164" s="32" t="str">
        <f t="shared" ref="AF164" si="3187">IF(AF159="","",AE164)</f>
        <v/>
      </c>
      <c r="AG164" s="32" t="str">
        <f t="shared" ref="AG164" si="3188">IF(AG159="","",AF164)</f>
        <v/>
      </c>
      <c r="AH164" s="32" t="str">
        <f t="shared" ref="AH164" si="3189">IF(AH159="","",AG164)</f>
        <v/>
      </c>
      <c r="AI164" s="32" t="str">
        <f t="shared" ref="AI164" si="3190">IF(AI159="","",AH164)</f>
        <v/>
      </c>
      <c r="AJ164" s="32" t="str">
        <f t="shared" ref="AJ164" si="3191">IF(AJ159="","",AI164)</f>
        <v/>
      </c>
      <c r="AK164" s="32" t="str">
        <f t="shared" ref="AK164" si="3192">IF(AK159="","",AJ164)</f>
        <v/>
      </c>
      <c r="AL164" s="32" t="str">
        <f t="shared" ref="AL164" si="3193">IF(AL159="","",AK164)</f>
        <v/>
      </c>
      <c r="AM164" s="32" t="str">
        <f t="shared" ref="AM164" si="3194">IF(AM159="","",AL164)</f>
        <v/>
      </c>
      <c r="AN164" s="32" t="str">
        <f t="shared" ref="AN164" si="3195">IF(AN159="","",AM164)</f>
        <v/>
      </c>
      <c r="AO164" s="32" t="str">
        <f t="shared" ref="AO164:AS164" si="3196">IF(AO159="","",AN164)</f>
        <v/>
      </c>
      <c r="AP164" s="32" t="str">
        <f t="shared" si="3196"/>
        <v/>
      </c>
      <c r="AQ164" s="32" t="str">
        <f t="shared" si="3196"/>
        <v/>
      </c>
      <c r="AR164" s="32" t="str">
        <f t="shared" si="3196"/>
        <v/>
      </c>
      <c r="AS164" s="32" t="str">
        <f t="shared" si="3196"/>
        <v/>
      </c>
    </row>
    <row r="165" spans="1:45" s="91" customFormat="1" ht="11">
      <c r="A165" s="7">
        <f>AVERAGE(C166:AS166)*30*100</f>
        <v>357428.57142857142</v>
      </c>
      <c r="B165" s="30" t="s">
        <v>12</v>
      </c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</row>
    <row r="166" spans="1:45" s="91" customFormat="1" ht="11">
      <c r="A166" s="7">
        <f>SUM(C166:AS166)</f>
        <v>2502</v>
      </c>
      <c r="B166" s="27" t="s">
        <v>13</v>
      </c>
      <c r="C166" s="26">
        <v>0</v>
      </c>
      <c r="D166" s="26">
        <f t="shared" ref="D166:D167" si="3197">IF(D159="","",D159-C159)</f>
        <v>0</v>
      </c>
      <c r="E166" s="26">
        <f t="shared" ref="E166:E167" si="3198">IF(E159="","",E159-D159)</f>
        <v>554</v>
      </c>
      <c r="F166" s="26">
        <f t="shared" ref="F166:F167" si="3199">IF(F159="","",F159-E159)</f>
        <v>0</v>
      </c>
      <c r="G166" s="26">
        <f t="shared" ref="G166:G167" si="3200">IF(G159="","",G159-F159)</f>
        <v>0</v>
      </c>
      <c r="H166" s="26">
        <f t="shared" ref="H166:H167" si="3201">IF(H159="","",H159-G159)</f>
        <v>531</v>
      </c>
      <c r="I166" s="26">
        <f t="shared" ref="I166:I167" si="3202">IF(I159="","",I159-H159)</f>
        <v>0</v>
      </c>
      <c r="J166" s="26">
        <f t="shared" ref="J166:J167" si="3203">IF(J159="","",J159-I159)</f>
        <v>0</v>
      </c>
      <c r="K166" s="26">
        <f t="shared" ref="K166:K167" si="3204">IF(K159="","",K159-J159)</f>
        <v>0</v>
      </c>
      <c r="L166" s="26">
        <f t="shared" ref="L166:L167" si="3205">IF(L159="","",L159-K159)</f>
        <v>546</v>
      </c>
      <c r="M166" s="26">
        <f t="shared" ref="M166:M167" si="3206">IF(M159="","",M159-L159)</f>
        <v>0</v>
      </c>
      <c r="N166" s="26">
        <f t="shared" ref="N166:N167" si="3207">IF(N159="","",N159-M159)</f>
        <v>0</v>
      </c>
      <c r="O166" s="26">
        <f t="shared" ref="O166:O167" si="3208">IF(O159="","",O159-N159)</f>
        <v>281</v>
      </c>
      <c r="P166" s="26">
        <f t="shared" ref="P166:P167" si="3209">IF(P159="","",P159-O159)</f>
        <v>0</v>
      </c>
      <c r="Q166" s="26">
        <f t="shared" ref="Q166:Q167" si="3210">IF(Q159="","",Q159-P159)</f>
        <v>0</v>
      </c>
      <c r="R166" s="26">
        <f t="shared" ref="R166:R167" si="3211">IF(R159="","",R159-Q159)</f>
        <v>0</v>
      </c>
      <c r="S166" s="26">
        <f t="shared" ref="S166:S167" si="3212">IF(S159="","",S159-R159)</f>
        <v>0</v>
      </c>
      <c r="T166" s="26">
        <f t="shared" ref="T166:T167" si="3213">IF(T159="","",T159-S159)</f>
        <v>236</v>
      </c>
      <c r="U166" s="26">
        <f t="shared" ref="U166:U167" si="3214">IF(U159="","",U159-T159)</f>
        <v>0</v>
      </c>
      <c r="V166" s="26">
        <f t="shared" ref="V166:V167" si="3215">IF(V159="","",V159-U159)</f>
        <v>0</v>
      </c>
      <c r="W166" s="26">
        <f t="shared" ref="W166:W167" si="3216">IF(W159="","",W159-V159)</f>
        <v>354</v>
      </c>
      <c r="X166" s="26" t="str">
        <f t="shared" ref="X166:X167" si="3217">IF(X159="","",X159-W159)</f>
        <v/>
      </c>
      <c r="Y166" s="26" t="str">
        <f t="shared" ref="Y166:Y167" si="3218">IF(Y159="","",Y159-X159)</f>
        <v/>
      </c>
      <c r="Z166" s="26" t="str">
        <f t="shared" ref="Z166:Z167" si="3219">IF(Z159="","",Z159-Y159)</f>
        <v/>
      </c>
      <c r="AA166" s="26" t="str">
        <f t="shared" ref="AA166:AA167" si="3220">IF(AA159="","",AA159-Z159)</f>
        <v/>
      </c>
      <c r="AB166" s="26" t="str">
        <f t="shared" ref="AB166:AB167" si="3221">IF(AB159="","",AB159-AA159)</f>
        <v/>
      </c>
      <c r="AC166" s="26" t="str">
        <f t="shared" ref="AC166:AC167" si="3222">IF(AC159="","",AC159-AB159)</f>
        <v/>
      </c>
      <c r="AD166" s="26" t="str">
        <f t="shared" ref="AD166:AD167" si="3223">IF(AD159="","",AD159-AC159)</f>
        <v/>
      </c>
      <c r="AE166" s="26" t="str">
        <f t="shared" ref="AE166:AE167" si="3224">IF(AE159="","",AE159-AD159)</f>
        <v/>
      </c>
      <c r="AF166" s="26" t="str">
        <f t="shared" ref="AF166:AF167" si="3225">IF(AF159="","",AF159-AE159)</f>
        <v/>
      </c>
      <c r="AG166" s="26" t="str">
        <f t="shared" ref="AG166:AG167" si="3226">IF(AG159="","",AG159-AF159)</f>
        <v/>
      </c>
      <c r="AH166" s="26" t="str">
        <f t="shared" ref="AH166:AH167" si="3227">IF(AH159="","",AH159-AG159)</f>
        <v/>
      </c>
      <c r="AI166" s="26" t="str">
        <f t="shared" ref="AI166:AI167" si="3228">IF(AI159="","",AI159-AH159)</f>
        <v/>
      </c>
      <c r="AJ166" s="26" t="str">
        <f t="shared" ref="AJ166:AJ167" si="3229">IF(AJ159="","",AJ159-AI159)</f>
        <v/>
      </c>
      <c r="AK166" s="26" t="str">
        <f t="shared" ref="AK166:AK167" si="3230">IF(AK159="","",AK159-AJ159)</f>
        <v/>
      </c>
      <c r="AL166" s="26" t="str">
        <f t="shared" ref="AL166:AL167" si="3231">IF(AL159="","",AL159-AK159)</f>
        <v/>
      </c>
      <c r="AM166" s="26" t="str">
        <f t="shared" ref="AM166:AM167" si="3232">IF(AM159="","",AM159-AL159)</f>
        <v/>
      </c>
      <c r="AN166" s="26" t="str">
        <f t="shared" ref="AN166" si="3233">IF(AN159="","",AN159-AM159)</f>
        <v/>
      </c>
      <c r="AO166" s="26" t="str">
        <f t="shared" ref="AO166:AS166" si="3234">IF(AO159="","",AO159-AN159)</f>
        <v/>
      </c>
      <c r="AP166" s="26" t="str">
        <f t="shared" si="3234"/>
        <v/>
      </c>
      <c r="AQ166" s="26" t="str">
        <f t="shared" si="3234"/>
        <v/>
      </c>
      <c r="AR166" s="26" t="str">
        <f t="shared" si="3234"/>
        <v/>
      </c>
      <c r="AS166" s="26" t="str">
        <f t="shared" si="3234"/>
        <v/>
      </c>
    </row>
    <row r="167" spans="1:45" s="91" customFormat="1" ht="11">
      <c r="A167" s="7">
        <f>SUM(C167:AS167)</f>
        <v>14</v>
      </c>
      <c r="B167" s="27" t="s">
        <v>14</v>
      </c>
      <c r="C167" s="26">
        <v>0</v>
      </c>
      <c r="D167" s="26">
        <f t="shared" si="3197"/>
        <v>0</v>
      </c>
      <c r="E167" s="26">
        <f t="shared" si="3198"/>
        <v>5</v>
      </c>
      <c r="F167" s="26">
        <f t="shared" si="3199"/>
        <v>0</v>
      </c>
      <c r="G167" s="26">
        <f t="shared" si="3200"/>
        <v>0</v>
      </c>
      <c r="H167" s="26">
        <f t="shared" si="3201"/>
        <v>1</v>
      </c>
      <c r="I167" s="26">
        <f t="shared" si="3202"/>
        <v>0</v>
      </c>
      <c r="J167" s="26">
        <f t="shared" si="3203"/>
        <v>0</v>
      </c>
      <c r="K167" s="26">
        <f t="shared" si="3204"/>
        <v>0</v>
      </c>
      <c r="L167" s="26">
        <f t="shared" si="3205"/>
        <v>1</v>
      </c>
      <c r="M167" s="26">
        <f t="shared" si="3206"/>
        <v>0</v>
      </c>
      <c r="N167" s="26">
        <f t="shared" si="3207"/>
        <v>0</v>
      </c>
      <c r="O167" s="26">
        <f t="shared" si="3208"/>
        <v>2</v>
      </c>
      <c r="P167" s="26">
        <f t="shared" si="3209"/>
        <v>0</v>
      </c>
      <c r="Q167" s="26">
        <f t="shared" si="3210"/>
        <v>0</v>
      </c>
      <c r="R167" s="26">
        <f t="shared" si="3211"/>
        <v>0</v>
      </c>
      <c r="S167" s="26">
        <f t="shared" si="3212"/>
        <v>0</v>
      </c>
      <c r="T167" s="26">
        <f t="shared" si="3213"/>
        <v>3</v>
      </c>
      <c r="U167" s="26">
        <f t="shared" si="3214"/>
        <v>0</v>
      </c>
      <c r="V167" s="26">
        <f t="shared" si="3215"/>
        <v>0</v>
      </c>
      <c r="W167" s="26">
        <f t="shared" si="3216"/>
        <v>2</v>
      </c>
      <c r="X167" s="26" t="str">
        <f t="shared" si="3217"/>
        <v/>
      </c>
      <c r="Y167" s="26" t="str">
        <f t="shared" si="3218"/>
        <v/>
      </c>
      <c r="Z167" s="26" t="str">
        <f t="shared" si="3219"/>
        <v/>
      </c>
      <c r="AA167" s="26" t="str">
        <f t="shared" si="3220"/>
        <v/>
      </c>
      <c r="AB167" s="26" t="str">
        <f t="shared" si="3221"/>
        <v/>
      </c>
      <c r="AC167" s="26" t="str">
        <f t="shared" si="3222"/>
        <v/>
      </c>
      <c r="AD167" s="26" t="str">
        <f t="shared" si="3223"/>
        <v/>
      </c>
      <c r="AE167" s="26" t="str">
        <f t="shared" si="3224"/>
        <v/>
      </c>
      <c r="AF167" s="26" t="str">
        <f t="shared" si="3225"/>
        <v/>
      </c>
      <c r="AG167" s="26" t="str">
        <f t="shared" si="3226"/>
        <v/>
      </c>
      <c r="AH167" s="26" t="str">
        <f t="shared" si="3227"/>
        <v/>
      </c>
      <c r="AI167" s="26" t="str">
        <f t="shared" si="3228"/>
        <v/>
      </c>
      <c r="AJ167" s="26" t="str">
        <f t="shared" si="3229"/>
        <v/>
      </c>
      <c r="AK167" s="26" t="str">
        <f t="shared" si="3230"/>
        <v/>
      </c>
      <c r="AL167" s="26" t="str">
        <f t="shared" si="3231"/>
        <v/>
      </c>
      <c r="AM167" s="26" t="str">
        <f t="shared" si="3232"/>
        <v/>
      </c>
      <c r="AN167" s="26" t="str">
        <f t="shared" ref="AN167" si="3235">IF(AN160="","",AN160-AM160)</f>
        <v/>
      </c>
      <c r="AO167" s="26" t="str">
        <f t="shared" ref="AO167:AS167" si="3236">IF(AO160="","",AO160-AN160)</f>
        <v/>
      </c>
      <c r="AP167" s="26" t="str">
        <f t="shared" si="3236"/>
        <v/>
      </c>
      <c r="AQ167" s="26" t="str">
        <f t="shared" si="3236"/>
        <v/>
      </c>
      <c r="AR167" s="26" t="str">
        <f t="shared" si="3236"/>
        <v/>
      </c>
      <c r="AS167" s="26" t="str">
        <f t="shared" si="3236"/>
        <v/>
      </c>
    </row>
    <row r="168" spans="1:45" s="91" customFormat="1" ht="11">
      <c r="A168" s="7">
        <f>SUM(C168:AS168)</f>
        <v>14</v>
      </c>
      <c r="B168" s="27" t="s">
        <v>15</v>
      </c>
      <c r="C168" s="26">
        <v>0</v>
      </c>
      <c r="D168" s="26">
        <f t="shared" ref="D168" si="3237">IF(D161="","",C161+C162-D161)</f>
        <v>0</v>
      </c>
      <c r="E168" s="26">
        <f t="shared" ref="E168" si="3238">IF(E161="","",D161+D162-E161)</f>
        <v>5</v>
      </c>
      <c r="F168" s="26">
        <f t="shared" ref="F168" si="3239">IF(F161="","",E161+E162-F161)</f>
        <v>0</v>
      </c>
      <c r="G168" s="26">
        <f t="shared" ref="G168" si="3240">IF(G161="","",F161+F162-G161)</f>
        <v>0</v>
      </c>
      <c r="H168" s="26">
        <f t="shared" ref="H168" si="3241">IF(H161="","",G161+G162-H161)</f>
        <v>1</v>
      </c>
      <c r="I168" s="26">
        <f t="shared" ref="I168" si="3242">IF(I161="","",H161+H162-I161)</f>
        <v>0</v>
      </c>
      <c r="J168" s="26">
        <f t="shared" ref="J168" si="3243">IF(J161="","",I161+I162-J161)</f>
        <v>0</v>
      </c>
      <c r="K168" s="26">
        <f t="shared" ref="K168" si="3244">IF(K161="","",J161+J162-K161)</f>
        <v>0</v>
      </c>
      <c r="L168" s="26">
        <f t="shared" ref="L168" si="3245">IF(L161="","",K161+K162-L161)</f>
        <v>1</v>
      </c>
      <c r="M168" s="26">
        <f t="shared" ref="M168" si="3246">IF(M161="","",L161+L162-M161)</f>
        <v>0</v>
      </c>
      <c r="N168" s="26">
        <f t="shared" ref="N168" si="3247">IF(N161="","",M161+M162-N161)</f>
        <v>0</v>
      </c>
      <c r="O168" s="26">
        <f t="shared" ref="O168" si="3248">IF(O161="","",N161+N162-O161)</f>
        <v>2</v>
      </c>
      <c r="P168" s="26">
        <f t="shared" ref="P168" si="3249">IF(P161="","",O161+O162-P161)</f>
        <v>0</v>
      </c>
      <c r="Q168" s="26">
        <f t="shared" ref="Q168" si="3250">IF(Q161="","",P161+P162-Q161)</f>
        <v>0</v>
      </c>
      <c r="R168" s="26">
        <f t="shared" ref="R168" si="3251">IF(R161="","",Q161+Q162-R161)</f>
        <v>0</v>
      </c>
      <c r="S168" s="26">
        <f t="shared" ref="S168" si="3252">IF(S161="","",R161+R162-S161)</f>
        <v>0</v>
      </c>
      <c r="T168" s="26">
        <f t="shared" ref="T168" si="3253">IF(T161="","",S161+S162-T161)</f>
        <v>3</v>
      </c>
      <c r="U168" s="26">
        <f t="shared" ref="U168" si="3254">IF(U161="","",T161+T162-U161)</f>
        <v>0</v>
      </c>
      <c r="V168" s="26">
        <f t="shared" ref="V168" si="3255">IF(V161="","",U161+U162-V161)</f>
        <v>0</v>
      </c>
      <c r="W168" s="26">
        <f t="shared" ref="W168" si="3256">IF(W161="","",V161+V162-W161)</f>
        <v>2</v>
      </c>
      <c r="X168" s="26" t="str">
        <f t="shared" ref="X168" si="3257">IF(X161="","",W161+W162-X161)</f>
        <v/>
      </c>
      <c r="Y168" s="26" t="str">
        <f t="shared" ref="Y168" si="3258">IF(Y161="","",X161+X162-Y161)</f>
        <v/>
      </c>
      <c r="Z168" s="26" t="str">
        <f t="shared" ref="Z168" si="3259">IF(Z161="","",Y161+Y162-Z161)</f>
        <v/>
      </c>
      <c r="AA168" s="26" t="str">
        <f t="shared" ref="AA168" si="3260">IF(AA161="","",Z161+Z162-AA161)</f>
        <v/>
      </c>
      <c r="AB168" s="26" t="str">
        <f t="shared" ref="AB168" si="3261">IF(AB161="","",AA161+AA162-AB161)</f>
        <v/>
      </c>
      <c r="AC168" s="26" t="str">
        <f t="shared" ref="AC168" si="3262">IF(AC161="","",AB161+AB162-AC161)</f>
        <v/>
      </c>
      <c r="AD168" s="26" t="str">
        <f t="shared" ref="AD168" si="3263">IF(AD161="","",AC161+AC162-AD161)</f>
        <v/>
      </c>
      <c r="AE168" s="26" t="str">
        <f t="shared" ref="AE168" si="3264">IF(AE161="","",AD161+AD162-AE161)</f>
        <v/>
      </c>
      <c r="AF168" s="26" t="str">
        <f t="shared" ref="AF168" si="3265">IF(AF161="","",AE161+AE162-AF161)</f>
        <v/>
      </c>
      <c r="AG168" s="26" t="str">
        <f t="shared" ref="AG168" si="3266">IF(AG161="","",AF161+AF162-AG161)</f>
        <v/>
      </c>
      <c r="AH168" s="26" t="str">
        <f t="shared" ref="AH168" si="3267">IF(AH161="","",AG161+AG162-AH161)</f>
        <v/>
      </c>
      <c r="AI168" s="26" t="str">
        <f t="shared" ref="AI168" si="3268">IF(AI161="","",AH161+AH162-AI161)</f>
        <v/>
      </c>
      <c r="AJ168" s="26" t="str">
        <f t="shared" ref="AJ168" si="3269">IF(AJ161="","",AI161+AI162-AJ161)</f>
        <v/>
      </c>
      <c r="AK168" s="26" t="str">
        <f t="shared" ref="AK168" si="3270">IF(AK161="","",AJ161+AJ162-AK161)</f>
        <v/>
      </c>
      <c r="AL168" s="26" t="str">
        <f t="shared" ref="AL168" si="3271">IF(AL161="","",AK161+AK162-AL161)</f>
        <v/>
      </c>
      <c r="AM168" s="26" t="str">
        <f t="shared" ref="AM168" si="3272">IF(AM161="","",AL161+AL162-AM161)</f>
        <v/>
      </c>
      <c r="AN168" s="26" t="str">
        <f t="shared" ref="AN168" si="3273">IF(AN161="","",AM161+AM162-AN161)</f>
        <v/>
      </c>
      <c r="AO168" s="26" t="str">
        <f t="shared" ref="AO168:AS168" si="3274">IF(AO161="","",AN161+AN162-AO161)</f>
        <v/>
      </c>
      <c r="AP168" s="26" t="str">
        <f t="shared" si="3274"/>
        <v/>
      </c>
      <c r="AQ168" s="26" t="str">
        <f t="shared" si="3274"/>
        <v/>
      </c>
      <c r="AR168" s="26" t="str">
        <f t="shared" si="3274"/>
        <v/>
      </c>
      <c r="AS168" s="26" t="str">
        <f t="shared" si="3274"/>
        <v/>
      </c>
    </row>
    <row r="169" spans="1:45" s="91" customFormat="1" ht="11">
      <c r="A169" s="7">
        <f>SUM(C169:AS169)</f>
        <v>10010</v>
      </c>
      <c r="B169" s="27" t="s">
        <v>16</v>
      </c>
      <c r="C169" s="26">
        <v>0</v>
      </c>
      <c r="D169" s="26">
        <f t="shared" ref="D169:I169" si="3275">IF(D159="","",D168*D163)</f>
        <v>0</v>
      </c>
      <c r="E169" s="26">
        <f t="shared" si="3275"/>
        <v>3575</v>
      </c>
      <c r="F169" s="26">
        <f t="shared" si="3275"/>
        <v>0</v>
      </c>
      <c r="G169" s="26">
        <f t="shared" si="3275"/>
        <v>0</v>
      </c>
      <c r="H169" s="26">
        <f t="shared" si="3275"/>
        <v>715</v>
      </c>
      <c r="I169" s="26">
        <f t="shared" si="3275"/>
        <v>0</v>
      </c>
      <c r="J169" s="26">
        <f t="shared" ref="J169:AM169" si="3276">IF(J159="","",J168*J163)</f>
        <v>0</v>
      </c>
      <c r="K169" s="26">
        <f t="shared" si="3276"/>
        <v>0</v>
      </c>
      <c r="L169" s="26">
        <f t="shared" si="3276"/>
        <v>715</v>
      </c>
      <c r="M169" s="26">
        <f t="shared" si="3276"/>
        <v>0</v>
      </c>
      <c r="N169" s="26">
        <f t="shared" si="3276"/>
        <v>0</v>
      </c>
      <c r="O169" s="26">
        <f t="shared" si="3276"/>
        <v>1430</v>
      </c>
      <c r="P169" s="26">
        <f t="shared" si="3276"/>
        <v>0</v>
      </c>
      <c r="Q169" s="26">
        <f t="shared" si="3276"/>
        <v>0</v>
      </c>
      <c r="R169" s="26">
        <f t="shared" si="3276"/>
        <v>0</v>
      </c>
      <c r="S169" s="26">
        <f t="shared" si="3276"/>
        <v>0</v>
      </c>
      <c r="T169" s="26">
        <f t="shared" si="3276"/>
        <v>2145</v>
      </c>
      <c r="U169" s="26">
        <f t="shared" si="3276"/>
        <v>0</v>
      </c>
      <c r="V169" s="26">
        <f t="shared" si="3276"/>
        <v>0</v>
      </c>
      <c r="W169" s="26">
        <f t="shared" si="3276"/>
        <v>1430</v>
      </c>
      <c r="X169" s="26" t="str">
        <f t="shared" si="3276"/>
        <v/>
      </c>
      <c r="Y169" s="26" t="str">
        <f t="shared" si="3276"/>
        <v/>
      </c>
      <c r="Z169" s="26" t="str">
        <f t="shared" si="3276"/>
        <v/>
      </c>
      <c r="AA169" s="26" t="str">
        <f t="shared" si="3276"/>
        <v/>
      </c>
      <c r="AB169" s="26" t="str">
        <f t="shared" si="3276"/>
        <v/>
      </c>
      <c r="AC169" s="26" t="str">
        <f t="shared" si="3276"/>
        <v/>
      </c>
      <c r="AD169" s="26" t="str">
        <f t="shared" si="3276"/>
        <v/>
      </c>
      <c r="AE169" s="26" t="str">
        <f t="shared" si="3276"/>
        <v/>
      </c>
      <c r="AF169" s="26" t="str">
        <f t="shared" si="3276"/>
        <v/>
      </c>
      <c r="AG169" s="26" t="str">
        <f t="shared" si="3276"/>
        <v/>
      </c>
      <c r="AH169" s="26" t="str">
        <f t="shared" si="3276"/>
        <v/>
      </c>
      <c r="AI169" s="26" t="str">
        <f t="shared" si="3276"/>
        <v/>
      </c>
      <c r="AJ169" s="26" t="str">
        <f t="shared" si="3276"/>
        <v/>
      </c>
      <c r="AK169" s="26" t="str">
        <f t="shared" si="3276"/>
        <v/>
      </c>
      <c r="AL169" s="26" t="str">
        <f t="shared" si="3276"/>
        <v/>
      </c>
      <c r="AM169" s="26" t="str">
        <f t="shared" si="3276"/>
        <v/>
      </c>
      <c r="AN169" s="26" t="str">
        <f t="shared" ref="AN169" si="3277">IF(AN159="","",AN168*AN163)</f>
        <v/>
      </c>
      <c r="AO169" s="26" t="str">
        <f t="shared" ref="AO169:AS169" si="3278">IF(AO159="","",AO168*AO163)</f>
        <v/>
      </c>
      <c r="AP169" s="26" t="str">
        <f t="shared" si="3278"/>
        <v/>
      </c>
      <c r="AQ169" s="26" t="str">
        <f t="shared" si="3278"/>
        <v/>
      </c>
      <c r="AR169" s="26" t="str">
        <f t="shared" si="3278"/>
        <v/>
      </c>
      <c r="AS169" s="26" t="str">
        <f t="shared" si="3278"/>
        <v/>
      </c>
    </row>
    <row r="170" spans="1:45" s="91" customFormat="1" ht="12" thickBot="1">
      <c r="A170" s="4">
        <f>IF(A169="","",A169/(A166*100))</f>
        <v>4.0007993605115907E-2</v>
      </c>
      <c r="B170" s="24" t="s">
        <v>18</v>
      </c>
      <c r="C170" s="23" t="s">
        <v>19</v>
      </c>
      <c r="D170" s="23" t="str">
        <f t="shared" ref="D170:I170" si="3279">IF(D169="","",IF(D169=0,"",D169/(D166*100)))</f>
        <v/>
      </c>
      <c r="E170" s="23">
        <f t="shared" si="3279"/>
        <v>6.4530685920577618E-2</v>
      </c>
      <c r="F170" s="23" t="str">
        <f t="shared" si="3279"/>
        <v/>
      </c>
      <c r="G170" s="23" t="str">
        <f t="shared" si="3279"/>
        <v/>
      </c>
      <c r="H170" s="23">
        <f t="shared" si="3279"/>
        <v>1.3465160075329568E-2</v>
      </c>
      <c r="I170" s="23" t="str">
        <f t="shared" si="3279"/>
        <v/>
      </c>
      <c r="J170" s="23" t="str">
        <f t="shared" ref="J170:AM170" si="3280">IF(J169="","",IF(J169=0,"",J169/(J166*100)))</f>
        <v/>
      </c>
      <c r="K170" s="23" t="str">
        <f t="shared" si="3280"/>
        <v/>
      </c>
      <c r="L170" s="23">
        <f t="shared" si="3280"/>
        <v>1.3095238095238096E-2</v>
      </c>
      <c r="M170" s="23" t="str">
        <f t="shared" si="3280"/>
        <v/>
      </c>
      <c r="N170" s="23" t="str">
        <f t="shared" si="3280"/>
        <v/>
      </c>
      <c r="O170" s="23">
        <f t="shared" si="3280"/>
        <v>5.0889679715302491E-2</v>
      </c>
      <c r="P170" s="23" t="str">
        <f t="shared" si="3280"/>
        <v/>
      </c>
      <c r="Q170" s="23" t="str">
        <f t="shared" si="3280"/>
        <v/>
      </c>
      <c r="R170" s="23" t="str">
        <f t="shared" si="3280"/>
        <v/>
      </c>
      <c r="S170" s="23" t="str">
        <f t="shared" si="3280"/>
        <v/>
      </c>
      <c r="T170" s="23">
        <f t="shared" si="3280"/>
        <v>9.0889830508474573E-2</v>
      </c>
      <c r="U170" s="23" t="str">
        <f t="shared" si="3280"/>
        <v/>
      </c>
      <c r="V170" s="23" t="str">
        <f t="shared" si="3280"/>
        <v/>
      </c>
      <c r="W170" s="23">
        <f t="shared" si="3280"/>
        <v>4.0395480225988697E-2</v>
      </c>
      <c r="X170" s="23" t="str">
        <f t="shared" si="3280"/>
        <v/>
      </c>
      <c r="Y170" s="23" t="str">
        <f t="shared" si="3280"/>
        <v/>
      </c>
      <c r="Z170" s="23" t="str">
        <f t="shared" si="3280"/>
        <v/>
      </c>
      <c r="AA170" s="23" t="str">
        <f t="shared" si="3280"/>
        <v/>
      </c>
      <c r="AB170" s="23" t="str">
        <f t="shared" si="3280"/>
        <v/>
      </c>
      <c r="AC170" s="23" t="str">
        <f t="shared" si="3280"/>
        <v/>
      </c>
      <c r="AD170" s="23" t="str">
        <f t="shared" si="3280"/>
        <v/>
      </c>
      <c r="AE170" s="23" t="str">
        <f t="shared" si="3280"/>
        <v/>
      </c>
      <c r="AF170" s="23" t="str">
        <f t="shared" si="3280"/>
        <v/>
      </c>
      <c r="AG170" s="23" t="str">
        <f t="shared" si="3280"/>
        <v/>
      </c>
      <c r="AH170" s="23" t="str">
        <f t="shared" si="3280"/>
        <v/>
      </c>
      <c r="AI170" s="23" t="str">
        <f t="shared" si="3280"/>
        <v/>
      </c>
      <c r="AJ170" s="23" t="str">
        <f t="shared" si="3280"/>
        <v/>
      </c>
      <c r="AK170" s="23" t="str">
        <f t="shared" si="3280"/>
        <v/>
      </c>
      <c r="AL170" s="23" t="str">
        <f t="shared" si="3280"/>
        <v/>
      </c>
      <c r="AM170" s="23" t="str">
        <f t="shared" si="3280"/>
        <v/>
      </c>
      <c r="AN170" s="23" t="str">
        <f t="shared" ref="AN170" si="3281">IF(AN169="","",IF(AN169=0,"",AN169/(AN166*100)))</f>
        <v/>
      </c>
      <c r="AO170" s="23" t="str">
        <f t="shared" ref="AO170:AS170" si="3282">IF(AO169="","",IF(AO169=0,"",AO169/(AO166*100)))</f>
        <v/>
      </c>
      <c r="AP170" s="23" t="str">
        <f t="shared" si="3282"/>
        <v/>
      </c>
      <c r="AQ170" s="23" t="str">
        <f t="shared" si="3282"/>
        <v/>
      </c>
      <c r="AR170" s="23" t="str">
        <f t="shared" si="3282"/>
        <v/>
      </c>
      <c r="AS170" s="23" t="str">
        <f t="shared" si="3282"/>
        <v/>
      </c>
    </row>
    <row r="171" spans="1:45" s="91" customFormat="1" ht="11">
      <c r="A171" s="22" t="s">
        <v>95</v>
      </c>
      <c r="B171" s="21" t="s">
        <v>2</v>
      </c>
      <c r="C171" s="20">
        <v>9818</v>
      </c>
      <c r="D171" s="20">
        <f t="shared" ref="D171:D172" si="3283">IF(D$3="","",C171)</f>
        <v>9818</v>
      </c>
      <c r="E171" s="20">
        <v>9848</v>
      </c>
      <c r="F171" s="20">
        <f t="shared" ref="F171:F172" si="3284">IF(F$3="","",E171)</f>
        <v>9848</v>
      </c>
      <c r="G171" s="20">
        <f t="shared" ref="G171:G172" si="3285">IF(G$3="","",F171)</f>
        <v>9848</v>
      </c>
      <c r="H171" s="20">
        <v>9880</v>
      </c>
      <c r="I171" s="20">
        <f t="shared" ref="I171:I172" si="3286">IF(I$3="","",H171)</f>
        <v>9880</v>
      </c>
      <c r="J171" s="20">
        <f t="shared" ref="J171:J172" si="3287">IF(J$3="","",I171)</f>
        <v>9880</v>
      </c>
      <c r="K171" s="20">
        <f t="shared" ref="K171:K172" si="3288">IF(K$3="","",J171)</f>
        <v>9880</v>
      </c>
      <c r="L171" s="20">
        <v>9932</v>
      </c>
      <c r="M171" s="20">
        <f t="shared" ref="M171:M172" si="3289">IF(M$3="","",L171)</f>
        <v>9932</v>
      </c>
      <c r="N171" s="20">
        <f t="shared" ref="N171:N172" si="3290">IF(N$3="","",M171)</f>
        <v>9932</v>
      </c>
      <c r="O171" s="20">
        <v>9997</v>
      </c>
      <c r="P171" s="20">
        <f t="shared" ref="P171:P172" si="3291">IF(P$3="","",O171)</f>
        <v>9997</v>
      </c>
      <c r="Q171" s="20">
        <f t="shared" ref="Q171:Q172" si="3292">IF(Q$3="","",P171)</f>
        <v>9997</v>
      </c>
      <c r="R171" s="20">
        <f t="shared" ref="R171:R172" si="3293">IF(R$3="","",Q171)</f>
        <v>9997</v>
      </c>
      <c r="S171" s="20">
        <f t="shared" ref="S171:S172" si="3294">IF(S$3="","",R171)</f>
        <v>9997</v>
      </c>
      <c r="T171" s="20">
        <v>10075</v>
      </c>
      <c r="U171" s="20">
        <f t="shared" ref="U171:U172" si="3295">IF(U$3="","",T171)</f>
        <v>10075</v>
      </c>
      <c r="V171" s="20">
        <f t="shared" ref="V171:V172" si="3296">IF(V$3="","",U171)</f>
        <v>10075</v>
      </c>
      <c r="W171" s="20">
        <v>10105</v>
      </c>
      <c r="X171" s="20" t="str">
        <f t="shared" ref="X171:X172" si="3297">IF(X$3="","",W171)</f>
        <v/>
      </c>
      <c r="Y171" s="20" t="str">
        <f t="shared" ref="Y171:Y172" si="3298">IF(Y$3="","",X171)</f>
        <v/>
      </c>
      <c r="Z171" s="20" t="str">
        <f t="shared" ref="Z171:Z172" si="3299">IF(Z$3="","",Y171)</f>
        <v/>
      </c>
      <c r="AA171" s="20" t="str">
        <f t="shared" ref="AA171:AA172" si="3300">IF(AA$3="","",Z171)</f>
        <v/>
      </c>
      <c r="AB171" s="20" t="str">
        <f t="shared" ref="AB171:AB172" si="3301">IF(AB$3="","",AA171)</f>
        <v/>
      </c>
      <c r="AC171" s="20" t="str">
        <f t="shared" ref="AC171:AC172" si="3302">IF(AC$3="","",AB171)</f>
        <v/>
      </c>
      <c r="AD171" s="20" t="str">
        <f t="shared" ref="AD171:AD172" si="3303">IF(AD$3="","",AC171)</f>
        <v/>
      </c>
      <c r="AE171" s="20" t="str">
        <f t="shared" ref="AE171:AE172" si="3304">IF(AE$3="","",AD171)</f>
        <v/>
      </c>
      <c r="AF171" s="20" t="str">
        <f t="shared" ref="AF171:AF172" si="3305">IF(AF$3="","",AE171)</f>
        <v/>
      </c>
      <c r="AG171" s="20" t="str">
        <f t="shared" ref="AG171:AG172" si="3306">IF(AG$3="","",AF171)</f>
        <v/>
      </c>
      <c r="AH171" s="20" t="str">
        <f t="shared" ref="AH171:AH172" si="3307">IF(AH$3="","",AG171)</f>
        <v/>
      </c>
      <c r="AI171" s="20" t="str">
        <f t="shared" ref="AI171:AI172" si="3308">IF(AI$3="","",AH171)</f>
        <v/>
      </c>
      <c r="AJ171" s="20" t="str">
        <f t="shared" ref="AJ171:AJ172" si="3309">IF(AJ$3="","",AI171)</f>
        <v/>
      </c>
      <c r="AK171" s="20" t="str">
        <f t="shared" ref="AK171:AK172" si="3310">IF(AK$3="","",AJ171)</f>
        <v/>
      </c>
      <c r="AL171" s="20" t="str">
        <f t="shared" ref="AL171:AL172" si="3311">IF(AL$3="","",AK171)</f>
        <v/>
      </c>
      <c r="AM171" s="20" t="str">
        <f t="shared" ref="AM171:AM172" si="3312">IF(AM$3="","",AL171)</f>
        <v/>
      </c>
      <c r="AN171" s="20" t="str">
        <f t="shared" ref="AN171" si="3313">IF(AN$3="","",AM171)</f>
        <v/>
      </c>
      <c r="AO171" s="20" t="str">
        <f t="shared" ref="AO171:AS171" si="3314">IF(AO$3="","",AN171)</f>
        <v/>
      </c>
      <c r="AP171" s="20" t="str">
        <f t="shared" si="3314"/>
        <v/>
      </c>
      <c r="AQ171" s="20" t="str">
        <f t="shared" si="3314"/>
        <v/>
      </c>
      <c r="AR171" s="20" t="str">
        <f t="shared" si="3314"/>
        <v/>
      </c>
      <c r="AS171" s="20" t="str">
        <f t="shared" si="3314"/>
        <v/>
      </c>
    </row>
    <row r="172" spans="1:45" s="91" customFormat="1" ht="11">
      <c r="A172" s="16" t="s">
        <v>38</v>
      </c>
      <c r="B172" s="9" t="s">
        <v>4</v>
      </c>
      <c r="C172" s="8">
        <v>489</v>
      </c>
      <c r="D172" s="8">
        <f t="shared" si="3283"/>
        <v>489</v>
      </c>
      <c r="E172" s="8">
        <v>490</v>
      </c>
      <c r="F172" s="8">
        <f t="shared" si="3284"/>
        <v>490</v>
      </c>
      <c r="G172" s="8">
        <f t="shared" si="3285"/>
        <v>490</v>
      </c>
      <c r="H172" s="8">
        <f t="shared" ref="H172" si="3315">IF(H$3="","",G172)</f>
        <v>490</v>
      </c>
      <c r="I172" s="8">
        <f t="shared" si="3286"/>
        <v>490</v>
      </c>
      <c r="J172" s="8">
        <f t="shared" si="3287"/>
        <v>490</v>
      </c>
      <c r="K172" s="8">
        <f t="shared" si="3288"/>
        <v>490</v>
      </c>
      <c r="L172" s="8">
        <v>492</v>
      </c>
      <c r="M172" s="8">
        <f t="shared" si="3289"/>
        <v>492</v>
      </c>
      <c r="N172" s="8">
        <f t="shared" si="3290"/>
        <v>492</v>
      </c>
      <c r="O172" s="8">
        <f t="shared" ref="O172" si="3316">IF(O$3="","",N172)</f>
        <v>492</v>
      </c>
      <c r="P172" s="8">
        <f t="shared" si="3291"/>
        <v>492</v>
      </c>
      <c r="Q172" s="8">
        <f t="shared" si="3292"/>
        <v>492</v>
      </c>
      <c r="R172" s="8">
        <f t="shared" si="3293"/>
        <v>492</v>
      </c>
      <c r="S172" s="8">
        <f t="shared" si="3294"/>
        <v>492</v>
      </c>
      <c r="T172" s="8">
        <v>493</v>
      </c>
      <c r="U172" s="8">
        <f t="shared" si="3295"/>
        <v>493</v>
      </c>
      <c r="V172" s="8">
        <f t="shared" si="3296"/>
        <v>493</v>
      </c>
      <c r="W172" s="8">
        <v>494</v>
      </c>
      <c r="X172" s="8" t="str">
        <f t="shared" si="3297"/>
        <v/>
      </c>
      <c r="Y172" s="8" t="str">
        <f t="shared" si="3298"/>
        <v/>
      </c>
      <c r="Z172" s="8" t="str">
        <f t="shared" si="3299"/>
        <v/>
      </c>
      <c r="AA172" s="8" t="str">
        <f t="shared" si="3300"/>
        <v/>
      </c>
      <c r="AB172" s="8" t="str">
        <f t="shared" si="3301"/>
        <v/>
      </c>
      <c r="AC172" s="8" t="str">
        <f t="shared" si="3302"/>
        <v/>
      </c>
      <c r="AD172" s="8" t="str">
        <f t="shared" si="3303"/>
        <v/>
      </c>
      <c r="AE172" s="8" t="str">
        <f t="shared" si="3304"/>
        <v/>
      </c>
      <c r="AF172" s="8" t="str">
        <f t="shared" si="3305"/>
        <v/>
      </c>
      <c r="AG172" s="8" t="str">
        <f t="shared" si="3306"/>
        <v/>
      </c>
      <c r="AH172" s="8" t="str">
        <f t="shared" si="3307"/>
        <v/>
      </c>
      <c r="AI172" s="8" t="str">
        <f t="shared" si="3308"/>
        <v/>
      </c>
      <c r="AJ172" s="8" t="str">
        <f t="shared" si="3309"/>
        <v/>
      </c>
      <c r="AK172" s="8" t="str">
        <f t="shared" si="3310"/>
        <v/>
      </c>
      <c r="AL172" s="8" t="str">
        <f t="shared" si="3311"/>
        <v/>
      </c>
      <c r="AM172" s="8" t="str">
        <f t="shared" si="3312"/>
        <v/>
      </c>
      <c r="AN172" s="8" t="str">
        <f t="shared" ref="AN172" si="3317">IF(AN$3="","",AM172)</f>
        <v/>
      </c>
      <c r="AO172" s="8" t="str">
        <f t="shared" ref="AO172:AS172" si="3318">IF(AO$3="","",AN172)</f>
        <v/>
      </c>
      <c r="AP172" s="8" t="str">
        <f t="shared" si="3318"/>
        <v/>
      </c>
      <c r="AQ172" s="8" t="str">
        <f t="shared" si="3318"/>
        <v/>
      </c>
      <c r="AR172" s="8" t="str">
        <f t="shared" si="3318"/>
        <v/>
      </c>
      <c r="AS172" s="8" t="str">
        <f t="shared" si="3318"/>
        <v/>
      </c>
    </row>
    <row r="173" spans="1:45" s="91" customFormat="1" ht="11">
      <c r="A173" s="15">
        <v>1</v>
      </c>
      <c r="B173" s="9" t="s">
        <v>5</v>
      </c>
      <c r="C173" s="8">
        <v>6</v>
      </c>
      <c r="D173" s="8">
        <f t="shared" ref="D173" si="3319">IF(D171="","",(C173+C174))</f>
        <v>6</v>
      </c>
      <c r="E173" s="8">
        <v>5</v>
      </c>
      <c r="F173" s="8">
        <f t="shared" ref="F173" si="3320">IF(F171="","",(E173+E174))</f>
        <v>11</v>
      </c>
      <c r="G173" s="8">
        <f t="shared" ref="G173" si="3321">IF(G171="","",(F173+F174))</f>
        <v>11</v>
      </c>
      <c r="H173" s="8">
        <f t="shared" ref="H173" si="3322">IF(H171="","",(G173+G174))</f>
        <v>11</v>
      </c>
      <c r="I173" s="8">
        <f t="shared" ref="I173" si="3323">IF(I171="","",(H173+H174))</f>
        <v>14</v>
      </c>
      <c r="J173" s="8">
        <f t="shared" ref="J173" si="3324">IF(J171="","",(I173+I174))</f>
        <v>14</v>
      </c>
      <c r="K173" s="8">
        <f t="shared" ref="K173" si="3325">IF(K171="","",(J173+J174))</f>
        <v>14</v>
      </c>
      <c r="L173" s="8">
        <v>13</v>
      </c>
      <c r="M173" s="8">
        <f t="shared" ref="M173" si="3326">IF(M171="","",(L173+L174))</f>
        <v>13</v>
      </c>
      <c r="N173" s="8">
        <f t="shared" ref="N173" si="3327">IF(N171="","",(M173+M174))</f>
        <v>13</v>
      </c>
      <c r="O173" s="8">
        <f t="shared" ref="O173" si="3328">IF(O171="","",(N173+N174))</f>
        <v>13</v>
      </c>
      <c r="P173" s="8">
        <f t="shared" ref="P173" si="3329">IF(P171="","",(O173+O174))</f>
        <v>13</v>
      </c>
      <c r="Q173" s="8">
        <f t="shared" ref="Q173" si="3330">IF(Q171="","",(P173+P174))</f>
        <v>13</v>
      </c>
      <c r="R173" s="8">
        <f t="shared" ref="R173" si="3331">IF(R171="","",(Q173+Q174))</f>
        <v>13</v>
      </c>
      <c r="S173" s="8">
        <f t="shared" ref="S173" si="3332">IF(S171="","",(R173+R174))</f>
        <v>13</v>
      </c>
      <c r="T173" s="8">
        <v>12</v>
      </c>
      <c r="U173" s="8">
        <f t="shared" ref="U173" si="3333">IF(U171="","",(T173+T174))</f>
        <v>12</v>
      </c>
      <c r="V173" s="8">
        <f t="shared" ref="V173" si="3334">IF(V171="","",(U173+U174))</f>
        <v>12</v>
      </c>
      <c r="W173" s="8">
        <v>11</v>
      </c>
      <c r="X173" s="8" t="str">
        <f t="shared" ref="X173" si="3335">IF(X171="","",(W173+W174))</f>
        <v/>
      </c>
      <c r="Y173" s="8" t="str">
        <f t="shared" ref="Y173" si="3336">IF(Y171="","",(X173+X174))</f>
        <v/>
      </c>
      <c r="Z173" s="8" t="str">
        <f t="shared" ref="Z173" si="3337">IF(Z171="","",(Y173+Y174))</f>
        <v/>
      </c>
      <c r="AA173" s="8" t="str">
        <f t="shared" ref="AA173" si="3338">IF(AA171="","",(Z173+Z174))</f>
        <v/>
      </c>
      <c r="AB173" s="8" t="str">
        <f t="shared" ref="AB173" si="3339">IF(AB171="","",(AA173+AA174))</f>
        <v/>
      </c>
      <c r="AC173" s="8" t="str">
        <f t="shared" ref="AC173" si="3340">IF(AC171="","",(AB173+AB174))</f>
        <v/>
      </c>
      <c r="AD173" s="8" t="str">
        <f t="shared" ref="AD173" si="3341">IF(AD171="","",(AC173+AC174))</f>
        <v/>
      </c>
      <c r="AE173" s="8" t="str">
        <f t="shared" ref="AE173" si="3342">IF(AE171="","",(AD173+AD174))</f>
        <v/>
      </c>
      <c r="AF173" s="8" t="str">
        <f t="shared" ref="AF173" si="3343">IF(AF171="","",(AE173+AE174))</f>
        <v/>
      </c>
      <c r="AG173" s="8" t="str">
        <f t="shared" ref="AG173" si="3344">IF(AG171="","",(AF173+AF174))</f>
        <v/>
      </c>
      <c r="AH173" s="8" t="str">
        <f t="shared" ref="AH173" si="3345">IF(AH171="","",(AG173+AG174))</f>
        <v/>
      </c>
      <c r="AI173" s="8" t="str">
        <f t="shared" ref="AI173" si="3346">IF(AI171="","",(AH173+AH174))</f>
        <v/>
      </c>
      <c r="AJ173" s="8" t="str">
        <f t="shared" ref="AJ173" si="3347">IF(AJ171="","",(AI173+AI174))</f>
        <v/>
      </c>
      <c r="AK173" s="8" t="str">
        <f t="shared" ref="AK173" si="3348">IF(AK171="","",(AJ173+AJ174))</f>
        <v/>
      </c>
      <c r="AL173" s="8" t="str">
        <f t="shared" ref="AL173" si="3349">IF(AL171="","",(AK173+AK174))</f>
        <v/>
      </c>
      <c r="AM173" s="8" t="str">
        <f t="shared" ref="AM173" si="3350">IF(AM171="","",(AL173+AL174))</f>
        <v/>
      </c>
      <c r="AN173" s="8" t="str">
        <f t="shared" ref="AN173" si="3351">IF(AN171="","",(AM173+AM174))</f>
        <v/>
      </c>
      <c r="AO173" s="8" t="str">
        <f t="shared" ref="AO173:AS173" si="3352">IF(AO171="","",(AN173+AN174))</f>
        <v/>
      </c>
      <c r="AP173" s="8" t="str">
        <f t="shared" si="3352"/>
        <v/>
      </c>
      <c r="AQ173" s="8" t="str">
        <f t="shared" si="3352"/>
        <v/>
      </c>
      <c r="AR173" s="8" t="str">
        <f t="shared" si="3352"/>
        <v/>
      </c>
      <c r="AS173" s="8" t="str">
        <f t="shared" si="3352"/>
        <v/>
      </c>
    </row>
    <row r="174" spans="1:45" s="91" customFormat="1" ht="11">
      <c r="A174" s="99" t="s">
        <v>6</v>
      </c>
      <c r="B174" s="9" t="s">
        <v>7</v>
      </c>
      <c r="C174" s="8"/>
      <c r="D174" s="8"/>
      <c r="E174" s="8">
        <v>6</v>
      </c>
      <c r="F174" s="8"/>
      <c r="G174" s="8"/>
      <c r="H174" s="8">
        <v>3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</row>
    <row r="175" spans="1:45" s="91" customFormat="1" ht="11">
      <c r="A175" s="100">
        <f>+(A178+A190+A202+A214)*100</f>
        <v>133700</v>
      </c>
      <c r="B175" s="9" t="s">
        <v>8</v>
      </c>
      <c r="C175" s="8">
        <v>750</v>
      </c>
      <c r="D175" s="8">
        <f t="shared" ref="D175" si="3353">IF(D171="","",C175)</f>
        <v>750</v>
      </c>
      <c r="E175" s="8">
        <f t="shared" ref="E175" si="3354">IF(E171="","",D175)</f>
        <v>750</v>
      </c>
      <c r="F175" s="8">
        <f t="shared" ref="F175" si="3355">IF(F171="","",E175)</f>
        <v>750</v>
      </c>
      <c r="G175" s="8">
        <f t="shared" ref="G175" si="3356">IF(G171="","",F175)</f>
        <v>750</v>
      </c>
      <c r="H175" s="8">
        <f t="shared" ref="H175" si="3357">IF(H171="","",G175)</f>
        <v>750</v>
      </c>
      <c r="I175" s="8">
        <f t="shared" ref="I175" si="3358">IF(I171="","",H175)</f>
        <v>750</v>
      </c>
      <c r="J175" s="8">
        <f t="shared" ref="J175" si="3359">IF(J171="","",I175)</f>
        <v>750</v>
      </c>
      <c r="K175" s="8">
        <f t="shared" ref="K175" si="3360">IF(K171="","",J175)</f>
        <v>750</v>
      </c>
      <c r="L175" s="8">
        <f t="shared" ref="L175" si="3361">IF(L171="","",K175)</f>
        <v>750</v>
      </c>
      <c r="M175" s="8">
        <f t="shared" ref="M175" si="3362">IF(M171="","",L175)</f>
        <v>750</v>
      </c>
      <c r="N175" s="8">
        <f t="shared" ref="N175" si="3363">IF(N171="","",M175)</f>
        <v>750</v>
      </c>
      <c r="O175" s="8">
        <f t="shared" ref="O175" si="3364">IF(O171="","",N175)</f>
        <v>750</v>
      </c>
      <c r="P175" s="8">
        <f t="shared" ref="P175" si="3365">IF(P171="","",O175)</f>
        <v>750</v>
      </c>
      <c r="Q175" s="8">
        <f t="shared" ref="Q175" si="3366">IF(Q171="","",P175)</f>
        <v>750</v>
      </c>
      <c r="R175" s="8">
        <f t="shared" ref="R175" si="3367">IF(R171="","",Q175)</f>
        <v>750</v>
      </c>
      <c r="S175" s="8">
        <f t="shared" ref="S175" si="3368">IF(S171="","",R175)</f>
        <v>750</v>
      </c>
      <c r="T175" s="8">
        <f t="shared" ref="T175" si="3369">IF(T171="","",S175)</f>
        <v>750</v>
      </c>
      <c r="U175" s="8">
        <f t="shared" ref="U175" si="3370">IF(U171="","",T175)</f>
        <v>750</v>
      </c>
      <c r="V175" s="8">
        <f t="shared" ref="V175" si="3371">IF(V171="","",U175)</f>
        <v>750</v>
      </c>
      <c r="W175" s="8">
        <f t="shared" ref="W175" si="3372">IF(W171="","",V175)</f>
        <v>750</v>
      </c>
      <c r="X175" s="8" t="str">
        <f t="shared" ref="X175" si="3373">IF(X171="","",W175)</f>
        <v/>
      </c>
      <c r="Y175" s="8" t="str">
        <f t="shared" ref="Y175" si="3374">IF(Y171="","",X175)</f>
        <v/>
      </c>
      <c r="Z175" s="8" t="str">
        <f t="shared" ref="Z175" si="3375">IF(Z171="","",Y175)</f>
        <v/>
      </c>
      <c r="AA175" s="8" t="str">
        <f t="shared" ref="AA175" si="3376">IF(AA171="","",Z175)</f>
        <v/>
      </c>
      <c r="AB175" s="8" t="str">
        <f t="shared" ref="AB175" si="3377">IF(AB171="","",AA175)</f>
        <v/>
      </c>
      <c r="AC175" s="8" t="str">
        <f t="shared" ref="AC175" si="3378">IF(AC171="","",AB175)</f>
        <v/>
      </c>
      <c r="AD175" s="8" t="str">
        <f t="shared" ref="AD175" si="3379">IF(AD171="","",AC175)</f>
        <v/>
      </c>
      <c r="AE175" s="8" t="str">
        <f t="shared" ref="AE175" si="3380">IF(AE171="","",AD175)</f>
        <v/>
      </c>
      <c r="AF175" s="8" t="str">
        <f t="shared" ref="AF175" si="3381">IF(AF171="","",AE175)</f>
        <v/>
      </c>
      <c r="AG175" s="8" t="str">
        <f t="shared" ref="AG175" si="3382">IF(AG171="","",AF175)</f>
        <v/>
      </c>
      <c r="AH175" s="8" t="str">
        <f t="shared" ref="AH175" si="3383">IF(AH171="","",AG175)</f>
        <v/>
      </c>
      <c r="AI175" s="8" t="str">
        <f t="shared" ref="AI175" si="3384">IF(AI171="","",AH175)</f>
        <v/>
      </c>
      <c r="AJ175" s="8" t="str">
        <f t="shared" ref="AJ175" si="3385">IF(AJ171="","",AI175)</f>
        <v/>
      </c>
      <c r="AK175" s="8" t="str">
        <f t="shared" ref="AK175" si="3386">IF(AK171="","",AJ175)</f>
        <v/>
      </c>
      <c r="AL175" s="8" t="str">
        <f t="shared" ref="AL175" si="3387">IF(AL171="","",AK175)</f>
        <v/>
      </c>
      <c r="AM175" s="8" t="str">
        <f t="shared" ref="AM175" si="3388">IF(AM171="","",AL175)</f>
        <v/>
      </c>
      <c r="AN175" s="8" t="str">
        <f t="shared" ref="AN175" si="3389">IF(AN171="","",AM175)</f>
        <v/>
      </c>
      <c r="AO175" s="8" t="str">
        <f t="shared" ref="AO175:AS175" si="3390">IF(AO171="","",AN175)</f>
        <v/>
      </c>
      <c r="AP175" s="8" t="str">
        <f t="shared" si="3390"/>
        <v/>
      </c>
      <c r="AQ175" s="8" t="str">
        <f t="shared" si="3390"/>
        <v/>
      </c>
      <c r="AR175" s="8" t="str">
        <f t="shared" si="3390"/>
        <v/>
      </c>
      <c r="AS175" s="8" t="str">
        <f t="shared" si="3390"/>
        <v/>
      </c>
    </row>
    <row r="176" spans="1:45" s="92" customFormat="1" ht="11">
      <c r="A176" s="14" t="s">
        <v>9</v>
      </c>
      <c r="B176" s="13" t="s">
        <v>10</v>
      </c>
      <c r="C176" s="12" t="s">
        <v>82</v>
      </c>
      <c r="D176" s="12" t="str">
        <f t="shared" ref="D176" si="3391">IF(D171="","",C176)</f>
        <v>ギャルキティMC</v>
      </c>
      <c r="E176" s="12" t="str">
        <f t="shared" ref="E176" si="3392">IF(E171="","",D176)</f>
        <v>ギャルキティMC</v>
      </c>
      <c r="F176" s="12" t="str">
        <f t="shared" ref="F176" si="3393">IF(F171="","",E176)</f>
        <v>ギャルキティMC</v>
      </c>
      <c r="G176" s="12" t="str">
        <f t="shared" ref="G176" si="3394">IF(G171="","",F176)</f>
        <v>ギャルキティMC</v>
      </c>
      <c r="H176" s="12" t="str">
        <f t="shared" ref="H176" si="3395">IF(H171="","",G176)</f>
        <v>ギャルキティMC</v>
      </c>
      <c r="I176" s="12" t="str">
        <f t="shared" ref="I176" si="3396">IF(I171="","",H176)</f>
        <v>ギャルキティMC</v>
      </c>
      <c r="J176" s="12" t="str">
        <f t="shared" ref="J176" si="3397">IF(J171="","",I176)</f>
        <v>ギャルキティMC</v>
      </c>
      <c r="K176" s="12" t="str">
        <f t="shared" ref="K176" si="3398">IF(K171="","",J176)</f>
        <v>ギャルキティMC</v>
      </c>
      <c r="L176" s="12" t="str">
        <f t="shared" ref="L176" si="3399">IF(L171="","",K176)</f>
        <v>ギャルキティMC</v>
      </c>
      <c r="M176" s="12" t="str">
        <f t="shared" ref="M176" si="3400">IF(M171="","",L176)</f>
        <v>ギャルキティMC</v>
      </c>
      <c r="N176" s="12" t="str">
        <f t="shared" ref="N176" si="3401">IF(N171="","",M176)</f>
        <v>ギャルキティMC</v>
      </c>
      <c r="O176" s="12" t="str">
        <f t="shared" ref="O176" si="3402">IF(O171="","",N176)</f>
        <v>ギャルキティMC</v>
      </c>
      <c r="P176" s="12" t="str">
        <f t="shared" ref="P176" si="3403">IF(P171="","",O176)</f>
        <v>ギャルキティMC</v>
      </c>
      <c r="Q176" s="12" t="str">
        <f t="shared" ref="Q176" si="3404">IF(Q171="","",P176)</f>
        <v>ギャルキティMC</v>
      </c>
      <c r="R176" s="12" t="str">
        <f t="shared" ref="R176" si="3405">IF(R171="","",Q176)</f>
        <v>ギャルキティMC</v>
      </c>
      <c r="S176" s="12" t="str">
        <f t="shared" ref="S176" si="3406">IF(S171="","",R176)</f>
        <v>ギャルキティMC</v>
      </c>
      <c r="T176" s="12" t="str">
        <f t="shared" ref="T176" si="3407">IF(T171="","",S176)</f>
        <v>ギャルキティMC</v>
      </c>
      <c r="U176" s="12" t="str">
        <f t="shared" ref="U176" si="3408">IF(U171="","",T176)</f>
        <v>ギャルキティMC</v>
      </c>
      <c r="V176" s="12" t="str">
        <f t="shared" ref="V176" si="3409">IF(V171="","",U176)</f>
        <v>ギャルキティMC</v>
      </c>
      <c r="W176" s="12" t="str">
        <f t="shared" ref="W176" si="3410">IF(W171="","",V176)</f>
        <v>ギャルキティMC</v>
      </c>
      <c r="X176" s="12" t="str">
        <f t="shared" ref="X176" si="3411">IF(X171="","",W176)</f>
        <v/>
      </c>
      <c r="Y176" s="12" t="str">
        <f t="shared" ref="Y176" si="3412">IF(Y171="","",X176)</f>
        <v/>
      </c>
      <c r="Z176" s="12" t="str">
        <f t="shared" ref="Z176" si="3413">IF(Z171="","",Y176)</f>
        <v/>
      </c>
      <c r="AA176" s="12" t="str">
        <f t="shared" ref="AA176" si="3414">IF(AA171="","",Z176)</f>
        <v/>
      </c>
      <c r="AB176" s="12" t="str">
        <f t="shared" ref="AB176" si="3415">IF(AB171="","",AA176)</f>
        <v/>
      </c>
      <c r="AC176" s="12" t="str">
        <f t="shared" ref="AC176" si="3416">IF(AC171="","",AB176)</f>
        <v/>
      </c>
      <c r="AD176" s="12" t="str">
        <f t="shared" ref="AD176" si="3417">IF(AD171="","",AC176)</f>
        <v/>
      </c>
      <c r="AE176" s="12" t="str">
        <f t="shared" ref="AE176" si="3418">IF(AE171="","",AD176)</f>
        <v/>
      </c>
      <c r="AF176" s="12" t="str">
        <f t="shared" ref="AF176" si="3419">IF(AF171="","",AE176)</f>
        <v/>
      </c>
      <c r="AG176" s="12" t="str">
        <f t="shared" ref="AG176" si="3420">IF(AG171="","",AF176)</f>
        <v/>
      </c>
      <c r="AH176" s="12" t="str">
        <f t="shared" ref="AH176" si="3421">IF(AH171="","",AG176)</f>
        <v/>
      </c>
      <c r="AI176" s="12" t="str">
        <f t="shared" ref="AI176" si="3422">IF(AI171="","",AH176)</f>
        <v/>
      </c>
      <c r="AJ176" s="12" t="str">
        <f t="shared" ref="AJ176" si="3423">IF(AJ171="","",AI176)</f>
        <v/>
      </c>
      <c r="AK176" s="12" t="str">
        <f t="shared" ref="AK176" si="3424">IF(AK171="","",AJ176)</f>
        <v/>
      </c>
      <c r="AL176" s="12" t="str">
        <f t="shared" ref="AL176" si="3425">IF(AL171="","",AK176)</f>
        <v/>
      </c>
      <c r="AM176" s="12" t="str">
        <f t="shared" ref="AM176" si="3426">IF(AM171="","",AL176)</f>
        <v/>
      </c>
      <c r="AN176" s="12" t="str">
        <f t="shared" ref="AN176" si="3427">IF(AN171="","",AM176)</f>
        <v/>
      </c>
      <c r="AO176" s="12" t="str">
        <f t="shared" ref="AO176:AS176" si="3428">IF(AO171="","",AN176)</f>
        <v/>
      </c>
      <c r="AP176" s="12" t="str">
        <f t="shared" si="3428"/>
        <v/>
      </c>
      <c r="AQ176" s="12" t="str">
        <f t="shared" si="3428"/>
        <v/>
      </c>
      <c r="AR176" s="12" t="str">
        <f t="shared" si="3428"/>
        <v/>
      </c>
      <c r="AS176" s="12" t="str">
        <f t="shared" si="3428"/>
        <v/>
      </c>
    </row>
    <row r="177" spans="1:45" s="91" customFormat="1" ht="11">
      <c r="A177" s="7">
        <f>AVERAGE(C178:AS178)*30*100</f>
        <v>41000</v>
      </c>
      <c r="B177" s="9" t="s">
        <v>12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</row>
    <row r="178" spans="1:45" s="91" customFormat="1" ht="11">
      <c r="A178" s="7">
        <f>SUM(C178:AS178)</f>
        <v>287</v>
      </c>
      <c r="B178" s="6" t="s">
        <v>13</v>
      </c>
      <c r="C178" s="5">
        <v>0</v>
      </c>
      <c r="D178" s="5">
        <f t="shared" ref="D178:D179" si="3429">IF(D171="","",D171-C171)</f>
        <v>0</v>
      </c>
      <c r="E178" s="5">
        <f t="shared" ref="E178:E179" si="3430">IF(E171="","",E171-D171)</f>
        <v>30</v>
      </c>
      <c r="F178" s="5">
        <f t="shared" ref="F178:F179" si="3431">IF(F171="","",F171-E171)</f>
        <v>0</v>
      </c>
      <c r="G178" s="5">
        <f t="shared" ref="G178:G179" si="3432">IF(G171="","",G171-F171)</f>
        <v>0</v>
      </c>
      <c r="H178" s="5">
        <f t="shared" ref="H178:H179" si="3433">IF(H171="","",H171-G171)</f>
        <v>32</v>
      </c>
      <c r="I178" s="5">
        <f t="shared" ref="I178:I179" si="3434">IF(I171="","",I171-H171)</f>
        <v>0</v>
      </c>
      <c r="J178" s="5">
        <f t="shared" ref="J178:J179" si="3435">IF(J171="","",J171-I171)</f>
        <v>0</v>
      </c>
      <c r="K178" s="5">
        <f t="shared" ref="K178:K179" si="3436">IF(K171="","",K171-J171)</f>
        <v>0</v>
      </c>
      <c r="L178" s="5">
        <f t="shared" ref="L178:L179" si="3437">IF(L171="","",L171-K171)</f>
        <v>52</v>
      </c>
      <c r="M178" s="5">
        <f t="shared" ref="M178:M179" si="3438">IF(M171="","",M171-L171)</f>
        <v>0</v>
      </c>
      <c r="N178" s="5">
        <f t="shared" ref="N178:N179" si="3439">IF(N171="","",N171-M171)</f>
        <v>0</v>
      </c>
      <c r="O178" s="5">
        <f t="shared" ref="O178:O179" si="3440">IF(O171="","",O171-N171)</f>
        <v>65</v>
      </c>
      <c r="P178" s="5">
        <f t="shared" ref="P178:P179" si="3441">IF(P171="","",P171-O171)</f>
        <v>0</v>
      </c>
      <c r="Q178" s="5">
        <f t="shared" ref="Q178:Q179" si="3442">IF(Q171="","",Q171-P171)</f>
        <v>0</v>
      </c>
      <c r="R178" s="5">
        <f t="shared" ref="R178:R179" si="3443">IF(R171="","",R171-Q171)</f>
        <v>0</v>
      </c>
      <c r="S178" s="5">
        <f t="shared" ref="S178:S179" si="3444">IF(S171="","",S171-R171)</f>
        <v>0</v>
      </c>
      <c r="T178" s="5">
        <f t="shared" ref="T178:T179" si="3445">IF(T171="","",T171-S171)</f>
        <v>78</v>
      </c>
      <c r="U178" s="5">
        <f t="shared" ref="U178:U179" si="3446">IF(U171="","",U171-T171)</f>
        <v>0</v>
      </c>
      <c r="V178" s="5">
        <f t="shared" ref="V178:V179" si="3447">IF(V171="","",V171-U171)</f>
        <v>0</v>
      </c>
      <c r="W178" s="5">
        <f t="shared" ref="W178:W179" si="3448">IF(W171="","",W171-V171)</f>
        <v>30</v>
      </c>
      <c r="X178" s="5" t="str">
        <f t="shared" ref="X178:X179" si="3449">IF(X171="","",X171-W171)</f>
        <v/>
      </c>
      <c r="Y178" s="5" t="str">
        <f t="shared" ref="Y178:Y179" si="3450">IF(Y171="","",Y171-X171)</f>
        <v/>
      </c>
      <c r="Z178" s="5" t="str">
        <f t="shared" ref="Z178:Z179" si="3451">IF(Z171="","",Z171-Y171)</f>
        <v/>
      </c>
      <c r="AA178" s="5" t="str">
        <f t="shared" ref="AA178:AA179" si="3452">IF(AA171="","",AA171-Z171)</f>
        <v/>
      </c>
      <c r="AB178" s="5" t="str">
        <f t="shared" ref="AB178:AB179" si="3453">IF(AB171="","",AB171-AA171)</f>
        <v/>
      </c>
      <c r="AC178" s="5" t="str">
        <f t="shared" ref="AC178:AC179" si="3454">IF(AC171="","",AC171-AB171)</f>
        <v/>
      </c>
      <c r="AD178" s="5" t="str">
        <f t="shared" ref="AD178:AD179" si="3455">IF(AD171="","",AD171-AC171)</f>
        <v/>
      </c>
      <c r="AE178" s="5" t="str">
        <f t="shared" ref="AE178:AE179" si="3456">IF(AE171="","",AE171-AD171)</f>
        <v/>
      </c>
      <c r="AF178" s="5" t="str">
        <f t="shared" ref="AF178:AF179" si="3457">IF(AF171="","",AF171-AE171)</f>
        <v/>
      </c>
      <c r="AG178" s="5" t="str">
        <f t="shared" ref="AG178:AG179" si="3458">IF(AG171="","",AG171-AF171)</f>
        <v/>
      </c>
      <c r="AH178" s="5" t="str">
        <f t="shared" ref="AH178:AH179" si="3459">IF(AH171="","",AH171-AG171)</f>
        <v/>
      </c>
      <c r="AI178" s="5" t="str">
        <f t="shared" ref="AI178:AI179" si="3460">IF(AI171="","",AI171-AH171)</f>
        <v/>
      </c>
      <c r="AJ178" s="5" t="str">
        <f t="shared" ref="AJ178:AJ179" si="3461">IF(AJ171="","",AJ171-AI171)</f>
        <v/>
      </c>
      <c r="AK178" s="5" t="str">
        <f t="shared" ref="AK178:AK179" si="3462">IF(AK171="","",AK171-AJ171)</f>
        <v/>
      </c>
      <c r="AL178" s="5" t="str">
        <f t="shared" ref="AL178:AL179" si="3463">IF(AL171="","",AL171-AK171)</f>
        <v/>
      </c>
      <c r="AM178" s="5" t="str">
        <f t="shared" ref="AM178:AM179" si="3464">IF(AM171="","",AM171-AL171)</f>
        <v/>
      </c>
      <c r="AN178" s="5" t="str">
        <f t="shared" ref="AN178" si="3465">IF(AN171="","",AN171-AM171)</f>
        <v/>
      </c>
      <c r="AO178" s="5" t="str">
        <f t="shared" ref="AO178:AS178" si="3466">IF(AO171="","",AO171-AN171)</f>
        <v/>
      </c>
      <c r="AP178" s="5" t="str">
        <f t="shared" si="3466"/>
        <v/>
      </c>
      <c r="AQ178" s="5" t="str">
        <f t="shared" si="3466"/>
        <v/>
      </c>
      <c r="AR178" s="5" t="str">
        <f t="shared" si="3466"/>
        <v/>
      </c>
      <c r="AS178" s="5" t="str">
        <f t="shared" si="3466"/>
        <v/>
      </c>
    </row>
    <row r="179" spans="1:45" s="91" customFormat="1" ht="11">
      <c r="A179" s="7">
        <f>SUM(C179:AS179)</f>
        <v>5</v>
      </c>
      <c r="B179" s="6" t="s">
        <v>14</v>
      </c>
      <c r="C179" s="5">
        <v>0</v>
      </c>
      <c r="D179" s="5">
        <f t="shared" si="3429"/>
        <v>0</v>
      </c>
      <c r="E179" s="5">
        <f t="shared" si="3430"/>
        <v>1</v>
      </c>
      <c r="F179" s="5">
        <f t="shared" si="3431"/>
        <v>0</v>
      </c>
      <c r="G179" s="5">
        <f t="shared" si="3432"/>
        <v>0</v>
      </c>
      <c r="H179" s="5">
        <f t="shared" si="3433"/>
        <v>0</v>
      </c>
      <c r="I179" s="5">
        <f t="shared" si="3434"/>
        <v>0</v>
      </c>
      <c r="J179" s="5">
        <f t="shared" si="3435"/>
        <v>0</v>
      </c>
      <c r="K179" s="5">
        <f t="shared" si="3436"/>
        <v>0</v>
      </c>
      <c r="L179" s="5">
        <f t="shared" si="3437"/>
        <v>2</v>
      </c>
      <c r="M179" s="5">
        <f t="shared" si="3438"/>
        <v>0</v>
      </c>
      <c r="N179" s="5">
        <f t="shared" si="3439"/>
        <v>0</v>
      </c>
      <c r="O179" s="5">
        <f t="shared" si="3440"/>
        <v>0</v>
      </c>
      <c r="P179" s="5">
        <f t="shared" si="3441"/>
        <v>0</v>
      </c>
      <c r="Q179" s="5">
        <f t="shared" si="3442"/>
        <v>0</v>
      </c>
      <c r="R179" s="5">
        <f t="shared" si="3443"/>
        <v>0</v>
      </c>
      <c r="S179" s="5">
        <f t="shared" si="3444"/>
        <v>0</v>
      </c>
      <c r="T179" s="5">
        <f t="shared" si="3445"/>
        <v>1</v>
      </c>
      <c r="U179" s="5">
        <f t="shared" si="3446"/>
        <v>0</v>
      </c>
      <c r="V179" s="5">
        <f t="shared" si="3447"/>
        <v>0</v>
      </c>
      <c r="W179" s="5">
        <f t="shared" si="3448"/>
        <v>1</v>
      </c>
      <c r="X179" s="5" t="str">
        <f t="shared" si="3449"/>
        <v/>
      </c>
      <c r="Y179" s="5" t="str">
        <f t="shared" si="3450"/>
        <v/>
      </c>
      <c r="Z179" s="5" t="str">
        <f t="shared" si="3451"/>
        <v/>
      </c>
      <c r="AA179" s="5" t="str">
        <f t="shared" si="3452"/>
        <v/>
      </c>
      <c r="AB179" s="5" t="str">
        <f t="shared" si="3453"/>
        <v/>
      </c>
      <c r="AC179" s="5" t="str">
        <f t="shared" si="3454"/>
        <v/>
      </c>
      <c r="AD179" s="5" t="str">
        <f t="shared" si="3455"/>
        <v/>
      </c>
      <c r="AE179" s="5" t="str">
        <f t="shared" si="3456"/>
        <v/>
      </c>
      <c r="AF179" s="5" t="str">
        <f t="shared" si="3457"/>
        <v/>
      </c>
      <c r="AG179" s="5" t="str">
        <f t="shared" si="3458"/>
        <v/>
      </c>
      <c r="AH179" s="5" t="str">
        <f t="shared" si="3459"/>
        <v/>
      </c>
      <c r="AI179" s="5" t="str">
        <f t="shared" si="3460"/>
        <v/>
      </c>
      <c r="AJ179" s="5" t="str">
        <f t="shared" si="3461"/>
        <v/>
      </c>
      <c r="AK179" s="5" t="str">
        <f t="shared" si="3462"/>
        <v/>
      </c>
      <c r="AL179" s="5" t="str">
        <f t="shared" si="3463"/>
        <v/>
      </c>
      <c r="AM179" s="5" t="str">
        <f t="shared" si="3464"/>
        <v/>
      </c>
      <c r="AN179" s="5" t="str">
        <f t="shared" ref="AN179" si="3467">IF(AN172="","",AN172-AM172)</f>
        <v/>
      </c>
      <c r="AO179" s="5" t="str">
        <f t="shared" ref="AO179:AS179" si="3468">IF(AO172="","",AO172-AN172)</f>
        <v/>
      </c>
      <c r="AP179" s="5" t="str">
        <f t="shared" si="3468"/>
        <v/>
      </c>
      <c r="AQ179" s="5" t="str">
        <f t="shared" si="3468"/>
        <v/>
      </c>
      <c r="AR179" s="5" t="str">
        <f t="shared" si="3468"/>
        <v/>
      </c>
      <c r="AS179" s="5" t="str">
        <f t="shared" si="3468"/>
        <v/>
      </c>
    </row>
    <row r="180" spans="1:45" s="91" customFormat="1" ht="11">
      <c r="A180" s="7">
        <f>SUM(C180:AS180)</f>
        <v>4</v>
      </c>
      <c r="B180" s="6" t="s">
        <v>15</v>
      </c>
      <c r="C180" s="5">
        <v>0</v>
      </c>
      <c r="D180" s="5">
        <f t="shared" ref="D180" si="3469">IF(D173="","",C173+C174-D173)</f>
        <v>0</v>
      </c>
      <c r="E180" s="5">
        <f t="shared" ref="E180" si="3470">IF(E173="","",D173+D174-E173)</f>
        <v>1</v>
      </c>
      <c r="F180" s="5">
        <f t="shared" ref="F180" si="3471">IF(F173="","",E173+E174-F173)</f>
        <v>0</v>
      </c>
      <c r="G180" s="5">
        <f t="shared" ref="G180" si="3472">IF(G173="","",F173+F174-G173)</f>
        <v>0</v>
      </c>
      <c r="H180" s="5">
        <f t="shared" ref="H180" si="3473">IF(H173="","",G173+G174-H173)</f>
        <v>0</v>
      </c>
      <c r="I180" s="5">
        <f t="shared" ref="I180" si="3474">IF(I173="","",H173+H174-I173)</f>
        <v>0</v>
      </c>
      <c r="J180" s="5">
        <f t="shared" ref="J180" si="3475">IF(J173="","",I173+I174-J173)</f>
        <v>0</v>
      </c>
      <c r="K180" s="5">
        <f t="shared" ref="K180" si="3476">IF(K173="","",J173+J174-K173)</f>
        <v>0</v>
      </c>
      <c r="L180" s="5">
        <f t="shared" ref="L180" si="3477">IF(L173="","",K173+K174-L173)</f>
        <v>1</v>
      </c>
      <c r="M180" s="5">
        <f t="shared" ref="M180" si="3478">IF(M173="","",L173+L174-M173)</f>
        <v>0</v>
      </c>
      <c r="N180" s="5">
        <f t="shared" ref="N180" si="3479">IF(N173="","",M173+M174-N173)</f>
        <v>0</v>
      </c>
      <c r="O180" s="5">
        <f t="shared" ref="O180" si="3480">IF(O173="","",N173+N174-O173)</f>
        <v>0</v>
      </c>
      <c r="P180" s="5">
        <f t="shared" ref="P180" si="3481">IF(P173="","",O173+O174-P173)</f>
        <v>0</v>
      </c>
      <c r="Q180" s="5">
        <f t="shared" ref="Q180" si="3482">IF(Q173="","",P173+P174-Q173)</f>
        <v>0</v>
      </c>
      <c r="R180" s="5">
        <f t="shared" ref="R180" si="3483">IF(R173="","",Q173+Q174-R173)</f>
        <v>0</v>
      </c>
      <c r="S180" s="5">
        <f t="shared" ref="S180" si="3484">IF(S173="","",R173+R174-S173)</f>
        <v>0</v>
      </c>
      <c r="T180" s="5">
        <f t="shared" ref="T180" si="3485">IF(T173="","",S173+S174-T173)</f>
        <v>1</v>
      </c>
      <c r="U180" s="5">
        <f t="shared" ref="U180" si="3486">IF(U173="","",T173+T174-U173)</f>
        <v>0</v>
      </c>
      <c r="V180" s="5">
        <f t="shared" ref="V180" si="3487">IF(V173="","",U173+U174-V173)</f>
        <v>0</v>
      </c>
      <c r="W180" s="5">
        <f t="shared" ref="W180" si="3488">IF(W173="","",V173+V174-W173)</f>
        <v>1</v>
      </c>
      <c r="X180" s="5" t="str">
        <f t="shared" ref="X180" si="3489">IF(X173="","",W173+W174-X173)</f>
        <v/>
      </c>
      <c r="Y180" s="5" t="str">
        <f t="shared" ref="Y180" si="3490">IF(Y173="","",X173+X174-Y173)</f>
        <v/>
      </c>
      <c r="Z180" s="5" t="str">
        <f t="shared" ref="Z180" si="3491">IF(Z173="","",Y173+Y174-Z173)</f>
        <v/>
      </c>
      <c r="AA180" s="5" t="str">
        <f t="shared" ref="AA180" si="3492">IF(AA173="","",Z173+Z174-AA173)</f>
        <v/>
      </c>
      <c r="AB180" s="5" t="str">
        <f t="shared" ref="AB180" si="3493">IF(AB173="","",AA173+AA174-AB173)</f>
        <v/>
      </c>
      <c r="AC180" s="5" t="str">
        <f t="shared" ref="AC180" si="3494">IF(AC173="","",AB173+AB174-AC173)</f>
        <v/>
      </c>
      <c r="AD180" s="5" t="str">
        <f t="shared" ref="AD180" si="3495">IF(AD173="","",AC173+AC174-AD173)</f>
        <v/>
      </c>
      <c r="AE180" s="5" t="str">
        <f t="shared" ref="AE180" si="3496">IF(AE173="","",AD173+AD174-AE173)</f>
        <v/>
      </c>
      <c r="AF180" s="5" t="str">
        <f t="shared" ref="AF180" si="3497">IF(AF173="","",AE173+AE174-AF173)</f>
        <v/>
      </c>
      <c r="AG180" s="5" t="str">
        <f t="shared" ref="AG180" si="3498">IF(AG173="","",AF173+AF174-AG173)</f>
        <v/>
      </c>
      <c r="AH180" s="5" t="str">
        <f t="shared" ref="AH180" si="3499">IF(AH173="","",AG173+AG174-AH173)</f>
        <v/>
      </c>
      <c r="AI180" s="5" t="str">
        <f t="shared" ref="AI180" si="3500">IF(AI173="","",AH173+AH174-AI173)</f>
        <v/>
      </c>
      <c r="AJ180" s="5" t="str">
        <f t="shared" ref="AJ180" si="3501">IF(AJ173="","",AI173+AI174-AJ173)</f>
        <v/>
      </c>
      <c r="AK180" s="5" t="str">
        <f t="shared" ref="AK180" si="3502">IF(AK173="","",AJ173+AJ174-AK173)</f>
        <v/>
      </c>
      <c r="AL180" s="5" t="str">
        <f t="shared" ref="AL180" si="3503">IF(AL173="","",AK173+AK174-AL173)</f>
        <v/>
      </c>
      <c r="AM180" s="5" t="str">
        <f t="shared" ref="AM180" si="3504">IF(AM173="","",AL173+AL174-AM173)</f>
        <v/>
      </c>
      <c r="AN180" s="5" t="str">
        <f t="shared" ref="AN180" si="3505">IF(AN173="","",AM173+AM174-AN173)</f>
        <v/>
      </c>
      <c r="AO180" s="5" t="str">
        <f t="shared" ref="AO180:AS180" si="3506">IF(AO173="","",AN173+AN174-AO173)</f>
        <v/>
      </c>
      <c r="AP180" s="5" t="str">
        <f t="shared" si="3506"/>
        <v/>
      </c>
      <c r="AQ180" s="5" t="str">
        <f t="shared" si="3506"/>
        <v/>
      </c>
      <c r="AR180" s="5" t="str">
        <f t="shared" si="3506"/>
        <v/>
      </c>
      <c r="AS180" s="5" t="str">
        <f t="shared" si="3506"/>
        <v/>
      </c>
    </row>
    <row r="181" spans="1:45" s="91" customFormat="1" ht="11">
      <c r="A181" s="7">
        <f>SUM(C181:AS181)</f>
        <v>3000</v>
      </c>
      <c r="B181" s="6" t="s">
        <v>16</v>
      </c>
      <c r="C181" s="5">
        <v>0</v>
      </c>
      <c r="D181" s="5">
        <f t="shared" ref="D181:I181" si="3507">IF(D171="","",D180*D175)</f>
        <v>0</v>
      </c>
      <c r="E181" s="5">
        <f t="shared" si="3507"/>
        <v>750</v>
      </c>
      <c r="F181" s="5">
        <f t="shared" si="3507"/>
        <v>0</v>
      </c>
      <c r="G181" s="5">
        <f t="shared" si="3507"/>
        <v>0</v>
      </c>
      <c r="H181" s="5">
        <f t="shared" si="3507"/>
        <v>0</v>
      </c>
      <c r="I181" s="5">
        <f t="shared" si="3507"/>
        <v>0</v>
      </c>
      <c r="J181" s="5">
        <f t="shared" ref="J181:AM181" si="3508">IF(J171="","",J180*J175)</f>
        <v>0</v>
      </c>
      <c r="K181" s="5">
        <f t="shared" si="3508"/>
        <v>0</v>
      </c>
      <c r="L181" s="5">
        <f t="shared" si="3508"/>
        <v>750</v>
      </c>
      <c r="M181" s="5">
        <f t="shared" si="3508"/>
        <v>0</v>
      </c>
      <c r="N181" s="5">
        <f t="shared" si="3508"/>
        <v>0</v>
      </c>
      <c r="O181" s="5">
        <f t="shared" si="3508"/>
        <v>0</v>
      </c>
      <c r="P181" s="5">
        <f t="shared" si="3508"/>
        <v>0</v>
      </c>
      <c r="Q181" s="5">
        <f t="shared" si="3508"/>
        <v>0</v>
      </c>
      <c r="R181" s="5">
        <f t="shared" si="3508"/>
        <v>0</v>
      </c>
      <c r="S181" s="5">
        <f t="shared" si="3508"/>
        <v>0</v>
      </c>
      <c r="T181" s="5">
        <f t="shared" si="3508"/>
        <v>750</v>
      </c>
      <c r="U181" s="5">
        <f t="shared" si="3508"/>
        <v>0</v>
      </c>
      <c r="V181" s="5">
        <f t="shared" si="3508"/>
        <v>0</v>
      </c>
      <c r="W181" s="5">
        <f t="shared" si="3508"/>
        <v>750</v>
      </c>
      <c r="X181" s="5" t="str">
        <f t="shared" si="3508"/>
        <v/>
      </c>
      <c r="Y181" s="5" t="str">
        <f t="shared" si="3508"/>
        <v/>
      </c>
      <c r="Z181" s="5" t="str">
        <f t="shared" si="3508"/>
        <v/>
      </c>
      <c r="AA181" s="5" t="str">
        <f t="shared" si="3508"/>
        <v/>
      </c>
      <c r="AB181" s="5" t="str">
        <f t="shared" si="3508"/>
        <v/>
      </c>
      <c r="AC181" s="5" t="str">
        <f t="shared" si="3508"/>
        <v/>
      </c>
      <c r="AD181" s="5" t="str">
        <f t="shared" si="3508"/>
        <v/>
      </c>
      <c r="AE181" s="5" t="str">
        <f t="shared" si="3508"/>
        <v/>
      </c>
      <c r="AF181" s="5" t="str">
        <f t="shared" si="3508"/>
        <v/>
      </c>
      <c r="AG181" s="5" t="str">
        <f t="shared" si="3508"/>
        <v/>
      </c>
      <c r="AH181" s="5" t="str">
        <f t="shared" si="3508"/>
        <v/>
      </c>
      <c r="AI181" s="5" t="str">
        <f t="shared" si="3508"/>
        <v/>
      </c>
      <c r="AJ181" s="5" t="str">
        <f t="shared" si="3508"/>
        <v/>
      </c>
      <c r="AK181" s="5" t="str">
        <f t="shared" si="3508"/>
        <v/>
      </c>
      <c r="AL181" s="5" t="str">
        <f t="shared" si="3508"/>
        <v/>
      </c>
      <c r="AM181" s="5" t="str">
        <f t="shared" si="3508"/>
        <v/>
      </c>
      <c r="AN181" s="5" t="str">
        <f t="shared" ref="AN181" si="3509">IF(AN171="","",AN180*AN175)</f>
        <v/>
      </c>
      <c r="AO181" s="5" t="str">
        <f t="shared" ref="AO181:AS181" si="3510">IF(AO171="","",AO180*AO175)</f>
        <v/>
      </c>
      <c r="AP181" s="5" t="str">
        <f t="shared" si="3510"/>
        <v/>
      </c>
      <c r="AQ181" s="5" t="str">
        <f t="shared" si="3510"/>
        <v/>
      </c>
      <c r="AR181" s="5" t="str">
        <f t="shared" si="3510"/>
        <v/>
      </c>
      <c r="AS181" s="5" t="str">
        <f t="shared" si="3510"/>
        <v/>
      </c>
    </row>
    <row r="182" spans="1:45" s="91" customFormat="1" ht="12" thickBot="1">
      <c r="A182" s="4">
        <f>IF(A181="","",A181/(A178*100))</f>
        <v>0.10452961672473868</v>
      </c>
      <c r="B182" s="6" t="s">
        <v>18</v>
      </c>
      <c r="C182" s="18" t="s">
        <v>19</v>
      </c>
      <c r="D182" s="18" t="str">
        <f t="shared" ref="D182:I182" si="3511">IF(D181="","",IF(D181=0,"",D181/(D178*100)))</f>
        <v/>
      </c>
      <c r="E182" s="18">
        <f t="shared" si="3511"/>
        <v>0.25</v>
      </c>
      <c r="F182" s="18" t="str">
        <f t="shared" si="3511"/>
        <v/>
      </c>
      <c r="G182" s="18" t="str">
        <f t="shared" si="3511"/>
        <v/>
      </c>
      <c r="H182" s="18" t="str">
        <f t="shared" si="3511"/>
        <v/>
      </c>
      <c r="I182" s="18" t="str">
        <f t="shared" si="3511"/>
        <v/>
      </c>
      <c r="J182" s="18" t="str">
        <f t="shared" ref="J182:AM182" si="3512">IF(J181="","",IF(J181=0,"",J181/(J178*100)))</f>
        <v/>
      </c>
      <c r="K182" s="18" t="str">
        <f t="shared" si="3512"/>
        <v/>
      </c>
      <c r="L182" s="18">
        <f t="shared" si="3512"/>
        <v>0.14423076923076922</v>
      </c>
      <c r="M182" s="18" t="str">
        <f t="shared" si="3512"/>
        <v/>
      </c>
      <c r="N182" s="18" t="str">
        <f t="shared" si="3512"/>
        <v/>
      </c>
      <c r="O182" s="18" t="str">
        <f t="shared" si="3512"/>
        <v/>
      </c>
      <c r="P182" s="18" t="str">
        <f t="shared" si="3512"/>
        <v/>
      </c>
      <c r="Q182" s="18" t="str">
        <f t="shared" si="3512"/>
        <v/>
      </c>
      <c r="R182" s="18" t="str">
        <f t="shared" si="3512"/>
        <v/>
      </c>
      <c r="S182" s="18" t="str">
        <f t="shared" si="3512"/>
        <v/>
      </c>
      <c r="T182" s="18">
        <f t="shared" si="3512"/>
        <v>9.6153846153846159E-2</v>
      </c>
      <c r="U182" s="18" t="str">
        <f t="shared" si="3512"/>
        <v/>
      </c>
      <c r="V182" s="18" t="str">
        <f t="shared" si="3512"/>
        <v/>
      </c>
      <c r="W182" s="18">
        <f t="shared" si="3512"/>
        <v>0.25</v>
      </c>
      <c r="X182" s="18" t="str">
        <f t="shared" si="3512"/>
        <v/>
      </c>
      <c r="Y182" s="18" t="str">
        <f t="shared" si="3512"/>
        <v/>
      </c>
      <c r="Z182" s="18" t="str">
        <f t="shared" si="3512"/>
        <v/>
      </c>
      <c r="AA182" s="18" t="str">
        <f t="shared" si="3512"/>
        <v/>
      </c>
      <c r="AB182" s="18" t="str">
        <f t="shared" si="3512"/>
        <v/>
      </c>
      <c r="AC182" s="18" t="str">
        <f t="shared" si="3512"/>
        <v/>
      </c>
      <c r="AD182" s="18" t="str">
        <f t="shared" si="3512"/>
        <v/>
      </c>
      <c r="AE182" s="18" t="str">
        <f t="shared" si="3512"/>
        <v/>
      </c>
      <c r="AF182" s="18" t="str">
        <f t="shared" si="3512"/>
        <v/>
      </c>
      <c r="AG182" s="18" t="str">
        <f t="shared" si="3512"/>
        <v/>
      </c>
      <c r="AH182" s="18" t="str">
        <f t="shared" si="3512"/>
        <v/>
      </c>
      <c r="AI182" s="18" t="str">
        <f t="shared" si="3512"/>
        <v/>
      </c>
      <c r="AJ182" s="18" t="str">
        <f t="shared" si="3512"/>
        <v/>
      </c>
      <c r="AK182" s="18" t="str">
        <f t="shared" si="3512"/>
        <v/>
      </c>
      <c r="AL182" s="18" t="str">
        <f t="shared" si="3512"/>
        <v/>
      </c>
      <c r="AM182" s="18" t="str">
        <f t="shared" si="3512"/>
        <v/>
      </c>
      <c r="AN182" s="18" t="str">
        <f t="shared" ref="AN182" si="3513">IF(AN181="","",IF(AN181=0,"",AN181/(AN178*100)))</f>
        <v/>
      </c>
      <c r="AO182" s="18" t="str">
        <f t="shared" ref="AO182:AS182" si="3514">IF(AO181="","",IF(AO181=0,"",AO181/(AO178*100)))</f>
        <v/>
      </c>
      <c r="AP182" s="18" t="str">
        <f t="shared" si="3514"/>
        <v/>
      </c>
      <c r="AQ182" s="18" t="str">
        <f t="shared" si="3514"/>
        <v/>
      </c>
      <c r="AR182" s="18" t="str">
        <f t="shared" si="3514"/>
        <v/>
      </c>
      <c r="AS182" s="18" t="str">
        <f t="shared" si="3514"/>
        <v/>
      </c>
    </row>
    <row r="183" spans="1:45" s="91" customFormat="1" ht="11">
      <c r="A183" s="17" t="s">
        <v>95</v>
      </c>
      <c r="B183" s="9" t="s">
        <v>2</v>
      </c>
      <c r="C183" s="8">
        <v>10771</v>
      </c>
      <c r="D183" s="8">
        <f t="shared" ref="D183:D184" si="3515">IF(D$3="","",C183)</f>
        <v>10771</v>
      </c>
      <c r="E183" s="8">
        <v>10829</v>
      </c>
      <c r="F183" s="8">
        <f t="shared" ref="F183:F184" si="3516">IF(F$3="","",E183)</f>
        <v>10829</v>
      </c>
      <c r="G183" s="8">
        <f t="shared" ref="G183:G184" si="3517">IF(G$3="","",F183)</f>
        <v>10829</v>
      </c>
      <c r="H183" s="8">
        <v>10900</v>
      </c>
      <c r="I183" s="8">
        <f t="shared" ref="I183:I184" si="3518">IF(I$3="","",H183)</f>
        <v>10900</v>
      </c>
      <c r="J183" s="8">
        <f t="shared" ref="J183:J184" si="3519">IF(J$3="","",I183)</f>
        <v>10900</v>
      </c>
      <c r="K183" s="8">
        <f t="shared" ref="K183:K184" si="3520">IF(K$3="","",J183)</f>
        <v>10900</v>
      </c>
      <c r="L183" s="8">
        <v>11005</v>
      </c>
      <c r="M183" s="8">
        <f t="shared" ref="M183:M184" si="3521">IF(M$3="","",L183)</f>
        <v>11005</v>
      </c>
      <c r="N183" s="8">
        <f t="shared" ref="N183:N184" si="3522">IF(N$3="","",M183)</f>
        <v>11005</v>
      </c>
      <c r="O183" s="8">
        <v>11100</v>
      </c>
      <c r="P183" s="8">
        <f t="shared" ref="P183:P184" si="3523">IF(P$3="","",O183)</f>
        <v>11100</v>
      </c>
      <c r="Q183" s="8">
        <f t="shared" ref="Q183:Q184" si="3524">IF(Q$3="","",P183)</f>
        <v>11100</v>
      </c>
      <c r="R183" s="8">
        <f t="shared" ref="R183:R184" si="3525">IF(R$3="","",Q183)</f>
        <v>11100</v>
      </c>
      <c r="S183" s="8">
        <f t="shared" ref="S183:S184" si="3526">IF(S$3="","",R183)</f>
        <v>11100</v>
      </c>
      <c r="T183" s="8">
        <v>11239</v>
      </c>
      <c r="U183" s="8">
        <f t="shared" ref="U183:U184" si="3527">IF(U$3="","",T183)</f>
        <v>11239</v>
      </c>
      <c r="V183" s="8">
        <f t="shared" ref="V183:V184" si="3528">IF(V$3="","",U183)</f>
        <v>11239</v>
      </c>
      <c r="W183" s="8">
        <v>11354</v>
      </c>
      <c r="X183" s="8" t="str">
        <f t="shared" ref="X183:X184" si="3529">IF(X$3="","",W183)</f>
        <v/>
      </c>
      <c r="Y183" s="8" t="str">
        <f t="shared" ref="Y183:Y184" si="3530">IF(Y$3="","",X183)</f>
        <v/>
      </c>
      <c r="Z183" s="8" t="str">
        <f t="shared" ref="Z183:Z184" si="3531">IF(Z$3="","",Y183)</f>
        <v/>
      </c>
      <c r="AA183" s="8" t="str">
        <f t="shared" ref="AA183:AA184" si="3532">IF(AA$3="","",Z183)</f>
        <v/>
      </c>
      <c r="AB183" s="8" t="str">
        <f t="shared" ref="AB183:AB184" si="3533">IF(AB$3="","",AA183)</f>
        <v/>
      </c>
      <c r="AC183" s="8" t="str">
        <f t="shared" ref="AC183:AC184" si="3534">IF(AC$3="","",AB183)</f>
        <v/>
      </c>
      <c r="AD183" s="8" t="str">
        <f t="shared" ref="AD183:AD184" si="3535">IF(AD$3="","",AC183)</f>
        <v/>
      </c>
      <c r="AE183" s="8" t="str">
        <f t="shared" ref="AE183:AE184" si="3536">IF(AE$3="","",AD183)</f>
        <v/>
      </c>
      <c r="AF183" s="8" t="str">
        <f t="shared" ref="AF183:AF184" si="3537">IF(AF$3="","",AE183)</f>
        <v/>
      </c>
      <c r="AG183" s="8" t="str">
        <f t="shared" ref="AG183:AG184" si="3538">IF(AG$3="","",AF183)</f>
        <v/>
      </c>
      <c r="AH183" s="8" t="str">
        <f t="shared" ref="AH183:AH184" si="3539">IF(AH$3="","",AG183)</f>
        <v/>
      </c>
      <c r="AI183" s="8" t="str">
        <f t="shared" ref="AI183:AI184" si="3540">IF(AI$3="","",AH183)</f>
        <v/>
      </c>
      <c r="AJ183" s="8" t="str">
        <f t="shared" ref="AJ183:AJ184" si="3541">IF(AJ$3="","",AI183)</f>
        <v/>
      </c>
      <c r="AK183" s="8" t="str">
        <f t="shared" ref="AK183:AK184" si="3542">IF(AK$3="","",AJ183)</f>
        <v/>
      </c>
      <c r="AL183" s="8" t="str">
        <f t="shared" ref="AL183:AL184" si="3543">IF(AL$3="","",AK183)</f>
        <v/>
      </c>
      <c r="AM183" s="8" t="str">
        <f t="shared" ref="AM183:AM184" si="3544">IF(AM$3="","",AL183)</f>
        <v/>
      </c>
      <c r="AN183" s="8" t="str">
        <f t="shared" ref="AN183" si="3545">IF(AN$3="","",AM183)</f>
        <v/>
      </c>
      <c r="AO183" s="8" t="str">
        <f t="shared" ref="AO183:AS183" si="3546">IF(AO$3="","",AN183)</f>
        <v/>
      </c>
      <c r="AP183" s="8" t="str">
        <f t="shared" si="3546"/>
        <v/>
      </c>
      <c r="AQ183" s="8" t="str">
        <f t="shared" si="3546"/>
        <v/>
      </c>
      <c r="AR183" s="8" t="str">
        <f t="shared" si="3546"/>
        <v/>
      </c>
      <c r="AS183" s="8" t="str">
        <f t="shared" si="3546"/>
        <v/>
      </c>
    </row>
    <row r="184" spans="1:45" s="91" customFormat="1" ht="11">
      <c r="A184" s="16" t="str">
        <f>A172</f>
        <v>BUZZ＃4</v>
      </c>
      <c r="B184" s="9" t="s">
        <v>4</v>
      </c>
      <c r="C184" s="8">
        <v>366</v>
      </c>
      <c r="D184" s="8">
        <f t="shared" si="3515"/>
        <v>366</v>
      </c>
      <c r="E184" s="8">
        <f t="shared" ref="E184" si="3547">IF(E$3="","",D184)</f>
        <v>366</v>
      </c>
      <c r="F184" s="8">
        <f t="shared" si="3516"/>
        <v>366</v>
      </c>
      <c r="G184" s="8">
        <f t="shared" si="3517"/>
        <v>366</v>
      </c>
      <c r="H184" s="8">
        <v>367</v>
      </c>
      <c r="I184" s="8">
        <f t="shared" si="3518"/>
        <v>367</v>
      </c>
      <c r="J184" s="8">
        <f t="shared" si="3519"/>
        <v>367</v>
      </c>
      <c r="K184" s="8">
        <f t="shared" si="3520"/>
        <v>367</v>
      </c>
      <c r="L184" s="8">
        <v>368</v>
      </c>
      <c r="M184" s="8">
        <f t="shared" si="3521"/>
        <v>368</v>
      </c>
      <c r="N184" s="8">
        <f t="shared" si="3522"/>
        <v>368</v>
      </c>
      <c r="O184" s="8">
        <f t="shared" ref="O184" si="3548">IF(O$3="","",N184)</f>
        <v>368</v>
      </c>
      <c r="P184" s="8">
        <f t="shared" si="3523"/>
        <v>368</v>
      </c>
      <c r="Q184" s="8">
        <f t="shared" si="3524"/>
        <v>368</v>
      </c>
      <c r="R184" s="8">
        <f t="shared" si="3525"/>
        <v>368</v>
      </c>
      <c r="S184" s="8">
        <f t="shared" si="3526"/>
        <v>368</v>
      </c>
      <c r="T184" s="8">
        <f t="shared" ref="T184" si="3549">IF(T$3="","",S184)</f>
        <v>368</v>
      </c>
      <c r="U184" s="8">
        <f t="shared" si="3527"/>
        <v>368</v>
      </c>
      <c r="V184" s="8">
        <f t="shared" si="3528"/>
        <v>368</v>
      </c>
      <c r="W184" s="8">
        <v>370</v>
      </c>
      <c r="X184" s="8" t="str">
        <f t="shared" si="3529"/>
        <v/>
      </c>
      <c r="Y184" s="8" t="str">
        <f t="shared" si="3530"/>
        <v/>
      </c>
      <c r="Z184" s="8" t="str">
        <f t="shared" si="3531"/>
        <v/>
      </c>
      <c r="AA184" s="8" t="str">
        <f t="shared" si="3532"/>
        <v/>
      </c>
      <c r="AB184" s="8" t="str">
        <f t="shared" si="3533"/>
        <v/>
      </c>
      <c r="AC184" s="8" t="str">
        <f t="shared" si="3534"/>
        <v/>
      </c>
      <c r="AD184" s="8" t="str">
        <f t="shared" si="3535"/>
        <v/>
      </c>
      <c r="AE184" s="8" t="str">
        <f t="shared" si="3536"/>
        <v/>
      </c>
      <c r="AF184" s="8" t="str">
        <f t="shared" si="3537"/>
        <v/>
      </c>
      <c r="AG184" s="8" t="str">
        <f t="shared" si="3538"/>
        <v/>
      </c>
      <c r="AH184" s="8" t="str">
        <f t="shared" si="3539"/>
        <v/>
      </c>
      <c r="AI184" s="8" t="str">
        <f t="shared" si="3540"/>
        <v/>
      </c>
      <c r="AJ184" s="8" t="str">
        <f t="shared" si="3541"/>
        <v/>
      </c>
      <c r="AK184" s="8" t="str">
        <f t="shared" si="3542"/>
        <v/>
      </c>
      <c r="AL184" s="8" t="str">
        <f t="shared" si="3543"/>
        <v/>
      </c>
      <c r="AM184" s="8" t="str">
        <f t="shared" si="3544"/>
        <v/>
      </c>
      <c r="AN184" s="8" t="str">
        <f t="shared" ref="AN184" si="3550">IF(AN$3="","",AM184)</f>
        <v/>
      </c>
      <c r="AO184" s="8" t="str">
        <f t="shared" ref="AO184:AS184" si="3551">IF(AO$3="","",AN184)</f>
        <v/>
      </c>
      <c r="AP184" s="8" t="str">
        <f t="shared" si="3551"/>
        <v/>
      </c>
      <c r="AQ184" s="8" t="str">
        <f t="shared" si="3551"/>
        <v/>
      </c>
      <c r="AR184" s="8" t="str">
        <f t="shared" si="3551"/>
        <v/>
      </c>
      <c r="AS184" s="8" t="str">
        <f t="shared" si="3551"/>
        <v/>
      </c>
    </row>
    <row r="185" spans="1:45" s="91" customFormat="1" ht="11">
      <c r="A185" s="15">
        <v>2</v>
      </c>
      <c r="B185" s="9" t="s">
        <v>5</v>
      </c>
      <c r="C185" s="8">
        <v>5</v>
      </c>
      <c r="D185" s="8">
        <f t="shared" ref="D185" si="3552">IF(D183="","",(C185+C186))</f>
        <v>5</v>
      </c>
      <c r="E185" s="8">
        <f t="shared" ref="E185" si="3553">IF(E183="","",(D185+D186))</f>
        <v>5</v>
      </c>
      <c r="F185" s="8">
        <f t="shared" ref="F185" si="3554">IF(F183="","",(E185+E186))</f>
        <v>5</v>
      </c>
      <c r="G185" s="8">
        <f t="shared" ref="G185" si="3555">IF(G183="","",(F185+F186))</f>
        <v>5</v>
      </c>
      <c r="H185" s="8">
        <v>1</v>
      </c>
      <c r="I185" s="8">
        <f t="shared" ref="I185" si="3556">IF(I183="","",(H185+H186))</f>
        <v>1</v>
      </c>
      <c r="J185" s="8">
        <f t="shared" ref="J185" si="3557">IF(J183="","",(I185+I186))</f>
        <v>1</v>
      </c>
      <c r="K185" s="8">
        <f t="shared" ref="K185" si="3558">IF(K183="","",(J185+J186))</f>
        <v>1</v>
      </c>
      <c r="L185" s="8">
        <f t="shared" ref="L185" si="3559">IF(L183="","",(K185+K186))</f>
        <v>1</v>
      </c>
      <c r="M185" s="8">
        <f t="shared" ref="M185" si="3560">IF(M183="","",(L185+L186))</f>
        <v>1</v>
      </c>
      <c r="N185" s="8">
        <f t="shared" ref="N185" si="3561">IF(N183="","",(M185+M186))</f>
        <v>1</v>
      </c>
      <c r="O185" s="8">
        <f t="shared" ref="O185" si="3562">IF(O183="","",(N185+N186))</f>
        <v>1</v>
      </c>
      <c r="P185" s="8">
        <f t="shared" ref="P185" si="3563">IF(P183="","",(O185+O186))</f>
        <v>1</v>
      </c>
      <c r="Q185" s="8">
        <f t="shared" ref="Q185" si="3564">IF(Q183="","",(P185+P186))</f>
        <v>1</v>
      </c>
      <c r="R185" s="8">
        <f t="shared" ref="R185" si="3565">IF(R183="","",(Q185+Q186))</f>
        <v>1</v>
      </c>
      <c r="S185" s="8">
        <f t="shared" ref="S185" si="3566">IF(S183="","",(R185+R186))</f>
        <v>1</v>
      </c>
      <c r="T185" s="8">
        <f t="shared" ref="T185" si="3567">IF(T183="","",(S185+S186))</f>
        <v>1</v>
      </c>
      <c r="U185" s="8">
        <f t="shared" ref="U185" si="3568">IF(U183="","",(T185+T186))</f>
        <v>5</v>
      </c>
      <c r="V185" s="8">
        <f t="shared" ref="V185" si="3569">IF(V183="","",(U185+U186))</f>
        <v>5</v>
      </c>
      <c r="W185" s="8">
        <v>4</v>
      </c>
      <c r="X185" s="8" t="str">
        <f t="shared" ref="X185" si="3570">IF(X183="","",(W185+W186))</f>
        <v/>
      </c>
      <c r="Y185" s="8" t="str">
        <f t="shared" ref="Y185" si="3571">IF(Y183="","",(X185+X186))</f>
        <v/>
      </c>
      <c r="Z185" s="8" t="str">
        <f t="shared" ref="Z185" si="3572">IF(Z183="","",(Y185+Y186))</f>
        <v/>
      </c>
      <c r="AA185" s="8" t="str">
        <f t="shared" ref="AA185" si="3573">IF(AA183="","",(Z185+Z186))</f>
        <v/>
      </c>
      <c r="AB185" s="8" t="str">
        <f t="shared" ref="AB185" si="3574">IF(AB183="","",(AA185+AA186))</f>
        <v/>
      </c>
      <c r="AC185" s="8" t="str">
        <f t="shared" ref="AC185" si="3575">IF(AC183="","",(AB185+AB186))</f>
        <v/>
      </c>
      <c r="AD185" s="8" t="str">
        <f t="shared" ref="AD185" si="3576">IF(AD183="","",(AC185+AC186))</f>
        <v/>
      </c>
      <c r="AE185" s="8" t="str">
        <f t="shared" ref="AE185" si="3577">IF(AE183="","",(AD185+AD186))</f>
        <v/>
      </c>
      <c r="AF185" s="8" t="str">
        <f t="shared" ref="AF185" si="3578">IF(AF183="","",(AE185+AE186))</f>
        <v/>
      </c>
      <c r="AG185" s="8" t="str">
        <f t="shared" ref="AG185" si="3579">IF(AG183="","",(AF185+AF186))</f>
        <v/>
      </c>
      <c r="AH185" s="8" t="str">
        <f t="shared" ref="AH185" si="3580">IF(AH183="","",(AG185+AG186))</f>
        <v/>
      </c>
      <c r="AI185" s="8" t="str">
        <f t="shared" ref="AI185" si="3581">IF(AI183="","",(AH185+AH186))</f>
        <v/>
      </c>
      <c r="AJ185" s="8" t="str">
        <f t="shared" ref="AJ185" si="3582">IF(AJ183="","",(AI185+AI186))</f>
        <v/>
      </c>
      <c r="AK185" s="8" t="str">
        <f t="shared" ref="AK185" si="3583">IF(AK183="","",(AJ185+AJ186))</f>
        <v/>
      </c>
      <c r="AL185" s="8" t="str">
        <f t="shared" ref="AL185" si="3584">IF(AL183="","",(AK185+AK186))</f>
        <v/>
      </c>
      <c r="AM185" s="8" t="str">
        <f t="shared" ref="AM185" si="3585">IF(AM183="","",(AL185+AL186))</f>
        <v/>
      </c>
      <c r="AN185" s="8" t="str">
        <f t="shared" ref="AN185" si="3586">IF(AN183="","",(AM185+AM186))</f>
        <v/>
      </c>
      <c r="AO185" s="8" t="str">
        <f t="shared" ref="AO185:AS185" si="3587">IF(AO183="","",(AN185+AN186))</f>
        <v/>
      </c>
      <c r="AP185" s="8" t="str">
        <f t="shared" si="3587"/>
        <v/>
      </c>
      <c r="AQ185" s="8" t="str">
        <f t="shared" si="3587"/>
        <v/>
      </c>
      <c r="AR185" s="8" t="str">
        <f t="shared" si="3587"/>
        <v/>
      </c>
      <c r="AS185" s="8" t="str">
        <f t="shared" si="3587"/>
        <v/>
      </c>
    </row>
    <row r="186" spans="1:45" s="91" customFormat="1" ht="11">
      <c r="A186" s="14"/>
      <c r="B186" s="9" t="s">
        <v>7</v>
      </c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>
        <v>4</v>
      </c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</row>
    <row r="187" spans="1:45" s="91" customFormat="1" ht="11">
      <c r="A187" s="7"/>
      <c r="B187" s="9" t="s">
        <v>8</v>
      </c>
      <c r="C187" s="8">
        <v>400</v>
      </c>
      <c r="D187" s="8">
        <f t="shared" ref="D187" si="3588">IF(D183="","",C187)</f>
        <v>400</v>
      </c>
      <c r="E187" s="8">
        <f t="shared" ref="E187" si="3589">IF(E183="","",D187)</f>
        <v>400</v>
      </c>
      <c r="F187" s="8">
        <f t="shared" ref="F187" si="3590">IF(F183="","",E187)</f>
        <v>400</v>
      </c>
      <c r="G187" s="8">
        <f t="shared" ref="G187" si="3591">IF(G183="","",F187)</f>
        <v>400</v>
      </c>
      <c r="H187" s="8">
        <f t="shared" ref="H187" si="3592">IF(H183="","",G187)</f>
        <v>400</v>
      </c>
      <c r="I187" s="8">
        <f t="shared" ref="I187" si="3593">IF(I183="","",H187)</f>
        <v>400</v>
      </c>
      <c r="J187" s="8">
        <f t="shared" ref="J187" si="3594">IF(J183="","",I187)</f>
        <v>400</v>
      </c>
      <c r="K187" s="8">
        <f t="shared" ref="K187" si="3595">IF(K183="","",J187)</f>
        <v>400</v>
      </c>
      <c r="L187" s="8">
        <f t="shared" ref="L187" si="3596">IF(L183="","",K187)</f>
        <v>400</v>
      </c>
      <c r="M187" s="8">
        <f t="shared" ref="M187" si="3597">IF(M183="","",L187)</f>
        <v>400</v>
      </c>
      <c r="N187" s="8">
        <f t="shared" ref="N187" si="3598">IF(N183="","",M187)</f>
        <v>400</v>
      </c>
      <c r="O187" s="8">
        <f t="shared" ref="O187" si="3599">IF(O183="","",N187)</f>
        <v>400</v>
      </c>
      <c r="P187" s="8">
        <f t="shared" ref="P187" si="3600">IF(P183="","",O187)</f>
        <v>400</v>
      </c>
      <c r="Q187" s="8">
        <f t="shared" ref="Q187" si="3601">IF(Q183="","",P187)</f>
        <v>400</v>
      </c>
      <c r="R187" s="8">
        <f t="shared" ref="R187" si="3602">IF(R183="","",Q187)</f>
        <v>400</v>
      </c>
      <c r="S187" s="8">
        <f t="shared" ref="S187" si="3603">IF(S183="","",R187)</f>
        <v>400</v>
      </c>
      <c r="T187" s="8">
        <f t="shared" ref="T187" si="3604">IF(T183="","",S187)</f>
        <v>400</v>
      </c>
      <c r="U187" s="8">
        <f t="shared" ref="U187" si="3605">IF(U183="","",T187)</f>
        <v>400</v>
      </c>
      <c r="V187" s="8">
        <f t="shared" ref="V187" si="3606">IF(V183="","",U187)</f>
        <v>400</v>
      </c>
      <c r="W187" s="8">
        <f t="shared" ref="W187" si="3607">IF(W183="","",V187)</f>
        <v>400</v>
      </c>
      <c r="X187" s="8" t="str">
        <f t="shared" ref="X187" si="3608">IF(X183="","",W187)</f>
        <v/>
      </c>
      <c r="Y187" s="8" t="str">
        <f t="shared" ref="Y187" si="3609">IF(Y183="","",X187)</f>
        <v/>
      </c>
      <c r="Z187" s="8" t="str">
        <f t="shared" ref="Z187" si="3610">IF(Z183="","",Y187)</f>
        <v/>
      </c>
      <c r="AA187" s="8" t="str">
        <f t="shared" ref="AA187" si="3611">IF(AA183="","",Z187)</f>
        <v/>
      </c>
      <c r="AB187" s="8" t="str">
        <f t="shared" ref="AB187" si="3612">IF(AB183="","",AA187)</f>
        <v/>
      </c>
      <c r="AC187" s="8" t="str">
        <f t="shared" ref="AC187" si="3613">IF(AC183="","",AB187)</f>
        <v/>
      </c>
      <c r="AD187" s="8" t="str">
        <f t="shared" ref="AD187" si="3614">IF(AD183="","",AC187)</f>
        <v/>
      </c>
      <c r="AE187" s="8" t="str">
        <f t="shared" ref="AE187" si="3615">IF(AE183="","",AD187)</f>
        <v/>
      </c>
      <c r="AF187" s="8" t="str">
        <f t="shared" ref="AF187" si="3616">IF(AF183="","",AE187)</f>
        <v/>
      </c>
      <c r="AG187" s="8" t="str">
        <f t="shared" ref="AG187" si="3617">IF(AG183="","",AF187)</f>
        <v/>
      </c>
      <c r="AH187" s="8" t="str">
        <f t="shared" ref="AH187" si="3618">IF(AH183="","",AG187)</f>
        <v/>
      </c>
      <c r="AI187" s="8" t="str">
        <f t="shared" ref="AI187" si="3619">IF(AI183="","",AH187)</f>
        <v/>
      </c>
      <c r="AJ187" s="8" t="str">
        <f t="shared" ref="AJ187" si="3620">IF(AJ183="","",AI187)</f>
        <v/>
      </c>
      <c r="AK187" s="8" t="str">
        <f t="shared" ref="AK187" si="3621">IF(AK183="","",AJ187)</f>
        <v/>
      </c>
      <c r="AL187" s="8" t="str">
        <f t="shared" ref="AL187" si="3622">IF(AL183="","",AK187)</f>
        <v/>
      </c>
      <c r="AM187" s="8" t="str">
        <f t="shared" ref="AM187" si="3623">IF(AM183="","",AL187)</f>
        <v/>
      </c>
      <c r="AN187" s="8" t="str">
        <f t="shared" ref="AN187" si="3624">IF(AN183="","",AM187)</f>
        <v/>
      </c>
      <c r="AO187" s="8" t="str">
        <f t="shared" ref="AO187:AS187" si="3625">IF(AO183="","",AN187)</f>
        <v/>
      </c>
      <c r="AP187" s="8" t="str">
        <f t="shared" si="3625"/>
        <v/>
      </c>
      <c r="AQ187" s="8" t="str">
        <f t="shared" si="3625"/>
        <v/>
      </c>
      <c r="AR187" s="8" t="str">
        <f t="shared" si="3625"/>
        <v/>
      </c>
      <c r="AS187" s="8" t="str">
        <f t="shared" si="3625"/>
        <v/>
      </c>
    </row>
    <row r="188" spans="1:45" s="92" customFormat="1" ht="11">
      <c r="A188" s="14" t="s">
        <v>9</v>
      </c>
      <c r="B188" s="13" t="s">
        <v>10</v>
      </c>
      <c r="C188" s="12" t="s">
        <v>39</v>
      </c>
      <c r="D188" s="12" t="str">
        <f t="shared" ref="D188" si="3626">IF(D183="","",C188)</f>
        <v>バタースクイーズ</v>
      </c>
      <c r="E188" s="12" t="str">
        <f t="shared" ref="E188" si="3627">IF(E183="","",D188)</f>
        <v>バタースクイーズ</v>
      </c>
      <c r="F188" s="12" t="str">
        <f t="shared" ref="F188" si="3628">IF(F183="","",E188)</f>
        <v>バタースクイーズ</v>
      </c>
      <c r="G188" s="12" t="str">
        <f t="shared" ref="G188" si="3629">IF(G183="","",F188)</f>
        <v>バタースクイーズ</v>
      </c>
      <c r="H188" s="12" t="str">
        <f t="shared" ref="H188" si="3630">IF(H183="","",G188)</f>
        <v>バタースクイーズ</v>
      </c>
      <c r="I188" s="12" t="str">
        <f t="shared" ref="I188" si="3631">IF(I183="","",H188)</f>
        <v>バタースクイーズ</v>
      </c>
      <c r="J188" s="12" t="str">
        <f t="shared" ref="J188" si="3632">IF(J183="","",I188)</f>
        <v>バタースクイーズ</v>
      </c>
      <c r="K188" s="12" t="str">
        <f t="shared" ref="K188" si="3633">IF(K183="","",J188)</f>
        <v>バタースクイーズ</v>
      </c>
      <c r="L188" s="12" t="str">
        <f t="shared" ref="L188" si="3634">IF(L183="","",K188)</f>
        <v>バタースクイーズ</v>
      </c>
      <c r="M188" s="12" t="str">
        <f t="shared" ref="M188" si="3635">IF(M183="","",L188)</f>
        <v>バタースクイーズ</v>
      </c>
      <c r="N188" s="12" t="str">
        <f t="shared" ref="N188" si="3636">IF(N183="","",M188)</f>
        <v>バタースクイーズ</v>
      </c>
      <c r="O188" s="12" t="str">
        <f t="shared" ref="O188" si="3637">IF(O183="","",N188)</f>
        <v>バタースクイーズ</v>
      </c>
      <c r="P188" s="12" t="str">
        <f t="shared" ref="P188" si="3638">IF(P183="","",O188)</f>
        <v>バタースクイーズ</v>
      </c>
      <c r="Q188" s="12" t="str">
        <f t="shared" ref="Q188" si="3639">IF(Q183="","",P188)</f>
        <v>バタースクイーズ</v>
      </c>
      <c r="R188" s="12" t="str">
        <f t="shared" ref="R188" si="3640">IF(R183="","",Q188)</f>
        <v>バタースクイーズ</v>
      </c>
      <c r="S188" s="12" t="str">
        <f t="shared" ref="S188" si="3641">IF(S183="","",R188)</f>
        <v>バタースクイーズ</v>
      </c>
      <c r="T188" s="12" t="str">
        <f t="shared" ref="T188" si="3642">IF(T183="","",S188)</f>
        <v>バタースクイーズ</v>
      </c>
      <c r="U188" s="12" t="str">
        <f t="shared" ref="U188" si="3643">IF(U183="","",T188)</f>
        <v>バタースクイーズ</v>
      </c>
      <c r="V188" s="12" t="str">
        <f t="shared" ref="V188" si="3644">IF(V183="","",U188)</f>
        <v>バタースクイーズ</v>
      </c>
      <c r="W188" s="12" t="str">
        <f t="shared" ref="W188" si="3645">IF(W183="","",V188)</f>
        <v>バタースクイーズ</v>
      </c>
      <c r="X188" s="12" t="str">
        <f t="shared" ref="X188" si="3646">IF(X183="","",W188)</f>
        <v/>
      </c>
      <c r="Y188" s="12" t="str">
        <f t="shared" ref="Y188" si="3647">IF(Y183="","",X188)</f>
        <v/>
      </c>
      <c r="Z188" s="12" t="str">
        <f t="shared" ref="Z188" si="3648">IF(Z183="","",Y188)</f>
        <v/>
      </c>
      <c r="AA188" s="12" t="str">
        <f t="shared" ref="AA188" si="3649">IF(AA183="","",Z188)</f>
        <v/>
      </c>
      <c r="AB188" s="12" t="str">
        <f t="shared" ref="AB188" si="3650">IF(AB183="","",AA188)</f>
        <v/>
      </c>
      <c r="AC188" s="12" t="str">
        <f t="shared" ref="AC188" si="3651">IF(AC183="","",AB188)</f>
        <v/>
      </c>
      <c r="AD188" s="12" t="str">
        <f t="shared" ref="AD188" si="3652">IF(AD183="","",AC188)</f>
        <v/>
      </c>
      <c r="AE188" s="12" t="str">
        <f t="shared" ref="AE188" si="3653">IF(AE183="","",AD188)</f>
        <v/>
      </c>
      <c r="AF188" s="12" t="str">
        <f t="shared" ref="AF188" si="3654">IF(AF183="","",AE188)</f>
        <v/>
      </c>
      <c r="AG188" s="12" t="str">
        <f t="shared" ref="AG188" si="3655">IF(AG183="","",AF188)</f>
        <v/>
      </c>
      <c r="AH188" s="12" t="str">
        <f t="shared" ref="AH188" si="3656">IF(AH183="","",AG188)</f>
        <v/>
      </c>
      <c r="AI188" s="12" t="str">
        <f t="shared" ref="AI188" si="3657">IF(AI183="","",AH188)</f>
        <v/>
      </c>
      <c r="AJ188" s="12" t="str">
        <f t="shared" ref="AJ188" si="3658">IF(AJ183="","",AI188)</f>
        <v/>
      </c>
      <c r="AK188" s="12" t="str">
        <f t="shared" ref="AK188" si="3659">IF(AK183="","",AJ188)</f>
        <v/>
      </c>
      <c r="AL188" s="12" t="str">
        <f t="shared" ref="AL188" si="3660">IF(AL183="","",AK188)</f>
        <v/>
      </c>
      <c r="AM188" s="12" t="str">
        <f t="shared" ref="AM188" si="3661">IF(AM183="","",AL188)</f>
        <v/>
      </c>
      <c r="AN188" s="12" t="str">
        <f t="shared" ref="AN188" si="3662">IF(AN183="","",AM188)</f>
        <v/>
      </c>
      <c r="AO188" s="12" t="str">
        <f t="shared" ref="AO188:AS188" si="3663">IF(AO183="","",AN188)</f>
        <v/>
      </c>
      <c r="AP188" s="12" t="str">
        <f t="shared" si="3663"/>
        <v/>
      </c>
      <c r="AQ188" s="12" t="str">
        <f t="shared" si="3663"/>
        <v/>
      </c>
      <c r="AR188" s="12" t="str">
        <f t="shared" si="3663"/>
        <v/>
      </c>
      <c r="AS188" s="12" t="str">
        <f t="shared" si="3663"/>
        <v/>
      </c>
    </row>
    <row r="189" spans="1:45" s="91" customFormat="1" ht="11">
      <c r="A189" s="7">
        <f>AVERAGE(C190:AS190)*30*100</f>
        <v>83285.71428571429</v>
      </c>
      <c r="B189" s="9" t="s">
        <v>12</v>
      </c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</row>
    <row r="190" spans="1:45" s="91" customFormat="1" ht="11">
      <c r="A190" s="7">
        <f>SUM(C190:AS190)</f>
        <v>583</v>
      </c>
      <c r="B190" s="6" t="s">
        <v>13</v>
      </c>
      <c r="C190" s="5">
        <v>0</v>
      </c>
      <c r="D190" s="5">
        <f t="shared" ref="D190:D191" si="3664">IF(D183="","",D183-C183)</f>
        <v>0</v>
      </c>
      <c r="E190" s="5">
        <f t="shared" ref="E190:E191" si="3665">IF(E183="","",E183-D183)</f>
        <v>58</v>
      </c>
      <c r="F190" s="5">
        <f t="shared" ref="F190:F191" si="3666">IF(F183="","",F183-E183)</f>
        <v>0</v>
      </c>
      <c r="G190" s="5">
        <f t="shared" ref="G190:G191" si="3667">IF(G183="","",G183-F183)</f>
        <v>0</v>
      </c>
      <c r="H190" s="5">
        <f t="shared" ref="H190:H191" si="3668">IF(H183="","",H183-G183)</f>
        <v>71</v>
      </c>
      <c r="I190" s="5">
        <f t="shared" ref="I190:I191" si="3669">IF(I183="","",I183-H183)</f>
        <v>0</v>
      </c>
      <c r="J190" s="5">
        <f t="shared" ref="J190:J191" si="3670">IF(J183="","",J183-I183)</f>
        <v>0</v>
      </c>
      <c r="K190" s="5">
        <f t="shared" ref="K190:K191" si="3671">IF(K183="","",K183-J183)</f>
        <v>0</v>
      </c>
      <c r="L190" s="5">
        <f t="shared" ref="L190:L191" si="3672">IF(L183="","",L183-K183)</f>
        <v>105</v>
      </c>
      <c r="M190" s="5">
        <f t="shared" ref="M190:M191" si="3673">IF(M183="","",M183-L183)</f>
        <v>0</v>
      </c>
      <c r="N190" s="5">
        <f t="shared" ref="N190:N191" si="3674">IF(N183="","",N183-M183)</f>
        <v>0</v>
      </c>
      <c r="O190" s="5">
        <f t="shared" ref="O190:O191" si="3675">IF(O183="","",O183-N183)</f>
        <v>95</v>
      </c>
      <c r="P190" s="5">
        <f t="shared" ref="P190:P191" si="3676">IF(P183="","",P183-O183)</f>
        <v>0</v>
      </c>
      <c r="Q190" s="5">
        <f t="shared" ref="Q190:Q191" si="3677">IF(Q183="","",Q183-P183)</f>
        <v>0</v>
      </c>
      <c r="R190" s="5">
        <f t="shared" ref="R190:R191" si="3678">IF(R183="","",R183-Q183)</f>
        <v>0</v>
      </c>
      <c r="S190" s="5">
        <f t="shared" ref="S190:S191" si="3679">IF(S183="","",S183-R183)</f>
        <v>0</v>
      </c>
      <c r="T190" s="5">
        <f t="shared" ref="T190:T191" si="3680">IF(T183="","",T183-S183)</f>
        <v>139</v>
      </c>
      <c r="U190" s="5">
        <f t="shared" ref="U190:U191" si="3681">IF(U183="","",U183-T183)</f>
        <v>0</v>
      </c>
      <c r="V190" s="5">
        <f t="shared" ref="V190:V191" si="3682">IF(V183="","",V183-U183)</f>
        <v>0</v>
      </c>
      <c r="W190" s="5">
        <f t="shared" ref="W190:W191" si="3683">IF(W183="","",W183-V183)</f>
        <v>115</v>
      </c>
      <c r="X190" s="5" t="str">
        <f t="shared" ref="X190:X191" si="3684">IF(X183="","",X183-W183)</f>
        <v/>
      </c>
      <c r="Y190" s="5" t="str">
        <f t="shared" ref="Y190:Y191" si="3685">IF(Y183="","",Y183-X183)</f>
        <v/>
      </c>
      <c r="Z190" s="5" t="str">
        <f t="shared" ref="Z190:Z191" si="3686">IF(Z183="","",Z183-Y183)</f>
        <v/>
      </c>
      <c r="AA190" s="5" t="str">
        <f t="shared" ref="AA190:AA191" si="3687">IF(AA183="","",AA183-Z183)</f>
        <v/>
      </c>
      <c r="AB190" s="5" t="str">
        <f t="shared" ref="AB190:AB191" si="3688">IF(AB183="","",AB183-AA183)</f>
        <v/>
      </c>
      <c r="AC190" s="5" t="str">
        <f t="shared" ref="AC190:AC191" si="3689">IF(AC183="","",AC183-AB183)</f>
        <v/>
      </c>
      <c r="AD190" s="5" t="str">
        <f t="shared" ref="AD190:AD191" si="3690">IF(AD183="","",AD183-AC183)</f>
        <v/>
      </c>
      <c r="AE190" s="5" t="str">
        <f t="shared" ref="AE190:AE191" si="3691">IF(AE183="","",AE183-AD183)</f>
        <v/>
      </c>
      <c r="AF190" s="5" t="str">
        <f t="shared" ref="AF190:AF191" si="3692">IF(AF183="","",AF183-AE183)</f>
        <v/>
      </c>
      <c r="AG190" s="5" t="str">
        <f t="shared" ref="AG190:AG191" si="3693">IF(AG183="","",AG183-AF183)</f>
        <v/>
      </c>
      <c r="AH190" s="5" t="str">
        <f t="shared" ref="AH190:AH191" si="3694">IF(AH183="","",AH183-AG183)</f>
        <v/>
      </c>
      <c r="AI190" s="5" t="str">
        <f t="shared" ref="AI190:AI191" si="3695">IF(AI183="","",AI183-AH183)</f>
        <v/>
      </c>
      <c r="AJ190" s="5" t="str">
        <f t="shared" ref="AJ190:AJ191" si="3696">IF(AJ183="","",AJ183-AI183)</f>
        <v/>
      </c>
      <c r="AK190" s="5" t="str">
        <f t="shared" ref="AK190:AK191" si="3697">IF(AK183="","",AK183-AJ183)</f>
        <v/>
      </c>
      <c r="AL190" s="5" t="str">
        <f t="shared" ref="AL190:AL191" si="3698">IF(AL183="","",AL183-AK183)</f>
        <v/>
      </c>
      <c r="AM190" s="5" t="str">
        <f t="shared" ref="AM190:AM191" si="3699">IF(AM183="","",AM183-AL183)</f>
        <v/>
      </c>
      <c r="AN190" s="5" t="str">
        <f t="shared" ref="AN190" si="3700">IF(AN183="","",AN183-AM183)</f>
        <v/>
      </c>
      <c r="AO190" s="5" t="str">
        <f t="shared" ref="AO190:AS190" si="3701">IF(AO183="","",AO183-AN183)</f>
        <v/>
      </c>
      <c r="AP190" s="5" t="str">
        <f t="shared" si="3701"/>
        <v/>
      </c>
      <c r="AQ190" s="5" t="str">
        <f t="shared" si="3701"/>
        <v/>
      </c>
      <c r="AR190" s="5" t="str">
        <f t="shared" si="3701"/>
        <v/>
      </c>
      <c r="AS190" s="5" t="str">
        <f t="shared" si="3701"/>
        <v/>
      </c>
    </row>
    <row r="191" spans="1:45" s="91" customFormat="1" ht="11">
      <c r="A191" s="7">
        <f>SUM(C191:AS191)</f>
        <v>4</v>
      </c>
      <c r="B191" s="6" t="s">
        <v>14</v>
      </c>
      <c r="C191" s="5">
        <v>0</v>
      </c>
      <c r="D191" s="5">
        <f t="shared" si="3664"/>
        <v>0</v>
      </c>
      <c r="E191" s="5">
        <f t="shared" si="3665"/>
        <v>0</v>
      </c>
      <c r="F191" s="5">
        <f t="shared" si="3666"/>
        <v>0</v>
      </c>
      <c r="G191" s="5">
        <f t="shared" si="3667"/>
        <v>0</v>
      </c>
      <c r="H191" s="5">
        <f t="shared" si="3668"/>
        <v>1</v>
      </c>
      <c r="I191" s="5">
        <f t="shared" si="3669"/>
        <v>0</v>
      </c>
      <c r="J191" s="5">
        <f t="shared" si="3670"/>
        <v>0</v>
      </c>
      <c r="K191" s="5">
        <f t="shared" si="3671"/>
        <v>0</v>
      </c>
      <c r="L191" s="5">
        <f t="shared" si="3672"/>
        <v>1</v>
      </c>
      <c r="M191" s="5">
        <f t="shared" si="3673"/>
        <v>0</v>
      </c>
      <c r="N191" s="5">
        <f t="shared" si="3674"/>
        <v>0</v>
      </c>
      <c r="O191" s="5">
        <f t="shared" si="3675"/>
        <v>0</v>
      </c>
      <c r="P191" s="5">
        <f t="shared" si="3676"/>
        <v>0</v>
      </c>
      <c r="Q191" s="5">
        <f t="shared" si="3677"/>
        <v>0</v>
      </c>
      <c r="R191" s="5">
        <f t="shared" si="3678"/>
        <v>0</v>
      </c>
      <c r="S191" s="5">
        <f t="shared" si="3679"/>
        <v>0</v>
      </c>
      <c r="T191" s="5">
        <f t="shared" si="3680"/>
        <v>0</v>
      </c>
      <c r="U191" s="5">
        <f t="shared" si="3681"/>
        <v>0</v>
      </c>
      <c r="V191" s="5">
        <f t="shared" si="3682"/>
        <v>0</v>
      </c>
      <c r="W191" s="5">
        <f t="shared" si="3683"/>
        <v>2</v>
      </c>
      <c r="X191" s="5" t="str">
        <f t="shared" si="3684"/>
        <v/>
      </c>
      <c r="Y191" s="5" t="str">
        <f t="shared" si="3685"/>
        <v/>
      </c>
      <c r="Z191" s="5" t="str">
        <f t="shared" si="3686"/>
        <v/>
      </c>
      <c r="AA191" s="5" t="str">
        <f t="shared" si="3687"/>
        <v/>
      </c>
      <c r="AB191" s="5" t="str">
        <f t="shared" si="3688"/>
        <v/>
      </c>
      <c r="AC191" s="5" t="str">
        <f t="shared" si="3689"/>
        <v/>
      </c>
      <c r="AD191" s="5" t="str">
        <f t="shared" si="3690"/>
        <v/>
      </c>
      <c r="AE191" s="5" t="str">
        <f t="shared" si="3691"/>
        <v/>
      </c>
      <c r="AF191" s="5" t="str">
        <f t="shared" si="3692"/>
        <v/>
      </c>
      <c r="AG191" s="5" t="str">
        <f t="shared" si="3693"/>
        <v/>
      </c>
      <c r="AH191" s="5" t="str">
        <f t="shared" si="3694"/>
        <v/>
      </c>
      <c r="AI191" s="5" t="str">
        <f t="shared" si="3695"/>
        <v/>
      </c>
      <c r="AJ191" s="5" t="str">
        <f t="shared" si="3696"/>
        <v/>
      </c>
      <c r="AK191" s="5" t="str">
        <f t="shared" si="3697"/>
        <v/>
      </c>
      <c r="AL191" s="5" t="str">
        <f t="shared" si="3698"/>
        <v/>
      </c>
      <c r="AM191" s="5" t="str">
        <f t="shared" si="3699"/>
        <v/>
      </c>
      <c r="AN191" s="5" t="str">
        <f t="shared" ref="AN191" si="3702">IF(AN184="","",AN184-AM184)</f>
        <v/>
      </c>
      <c r="AO191" s="5" t="str">
        <f t="shared" ref="AO191:AS191" si="3703">IF(AO184="","",AO184-AN184)</f>
        <v/>
      </c>
      <c r="AP191" s="5" t="str">
        <f t="shared" si="3703"/>
        <v/>
      </c>
      <c r="AQ191" s="5" t="str">
        <f t="shared" si="3703"/>
        <v/>
      </c>
      <c r="AR191" s="5" t="str">
        <f t="shared" si="3703"/>
        <v/>
      </c>
      <c r="AS191" s="5" t="str">
        <f t="shared" si="3703"/>
        <v/>
      </c>
    </row>
    <row r="192" spans="1:45" s="91" customFormat="1" ht="11">
      <c r="A192" s="7">
        <f>SUM(C192:AS192)</f>
        <v>5</v>
      </c>
      <c r="B192" s="6" t="s">
        <v>15</v>
      </c>
      <c r="C192" s="5">
        <v>0</v>
      </c>
      <c r="D192" s="5">
        <f t="shared" ref="D192" si="3704">IF(D185="","",C185+C186-D185)</f>
        <v>0</v>
      </c>
      <c r="E192" s="5">
        <f t="shared" ref="E192" si="3705">IF(E185="","",D185+D186-E185)</f>
        <v>0</v>
      </c>
      <c r="F192" s="5">
        <f t="shared" ref="F192" si="3706">IF(F185="","",E185+E186-F185)</f>
        <v>0</v>
      </c>
      <c r="G192" s="5">
        <f t="shared" ref="G192" si="3707">IF(G185="","",F185+F186-G185)</f>
        <v>0</v>
      </c>
      <c r="H192" s="5">
        <f t="shared" ref="H192" si="3708">IF(H185="","",G185+G186-H185)</f>
        <v>4</v>
      </c>
      <c r="I192" s="5">
        <f t="shared" ref="I192" si="3709">IF(I185="","",H185+H186-I185)</f>
        <v>0</v>
      </c>
      <c r="J192" s="5">
        <f t="shared" ref="J192" si="3710">IF(J185="","",I185+I186-J185)</f>
        <v>0</v>
      </c>
      <c r="K192" s="5">
        <f t="shared" ref="K192" si="3711">IF(K185="","",J185+J186-K185)</f>
        <v>0</v>
      </c>
      <c r="L192" s="5">
        <f t="shared" ref="L192" si="3712">IF(L185="","",K185+K186-L185)</f>
        <v>0</v>
      </c>
      <c r="M192" s="5">
        <f t="shared" ref="M192" si="3713">IF(M185="","",L185+L186-M185)</f>
        <v>0</v>
      </c>
      <c r="N192" s="5">
        <f t="shared" ref="N192" si="3714">IF(N185="","",M185+M186-N185)</f>
        <v>0</v>
      </c>
      <c r="O192" s="5">
        <f t="shared" ref="O192" si="3715">IF(O185="","",N185+N186-O185)</f>
        <v>0</v>
      </c>
      <c r="P192" s="5">
        <f t="shared" ref="P192" si="3716">IF(P185="","",O185+O186-P185)</f>
        <v>0</v>
      </c>
      <c r="Q192" s="5">
        <f t="shared" ref="Q192" si="3717">IF(Q185="","",P185+P186-Q185)</f>
        <v>0</v>
      </c>
      <c r="R192" s="5">
        <f t="shared" ref="R192" si="3718">IF(R185="","",Q185+Q186-R185)</f>
        <v>0</v>
      </c>
      <c r="S192" s="5">
        <f t="shared" ref="S192" si="3719">IF(S185="","",R185+R186-S185)</f>
        <v>0</v>
      </c>
      <c r="T192" s="5">
        <f t="shared" ref="T192" si="3720">IF(T185="","",S185+S186-T185)</f>
        <v>0</v>
      </c>
      <c r="U192" s="5">
        <f t="shared" ref="U192" si="3721">IF(U185="","",T185+T186-U185)</f>
        <v>0</v>
      </c>
      <c r="V192" s="5">
        <f t="shared" ref="V192" si="3722">IF(V185="","",U185+U186-V185)</f>
        <v>0</v>
      </c>
      <c r="W192" s="5">
        <f t="shared" ref="W192" si="3723">IF(W185="","",V185+V186-W185)</f>
        <v>1</v>
      </c>
      <c r="X192" s="5" t="str">
        <f t="shared" ref="X192" si="3724">IF(X185="","",W185+W186-X185)</f>
        <v/>
      </c>
      <c r="Y192" s="5" t="str">
        <f t="shared" ref="Y192" si="3725">IF(Y185="","",X185+X186-Y185)</f>
        <v/>
      </c>
      <c r="Z192" s="5" t="str">
        <f t="shared" ref="Z192" si="3726">IF(Z185="","",Y185+Y186-Z185)</f>
        <v/>
      </c>
      <c r="AA192" s="5" t="str">
        <f t="shared" ref="AA192" si="3727">IF(AA185="","",Z185+Z186-AA185)</f>
        <v/>
      </c>
      <c r="AB192" s="5" t="str">
        <f t="shared" ref="AB192" si="3728">IF(AB185="","",AA185+AA186-AB185)</f>
        <v/>
      </c>
      <c r="AC192" s="5" t="str">
        <f t="shared" ref="AC192" si="3729">IF(AC185="","",AB185+AB186-AC185)</f>
        <v/>
      </c>
      <c r="AD192" s="5" t="str">
        <f t="shared" ref="AD192" si="3730">IF(AD185="","",AC185+AC186-AD185)</f>
        <v/>
      </c>
      <c r="AE192" s="5" t="str">
        <f t="shared" ref="AE192" si="3731">IF(AE185="","",AD185+AD186-AE185)</f>
        <v/>
      </c>
      <c r="AF192" s="5" t="str">
        <f t="shared" ref="AF192" si="3732">IF(AF185="","",AE185+AE186-AF185)</f>
        <v/>
      </c>
      <c r="AG192" s="5" t="str">
        <f t="shared" ref="AG192" si="3733">IF(AG185="","",AF185+AF186-AG185)</f>
        <v/>
      </c>
      <c r="AH192" s="5" t="str">
        <f t="shared" ref="AH192" si="3734">IF(AH185="","",AG185+AG186-AH185)</f>
        <v/>
      </c>
      <c r="AI192" s="5" t="str">
        <f t="shared" ref="AI192" si="3735">IF(AI185="","",AH185+AH186-AI185)</f>
        <v/>
      </c>
      <c r="AJ192" s="5" t="str">
        <f t="shared" ref="AJ192" si="3736">IF(AJ185="","",AI185+AI186-AJ185)</f>
        <v/>
      </c>
      <c r="AK192" s="5" t="str">
        <f t="shared" ref="AK192" si="3737">IF(AK185="","",AJ185+AJ186-AK185)</f>
        <v/>
      </c>
      <c r="AL192" s="5" t="str">
        <f t="shared" ref="AL192" si="3738">IF(AL185="","",AK185+AK186-AL185)</f>
        <v/>
      </c>
      <c r="AM192" s="5" t="str">
        <f t="shared" ref="AM192" si="3739">IF(AM185="","",AL185+AL186-AM185)</f>
        <v/>
      </c>
      <c r="AN192" s="5" t="str">
        <f t="shared" ref="AN192" si="3740">IF(AN185="","",AM185+AM186-AN185)</f>
        <v/>
      </c>
      <c r="AO192" s="5" t="str">
        <f t="shared" ref="AO192:AS192" si="3741">IF(AO185="","",AN185+AN186-AO185)</f>
        <v/>
      </c>
      <c r="AP192" s="5" t="str">
        <f t="shared" si="3741"/>
        <v/>
      </c>
      <c r="AQ192" s="5" t="str">
        <f t="shared" si="3741"/>
        <v/>
      </c>
      <c r="AR192" s="5" t="str">
        <f t="shared" si="3741"/>
        <v/>
      </c>
      <c r="AS192" s="5" t="str">
        <f t="shared" si="3741"/>
        <v/>
      </c>
    </row>
    <row r="193" spans="1:45" s="91" customFormat="1" ht="11">
      <c r="A193" s="7">
        <f>SUM(C193:AS193)</f>
        <v>2000</v>
      </c>
      <c r="B193" s="6" t="s">
        <v>16</v>
      </c>
      <c r="C193" s="5">
        <v>0</v>
      </c>
      <c r="D193" s="5">
        <f t="shared" ref="D193:I193" si="3742">IF(D183="","",D192*D187)</f>
        <v>0</v>
      </c>
      <c r="E193" s="5">
        <f t="shared" si="3742"/>
        <v>0</v>
      </c>
      <c r="F193" s="5">
        <f t="shared" si="3742"/>
        <v>0</v>
      </c>
      <c r="G193" s="5">
        <f t="shared" si="3742"/>
        <v>0</v>
      </c>
      <c r="H193" s="5">
        <f t="shared" si="3742"/>
        <v>1600</v>
      </c>
      <c r="I193" s="5">
        <f t="shared" si="3742"/>
        <v>0</v>
      </c>
      <c r="J193" s="5">
        <f t="shared" ref="J193:AM193" si="3743">IF(J183="","",J192*J187)</f>
        <v>0</v>
      </c>
      <c r="K193" s="5">
        <f t="shared" si="3743"/>
        <v>0</v>
      </c>
      <c r="L193" s="5">
        <f t="shared" si="3743"/>
        <v>0</v>
      </c>
      <c r="M193" s="5">
        <f t="shared" si="3743"/>
        <v>0</v>
      </c>
      <c r="N193" s="5">
        <f t="shared" si="3743"/>
        <v>0</v>
      </c>
      <c r="O193" s="5">
        <f t="shared" si="3743"/>
        <v>0</v>
      </c>
      <c r="P193" s="5">
        <f t="shared" si="3743"/>
        <v>0</v>
      </c>
      <c r="Q193" s="5">
        <f t="shared" si="3743"/>
        <v>0</v>
      </c>
      <c r="R193" s="5">
        <f t="shared" si="3743"/>
        <v>0</v>
      </c>
      <c r="S193" s="5">
        <f t="shared" si="3743"/>
        <v>0</v>
      </c>
      <c r="T193" s="5">
        <f t="shared" si="3743"/>
        <v>0</v>
      </c>
      <c r="U193" s="5">
        <f t="shared" si="3743"/>
        <v>0</v>
      </c>
      <c r="V193" s="5">
        <f t="shared" si="3743"/>
        <v>0</v>
      </c>
      <c r="W193" s="5">
        <f t="shared" si="3743"/>
        <v>400</v>
      </c>
      <c r="X193" s="5" t="str">
        <f t="shared" si="3743"/>
        <v/>
      </c>
      <c r="Y193" s="5" t="str">
        <f t="shared" si="3743"/>
        <v/>
      </c>
      <c r="Z193" s="5" t="str">
        <f t="shared" si="3743"/>
        <v/>
      </c>
      <c r="AA193" s="5" t="str">
        <f t="shared" si="3743"/>
        <v/>
      </c>
      <c r="AB193" s="5" t="str">
        <f t="shared" si="3743"/>
        <v/>
      </c>
      <c r="AC193" s="5" t="str">
        <f t="shared" si="3743"/>
        <v/>
      </c>
      <c r="AD193" s="5" t="str">
        <f t="shared" si="3743"/>
        <v/>
      </c>
      <c r="AE193" s="5" t="str">
        <f t="shared" si="3743"/>
        <v/>
      </c>
      <c r="AF193" s="5" t="str">
        <f t="shared" si="3743"/>
        <v/>
      </c>
      <c r="AG193" s="5" t="str">
        <f t="shared" si="3743"/>
        <v/>
      </c>
      <c r="AH193" s="5" t="str">
        <f t="shared" si="3743"/>
        <v/>
      </c>
      <c r="AI193" s="5" t="str">
        <f t="shared" si="3743"/>
        <v/>
      </c>
      <c r="AJ193" s="5" t="str">
        <f t="shared" si="3743"/>
        <v/>
      </c>
      <c r="AK193" s="5" t="str">
        <f t="shared" si="3743"/>
        <v/>
      </c>
      <c r="AL193" s="5" t="str">
        <f t="shared" si="3743"/>
        <v/>
      </c>
      <c r="AM193" s="5" t="str">
        <f t="shared" si="3743"/>
        <v/>
      </c>
      <c r="AN193" s="5" t="str">
        <f t="shared" ref="AN193" si="3744">IF(AN183="","",AN192*AN187)</f>
        <v/>
      </c>
      <c r="AO193" s="5" t="str">
        <f t="shared" ref="AO193:AS193" si="3745">IF(AO183="","",AO192*AO187)</f>
        <v/>
      </c>
      <c r="AP193" s="5" t="str">
        <f t="shared" si="3745"/>
        <v/>
      </c>
      <c r="AQ193" s="5" t="str">
        <f t="shared" si="3745"/>
        <v/>
      </c>
      <c r="AR193" s="5" t="str">
        <f t="shared" si="3745"/>
        <v/>
      </c>
      <c r="AS193" s="5" t="str">
        <f t="shared" si="3745"/>
        <v/>
      </c>
    </row>
    <row r="194" spans="1:45" s="91" customFormat="1" ht="12" thickBot="1">
      <c r="A194" s="4">
        <f>IF(A193="","",A193/(A190*100))</f>
        <v>3.430531732418525E-2</v>
      </c>
      <c r="B194" s="6" t="s">
        <v>18</v>
      </c>
      <c r="C194" s="18" t="s">
        <v>19</v>
      </c>
      <c r="D194" s="18" t="str">
        <f t="shared" ref="D194:I194" si="3746">IF(D193="","",IF(D193=0,"",D193/(D190*100)))</f>
        <v/>
      </c>
      <c r="E194" s="18" t="str">
        <f t="shared" si="3746"/>
        <v/>
      </c>
      <c r="F194" s="18" t="str">
        <f t="shared" si="3746"/>
        <v/>
      </c>
      <c r="G194" s="18" t="str">
        <f t="shared" si="3746"/>
        <v/>
      </c>
      <c r="H194" s="18">
        <f t="shared" si="3746"/>
        <v>0.22535211267605634</v>
      </c>
      <c r="I194" s="18" t="str">
        <f t="shared" si="3746"/>
        <v/>
      </c>
      <c r="J194" s="18" t="str">
        <f t="shared" ref="J194:AM194" si="3747">IF(J193="","",IF(J193=0,"",J193/(J190*100)))</f>
        <v/>
      </c>
      <c r="K194" s="18" t="str">
        <f t="shared" si="3747"/>
        <v/>
      </c>
      <c r="L194" s="18" t="str">
        <f t="shared" si="3747"/>
        <v/>
      </c>
      <c r="M194" s="18" t="str">
        <f t="shared" si="3747"/>
        <v/>
      </c>
      <c r="N194" s="18" t="str">
        <f t="shared" si="3747"/>
        <v/>
      </c>
      <c r="O194" s="18" t="str">
        <f t="shared" si="3747"/>
        <v/>
      </c>
      <c r="P194" s="18" t="str">
        <f t="shared" si="3747"/>
        <v/>
      </c>
      <c r="Q194" s="18" t="str">
        <f t="shared" si="3747"/>
        <v/>
      </c>
      <c r="R194" s="18" t="str">
        <f t="shared" si="3747"/>
        <v/>
      </c>
      <c r="S194" s="18" t="str">
        <f t="shared" si="3747"/>
        <v/>
      </c>
      <c r="T194" s="18" t="str">
        <f t="shared" si="3747"/>
        <v/>
      </c>
      <c r="U194" s="18" t="str">
        <f t="shared" si="3747"/>
        <v/>
      </c>
      <c r="V194" s="18" t="str">
        <f t="shared" si="3747"/>
        <v/>
      </c>
      <c r="W194" s="18">
        <f t="shared" si="3747"/>
        <v>3.4782608695652174E-2</v>
      </c>
      <c r="X194" s="18" t="str">
        <f t="shared" si="3747"/>
        <v/>
      </c>
      <c r="Y194" s="18" t="str">
        <f t="shared" si="3747"/>
        <v/>
      </c>
      <c r="Z194" s="18" t="str">
        <f t="shared" si="3747"/>
        <v/>
      </c>
      <c r="AA194" s="18" t="str">
        <f t="shared" si="3747"/>
        <v/>
      </c>
      <c r="AB194" s="18" t="str">
        <f t="shared" si="3747"/>
        <v/>
      </c>
      <c r="AC194" s="18" t="str">
        <f t="shared" si="3747"/>
        <v/>
      </c>
      <c r="AD194" s="18" t="str">
        <f t="shared" si="3747"/>
        <v/>
      </c>
      <c r="AE194" s="18" t="str">
        <f t="shared" si="3747"/>
        <v/>
      </c>
      <c r="AF194" s="18" t="str">
        <f t="shared" si="3747"/>
        <v/>
      </c>
      <c r="AG194" s="18" t="str">
        <f t="shared" si="3747"/>
        <v/>
      </c>
      <c r="AH194" s="18" t="str">
        <f t="shared" si="3747"/>
        <v/>
      </c>
      <c r="AI194" s="18" t="str">
        <f t="shared" si="3747"/>
        <v/>
      </c>
      <c r="AJ194" s="18" t="str">
        <f t="shared" si="3747"/>
        <v/>
      </c>
      <c r="AK194" s="18" t="str">
        <f t="shared" si="3747"/>
        <v/>
      </c>
      <c r="AL194" s="18" t="str">
        <f t="shared" si="3747"/>
        <v/>
      </c>
      <c r="AM194" s="18" t="str">
        <f t="shared" si="3747"/>
        <v/>
      </c>
      <c r="AN194" s="18" t="str">
        <f t="shared" ref="AN194" si="3748">IF(AN193="","",IF(AN193=0,"",AN193/(AN190*100)))</f>
        <v/>
      </c>
      <c r="AO194" s="18" t="str">
        <f t="shared" ref="AO194:AS194" si="3749">IF(AO193="","",IF(AO193=0,"",AO193/(AO190*100)))</f>
        <v/>
      </c>
      <c r="AP194" s="18" t="str">
        <f t="shared" si="3749"/>
        <v/>
      </c>
      <c r="AQ194" s="18" t="str">
        <f t="shared" si="3749"/>
        <v/>
      </c>
      <c r="AR194" s="18" t="str">
        <f t="shared" si="3749"/>
        <v/>
      </c>
      <c r="AS194" s="18" t="str">
        <f t="shared" si="3749"/>
        <v/>
      </c>
    </row>
    <row r="195" spans="1:45" s="91" customFormat="1" ht="11">
      <c r="A195" s="17" t="s">
        <v>95</v>
      </c>
      <c r="B195" s="9" t="s">
        <v>2</v>
      </c>
      <c r="C195" s="8">
        <v>11370</v>
      </c>
      <c r="D195" s="8">
        <f t="shared" ref="D195:D196" si="3750">IF(D$3="","",C195)</f>
        <v>11370</v>
      </c>
      <c r="E195" s="8">
        <v>11403</v>
      </c>
      <c r="F195" s="8">
        <f t="shared" ref="F195:F196" si="3751">IF(F$3="","",E195)</f>
        <v>11403</v>
      </c>
      <c r="G195" s="8">
        <f t="shared" ref="G195:G196" si="3752">IF(G$3="","",F195)</f>
        <v>11403</v>
      </c>
      <c r="H195" s="8">
        <v>11419</v>
      </c>
      <c r="I195" s="8">
        <f t="shared" ref="I195:I196" si="3753">IF(I$3="","",H195)</f>
        <v>11419</v>
      </c>
      <c r="J195" s="8">
        <f t="shared" ref="J195:J196" si="3754">IF(J$3="","",I195)</f>
        <v>11419</v>
      </c>
      <c r="K195" s="8">
        <f t="shared" ref="K195:K196" si="3755">IF(K$3="","",J195)</f>
        <v>11419</v>
      </c>
      <c r="L195" s="8">
        <v>11454</v>
      </c>
      <c r="M195" s="8">
        <f t="shared" ref="M195:M196" si="3756">IF(M$3="","",L195)</f>
        <v>11454</v>
      </c>
      <c r="N195" s="8">
        <f t="shared" ref="N195:N196" si="3757">IF(N$3="","",M195)</f>
        <v>11454</v>
      </c>
      <c r="O195" s="8">
        <v>11476</v>
      </c>
      <c r="P195" s="8">
        <f t="shared" ref="P195:P196" si="3758">IF(P$3="","",O195)</f>
        <v>11476</v>
      </c>
      <c r="Q195" s="8">
        <f t="shared" ref="Q195:Q196" si="3759">IF(Q$3="","",P195)</f>
        <v>11476</v>
      </c>
      <c r="R195" s="8">
        <f t="shared" ref="R195:R196" si="3760">IF(R$3="","",Q195)</f>
        <v>11476</v>
      </c>
      <c r="S195" s="8">
        <f t="shared" ref="S195:S196" si="3761">IF(S$3="","",R195)</f>
        <v>11476</v>
      </c>
      <c r="T195" s="8">
        <v>11533</v>
      </c>
      <c r="U195" s="8">
        <f t="shared" ref="U195:U196" si="3762">IF(U$3="","",T195)</f>
        <v>11533</v>
      </c>
      <c r="V195" s="8">
        <f t="shared" ref="V195:V196" si="3763">IF(V$3="","",U195)</f>
        <v>11533</v>
      </c>
      <c r="W195" s="8">
        <v>11568</v>
      </c>
      <c r="X195" s="8" t="str">
        <f t="shared" ref="X195:X196" si="3764">IF(X$3="","",W195)</f>
        <v/>
      </c>
      <c r="Y195" s="8" t="str">
        <f t="shared" ref="Y195:Y196" si="3765">IF(Y$3="","",X195)</f>
        <v/>
      </c>
      <c r="Z195" s="8" t="str">
        <f t="shared" ref="Z195:Z196" si="3766">IF(Z$3="","",Y195)</f>
        <v/>
      </c>
      <c r="AA195" s="8" t="str">
        <f t="shared" ref="AA195:AA196" si="3767">IF(AA$3="","",Z195)</f>
        <v/>
      </c>
      <c r="AB195" s="8" t="str">
        <f t="shared" ref="AB195:AB196" si="3768">IF(AB$3="","",AA195)</f>
        <v/>
      </c>
      <c r="AC195" s="8" t="str">
        <f t="shared" ref="AC195:AC196" si="3769">IF(AC$3="","",AB195)</f>
        <v/>
      </c>
      <c r="AD195" s="8" t="str">
        <f t="shared" ref="AD195:AD196" si="3770">IF(AD$3="","",AC195)</f>
        <v/>
      </c>
      <c r="AE195" s="8" t="str">
        <f t="shared" ref="AE195:AE196" si="3771">IF(AE$3="","",AD195)</f>
        <v/>
      </c>
      <c r="AF195" s="8" t="str">
        <f t="shared" ref="AF195:AF196" si="3772">IF(AF$3="","",AE195)</f>
        <v/>
      </c>
      <c r="AG195" s="8" t="str">
        <f t="shared" ref="AG195:AG196" si="3773">IF(AG$3="","",AF195)</f>
        <v/>
      </c>
      <c r="AH195" s="8" t="str">
        <f t="shared" ref="AH195:AH196" si="3774">IF(AH$3="","",AG195)</f>
        <v/>
      </c>
      <c r="AI195" s="8" t="str">
        <f t="shared" ref="AI195:AI196" si="3775">IF(AI$3="","",AH195)</f>
        <v/>
      </c>
      <c r="AJ195" s="8" t="str">
        <f t="shared" ref="AJ195:AJ196" si="3776">IF(AJ$3="","",AI195)</f>
        <v/>
      </c>
      <c r="AK195" s="8" t="str">
        <f t="shared" ref="AK195:AK196" si="3777">IF(AK$3="","",AJ195)</f>
        <v/>
      </c>
      <c r="AL195" s="8" t="str">
        <f t="shared" ref="AL195:AL196" si="3778">IF(AL$3="","",AK195)</f>
        <v/>
      </c>
      <c r="AM195" s="8" t="str">
        <f t="shared" ref="AM195:AM196" si="3779">IF(AM$3="","",AL195)</f>
        <v/>
      </c>
      <c r="AN195" s="8" t="str">
        <f t="shared" ref="AN195" si="3780">IF(AN$3="","",AM195)</f>
        <v/>
      </c>
      <c r="AO195" s="8" t="str">
        <f t="shared" ref="AO195:AS195" si="3781">IF(AO$3="","",AN195)</f>
        <v/>
      </c>
      <c r="AP195" s="8" t="str">
        <f t="shared" si="3781"/>
        <v/>
      </c>
      <c r="AQ195" s="8" t="str">
        <f t="shared" si="3781"/>
        <v/>
      </c>
      <c r="AR195" s="8" t="str">
        <f t="shared" si="3781"/>
        <v/>
      </c>
      <c r="AS195" s="8" t="str">
        <f t="shared" si="3781"/>
        <v/>
      </c>
    </row>
    <row r="196" spans="1:45" s="91" customFormat="1" ht="11">
      <c r="A196" s="16" t="str">
        <f>A184</f>
        <v>BUZZ＃4</v>
      </c>
      <c r="B196" s="9" t="s">
        <v>4</v>
      </c>
      <c r="C196" s="8">
        <v>490</v>
      </c>
      <c r="D196" s="8">
        <f t="shared" si="3750"/>
        <v>490</v>
      </c>
      <c r="E196" s="8">
        <f t="shared" ref="E196" si="3782">IF(E$3="","",D196)</f>
        <v>490</v>
      </c>
      <c r="F196" s="8">
        <f t="shared" si="3751"/>
        <v>490</v>
      </c>
      <c r="G196" s="8">
        <f t="shared" si="3752"/>
        <v>490</v>
      </c>
      <c r="H196" s="8">
        <v>491</v>
      </c>
      <c r="I196" s="8">
        <f t="shared" si="3753"/>
        <v>491</v>
      </c>
      <c r="J196" s="8">
        <f t="shared" si="3754"/>
        <v>491</v>
      </c>
      <c r="K196" s="8">
        <f t="shared" si="3755"/>
        <v>491</v>
      </c>
      <c r="L196" s="8">
        <v>492</v>
      </c>
      <c r="M196" s="8">
        <f t="shared" si="3756"/>
        <v>492</v>
      </c>
      <c r="N196" s="8">
        <f t="shared" si="3757"/>
        <v>492</v>
      </c>
      <c r="O196" s="8">
        <f t="shared" ref="O196" si="3783">IF(O$3="","",N196)</f>
        <v>492</v>
      </c>
      <c r="P196" s="8">
        <f t="shared" si="3758"/>
        <v>492</v>
      </c>
      <c r="Q196" s="8">
        <f t="shared" si="3759"/>
        <v>492</v>
      </c>
      <c r="R196" s="8">
        <f t="shared" si="3760"/>
        <v>492</v>
      </c>
      <c r="S196" s="8">
        <f t="shared" si="3761"/>
        <v>492</v>
      </c>
      <c r="T196" s="8">
        <f t="shared" ref="T196" si="3784">IF(T$3="","",S196)</f>
        <v>492</v>
      </c>
      <c r="U196" s="8">
        <f t="shared" si="3762"/>
        <v>492</v>
      </c>
      <c r="V196" s="8">
        <f t="shared" si="3763"/>
        <v>492</v>
      </c>
      <c r="W196" s="8">
        <v>493</v>
      </c>
      <c r="X196" s="8" t="str">
        <f t="shared" si="3764"/>
        <v/>
      </c>
      <c r="Y196" s="8" t="str">
        <f t="shared" si="3765"/>
        <v/>
      </c>
      <c r="Z196" s="8" t="str">
        <f t="shared" si="3766"/>
        <v/>
      </c>
      <c r="AA196" s="8" t="str">
        <f t="shared" si="3767"/>
        <v/>
      </c>
      <c r="AB196" s="8" t="str">
        <f t="shared" si="3768"/>
        <v/>
      </c>
      <c r="AC196" s="8" t="str">
        <f t="shared" si="3769"/>
        <v/>
      </c>
      <c r="AD196" s="8" t="str">
        <f t="shared" si="3770"/>
        <v/>
      </c>
      <c r="AE196" s="8" t="str">
        <f t="shared" si="3771"/>
        <v/>
      </c>
      <c r="AF196" s="8" t="str">
        <f t="shared" si="3772"/>
        <v/>
      </c>
      <c r="AG196" s="8" t="str">
        <f t="shared" si="3773"/>
        <v/>
      </c>
      <c r="AH196" s="8" t="str">
        <f t="shared" si="3774"/>
        <v/>
      </c>
      <c r="AI196" s="8" t="str">
        <f t="shared" si="3775"/>
        <v/>
      </c>
      <c r="AJ196" s="8" t="str">
        <f t="shared" si="3776"/>
        <v/>
      </c>
      <c r="AK196" s="8" t="str">
        <f t="shared" si="3777"/>
        <v/>
      </c>
      <c r="AL196" s="8" t="str">
        <f t="shared" si="3778"/>
        <v/>
      </c>
      <c r="AM196" s="8" t="str">
        <f t="shared" si="3779"/>
        <v/>
      </c>
      <c r="AN196" s="8" t="str">
        <f t="shared" ref="AN196" si="3785">IF(AN$3="","",AM196)</f>
        <v/>
      </c>
      <c r="AO196" s="8" t="str">
        <f t="shared" ref="AO196:AS196" si="3786">IF(AO$3="","",AN196)</f>
        <v/>
      </c>
      <c r="AP196" s="8" t="str">
        <f t="shared" si="3786"/>
        <v/>
      </c>
      <c r="AQ196" s="8" t="str">
        <f t="shared" si="3786"/>
        <v/>
      </c>
      <c r="AR196" s="8" t="str">
        <f t="shared" si="3786"/>
        <v/>
      </c>
      <c r="AS196" s="8" t="str">
        <f t="shared" si="3786"/>
        <v/>
      </c>
    </row>
    <row r="197" spans="1:45" s="91" customFormat="1" ht="11">
      <c r="A197" s="15">
        <v>3</v>
      </c>
      <c r="B197" s="9" t="s">
        <v>5</v>
      </c>
      <c r="C197" s="8">
        <v>5</v>
      </c>
      <c r="D197" s="8">
        <f t="shared" ref="D197" si="3787">IF(D195="","",(C197+C198))</f>
        <v>5</v>
      </c>
      <c r="E197" s="8">
        <f t="shared" ref="E197" si="3788">IF(E195="","",(D197+D198))</f>
        <v>5</v>
      </c>
      <c r="F197" s="8">
        <f t="shared" ref="F197" si="3789">IF(F195="","",(E197+E198))</f>
        <v>5</v>
      </c>
      <c r="G197" s="8">
        <f t="shared" ref="G197" si="3790">IF(G195="","",(F197+F198))</f>
        <v>5</v>
      </c>
      <c r="H197" s="8">
        <v>4</v>
      </c>
      <c r="I197" s="8">
        <f t="shared" ref="I197" si="3791">IF(I195="","",(H197+H198))</f>
        <v>4</v>
      </c>
      <c r="J197" s="8">
        <f t="shared" ref="J197" si="3792">IF(J195="","",(I197+I198))</f>
        <v>4</v>
      </c>
      <c r="K197" s="8">
        <f t="shared" ref="K197" si="3793">IF(K195="","",(J197+J198))</f>
        <v>4</v>
      </c>
      <c r="L197" s="8">
        <v>3</v>
      </c>
      <c r="M197" s="8">
        <f t="shared" ref="M197" si="3794">IF(M195="","",(L197+L198))</f>
        <v>3</v>
      </c>
      <c r="N197" s="8">
        <f t="shared" ref="N197" si="3795">IF(N195="","",(M197+M198))</f>
        <v>3</v>
      </c>
      <c r="O197" s="8">
        <f t="shared" ref="O197" si="3796">IF(O195="","",(N197+N198))</f>
        <v>3</v>
      </c>
      <c r="P197" s="8">
        <f t="shared" ref="P197" si="3797">IF(P195="","",(O197+O198))</f>
        <v>3</v>
      </c>
      <c r="Q197" s="8">
        <f t="shared" ref="Q197" si="3798">IF(Q195="","",(P197+P198))</f>
        <v>3</v>
      </c>
      <c r="R197" s="8">
        <f t="shared" ref="R197" si="3799">IF(R195="","",(Q197+Q198))</f>
        <v>3</v>
      </c>
      <c r="S197" s="8">
        <f t="shared" ref="S197" si="3800">IF(S195="","",(R197+R198))</f>
        <v>3</v>
      </c>
      <c r="T197" s="8">
        <f t="shared" ref="T197" si="3801">IF(T195="","",(S197+S198))</f>
        <v>3</v>
      </c>
      <c r="U197" s="8">
        <f t="shared" ref="U197" si="3802">IF(U195="","",(T197+T198))</f>
        <v>8</v>
      </c>
      <c r="V197" s="8">
        <f t="shared" ref="V197" si="3803">IF(V195="","",(U197+U198))</f>
        <v>8</v>
      </c>
      <c r="W197" s="8">
        <v>7</v>
      </c>
      <c r="X197" s="8" t="str">
        <f t="shared" ref="X197" si="3804">IF(X195="","",(W197+W198))</f>
        <v/>
      </c>
      <c r="Y197" s="8" t="str">
        <f t="shared" ref="Y197" si="3805">IF(Y195="","",(X197+X198))</f>
        <v/>
      </c>
      <c r="Z197" s="8" t="str">
        <f t="shared" ref="Z197" si="3806">IF(Z195="","",(Y197+Y198))</f>
        <v/>
      </c>
      <c r="AA197" s="8" t="str">
        <f t="shared" ref="AA197" si="3807">IF(AA195="","",(Z197+Z198))</f>
        <v/>
      </c>
      <c r="AB197" s="8" t="str">
        <f t="shared" ref="AB197" si="3808">IF(AB195="","",(AA197+AA198))</f>
        <v/>
      </c>
      <c r="AC197" s="8" t="str">
        <f t="shared" ref="AC197" si="3809">IF(AC195="","",(AB197+AB198))</f>
        <v/>
      </c>
      <c r="AD197" s="8" t="str">
        <f t="shared" ref="AD197" si="3810">IF(AD195="","",(AC197+AC198))</f>
        <v/>
      </c>
      <c r="AE197" s="8" t="str">
        <f t="shared" ref="AE197" si="3811">IF(AE195="","",(AD197+AD198))</f>
        <v/>
      </c>
      <c r="AF197" s="8" t="str">
        <f t="shared" ref="AF197" si="3812">IF(AF195="","",(AE197+AE198))</f>
        <v/>
      </c>
      <c r="AG197" s="8" t="str">
        <f t="shared" ref="AG197" si="3813">IF(AG195="","",(AF197+AF198))</f>
        <v/>
      </c>
      <c r="AH197" s="8" t="str">
        <f t="shared" ref="AH197" si="3814">IF(AH195="","",(AG197+AG198))</f>
        <v/>
      </c>
      <c r="AI197" s="8" t="str">
        <f t="shared" ref="AI197" si="3815">IF(AI195="","",(AH197+AH198))</f>
        <v/>
      </c>
      <c r="AJ197" s="8" t="str">
        <f t="shared" ref="AJ197" si="3816">IF(AJ195="","",(AI197+AI198))</f>
        <v/>
      </c>
      <c r="AK197" s="8" t="str">
        <f t="shared" ref="AK197" si="3817">IF(AK195="","",(AJ197+AJ198))</f>
        <v/>
      </c>
      <c r="AL197" s="8" t="str">
        <f t="shared" ref="AL197" si="3818">IF(AL195="","",(AK197+AK198))</f>
        <v/>
      </c>
      <c r="AM197" s="8" t="str">
        <f t="shared" ref="AM197" si="3819">IF(AM195="","",(AL197+AL198))</f>
        <v/>
      </c>
      <c r="AN197" s="8" t="str">
        <f t="shared" ref="AN197" si="3820">IF(AN195="","",(AM197+AM198))</f>
        <v/>
      </c>
      <c r="AO197" s="8" t="str">
        <f t="shared" ref="AO197:AS197" si="3821">IF(AO195="","",(AN197+AN198))</f>
        <v/>
      </c>
      <c r="AP197" s="8" t="str">
        <f t="shared" si="3821"/>
        <v/>
      </c>
      <c r="AQ197" s="8" t="str">
        <f t="shared" si="3821"/>
        <v/>
      </c>
      <c r="AR197" s="8" t="str">
        <f t="shared" si="3821"/>
        <v/>
      </c>
      <c r="AS197" s="8" t="str">
        <f t="shared" si="3821"/>
        <v/>
      </c>
    </row>
    <row r="198" spans="1:45" s="91" customFormat="1" ht="11">
      <c r="A198" s="14"/>
      <c r="B198" s="9" t="s">
        <v>7</v>
      </c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>
        <v>5</v>
      </c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</row>
    <row r="199" spans="1:45" s="91" customFormat="1" ht="11">
      <c r="A199" s="7"/>
      <c r="B199" s="9" t="s">
        <v>8</v>
      </c>
      <c r="C199" s="8">
        <v>750</v>
      </c>
      <c r="D199" s="8">
        <f t="shared" ref="D199" si="3822">IF(D195="","",C199)</f>
        <v>750</v>
      </c>
      <c r="E199" s="8">
        <f t="shared" ref="E199" si="3823">IF(E195="","",D199)</f>
        <v>750</v>
      </c>
      <c r="F199" s="8">
        <f t="shared" ref="F199" si="3824">IF(F195="","",E199)</f>
        <v>750</v>
      </c>
      <c r="G199" s="8">
        <f t="shared" ref="G199" si="3825">IF(G195="","",F199)</f>
        <v>750</v>
      </c>
      <c r="H199" s="8">
        <f t="shared" ref="H199" si="3826">IF(H195="","",G199)</f>
        <v>750</v>
      </c>
      <c r="I199" s="8">
        <f t="shared" ref="I199" si="3827">IF(I195="","",H199)</f>
        <v>750</v>
      </c>
      <c r="J199" s="8">
        <f t="shared" ref="J199" si="3828">IF(J195="","",I199)</f>
        <v>750</v>
      </c>
      <c r="K199" s="8">
        <f t="shared" ref="K199" si="3829">IF(K195="","",J199)</f>
        <v>750</v>
      </c>
      <c r="L199" s="8">
        <f t="shared" ref="L199" si="3830">IF(L195="","",K199)</f>
        <v>750</v>
      </c>
      <c r="M199" s="8">
        <f t="shared" ref="M199" si="3831">IF(M195="","",L199)</f>
        <v>750</v>
      </c>
      <c r="N199" s="8">
        <f t="shared" ref="N199" si="3832">IF(N195="","",M199)</f>
        <v>750</v>
      </c>
      <c r="O199" s="8">
        <f t="shared" ref="O199" si="3833">IF(O195="","",N199)</f>
        <v>750</v>
      </c>
      <c r="P199" s="8">
        <f t="shared" ref="P199" si="3834">IF(P195="","",O199)</f>
        <v>750</v>
      </c>
      <c r="Q199" s="8">
        <f t="shared" ref="Q199" si="3835">IF(Q195="","",P199)</f>
        <v>750</v>
      </c>
      <c r="R199" s="8">
        <f t="shared" ref="R199" si="3836">IF(R195="","",Q199)</f>
        <v>750</v>
      </c>
      <c r="S199" s="8">
        <f t="shared" ref="S199" si="3837">IF(S195="","",R199)</f>
        <v>750</v>
      </c>
      <c r="T199" s="8">
        <f t="shared" ref="T199" si="3838">IF(T195="","",S199)</f>
        <v>750</v>
      </c>
      <c r="U199" s="8">
        <f t="shared" ref="U199" si="3839">IF(U195="","",T199)</f>
        <v>750</v>
      </c>
      <c r="V199" s="8">
        <f t="shared" ref="V199" si="3840">IF(V195="","",U199)</f>
        <v>750</v>
      </c>
      <c r="W199" s="8">
        <f t="shared" ref="W199" si="3841">IF(W195="","",V199)</f>
        <v>750</v>
      </c>
      <c r="X199" s="8" t="str">
        <f t="shared" ref="X199" si="3842">IF(X195="","",W199)</f>
        <v/>
      </c>
      <c r="Y199" s="8" t="str">
        <f t="shared" ref="Y199" si="3843">IF(Y195="","",X199)</f>
        <v/>
      </c>
      <c r="Z199" s="8" t="str">
        <f t="shared" ref="Z199" si="3844">IF(Z195="","",Y199)</f>
        <v/>
      </c>
      <c r="AA199" s="8" t="str">
        <f t="shared" ref="AA199" si="3845">IF(AA195="","",Z199)</f>
        <v/>
      </c>
      <c r="AB199" s="8" t="str">
        <f t="shared" ref="AB199" si="3846">IF(AB195="","",AA199)</f>
        <v/>
      </c>
      <c r="AC199" s="8" t="str">
        <f t="shared" ref="AC199" si="3847">IF(AC195="","",AB199)</f>
        <v/>
      </c>
      <c r="AD199" s="8" t="str">
        <f t="shared" ref="AD199" si="3848">IF(AD195="","",AC199)</f>
        <v/>
      </c>
      <c r="AE199" s="8" t="str">
        <f t="shared" ref="AE199" si="3849">IF(AE195="","",AD199)</f>
        <v/>
      </c>
      <c r="AF199" s="8" t="str">
        <f t="shared" ref="AF199" si="3850">IF(AF195="","",AE199)</f>
        <v/>
      </c>
      <c r="AG199" s="8" t="str">
        <f t="shared" ref="AG199" si="3851">IF(AG195="","",AF199)</f>
        <v/>
      </c>
      <c r="AH199" s="8" t="str">
        <f t="shared" ref="AH199" si="3852">IF(AH195="","",AG199)</f>
        <v/>
      </c>
      <c r="AI199" s="8" t="str">
        <f t="shared" ref="AI199" si="3853">IF(AI195="","",AH199)</f>
        <v/>
      </c>
      <c r="AJ199" s="8" t="str">
        <f t="shared" ref="AJ199" si="3854">IF(AJ195="","",AI199)</f>
        <v/>
      </c>
      <c r="AK199" s="8" t="str">
        <f t="shared" ref="AK199" si="3855">IF(AK195="","",AJ199)</f>
        <v/>
      </c>
      <c r="AL199" s="8" t="str">
        <f t="shared" ref="AL199" si="3856">IF(AL195="","",AK199)</f>
        <v/>
      </c>
      <c r="AM199" s="8" t="str">
        <f t="shared" ref="AM199" si="3857">IF(AM195="","",AL199)</f>
        <v/>
      </c>
      <c r="AN199" s="8" t="str">
        <f t="shared" ref="AN199" si="3858">IF(AN195="","",AM199)</f>
        <v/>
      </c>
      <c r="AO199" s="8" t="str">
        <f t="shared" ref="AO199:AS199" si="3859">IF(AO195="","",AN199)</f>
        <v/>
      </c>
      <c r="AP199" s="8" t="str">
        <f t="shared" si="3859"/>
        <v/>
      </c>
      <c r="AQ199" s="8" t="str">
        <f t="shared" si="3859"/>
        <v/>
      </c>
      <c r="AR199" s="8" t="str">
        <f t="shared" si="3859"/>
        <v/>
      </c>
      <c r="AS199" s="8" t="str">
        <f t="shared" si="3859"/>
        <v/>
      </c>
    </row>
    <row r="200" spans="1:45" s="92" customFormat="1" ht="11">
      <c r="A200" s="14" t="s">
        <v>9</v>
      </c>
      <c r="B200" s="13" t="s">
        <v>10</v>
      </c>
      <c r="C200" s="12" t="s">
        <v>99</v>
      </c>
      <c r="D200" s="12" t="str">
        <f t="shared" ref="D200" si="3860">IF(D195="","",C200)</f>
        <v>サンリオキーケース</v>
      </c>
      <c r="E200" s="12" t="str">
        <f t="shared" ref="E200" si="3861">IF(E195="","",D200)</f>
        <v>サンリオキーケース</v>
      </c>
      <c r="F200" s="12" t="str">
        <f t="shared" ref="F200" si="3862">IF(F195="","",E200)</f>
        <v>サンリオキーケース</v>
      </c>
      <c r="G200" s="12" t="str">
        <f t="shared" ref="G200" si="3863">IF(G195="","",F200)</f>
        <v>サンリオキーケース</v>
      </c>
      <c r="H200" s="12" t="str">
        <f t="shared" ref="H200" si="3864">IF(H195="","",G200)</f>
        <v>サンリオキーケース</v>
      </c>
      <c r="I200" s="12" t="str">
        <f t="shared" ref="I200" si="3865">IF(I195="","",H200)</f>
        <v>サンリオキーケース</v>
      </c>
      <c r="J200" s="12" t="str">
        <f t="shared" ref="J200" si="3866">IF(J195="","",I200)</f>
        <v>サンリオキーケース</v>
      </c>
      <c r="K200" s="12" t="str">
        <f t="shared" ref="K200" si="3867">IF(K195="","",J200)</f>
        <v>サンリオキーケース</v>
      </c>
      <c r="L200" s="12" t="str">
        <f t="shared" ref="L200" si="3868">IF(L195="","",K200)</f>
        <v>サンリオキーケース</v>
      </c>
      <c r="M200" s="12" t="str">
        <f t="shared" ref="M200" si="3869">IF(M195="","",L200)</f>
        <v>サンリオキーケース</v>
      </c>
      <c r="N200" s="12" t="str">
        <f t="shared" ref="N200" si="3870">IF(N195="","",M200)</f>
        <v>サンリオキーケース</v>
      </c>
      <c r="O200" s="12" t="str">
        <f t="shared" ref="O200" si="3871">IF(O195="","",N200)</f>
        <v>サンリオキーケース</v>
      </c>
      <c r="P200" s="12" t="str">
        <f t="shared" ref="P200" si="3872">IF(P195="","",O200)</f>
        <v>サンリオキーケース</v>
      </c>
      <c r="Q200" s="12" t="str">
        <f t="shared" ref="Q200" si="3873">IF(Q195="","",P200)</f>
        <v>サンリオキーケース</v>
      </c>
      <c r="R200" s="12" t="str">
        <f t="shared" ref="R200" si="3874">IF(R195="","",Q200)</f>
        <v>サンリオキーケース</v>
      </c>
      <c r="S200" s="12" t="str">
        <f t="shared" ref="S200" si="3875">IF(S195="","",R200)</f>
        <v>サンリオキーケース</v>
      </c>
      <c r="T200" s="12" t="str">
        <f t="shared" ref="T200" si="3876">IF(T195="","",S200)</f>
        <v>サンリオキーケース</v>
      </c>
      <c r="U200" s="12" t="str">
        <f t="shared" ref="U200" si="3877">IF(U195="","",T200)</f>
        <v>サンリオキーケース</v>
      </c>
      <c r="V200" s="12" t="str">
        <f t="shared" ref="V200" si="3878">IF(V195="","",U200)</f>
        <v>サンリオキーケース</v>
      </c>
      <c r="W200" s="12" t="str">
        <f t="shared" ref="W200" si="3879">IF(W195="","",V200)</f>
        <v>サンリオキーケース</v>
      </c>
      <c r="X200" s="12" t="str">
        <f t="shared" ref="X200" si="3880">IF(X195="","",W200)</f>
        <v/>
      </c>
      <c r="Y200" s="12" t="str">
        <f t="shared" ref="Y200" si="3881">IF(Y195="","",X200)</f>
        <v/>
      </c>
      <c r="Z200" s="12" t="str">
        <f t="shared" ref="Z200" si="3882">IF(Z195="","",Y200)</f>
        <v/>
      </c>
      <c r="AA200" s="12" t="str">
        <f t="shared" ref="AA200" si="3883">IF(AA195="","",Z200)</f>
        <v/>
      </c>
      <c r="AB200" s="12" t="str">
        <f t="shared" ref="AB200" si="3884">IF(AB195="","",AA200)</f>
        <v/>
      </c>
      <c r="AC200" s="12" t="str">
        <f t="shared" ref="AC200" si="3885">IF(AC195="","",AB200)</f>
        <v/>
      </c>
      <c r="AD200" s="12" t="str">
        <f t="shared" ref="AD200" si="3886">IF(AD195="","",AC200)</f>
        <v/>
      </c>
      <c r="AE200" s="12" t="str">
        <f t="shared" ref="AE200" si="3887">IF(AE195="","",AD200)</f>
        <v/>
      </c>
      <c r="AF200" s="12" t="str">
        <f t="shared" ref="AF200" si="3888">IF(AF195="","",AE200)</f>
        <v/>
      </c>
      <c r="AG200" s="12" t="str">
        <f t="shared" ref="AG200" si="3889">IF(AG195="","",AF200)</f>
        <v/>
      </c>
      <c r="AH200" s="12" t="str">
        <f t="shared" ref="AH200" si="3890">IF(AH195="","",AG200)</f>
        <v/>
      </c>
      <c r="AI200" s="12" t="str">
        <f t="shared" ref="AI200" si="3891">IF(AI195="","",AH200)</f>
        <v/>
      </c>
      <c r="AJ200" s="12" t="str">
        <f t="shared" ref="AJ200" si="3892">IF(AJ195="","",AI200)</f>
        <v/>
      </c>
      <c r="AK200" s="12" t="str">
        <f t="shared" ref="AK200" si="3893">IF(AK195="","",AJ200)</f>
        <v/>
      </c>
      <c r="AL200" s="12" t="str">
        <f t="shared" ref="AL200" si="3894">IF(AL195="","",AK200)</f>
        <v/>
      </c>
      <c r="AM200" s="12" t="str">
        <f t="shared" ref="AM200" si="3895">IF(AM195="","",AL200)</f>
        <v/>
      </c>
      <c r="AN200" s="12" t="str">
        <f t="shared" ref="AN200" si="3896">IF(AN195="","",AM200)</f>
        <v/>
      </c>
      <c r="AO200" s="12" t="str">
        <f t="shared" ref="AO200:AS200" si="3897">IF(AO195="","",AN200)</f>
        <v/>
      </c>
      <c r="AP200" s="12" t="str">
        <f t="shared" si="3897"/>
        <v/>
      </c>
      <c r="AQ200" s="12" t="str">
        <f t="shared" si="3897"/>
        <v/>
      </c>
      <c r="AR200" s="12" t="str">
        <f t="shared" si="3897"/>
        <v/>
      </c>
      <c r="AS200" s="12" t="str">
        <f t="shared" si="3897"/>
        <v/>
      </c>
    </row>
    <row r="201" spans="1:45" s="91" customFormat="1" ht="11">
      <c r="A201" s="7">
        <f>AVERAGE(C202:AS202)*30*100</f>
        <v>28285.71428571429</v>
      </c>
      <c r="B201" s="9" t="s">
        <v>12</v>
      </c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</row>
    <row r="202" spans="1:45" s="91" customFormat="1" ht="11">
      <c r="A202" s="7">
        <f>SUM(C202:AS202)</f>
        <v>198</v>
      </c>
      <c r="B202" s="6" t="s">
        <v>13</v>
      </c>
      <c r="C202" s="5">
        <v>0</v>
      </c>
      <c r="D202" s="5">
        <f t="shared" ref="D202:D203" si="3898">IF(D195="","",D195-C195)</f>
        <v>0</v>
      </c>
      <c r="E202" s="5">
        <f t="shared" ref="E202:E203" si="3899">IF(E195="","",E195-D195)</f>
        <v>33</v>
      </c>
      <c r="F202" s="5">
        <f t="shared" ref="F202:F203" si="3900">IF(F195="","",F195-E195)</f>
        <v>0</v>
      </c>
      <c r="G202" s="5">
        <f t="shared" ref="G202:G203" si="3901">IF(G195="","",G195-F195)</f>
        <v>0</v>
      </c>
      <c r="H202" s="5">
        <f t="shared" ref="H202:H203" si="3902">IF(H195="","",H195-G195)</f>
        <v>16</v>
      </c>
      <c r="I202" s="5">
        <f t="shared" ref="I202:I203" si="3903">IF(I195="","",I195-H195)</f>
        <v>0</v>
      </c>
      <c r="J202" s="5">
        <f t="shared" ref="J202:J203" si="3904">IF(J195="","",J195-I195)</f>
        <v>0</v>
      </c>
      <c r="K202" s="5">
        <f t="shared" ref="K202:K203" si="3905">IF(K195="","",K195-J195)</f>
        <v>0</v>
      </c>
      <c r="L202" s="5">
        <f t="shared" ref="L202:L203" si="3906">IF(L195="","",L195-K195)</f>
        <v>35</v>
      </c>
      <c r="M202" s="5">
        <f t="shared" ref="M202:M203" si="3907">IF(M195="","",M195-L195)</f>
        <v>0</v>
      </c>
      <c r="N202" s="5">
        <f t="shared" ref="N202:N203" si="3908">IF(N195="","",N195-M195)</f>
        <v>0</v>
      </c>
      <c r="O202" s="5">
        <f t="shared" ref="O202:O203" si="3909">IF(O195="","",O195-N195)</f>
        <v>22</v>
      </c>
      <c r="P202" s="5">
        <f t="shared" ref="P202:P203" si="3910">IF(P195="","",P195-O195)</f>
        <v>0</v>
      </c>
      <c r="Q202" s="5">
        <f t="shared" ref="Q202:Q203" si="3911">IF(Q195="","",Q195-P195)</f>
        <v>0</v>
      </c>
      <c r="R202" s="5">
        <f t="shared" ref="R202:R203" si="3912">IF(R195="","",R195-Q195)</f>
        <v>0</v>
      </c>
      <c r="S202" s="5">
        <f t="shared" ref="S202:S203" si="3913">IF(S195="","",S195-R195)</f>
        <v>0</v>
      </c>
      <c r="T202" s="5">
        <f t="shared" ref="T202:T203" si="3914">IF(T195="","",T195-S195)</f>
        <v>57</v>
      </c>
      <c r="U202" s="5">
        <f t="shared" ref="U202:U203" si="3915">IF(U195="","",U195-T195)</f>
        <v>0</v>
      </c>
      <c r="V202" s="5">
        <f t="shared" ref="V202:V203" si="3916">IF(V195="","",V195-U195)</f>
        <v>0</v>
      </c>
      <c r="W202" s="5">
        <f t="shared" ref="W202:W203" si="3917">IF(W195="","",W195-V195)</f>
        <v>35</v>
      </c>
      <c r="X202" s="5" t="str">
        <f t="shared" ref="X202:X203" si="3918">IF(X195="","",X195-W195)</f>
        <v/>
      </c>
      <c r="Y202" s="5" t="str">
        <f t="shared" ref="Y202:Y203" si="3919">IF(Y195="","",Y195-X195)</f>
        <v/>
      </c>
      <c r="Z202" s="5" t="str">
        <f t="shared" ref="Z202:Z203" si="3920">IF(Z195="","",Z195-Y195)</f>
        <v/>
      </c>
      <c r="AA202" s="5" t="str">
        <f t="shared" ref="AA202:AA203" si="3921">IF(AA195="","",AA195-Z195)</f>
        <v/>
      </c>
      <c r="AB202" s="5" t="str">
        <f t="shared" ref="AB202:AB203" si="3922">IF(AB195="","",AB195-AA195)</f>
        <v/>
      </c>
      <c r="AC202" s="5" t="str">
        <f t="shared" ref="AC202:AC203" si="3923">IF(AC195="","",AC195-AB195)</f>
        <v/>
      </c>
      <c r="AD202" s="5" t="str">
        <f t="shared" ref="AD202:AD203" si="3924">IF(AD195="","",AD195-AC195)</f>
        <v/>
      </c>
      <c r="AE202" s="5" t="str">
        <f t="shared" ref="AE202:AE203" si="3925">IF(AE195="","",AE195-AD195)</f>
        <v/>
      </c>
      <c r="AF202" s="5" t="str">
        <f t="shared" ref="AF202:AF203" si="3926">IF(AF195="","",AF195-AE195)</f>
        <v/>
      </c>
      <c r="AG202" s="5" t="str">
        <f t="shared" ref="AG202:AG203" si="3927">IF(AG195="","",AG195-AF195)</f>
        <v/>
      </c>
      <c r="AH202" s="5" t="str">
        <f t="shared" ref="AH202:AH203" si="3928">IF(AH195="","",AH195-AG195)</f>
        <v/>
      </c>
      <c r="AI202" s="5" t="str">
        <f t="shared" ref="AI202:AI203" si="3929">IF(AI195="","",AI195-AH195)</f>
        <v/>
      </c>
      <c r="AJ202" s="5" t="str">
        <f t="shared" ref="AJ202:AJ203" si="3930">IF(AJ195="","",AJ195-AI195)</f>
        <v/>
      </c>
      <c r="AK202" s="5" t="str">
        <f t="shared" ref="AK202:AK203" si="3931">IF(AK195="","",AK195-AJ195)</f>
        <v/>
      </c>
      <c r="AL202" s="5" t="str">
        <f t="shared" ref="AL202:AL203" si="3932">IF(AL195="","",AL195-AK195)</f>
        <v/>
      </c>
      <c r="AM202" s="5" t="str">
        <f t="shared" ref="AM202:AM203" si="3933">IF(AM195="","",AM195-AL195)</f>
        <v/>
      </c>
      <c r="AN202" s="5" t="str">
        <f t="shared" ref="AN202" si="3934">IF(AN195="","",AN195-AM195)</f>
        <v/>
      </c>
      <c r="AO202" s="5" t="str">
        <f t="shared" ref="AO202:AS202" si="3935">IF(AO195="","",AO195-AN195)</f>
        <v/>
      </c>
      <c r="AP202" s="5" t="str">
        <f t="shared" si="3935"/>
        <v/>
      </c>
      <c r="AQ202" s="5" t="str">
        <f t="shared" si="3935"/>
        <v/>
      </c>
      <c r="AR202" s="5" t="str">
        <f t="shared" si="3935"/>
        <v/>
      </c>
      <c r="AS202" s="5" t="str">
        <f t="shared" si="3935"/>
        <v/>
      </c>
    </row>
    <row r="203" spans="1:45" s="91" customFormat="1" ht="11">
      <c r="A203" s="7">
        <f>SUM(C203:AS203)</f>
        <v>3</v>
      </c>
      <c r="B203" s="6" t="s">
        <v>14</v>
      </c>
      <c r="C203" s="5">
        <v>0</v>
      </c>
      <c r="D203" s="5">
        <f t="shared" si="3898"/>
        <v>0</v>
      </c>
      <c r="E203" s="5">
        <f t="shared" si="3899"/>
        <v>0</v>
      </c>
      <c r="F203" s="5">
        <f t="shared" si="3900"/>
        <v>0</v>
      </c>
      <c r="G203" s="5">
        <f t="shared" si="3901"/>
        <v>0</v>
      </c>
      <c r="H203" s="5">
        <f t="shared" si="3902"/>
        <v>1</v>
      </c>
      <c r="I203" s="5">
        <f t="shared" si="3903"/>
        <v>0</v>
      </c>
      <c r="J203" s="5">
        <f t="shared" si="3904"/>
        <v>0</v>
      </c>
      <c r="K203" s="5">
        <f t="shared" si="3905"/>
        <v>0</v>
      </c>
      <c r="L203" s="5">
        <f t="shared" si="3906"/>
        <v>1</v>
      </c>
      <c r="M203" s="5">
        <f t="shared" si="3907"/>
        <v>0</v>
      </c>
      <c r="N203" s="5">
        <f t="shared" si="3908"/>
        <v>0</v>
      </c>
      <c r="O203" s="5">
        <f t="shared" si="3909"/>
        <v>0</v>
      </c>
      <c r="P203" s="5">
        <f t="shared" si="3910"/>
        <v>0</v>
      </c>
      <c r="Q203" s="5">
        <f t="shared" si="3911"/>
        <v>0</v>
      </c>
      <c r="R203" s="5">
        <f t="shared" si="3912"/>
        <v>0</v>
      </c>
      <c r="S203" s="5">
        <f t="shared" si="3913"/>
        <v>0</v>
      </c>
      <c r="T203" s="5">
        <f t="shared" si="3914"/>
        <v>0</v>
      </c>
      <c r="U203" s="5">
        <f t="shared" si="3915"/>
        <v>0</v>
      </c>
      <c r="V203" s="5">
        <f t="shared" si="3916"/>
        <v>0</v>
      </c>
      <c r="W203" s="5">
        <f t="shared" si="3917"/>
        <v>1</v>
      </c>
      <c r="X203" s="5" t="str">
        <f t="shared" si="3918"/>
        <v/>
      </c>
      <c r="Y203" s="5" t="str">
        <f t="shared" si="3919"/>
        <v/>
      </c>
      <c r="Z203" s="5" t="str">
        <f t="shared" si="3920"/>
        <v/>
      </c>
      <c r="AA203" s="5" t="str">
        <f t="shared" si="3921"/>
        <v/>
      </c>
      <c r="AB203" s="5" t="str">
        <f t="shared" si="3922"/>
        <v/>
      </c>
      <c r="AC203" s="5" t="str">
        <f t="shared" si="3923"/>
        <v/>
      </c>
      <c r="AD203" s="5" t="str">
        <f t="shared" si="3924"/>
        <v/>
      </c>
      <c r="AE203" s="5" t="str">
        <f t="shared" si="3925"/>
        <v/>
      </c>
      <c r="AF203" s="5" t="str">
        <f t="shared" si="3926"/>
        <v/>
      </c>
      <c r="AG203" s="5" t="str">
        <f t="shared" si="3927"/>
        <v/>
      </c>
      <c r="AH203" s="5" t="str">
        <f t="shared" si="3928"/>
        <v/>
      </c>
      <c r="AI203" s="5" t="str">
        <f t="shared" si="3929"/>
        <v/>
      </c>
      <c r="AJ203" s="5" t="str">
        <f t="shared" si="3930"/>
        <v/>
      </c>
      <c r="AK203" s="5" t="str">
        <f t="shared" si="3931"/>
        <v/>
      </c>
      <c r="AL203" s="5" t="str">
        <f t="shared" si="3932"/>
        <v/>
      </c>
      <c r="AM203" s="5" t="str">
        <f t="shared" si="3933"/>
        <v/>
      </c>
      <c r="AN203" s="5" t="str">
        <f t="shared" ref="AN203" si="3936">IF(AN196="","",AN196-AM196)</f>
        <v/>
      </c>
      <c r="AO203" s="5" t="str">
        <f t="shared" ref="AO203:AS203" si="3937">IF(AO196="","",AO196-AN196)</f>
        <v/>
      </c>
      <c r="AP203" s="5" t="str">
        <f t="shared" si="3937"/>
        <v/>
      </c>
      <c r="AQ203" s="5" t="str">
        <f t="shared" si="3937"/>
        <v/>
      </c>
      <c r="AR203" s="5" t="str">
        <f t="shared" si="3937"/>
        <v/>
      </c>
      <c r="AS203" s="5" t="str">
        <f t="shared" si="3937"/>
        <v/>
      </c>
    </row>
    <row r="204" spans="1:45" s="91" customFormat="1" ht="11">
      <c r="A204" s="7">
        <f>SUM(C204:AS204)</f>
        <v>3</v>
      </c>
      <c r="B204" s="6" t="s">
        <v>15</v>
      </c>
      <c r="C204" s="5">
        <v>0</v>
      </c>
      <c r="D204" s="5">
        <f t="shared" ref="D204" si="3938">IF(D197="","",C197+C198-D197)</f>
        <v>0</v>
      </c>
      <c r="E204" s="5">
        <f t="shared" ref="E204" si="3939">IF(E197="","",D197+D198-E197)</f>
        <v>0</v>
      </c>
      <c r="F204" s="5">
        <f t="shared" ref="F204" si="3940">IF(F197="","",E197+E198-F197)</f>
        <v>0</v>
      </c>
      <c r="G204" s="5">
        <f t="shared" ref="G204" si="3941">IF(G197="","",F197+F198-G197)</f>
        <v>0</v>
      </c>
      <c r="H204" s="5">
        <f t="shared" ref="H204" si="3942">IF(H197="","",G197+G198-H197)</f>
        <v>1</v>
      </c>
      <c r="I204" s="5">
        <f t="shared" ref="I204" si="3943">IF(I197="","",H197+H198-I197)</f>
        <v>0</v>
      </c>
      <c r="J204" s="5">
        <f t="shared" ref="J204" si="3944">IF(J197="","",I197+I198-J197)</f>
        <v>0</v>
      </c>
      <c r="K204" s="5">
        <f t="shared" ref="K204" si="3945">IF(K197="","",J197+J198-K197)</f>
        <v>0</v>
      </c>
      <c r="L204" s="5">
        <f t="shared" ref="L204" si="3946">IF(L197="","",K197+K198-L197)</f>
        <v>1</v>
      </c>
      <c r="M204" s="5">
        <f t="shared" ref="M204" si="3947">IF(M197="","",L197+L198-M197)</f>
        <v>0</v>
      </c>
      <c r="N204" s="5">
        <f t="shared" ref="N204" si="3948">IF(N197="","",M197+M198-N197)</f>
        <v>0</v>
      </c>
      <c r="O204" s="5">
        <f t="shared" ref="O204" si="3949">IF(O197="","",N197+N198-O197)</f>
        <v>0</v>
      </c>
      <c r="P204" s="5">
        <f t="shared" ref="P204" si="3950">IF(P197="","",O197+O198-P197)</f>
        <v>0</v>
      </c>
      <c r="Q204" s="5">
        <f t="shared" ref="Q204" si="3951">IF(Q197="","",P197+P198-Q197)</f>
        <v>0</v>
      </c>
      <c r="R204" s="5">
        <f t="shared" ref="R204" si="3952">IF(R197="","",Q197+Q198-R197)</f>
        <v>0</v>
      </c>
      <c r="S204" s="5">
        <f t="shared" ref="S204" si="3953">IF(S197="","",R197+R198-S197)</f>
        <v>0</v>
      </c>
      <c r="T204" s="5">
        <f t="shared" ref="T204" si="3954">IF(T197="","",S197+S198-T197)</f>
        <v>0</v>
      </c>
      <c r="U204" s="5">
        <f t="shared" ref="U204" si="3955">IF(U197="","",T197+T198-U197)</f>
        <v>0</v>
      </c>
      <c r="V204" s="5">
        <f t="shared" ref="V204" si="3956">IF(V197="","",U197+U198-V197)</f>
        <v>0</v>
      </c>
      <c r="W204" s="5">
        <f t="shared" ref="W204" si="3957">IF(W197="","",V197+V198-W197)</f>
        <v>1</v>
      </c>
      <c r="X204" s="5" t="str">
        <f t="shared" ref="X204" si="3958">IF(X197="","",W197+W198-X197)</f>
        <v/>
      </c>
      <c r="Y204" s="5" t="str">
        <f t="shared" ref="Y204" si="3959">IF(Y197="","",X197+X198-Y197)</f>
        <v/>
      </c>
      <c r="Z204" s="5" t="str">
        <f t="shared" ref="Z204" si="3960">IF(Z197="","",Y197+Y198-Z197)</f>
        <v/>
      </c>
      <c r="AA204" s="5" t="str">
        <f t="shared" ref="AA204" si="3961">IF(AA197="","",Z197+Z198-AA197)</f>
        <v/>
      </c>
      <c r="AB204" s="5" t="str">
        <f t="shared" ref="AB204" si="3962">IF(AB197="","",AA197+AA198-AB197)</f>
        <v/>
      </c>
      <c r="AC204" s="5" t="str">
        <f t="shared" ref="AC204" si="3963">IF(AC197="","",AB197+AB198-AC197)</f>
        <v/>
      </c>
      <c r="AD204" s="5" t="str">
        <f t="shared" ref="AD204" si="3964">IF(AD197="","",AC197+AC198-AD197)</f>
        <v/>
      </c>
      <c r="AE204" s="5" t="str">
        <f t="shared" ref="AE204" si="3965">IF(AE197="","",AD197+AD198-AE197)</f>
        <v/>
      </c>
      <c r="AF204" s="5" t="str">
        <f t="shared" ref="AF204" si="3966">IF(AF197="","",AE197+AE198-AF197)</f>
        <v/>
      </c>
      <c r="AG204" s="5" t="str">
        <f t="shared" ref="AG204" si="3967">IF(AG197="","",AF197+AF198-AG197)</f>
        <v/>
      </c>
      <c r="AH204" s="5" t="str">
        <f t="shared" ref="AH204" si="3968">IF(AH197="","",AG197+AG198-AH197)</f>
        <v/>
      </c>
      <c r="AI204" s="5" t="str">
        <f t="shared" ref="AI204" si="3969">IF(AI197="","",AH197+AH198-AI197)</f>
        <v/>
      </c>
      <c r="AJ204" s="5" t="str">
        <f t="shared" ref="AJ204" si="3970">IF(AJ197="","",AI197+AI198-AJ197)</f>
        <v/>
      </c>
      <c r="AK204" s="5" t="str">
        <f t="shared" ref="AK204" si="3971">IF(AK197="","",AJ197+AJ198-AK197)</f>
        <v/>
      </c>
      <c r="AL204" s="5" t="str">
        <f t="shared" ref="AL204" si="3972">IF(AL197="","",AK197+AK198-AL197)</f>
        <v/>
      </c>
      <c r="AM204" s="5" t="str">
        <f t="shared" ref="AM204" si="3973">IF(AM197="","",AL197+AL198-AM197)</f>
        <v/>
      </c>
      <c r="AN204" s="5" t="str">
        <f t="shared" ref="AN204" si="3974">IF(AN197="","",AM197+AM198-AN197)</f>
        <v/>
      </c>
      <c r="AO204" s="5" t="str">
        <f t="shared" ref="AO204:AS204" si="3975">IF(AO197="","",AN197+AN198-AO197)</f>
        <v/>
      </c>
      <c r="AP204" s="5" t="str">
        <f t="shared" si="3975"/>
        <v/>
      </c>
      <c r="AQ204" s="5" t="str">
        <f t="shared" si="3975"/>
        <v/>
      </c>
      <c r="AR204" s="5" t="str">
        <f t="shared" si="3975"/>
        <v/>
      </c>
      <c r="AS204" s="5" t="str">
        <f t="shared" si="3975"/>
        <v/>
      </c>
    </row>
    <row r="205" spans="1:45" s="91" customFormat="1" ht="11">
      <c r="A205" s="7">
        <f>SUM(C205:AS205)</f>
        <v>2250</v>
      </c>
      <c r="B205" s="6" t="s">
        <v>16</v>
      </c>
      <c r="C205" s="5">
        <v>0</v>
      </c>
      <c r="D205" s="5">
        <f t="shared" ref="D205:I205" si="3976">IF(D195="","",D204*D199)</f>
        <v>0</v>
      </c>
      <c r="E205" s="5">
        <f t="shared" si="3976"/>
        <v>0</v>
      </c>
      <c r="F205" s="5">
        <f t="shared" si="3976"/>
        <v>0</v>
      </c>
      <c r="G205" s="5">
        <f t="shared" si="3976"/>
        <v>0</v>
      </c>
      <c r="H205" s="5">
        <f t="shared" si="3976"/>
        <v>750</v>
      </c>
      <c r="I205" s="5">
        <f t="shared" si="3976"/>
        <v>0</v>
      </c>
      <c r="J205" s="5">
        <f t="shared" ref="J205:AM205" si="3977">IF(J195="","",J204*J199)</f>
        <v>0</v>
      </c>
      <c r="K205" s="5">
        <f t="shared" si="3977"/>
        <v>0</v>
      </c>
      <c r="L205" s="5">
        <f t="shared" si="3977"/>
        <v>750</v>
      </c>
      <c r="M205" s="5">
        <f t="shared" si="3977"/>
        <v>0</v>
      </c>
      <c r="N205" s="5">
        <f t="shared" si="3977"/>
        <v>0</v>
      </c>
      <c r="O205" s="5">
        <f t="shared" si="3977"/>
        <v>0</v>
      </c>
      <c r="P205" s="5">
        <f t="shared" si="3977"/>
        <v>0</v>
      </c>
      <c r="Q205" s="5">
        <f t="shared" si="3977"/>
        <v>0</v>
      </c>
      <c r="R205" s="5">
        <f t="shared" si="3977"/>
        <v>0</v>
      </c>
      <c r="S205" s="5">
        <f t="shared" si="3977"/>
        <v>0</v>
      </c>
      <c r="T205" s="5">
        <f t="shared" si="3977"/>
        <v>0</v>
      </c>
      <c r="U205" s="5">
        <f t="shared" si="3977"/>
        <v>0</v>
      </c>
      <c r="V205" s="5">
        <f t="shared" si="3977"/>
        <v>0</v>
      </c>
      <c r="W205" s="5">
        <f t="shared" si="3977"/>
        <v>750</v>
      </c>
      <c r="X205" s="5" t="str">
        <f t="shared" si="3977"/>
        <v/>
      </c>
      <c r="Y205" s="5" t="str">
        <f t="shared" si="3977"/>
        <v/>
      </c>
      <c r="Z205" s="5" t="str">
        <f t="shared" si="3977"/>
        <v/>
      </c>
      <c r="AA205" s="5" t="str">
        <f t="shared" si="3977"/>
        <v/>
      </c>
      <c r="AB205" s="5" t="str">
        <f t="shared" si="3977"/>
        <v/>
      </c>
      <c r="AC205" s="5" t="str">
        <f t="shared" si="3977"/>
        <v/>
      </c>
      <c r="AD205" s="5" t="str">
        <f t="shared" si="3977"/>
        <v/>
      </c>
      <c r="AE205" s="5" t="str">
        <f t="shared" si="3977"/>
        <v/>
      </c>
      <c r="AF205" s="5" t="str">
        <f t="shared" si="3977"/>
        <v/>
      </c>
      <c r="AG205" s="5" t="str">
        <f t="shared" si="3977"/>
        <v/>
      </c>
      <c r="AH205" s="5" t="str">
        <f t="shared" si="3977"/>
        <v/>
      </c>
      <c r="AI205" s="5" t="str">
        <f t="shared" si="3977"/>
        <v/>
      </c>
      <c r="AJ205" s="5" t="str">
        <f t="shared" si="3977"/>
        <v/>
      </c>
      <c r="AK205" s="5" t="str">
        <f t="shared" si="3977"/>
        <v/>
      </c>
      <c r="AL205" s="5" t="str">
        <f t="shared" si="3977"/>
        <v/>
      </c>
      <c r="AM205" s="5" t="str">
        <f t="shared" si="3977"/>
        <v/>
      </c>
      <c r="AN205" s="5" t="str">
        <f t="shared" ref="AN205" si="3978">IF(AN195="","",AN204*AN199)</f>
        <v/>
      </c>
      <c r="AO205" s="5" t="str">
        <f t="shared" ref="AO205:AS205" si="3979">IF(AO195="","",AO204*AO199)</f>
        <v/>
      </c>
      <c r="AP205" s="5" t="str">
        <f t="shared" si="3979"/>
        <v/>
      </c>
      <c r="AQ205" s="5" t="str">
        <f t="shared" si="3979"/>
        <v/>
      </c>
      <c r="AR205" s="5" t="str">
        <f t="shared" si="3979"/>
        <v/>
      </c>
      <c r="AS205" s="5" t="str">
        <f t="shared" si="3979"/>
        <v/>
      </c>
    </row>
    <row r="206" spans="1:45" s="91" customFormat="1" ht="12" thickBot="1">
      <c r="A206" s="4">
        <f>IF(A205="","",A205/(A202*100))</f>
        <v>0.11363636363636363</v>
      </c>
      <c r="B206" s="6" t="s">
        <v>18</v>
      </c>
      <c r="C206" s="18" t="s">
        <v>19</v>
      </c>
      <c r="D206" s="18" t="str">
        <f t="shared" ref="D206:I206" si="3980">IF(D205="","",IF(D205=0,"",D205/(D202*100)))</f>
        <v/>
      </c>
      <c r="E206" s="18" t="str">
        <f t="shared" si="3980"/>
        <v/>
      </c>
      <c r="F206" s="18" t="str">
        <f t="shared" si="3980"/>
        <v/>
      </c>
      <c r="G206" s="18" t="str">
        <f t="shared" si="3980"/>
        <v/>
      </c>
      <c r="H206" s="18">
        <f t="shared" si="3980"/>
        <v>0.46875</v>
      </c>
      <c r="I206" s="18" t="str">
        <f t="shared" si="3980"/>
        <v/>
      </c>
      <c r="J206" s="18" t="str">
        <f t="shared" ref="J206:AM206" si="3981">IF(J205="","",IF(J205=0,"",J205/(J202*100)))</f>
        <v/>
      </c>
      <c r="K206" s="18" t="str">
        <f t="shared" si="3981"/>
        <v/>
      </c>
      <c r="L206" s="18">
        <f t="shared" si="3981"/>
        <v>0.21428571428571427</v>
      </c>
      <c r="M206" s="18" t="str">
        <f t="shared" si="3981"/>
        <v/>
      </c>
      <c r="N206" s="18" t="str">
        <f t="shared" si="3981"/>
        <v/>
      </c>
      <c r="O206" s="18" t="str">
        <f t="shared" si="3981"/>
        <v/>
      </c>
      <c r="P206" s="18" t="str">
        <f t="shared" si="3981"/>
        <v/>
      </c>
      <c r="Q206" s="18" t="str">
        <f t="shared" si="3981"/>
        <v/>
      </c>
      <c r="R206" s="18" t="str">
        <f t="shared" si="3981"/>
        <v/>
      </c>
      <c r="S206" s="18" t="str">
        <f t="shared" si="3981"/>
        <v/>
      </c>
      <c r="T206" s="18" t="str">
        <f t="shared" si="3981"/>
        <v/>
      </c>
      <c r="U206" s="18" t="str">
        <f t="shared" si="3981"/>
        <v/>
      </c>
      <c r="V206" s="18" t="str">
        <f t="shared" si="3981"/>
        <v/>
      </c>
      <c r="W206" s="18">
        <f t="shared" si="3981"/>
        <v>0.21428571428571427</v>
      </c>
      <c r="X206" s="18" t="str">
        <f t="shared" si="3981"/>
        <v/>
      </c>
      <c r="Y206" s="18" t="str">
        <f t="shared" si="3981"/>
        <v/>
      </c>
      <c r="Z206" s="18" t="str">
        <f t="shared" si="3981"/>
        <v/>
      </c>
      <c r="AA206" s="18" t="str">
        <f t="shared" si="3981"/>
        <v/>
      </c>
      <c r="AB206" s="18" t="str">
        <f t="shared" si="3981"/>
        <v/>
      </c>
      <c r="AC206" s="18" t="str">
        <f t="shared" si="3981"/>
        <v/>
      </c>
      <c r="AD206" s="18" t="str">
        <f t="shared" si="3981"/>
        <v/>
      </c>
      <c r="AE206" s="18" t="str">
        <f t="shared" si="3981"/>
        <v/>
      </c>
      <c r="AF206" s="18" t="str">
        <f t="shared" si="3981"/>
        <v/>
      </c>
      <c r="AG206" s="18" t="str">
        <f t="shared" si="3981"/>
        <v/>
      </c>
      <c r="AH206" s="18" t="str">
        <f t="shared" si="3981"/>
        <v/>
      </c>
      <c r="AI206" s="18" t="str">
        <f t="shared" si="3981"/>
        <v/>
      </c>
      <c r="AJ206" s="18" t="str">
        <f t="shared" si="3981"/>
        <v/>
      </c>
      <c r="AK206" s="18" t="str">
        <f t="shared" si="3981"/>
        <v/>
      </c>
      <c r="AL206" s="18" t="str">
        <f t="shared" si="3981"/>
        <v/>
      </c>
      <c r="AM206" s="18" t="str">
        <f t="shared" si="3981"/>
        <v/>
      </c>
      <c r="AN206" s="18" t="str">
        <f t="shared" ref="AN206" si="3982">IF(AN205="","",IF(AN205=0,"",AN205/(AN202*100)))</f>
        <v/>
      </c>
      <c r="AO206" s="18" t="str">
        <f t="shared" ref="AO206:AS206" si="3983">IF(AO205="","",IF(AO205=0,"",AO205/(AO202*100)))</f>
        <v/>
      </c>
      <c r="AP206" s="18" t="str">
        <f t="shared" si="3983"/>
        <v/>
      </c>
      <c r="AQ206" s="18" t="str">
        <f t="shared" si="3983"/>
        <v/>
      </c>
      <c r="AR206" s="18" t="str">
        <f t="shared" si="3983"/>
        <v/>
      </c>
      <c r="AS206" s="18" t="str">
        <f t="shared" si="3983"/>
        <v/>
      </c>
    </row>
    <row r="207" spans="1:45" s="91" customFormat="1" ht="11">
      <c r="A207" s="17" t="s">
        <v>95</v>
      </c>
      <c r="B207" s="9" t="s">
        <v>2</v>
      </c>
      <c r="C207" s="8">
        <v>9928</v>
      </c>
      <c r="D207" s="8">
        <f t="shared" ref="D207:D208" si="3984">IF(D$3="","",C207)</f>
        <v>9928</v>
      </c>
      <c r="E207" s="8">
        <v>9967</v>
      </c>
      <c r="F207" s="8">
        <f t="shared" ref="F207:F208" si="3985">IF(F$3="","",E207)</f>
        <v>9967</v>
      </c>
      <c r="G207" s="8">
        <f t="shared" ref="G207:G208" si="3986">IF(G$3="","",F207)</f>
        <v>9967</v>
      </c>
      <c r="H207" s="8">
        <v>10002</v>
      </c>
      <c r="I207" s="8">
        <f t="shared" ref="I207:I208" si="3987">IF(I$3="","",H207)</f>
        <v>10002</v>
      </c>
      <c r="J207" s="8">
        <f t="shared" ref="J207:J208" si="3988">IF(J$3="","",I207)</f>
        <v>10002</v>
      </c>
      <c r="K207" s="8">
        <f t="shared" ref="K207:K208" si="3989">IF(K$3="","",J207)</f>
        <v>10002</v>
      </c>
      <c r="L207" s="8">
        <v>10050</v>
      </c>
      <c r="M207" s="8">
        <f t="shared" ref="M207:M208" si="3990">IF(M$3="","",L207)</f>
        <v>10050</v>
      </c>
      <c r="N207" s="8">
        <f t="shared" ref="N207:N208" si="3991">IF(N$3="","",M207)</f>
        <v>10050</v>
      </c>
      <c r="O207" s="8">
        <v>10098</v>
      </c>
      <c r="P207" s="8">
        <f t="shared" ref="P207:P208" si="3992">IF(P$3="","",O207)</f>
        <v>10098</v>
      </c>
      <c r="Q207" s="8">
        <f t="shared" ref="Q207:Q208" si="3993">IF(Q$3="","",P207)</f>
        <v>10098</v>
      </c>
      <c r="R207" s="8">
        <f t="shared" ref="R207:R208" si="3994">IF(R$3="","",Q207)</f>
        <v>10098</v>
      </c>
      <c r="S207" s="8">
        <f t="shared" ref="S207:S208" si="3995">IF(S$3="","",R207)</f>
        <v>10098</v>
      </c>
      <c r="T207" s="8">
        <v>10167</v>
      </c>
      <c r="U207" s="8">
        <f t="shared" ref="U207:U208" si="3996">IF(U$3="","",T207)</f>
        <v>10167</v>
      </c>
      <c r="V207" s="8">
        <f t="shared" ref="V207:V208" si="3997">IF(V$3="","",U207)</f>
        <v>10167</v>
      </c>
      <c r="W207" s="8">
        <v>10197</v>
      </c>
      <c r="X207" s="8" t="str">
        <f t="shared" ref="X207:X208" si="3998">IF(X$3="","",W207)</f>
        <v/>
      </c>
      <c r="Y207" s="8" t="str">
        <f t="shared" ref="Y207:Y208" si="3999">IF(Y$3="","",X207)</f>
        <v/>
      </c>
      <c r="Z207" s="8" t="str">
        <f t="shared" ref="Z207:Z208" si="4000">IF(Z$3="","",Y207)</f>
        <v/>
      </c>
      <c r="AA207" s="8" t="str">
        <f t="shared" ref="AA207:AA208" si="4001">IF(AA$3="","",Z207)</f>
        <v/>
      </c>
      <c r="AB207" s="8" t="str">
        <f t="shared" ref="AB207:AB208" si="4002">IF(AB$3="","",AA207)</f>
        <v/>
      </c>
      <c r="AC207" s="8" t="str">
        <f t="shared" ref="AC207:AC208" si="4003">IF(AC$3="","",AB207)</f>
        <v/>
      </c>
      <c r="AD207" s="8" t="str">
        <f t="shared" ref="AD207:AD208" si="4004">IF(AD$3="","",AC207)</f>
        <v/>
      </c>
      <c r="AE207" s="8" t="str">
        <f t="shared" ref="AE207:AE208" si="4005">IF(AE$3="","",AD207)</f>
        <v/>
      </c>
      <c r="AF207" s="8" t="str">
        <f t="shared" ref="AF207:AF208" si="4006">IF(AF$3="","",AE207)</f>
        <v/>
      </c>
      <c r="AG207" s="8" t="str">
        <f t="shared" ref="AG207:AG208" si="4007">IF(AG$3="","",AF207)</f>
        <v/>
      </c>
      <c r="AH207" s="8" t="str">
        <f t="shared" ref="AH207:AH208" si="4008">IF(AH$3="","",AG207)</f>
        <v/>
      </c>
      <c r="AI207" s="8" t="str">
        <f t="shared" ref="AI207:AI208" si="4009">IF(AI$3="","",AH207)</f>
        <v/>
      </c>
      <c r="AJ207" s="8" t="str">
        <f t="shared" ref="AJ207:AJ208" si="4010">IF(AJ$3="","",AI207)</f>
        <v/>
      </c>
      <c r="AK207" s="8" t="str">
        <f t="shared" ref="AK207:AK208" si="4011">IF(AK$3="","",AJ207)</f>
        <v/>
      </c>
      <c r="AL207" s="8" t="str">
        <f t="shared" ref="AL207:AL208" si="4012">IF(AL$3="","",AK207)</f>
        <v/>
      </c>
      <c r="AM207" s="8" t="str">
        <f t="shared" ref="AM207:AM208" si="4013">IF(AM$3="","",AL207)</f>
        <v/>
      </c>
      <c r="AN207" s="8" t="str">
        <f t="shared" ref="AN207" si="4014">IF(AN$3="","",AM207)</f>
        <v/>
      </c>
      <c r="AO207" s="8" t="str">
        <f t="shared" ref="AO207:AS207" si="4015">IF(AO$3="","",AN207)</f>
        <v/>
      </c>
      <c r="AP207" s="8" t="str">
        <f t="shared" si="4015"/>
        <v/>
      </c>
      <c r="AQ207" s="8" t="str">
        <f t="shared" si="4015"/>
        <v/>
      </c>
      <c r="AR207" s="8" t="str">
        <f t="shared" si="4015"/>
        <v/>
      </c>
      <c r="AS207" s="8" t="str">
        <f t="shared" si="4015"/>
        <v/>
      </c>
    </row>
    <row r="208" spans="1:45" s="91" customFormat="1" ht="11">
      <c r="A208" s="16" t="str">
        <f>A196</f>
        <v>BUZZ＃4</v>
      </c>
      <c r="B208" s="9" t="s">
        <v>4</v>
      </c>
      <c r="C208" s="8">
        <v>429</v>
      </c>
      <c r="D208" s="8">
        <f t="shared" si="3984"/>
        <v>429</v>
      </c>
      <c r="E208" s="8">
        <f t="shared" ref="E208" si="4016">IF(E$3="","",D208)</f>
        <v>429</v>
      </c>
      <c r="F208" s="8">
        <f t="shared" si="3985"/>
        <v>429</v>
      </c>
      <c r="G208" s="8">
        <f t="shared" si="3986"/>
        <v>429</v>
      </c>
      <c r="H208" s="8">
        <f t="shared" ref="H208" si="4017">IF(H$3="","",G208)</f>
        <v>429</v>
      </c>
      <c r="I208" s="8">
        <f t="shared" si="3987"/>
        <v>429</v>
      </c>
      <c r="J208" s="8">
        <f t="shared" si="3988"/>
        <v>429</v>
      </c>
      <c r="K208" s="8">
        <f t="shared" si="3989"/>
        <v>429</v>
      </c>
      <c r="L208" s="8">
        <v>429</v>
      </c>
      <c r="M208" s="8">
        <f t="shared" si="3990"/>
        <v>429</v>
      </c>
      <c r="N208" s="8">
        <f t="shared" si="3991"/>
        <v>429</v>
      </c>
      <c r="O208" s="8">
        <v>429</v>
      </c>
      <c r="P208" s="8">
        <f t="shared" si="3992"/>
        <v>429</v>
      </c>
      <c r="Q208" s="8">
        <f t="shared" si="3993"/>
        <v>429</v>
      </c>
      <c r="R208" s="8">
        <f t="shared" si="3994"/>
        <v>429</v>
      </c>
      <c r="S208" s="8">
        <f t="shared" si="3995"/>
        <v>429</v>
      </c>
      <c r="T208" s="8">
        <f t="shared" ref="T208" si="4018">IF(T$3="","",S208)</f>
        <v>429</v>
      </c>
      <c r="U208" s="8">
        <f t="shared" si="3996"/>
        <v>429</v>
      </c>
      <c r="V208" s="8">
        <f t="shared" si="3997"/>
        <v>429</v>
      </c>
      <c r="W208" s="8">
        <f t="shared" ref="W207:W208" si="4019">IF(W$3="","",V208)</f>
        <v>429</v>
      </c>
      <c r="X208" s="8" t="str">
        <f t="shared" si="3998"/>
        <v/>
      </c>
      <c r="Y208" s="8" t="str">
        <f t="shared" si="3999"/>
        <v/>
      </c>
      <c r="Z208" s="8" t="str">
        <f t="shared" si="4000"/>
        <v/>
      </c>
      <c r="AA208" s="8" t="str">
        <f t="shared" si="4001"/>
        <v/>
      </c>
      <c r="AB208" s="8" t="str">
        <f t="shared" si="4002"/>
        <v/>
      </c>
      <c r="AC208" s="8" t="str">
        <f t="shared" si="4003"/>
        <v/>
      </c>
      <c r="AD208" s="8" t="str">
        <f t="shared" si="4004"/>
        <v/>
      </c>
      <c r="AE208" s="8" t="str">
        <f t="shared" si="4005"/>
        <v/>
      </c>
      <c r="AF208" s="8" t="str">
        <f t="shared" si="4006"/>
        <v/>
      </c>
      <c r="AG208" s="8" t="str">
        <f t="shared" si="4007"/>
        <v/>
      </c>
      <c r="AH208" s="8" t="str">
        <f t="shared" si="4008"/>
        <v/>
      </c>
      <c r="AI208" s="8" t="str">
        <f t="shared" si="4009"/>
        <v/>
      </c>
      <c r="AJ208" s="8" t="str">
        <f t="shared" si="4010"/>
        <v/>
      </c>
      <c r="AK208" s="8" t="str">
        <f t="shared" si="4011"/>
        <v/>
      </c>
      <c r="AL208" s="8" t="str">
        <f t="shared" si="4012"/>
        <v/>
      </c>
      <c r="AM208" s="8" t="str">
        <f t="shared" si="4013"/>
        <v/>
      </c>
      <c r="AN208" s="8" t="str">
        <f t="shared" ref="AN208" si="4020">IF(AN$3="","",AM208)</f>
        <v/>
      </c>
      <c r="AO208" s="8" t="str">
        <f t="shared" ref="AO208:AS208" si="4021">IF(AO$3="","",AN208)</f>
        <v/>
      </c>
      <c r="AP208" s="8" t="str">
        <f t="shared" si="4021"/>
        <v/>
      </c>
      <c r="AQ208" s="8" t="str">
        <f t="shared" si="4021"/>
        <v/>
      </c>
      <c r="AR208" s="8" t="str">
        <f t="shared" si="4021"/>
        <v/>
      </c>
      <c r="AS208" s="8" t="str">
        <f t="shared" si="4021"/>
        <v/>
      </c>
    </row>
    <row r="209" spans="1:45" s="91" customFormat="1" ht="11">
      <c r="A209" s="15">
        <v>4</v>
      </c>
      <c r="B209" s="9" t="s">
        <v>5</v>
      </c>
      <c r="C209" s="8">
        <v>3</v>
      </c>
      <c r="D209" s="8">
        <f t="shared" ref="D209" si="4022">IF(D207="","",(C209+C210))</f>
        <v>3</v>
      </c>
      <c r="E209" s="8">
        <f t="shared" ref="E209" si="4023">IF(E207="","",(D209+D210))</f>
        <v>3</v>
      </c>
      <c r="F209" s="8">
        <f t="shared" ref="F209" si="4024">IF(F207="","",(E209+E210))</f>
        <v>3</v>
      </c>
      <c r="G209" s="8">
        <f t="shared" ref="G209" si="4025">IF(G207="","",(F209+F210))</f>
        <v>3</v>
      </c>
      <c r="H209" s="8">
        <f t="shared" ref="H209" si="4026">IF(H207="","",(G209+G210))</f>
        <v>3</v>
      </c>
      <c r="I209" s="8">
        <f t="shared" ref="I209" si="4027">IF(I207="","",(H209+H210))</f>
        <v>3</v>
      </c>
      <c r="J209" s="8">
        <f t="shared" ref="J209" si="4028">IF(J207="","",(I209+I210))</f>
        <v>3</v>
      </c>
      <c r="K209" s="8">
        <f t="shared" ref="K209" si="4029">IF(K207="","",(J209+J210))</f>
        <v>3</v>
      </c>
      <c r="L209" s="8">
        <f t="shared" ref="L209" si="4030">IF(L207="","",(K209+K210))</f>
        <v>3</v>
      </c>
      <c r="M209" s="8">
        <f t="shared" ref="M209" si="4031">IF(M207="","",(L209+L210))</f>
        <v>3</v>
      </c>
      <c r="N209" s="8">
        <f t="shared" ref="N209" si="4032">IF(N207="","",(M209+M210))</f>
        <v>3</v>
      </c>
      <c r="O209" s="8">
        <f t="shared" ref="O209" si="4033">IF(O207="","",(N209+N210))</f>
        <v>3</v>
      </c>
      <c r="P209" s="8">
        <f t="shared" ref="P209" si="4034">IF(P207="","",(O209+O210))</f>
        <v>3</v>
      </c>
      <c r="Q209" s="8">
        <f t="shared" ref="Q209" si="4035">IF(Q207="","",(P209+P210))</f>
        <v>3</v>
      </c>
      <c r="R209" s="8">
        <f t="shared" ref="R209" si="4036">IF(R207="","",(Q209+Q210))</f>
        <v>3</v>
      </c>
      <c r="S209" s="8">
        <f t="shared" ref="S209" si="4037">IF(S207="","",(R209+R210))</f>
        <v>3</v>
      </c>
      <c r="T209" s="8">
        <f t="shared" ref="T209" si="4038">IF(T207="","",(S209+S210))</f>
        <v>3</v>
      </c>
      <c r="U209" s="8">
        <f t="shared" ref="U209" si="4039">IF(U207="","",(T209+T210))</f>
        <v>3</v>
      </c>
      <c r="V209" s="8">
        <f t="shared" ref="V209" si="4040">IF(V207="","",(U209+U210))</f>
        <v>3</v>
      </c>
      <c r="W209" s="8">
        <f t="shared" ref="W209" si="4041">IF(W207="","",(V209+V210))</f>
        <v>3</v>
      </c>
      <c r="X209" s="8" t="str">
        <f t="shared" ref="X209" si="4042">IF(X207="","",(W209+W210))</f>
        <v/>
      </c>
      <c r="Y209" s="8" t="str">
        <f t="shared" ref="Y209" si="4043">IF(Y207="","",(X209+X210))</f>
        <v/>
      </c>
      <c r="Z209" s="8" t="str">
        <f t="shared" ref="Z209" si="4044">IF(Z207="","",(Y209+Y210))</f>
        <v/>
      </c>
      <c r="AA209" s="8" t="str">
        <f t="shared" ref="AA209" si="4045">IF(AA207="","",(Z209+Z210))</f>
        <v/>
      </c>
      <c r="AB209" s="8" t="str">
        <f t="shared" ref="AB209" si="4046">IF(AB207="","",(AA209+AA210))</f>
        <v/>
      </c>
      <c r="AC209" s="8" t="str">
        <f t="shared" ref="AC209" si="4047">IF(AC207="","",(AB209+AB210))</f>
        <v/>
      </c>
      <c r="AD209" s="8" t="str">
        <f t="shared" ref="AD209" si="4048">IF(AD207="","",(AC209+AC210))</f>
        <v/>
      </c>
      <c r="AE209" s="8" t="str">
        <f t="shared" ref="AE209" si="4049">IF(AE207="","",(AD209+AD210))</f>
        <v/>
      </c>
      <c r="AF209" s="8" t="str">
        <f t="shared" ref="AF209" si="4050">IF(AF207="","",(AE209+AE210))</f>
        <v/>
      </c>
      <c r="AG209" s="8" t="str">
        <f t="shared" ref="AG209" si="4051">IF(AG207="","",(AF209+AF210))</f>
        <v/>
      </c>
      <c r="AH209" s="8" t="str">
        <f t="shared" ref="AH209" si="4052">IF(AH207="","",(AG209+AG210))</f>
        <v/>
      </c>
      <c r="AI209" s="8" t="str">
        <f t="shared" ref="AI209" si="4053">IF(AI207="","",(AH209+AH210))</f>
        <v/>
      </c>
      <c r="AJ209" s="8" t="str">
        <f t="shared" ref="AJ209" si="4054">IF(AJ207="","",(AI209+AI210))</f>
        <v/>
      </c>
      <c r="AK209" s="8" t="str">
        <f t="shared" ref="AK209" si="4055">IF(AK207="","",(AJ209+AJ210))</f>
        <v/>
      </c>
      <c r="AL209" s="8" t="str">
        <f t="shared" ref="AL209" si="4056">IF(AL207="","",(AK209+AK210))</f>
        <v/>
      </c>
      <c r="AM209" s="8" t="str">
        <f t="shared" ref="AM209" si="4057">IF(AM207="","",(AL209+AL210))</f>
        <v/>
      </c>
      <c r="AN209" s="8" t="str">
        <f t="shared" ref="AN209" si="4058">IF(AN207="","",(AM209+AM210))</f>
        <v/>
      </c>
      <c r="AO209" s="8" t="str">
        <f t="shared" ref="AO209:AS209" si="4059">IF(AO207="","",(AN209+AN210))</f>
        <v/>
      </c>
      <c r="AP209" s="8" t="str">
        <f t="shared" si="4059"/>
        <v/>
      </c>
      <c r="AQ209" s="8" t="str">
        <f t="shared" si="4059"/>
        <v/>
      </c>
      <c r="AR209" s="8" t="str">
        <f t="shared" si="4059"/>
        <v/>
      </c>
      <c r="AS209" s="8" t="str">
        <f t="shared" si="4059"/>
        <v/>
      </c>
    </row>
    <row r="210" spans="1:45" s="91" customFormat="1" ht="11">
      <c r="A210" s="14"/>
      <c r="B210" s="9" t="s">
        <v>7</v>
      </c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</row>
    <row r="211" spans="1:45" s="91" customFormat="1" ht="11">
      <c r="A211" s="7"/>
      <c r="B211" s="9" t="s">
        <v>8</v>
      </c>
      <c r="C211" s="8">
        <v>500</v>
      </c>
      <c r="D211" s="8">
        <f t="shared" ref="D211" si="4060">IF(D207="","",C211)</f>
        <v>500</v>
      </c>
      <c r="E211" s="8">
        <f t="shared" ref="E211" si="4061">IF(E207="","",D211)</f>
        <v>500</v>
      </c>
      <c r="F211" s="8">
        <f t="shared" ref="F211" si="4062">IF(F207="","",E211)</f>
        <v>500</v>
      </c>
      <c r="G211" s="8">
        <f t="shared" ref="G211" si="4063">IF(G207="","",F211)</f>
        <v>500</v>
      </c>
      <c r="H211" s="8">
        <f t="shared" ref="H211" si="4064">IF(H207="","",G211)</f>
        <v>500</v>
      </c>
      <c r="I211" s="8">
        <f t="shared" ref="I211" si="4065">IF(I207="","",H211)</f>
        <v>500</v>
      </c>
      <c r="J211" s="8">
        <f t="shared" ref="J211" si="4066">IF(J207="","",I211)</f>
        <v>500</v>
      </c>
      <c r="K211" s="8">
        <f t="shared" ref="K211" si="4067">IF(K207="","",J211)</f>
        <v>500</v>
      </c>
      <c r="L211" s="8">
        <f t="shared" ref="L211" si="4068">IF(L207="","",K211)</f>
        <v>500</v>
      </c>
      <c r="M211" s="8">
        <f t="shared" ref="M211" si="4069">IF(M207="","",L211)</f>
        <v>500</v>
      </c>
      <c r="N211" s="8">
        <f t="shared" ref="N211" si="4070">IF(N207="","",M211)</f>
        <v>500</v>
      </c>
      <c r="O211" s="8">
        <f t="shared" ref="O211" si="4071">IF(O207="","",N211)</f>
        <v>500</v>
      </c>
      <c r="P211" s="8">
        <f t="shared" ref="P211" si="4072">IF(P207="","",O211)</f>
        <v>500</v>
      </c>
      <c r="Q211" s="8">
        <f t="shared" ref="Q211" si="4073">IF(Q207="","",P211)</f>
        <v>500</v>
      </c>
      <c r="R211" s="8">
        <f t="shared" ref="R211" si="4074">IF(R207="","",Q211)</f>
        <v>500</v>
      </c>
      <c r="S211" s="8">
        <f t="shared" ref="S211" si="4075">IF(S207="","",R211)</f>
        <v>500</v>
      </c>
      <c r="T211" s="8">
        <f t="shared" ref="T211" si="4076">IF(T207="","",S211)</f>
        <v>500</v>
      </c>
      <c r="U211" s="8">
        <f t="shared" ref="U211" si="4077">IF(U207="","",T211)</f>
        <v>500</v>
      </c>
      <c r="V211" s="8">
        <f t="shared" ref="V211" si="4078">IF(V207="","",U211)</f>
        <v>500</v>
      </c>
      <c r="W211" s="8">
        <f t="shared" ref="W211" si="4079">IF(W207="","",V211)</f>
        <v>500</v>
      </c>
      <c r="X211" s="8" t="str">
        <f t="shared" ref="X211" si="4080">IF(X207="","",W211)</f>
        <v/>
      </c>
      <c r="Y211" s="8" t="str">
        <f t="shared" ref="Y211" si="4081">IF(Y207="","",X211)</f>
        <v/>
      </c>
      <c r="Z211" s="8" t="str">
        <f t="shared" ref="Z211" si="4082">IF(Z207="","",Y211)</f>
        <v/>
      </c>
      <c r="AA211" s="8" t="str">
        <f t="shared" ref="AA211" si="4083">IF(AA207="","",Z211)</f>
        <v/>
      </c>
      <c r="AB211" s="8" t="str">
        <f t="shared" ref="AB211" si="4084">IF(AB207="","",AA211)</f>
        <v/>
      </c>
      <c r="AC211" s="8" t="str">
        <f t="shared" ref="AC211" si="4085">IF(AC207="","",AB211)</f>
        <v/>
      </c>
      <c r="AD211" s="8" t="str">
        <f t="shared" ref="AD211" si="4086">IF(AD207="","",AC211)</f>
        <v/>
      </c>
      <c r="AE211" s="8" t="str">
        <f t="shared" ref="AE211" si="4087">IF(AE207="","",AD211)</f>
        <v/>
      </c>
      <c r="AF211" s="8" t="str">
        <f t="shared" ref="AF211" si="4088">IF(AF207="","",AE211)</f>
        <v/>
      </c>
      <c r="AG211" s="8" t="str">
        <f t="shared" ref="AG211" si="4089">IF(AG207="","",AF211)</f>
        <v/>
      </c>
      <c r="AH211" s="8" t="str">
        <f t="shared" ref="AH211" si="4090">IF(AH207="","",AG211)</f>
        <v/>
      </c>
      <c r="AI211" s="8" t="str">
        <f t="shared" ref="AI211" si="4091">IF(AI207="","",AH211)</f>
        <v/>
      </c>
      <c r="AJ211" s="8" t="str">
        <f t="shared" ref="AJ211" si="4092">IF(AJ207="","",AI211)</f>
        <v/>
      </c>
      <c r="AK211" s="8" t="str">
        <f t="shared" ref="AK211" si="4093">IF(AK207="","",AJ211)</f>
        <v/>
      </c>
      <c r="AL211" s="8" t="str">
        <f t="shared" ref="AL211" si="4094">IF(AL207="","",AK211)</f>
        <v/>
      </c>
      <c r="AM211" s="8" t="str">
        <f t="shared" ref="AM211" si="4095">IF(AM207="","",AL211)</f>
        <v/>
      </c>
      <c r="AN211" s="8" t="str">
        <f t="shared" ref="AN211" si="4096">IF(AN207="","",AM211)</f>
        <v/>
      </c>
      <c r="AO211" s="8" t="str">
        <f t="shared" ref="AO211:AS211" si="4097">IF(AO207="","",AN211)</f>
        <v/>
      </c>
      <c r="AP211" s="8" t="str">
        <f t="shared" si="4097"/>
        <v/>
      </c>
      <c r="AQ211" s="8" t="str">
        <f t="shared" si="4097"/>
        <v/>
      </c>
      <c r="AR211" s="8" t="str">
        <f t="shared" si="4097"/>
        <v/>
      </c>
      <c r="AS211" s="8" t="str">
        <f t="shared" si="4097"/>
        <v/>
      </c>
    </row>
    <row r="212" spans="1:45" s="92" customFormat="1" ht="11">
      <c r="A212" s="14" t="s">
        <v>9</v>
      </c>
      <c r="B212" s="13" t="s">
        <v>10</v>
      </c>
      <c r="C212" s="12" t="s">
        <v>100</v>
      </c>
      <c r="D212" s="12" t="str">
        <f t="shared" ref="D212" si="4098">IF(D207="","",C212)</f>
        <v>スンスンポーチ</v>
      </c>
      <c r="E212" s="12" t="str">
        <f t="shared" ref="E212" si="4099">IF(E207="","",D212)</f>
        <v>スンスンポーチ</v>
      </c>
      <c r="F212" s="12" t="str">
        <f t="shared" ref="F212" si="4100">IF(F207="","",E212)</f>
        <v>スンスンポーチ</v>
      </c>
      <c r="G212" s="12" t="str">
        <f t="shared" ref="G212" si="4101">IF(G207="","",F212)</f>
        <v>スンスンポーチ</v>
      </c>
      <c r="H212" s="12" t="str">
        <f t="shared" ref="H212" si="4102">IF(H207="","",G212)</f>
        <v>スンスンポーチ</v>
      </c>
      <c r="I212" s="12" t="str">
        <f t="shared" ref="I212" si="4103">IF(I207="","",H212)</f>
        <v>スンスンポーチ</v>
      </c>
      <c r="J212" s="12" t="str">
        <f t="shared" ref="J212" si="4104">IF(J207="","",I212)</f>
        <v>スンスンポーチ</v>
      </c>
      <c r="K212" s="12" t="str">
        <f t="shared" ref="K212" si="4105">IF(K207="","",J212)</f>
        <v>スンスンポーチ</v>
      </c>
      <c r="L212" s="12" t="str">
        <f t="shared" ref="L212" si="4106">IF(L207="","",K212)</f>
        <v>スンスンポーチ</v>
      </c>
      <c r="M212" s="12" t="str">
        <f t="shared" ref="M212" si="4107">IF(M207="","",L212)</f>
        <v>スンスンポーチ</v>
      </c>
      <c r="N212" s="12" t="str">
        <f t="shared" ref="N212" si="4108">IF(N207="","",M212)</f>
        <v>スンスンポーチ</v>
      </c>
      <c r="O212" s="12" t="str">
        <f t="shared" ref="O212" si="4109">IF(O207="","",N212)</f>
        <v>スンスンポーチ</v>
      </c>
      <c r="P212" s="12" t="str">
        <f t="shared" ref="P212" si="4110">IF(P207="","",O212)</f>
        <v>スンスンポーチ</v>
      </c>
      <c r="Q212" s="12" t="str">
        <f t="shared" ref="Q212" si="4111">IF(Q207="","",P212)</f>
        <v>スンスンポーチ</v>
      </c>
      <c r="R212" s="12" t="str">
        <f t="shared" ref="R212" si="4112">IF(R207="","",Q212)</f>
        <v>スンスンポーチ</v>
      </c>
      <c r="S212" s="12" t="str">
        <f t="shared" ref="S212" si="4113">IF(S207="","",R212)</f>
        <v>スンスンポーチ</v>
      </c>
      <c r="T212" s="12" t="str">
        <f t="shared" ref="T212" si="4114">IF(T207="","",S212)</f>
        <v>スンスンポーチ</v>
      </c>
      <c r="U212" s="12" t="str">
        <f t="shared" ref="U212" si="4115">IF(U207="","",T212)</f>
        <v>スンスンポーチ</v>
      </c>
      <c r="V212" s="12" t="str">
        <f t="shared" ref="V212" si="4116">IF(V207="","",U212)</f>
        <v>スンスンポーチ</v>
      </c>
      <c r="W212" s="12" t="str">
        <f t="shared" ref="W212" si="4117">IF(W207="","",V212)</f>
        <v>スンスンポーチ</v>
      </c>
      <c r="X212" s="12" t="str">
        <f t="shared" ref="X212" si="4118">IF(X207="","",W212)</f>
        <v/>
      </c>
      <c r="Y212" s="12" t="str">
        <f t="shared" ref="Y212" si="4119">IF(Y207="","",X212)</f>
        <v/>
      </c>
      <c r="Z212" s="12" t="str">
        <f t="shared" ref="Z212" si="4120">IF(Z207="","",Y212)</f>
        <v/>
      </c>
      <c r="AA212" s="12" t="str">
        <f t="shared" ref="AA212" si="4121">IF(AA207="","",Z212)</f>
        <v/>
      </c>
      <c r="AB212" s="12" t="str">
        <f t="shared" ref="AB212" si="4122">IF(AB207="","",AA212)</f>
        <v/>
      </c>
      <c r="AC212" s="12" t="str">
        <f t="shared" ref="AC212" si="4123">IF(AC207="","",AB212)</f>
        <v/>
      </c>
      <c r="AD212" s="12" t="str">
        <f t="shared" ref="AD212" si="4124">IF(AD207="","",AC212)</f>
        <v/>
      </c>
      <c r="AE212" s="12" t="str">
        <f t="shared" ref="AE212" si="4125">IF(AE207="","",AD212)</f>
        <v/>
      </c>
      <c r="AF212" s="12" t="str">
        <f t="shared" ref="AF212" si="4126">IF(AF207="","",AE212)</f>
        <v/>
      </c>
      <c r="AG212" s="12" t="str">
        <f t="shared" ref="AG212" si="4127">IF(AG207="","",AF212)</f>
        <v/>
      </c>
      <c r="AH212" s="12" t="str">
        <f t="shared" ref="AH212" si="4128">IF(AH207="","",AG212)</f>
        <v/>
      </c>
      <c r="AI212" s="12" t="str">
        <f t="shared" ref="AI212" si="4129">IF(AI207="","",AH212)</f>
        <v/>
      </c>
      <c r="AJ212" s="12" t="str">
        <f t="shared" ref="AJ212" si="4130">IF(AJ207="","",AI212)</f>
        <v/>
      </c>
      <c r="AK212" s="12" t="str">
        <f t="shared" ref="AK212" si="4131">IF(AK207="","",AJ212)</f>
        <v/>
      </c>
      <c r="AL212" s="12" t="str">
        <f t="shared" ref="AL212" si="4132">IF(AL207="","",AK212)</f>
        <v/>
      </c>
      <c r="AM212" s="12" t="str">
        <f t="shared" ref="AM212" si="4133">IF(AM207="","",AL212)</f>
        <v/>
      </c>
      <c r="AN212" s="12" t="str">
        <f t="shared" ref="AN212" si="4134">IF(AN207="","",AM212)</f>
        <v/>
      </c>
      <c r="AO212" s="12" t="str">
        <f t="shared" ref="AO212:AS212" si="4135">IF(AO207="","",AN212)</f>
        <v/>
      </c>
      <c r="AP212" s="12" t="str">
        <f t="shared" si="4135"/>
        <v/>
      </c>
      <c r="AQ212" s="12" t="str">
        <f t="shared" si="4135"/>
        <v/>
      </c>
      <c r="AR212" s="12" t="str">
        <f t="shared" si="4135"/>
        <v/>
      </c>
      <c r="AS212" s="12" t="str">
        <f t="shared" si="4135"/>
        <v/>
      </c>
    </row>
    <row r="213" spans="1:45" s="91" customFormat="1" ht="11">
      <c r="A213" s="7">
        <f>AVERAGE(C214:AS214)*30*100</f>
        <v>38428.571428571435</v>
      </c>
      <c r="B213" s="9" t="s">
        <v>12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</row>
    <row r="214" spans="1:45" s="91" customFormat="1" ht="11">
      <c r="A214" s="7">
        <f>SUM(C214:AS214)</f>
        <v>269</v>
      </c>
      <c r="B214" s="6" t="s">
        <v>13</v>
      </c>
      <c r="C214" s="5">
        <v>0</v>
      </c>
      <c r="D214" s="5">
        <f t="shared" ref="D214:D215" si="4136">IF(D207="","",D207-C207)</f>
        <v>0</v>
      </c>
      <c r="E214" s="5">
        <f t="shared" ref="E214:E215" si="4137">IF(E207="","",E207-D207)</f>
        <v>39</v>
      </c>
      <c r="F214" s="5">
        <f t="shared" ref="F214:F215" si="4138">IF(F207="","",F207-E207)</f>
        <v>0</v>
      </c>
      <c r="G214" s="5">
        <f t="shared" ref="G214:G215" si="4139">IF(G207="","",G207-F207)</f>
        <v>0</v>
      </c>
      <c r="H214" s="5">
        <f t="shared" ref="H214:H215" si="4140">IF(H207="","",H207-G207)</f>
        <v>35</v>
      </c>
      <c r="I214" s="5">
        <f t="shared" ref="I214:I215" si="4141">IF(I207="","",I207-H207)</f>
        <v>0</v>
      </c>
      <c r="J214" s="5">
        <f t="shared" ref="J214:J215" si="4142">IF(J207="","",J207-I207)</f>
        <v>0</v>
      </c>
      <c r="K214" s="5">
        <f t="shared" ref="K214:K215" si="4143">IF(K207="","",K207-J207)</f>
        <v>0</v>
      </c>
      <c r="L214" s="5">
        <f t="shared" ref="L214:L215" si="4144">IF(L207="","",L207-K207)</f>
        <v>48</v>
      </c>
      <c r="M214" s="5">
        <f t="shared" ref="M214:M215" si="4145">IF(M207="","",M207-L207)</f>
        <v>0</v>
      </c>
      <c r="N214" s="5">
        <f t="shared" ref="N214:N215" si="4146">IF(N207="","",N207-M207)</f>
        <v>0</v>
      </c>
      <c r="O214" s="5">
        <f t="shared" ref="O214:O215" si="4147">IF(O207="","",O207-N207)</f>
        <v>48</v>
      </c>
      <c r="P214" s="5">
        <f t="shared" ref="P214:P215" si="4148">IF(P207="","",P207-O207)</f>
        <v>0</v>
      </c>
      <c r="Q214" s="5">
        <f t="shared" ref="Q214:Q215" si="4149">IF(Q207="","",Q207-P207)</f>
        <v>0</v>
      </c>
      <c r="R214" s="5">
        <f t="shared" ref="R214:R215" si="4150">IF(R207="","",R207-Q207)</f>
        <v>0</v>
      </c>
      <c r="S214" s="5">
        <f t="shared" ref="S214:S215" si="4151">IF(S207="","",S207-R207)</f>
        <v>0</v>
      </c>
      <c r="T214" s="5">
        <f t="shared" ref="T214:T215" si="4152">IF(T207="","",T207-S207)</f>
        <v>69</v>
      </c>
      <c r="U214" s="5">
        <f t="shared" ref="U214:U215" si="4153">IF(U207="","",U207-T207)</f>
        <v>0</v>
      </c>
      <c r="V214" s="5">
        <f t="shared" ref="V214:V215" si="4154">IF(V207="","",V207-U207)</f>
        <v>0</v>
      </c>
      <c r="W214" s="5">
        <f t="shared" ref="W214:W215" si="4155">IF(W207="","",W207-V207)</f>
        <v>30</v>
      </c>
      <c r="X214" s="5" t="str">
        <f t="shared" ref="X214:X215" si="4156">IF(X207="","",X207-W207)</f>
        <v/>
      </c>
      <c r="Y214" s="5" t="str">
        <f t="shared" ref="Y214:Y215" si="4157">IF(Y207="","",Y207-X207)</f>
        <v/>
      </c>
      <c r="Z214" s="5" t="str">
        <f t="shared" ref="Z214:Z215" si="4158">IF(Z207="","",Z207-Y207)</f>
        <v/>
      </c>
      <c r="AA214" s="5" t="str">
        <f t="shared" ref="AA214:AA215" si="4159">IF(AA207="","",AA207-Z207)</f>
        <v/>
      </c>
      <c r="AB214" s="5" t="str">
        <f t="shared" ref="AB214:AB215" si="4160">IF(AB207="","",AB207-AA207)</f>
        <v/>
      </c>
      <c r="AC214" s="5" t="str">
        <f t="shared" ref="AC214:AC215" si="4161">IF(AC207="","",AC207-AB207)</f>
        <v/>
      </c>
      <c r="AD214" s="5" t="str">
        <f t="shared" ref="AD214:AD215" si="4162">IF(AD207="","",AD207-AC207)</f>
        <v/>
      </c>
      <c r="AE214" s="5" t="str">
        <f t="shared" ref="AE214:AE215" si="4163">IF(AE207="","",AE207-AD207)</f>
        <v/>
      </c>
      <c r="AF214" s="5" t="str">
        <f t="shared" ref="AF214:AF215" si="4164">IF(AF207="","",AF207-AE207)</f>
        <v/>
      </c>
      <c r="AG214" s="5" t="str">
        <f t="shared" ref="AG214:AG215" si="4165">IF(AG207="","",AG207-AF207)</f>
        <v/>
      </c>
      <c r="AH214" s="5" t="str">
        <f t="shared" ref="AH214:AH215" si="4166">IF(AH207="","",AH207-AG207)</f>
        <v/>
      </c>
      <c r="AI214" s="5" t="str">
        <f t="shared" ref="AI214:AI215" si="4167">IF(AI207="","",AI207-AH207)</f>
        <v/>
      </c>
      <c r="AJ214" s="5" t="str">
        <f t="shared" ref="AJ214:AJ215" si="4168">IF(AJ207="","",AJ207-AI207)</f>
        <v/>
      </c>
      <c r="AK214" s="5" t="str">
        <f t="shared" ref="AK214:AK215" si="4169">IF(AK207="","",AK207-AJ207)</f>
        <v/>
      </c>
      <c r="AL214" s="5" t="str">
        <f t="shared" ref="AL214:AL215" si="4170">IF(AL207="","",AL207-AK207)</f>
        <v/>
      </c>
      <c r="AM214" s="5" t="str">
        <f t="shared" ref="AM214:AM215" si="4171">IF(AM207="","",AM207-AL207)</f>
        <v/>
      </c>
      <c r="AN214" s="5" t="str">
        <f t="shared" ref="AN214" si="4172">IF(AN207="","",AN207-AM207)</f>
        <v/>
      </c>
      <c r="AO214" s="5" t="str">
        <f t="shared" ref="AO214:AS214" si="4173">IF(AO207="","",AO207-AN207)</f>
        <v/>
      </c>
      <c r="AP214" s="5" t="str">
        <f t="shared" si="4173"/>
        <v/>
      </c>
      <c r="AQ214" s="5" t="str">
        <f t="shared" si="4173"/>
        <v/>
      </c>
      <c r="AR214" s="5" t="str">
        <f t="shared" si="4173"/>
        <v/>
      </c>
      <c r="AS214" s="5" t="str">
        <f t="shared" si="4173"/>
        <v/>
      </c>
    </row>
    <row r="215" spans="1:45" s="91" customFormat="1" ht="11">
      <c r="A215" s="7">
        <f>SUM(C215:AS215)</f>
        <v>0</v>
      </c>
      <c r="B215" s="6" t="s">
        <v>14</v>
      </c>
      <c r="C215" s="5">
        <v>0</v>
      </c>
      <c r="D215" s="5">
        <f t="shared" si="4136"/>
        <v>0</v>
      </c>
      <c r="E215" s="5">
        <f t="shared" si="4137"/>
        <v>0</v>
      </c>
      <c r="F215" s="5">
        <f t="shared" si="4138"/>
        <v>0</v>
      </c>
      <c r="G215" s="5">
        <f t="shared" si="4139"/>
        <v>0</v>
      </c>
      <c r="H215" s="5">
        <f t="shared" si="4140"/>
        <v>0</v>
      </c>
      <c r="I215" s="5">
        <f t="shared" si="4141"/>
        <v>0</v>
      </c>
      <c r="J215" s="5">
        <f t="shared" si="4142"/>
        <v>0</v>
      </c>
      <c r="K215" s="5">
        <f t="shared" si="4143"/>
        <v>0</v>
      </c>
      <c r="L215" s="5">
        <f t="shared" si="4144"/>
        <v>0</v>
      </c>
      <c r="M215" s="5">
        <f t="shared" si="4145"/>
        <v>0</v>
      </c>
      <c r="N215" s="5">
        <f t="shared" si="4146"/>
        <v>0</v>
      </c>
      <c r="O215" s="5">
        <f t="shared" si="4147"/>
        <v>0</v>
      </c>
      <c r="P215" s="5">
        <f t="shared" si="4148"/>
        <v>0</v>
      </c>
      <c r="Q215" s="5">
        <f t="shared" si="4149"/>
        <v>0</v>
      </c>
      <c r="R215" s="5">
        <f t="shared" si="4150"/>
        <v>0</v>
      </c>
      <c r="S215" s="5">
        <f t="shared" si="4151"/>
        <v>0</v>
      </c>
      <c r="T215" s="5">
        <f t="shared" si="4152"/>
        <v>0</v>
      </c>
      <c r="U215" s="5">
        <f t="shared" si="4153"/>
        <v>0</v>
      </c>
      <c r="V215" s="5">
        <f t="shared" si="4154"/>
        <v>0</v>
      </c>
      <c r="W215" s="5">
        <f t="shared" si="4155"/>
        <v>0</v>
      </c>
      <c r="X215" s="5" t="str">
        <f t="shared" si="4156"/>
        <v/>
      </c>
      <c r="Y215" s="5" t="str">
        <f t="shared" si="4157"/>
        <v/>
      </c>
      <c r="Z215" s="5" t="str">
        <f t="shared" si="4158"/>
        <v/>
      </c>
      <c r="AA215" s="5" t="str">
        <f t="shared" si="4159"/>
        <v/>
      </c>
      <c r="AB215" s="5" t="str">
        <f t="shared" si="4160"/>
        <v/>
      </c>
      <c r="AC215" s="5" t="str">
        <f t="shared" si="4161"/>
        <v/>
      </c>
      <c r="AD215" s="5" t="str">
        <f t="shared" si="4162"/>
        <v/>
      </c>
      <c r="AE215" s="5" t="str">
        <f t="shared" si="4163"/>
        <v/>
      </c>
      <c r="AF215" s="5" t="str">
        <f t="shared" si="4164"/>
        <v/>
      </c>
      <c r="AG215" s="5" t="str">
        <f t="shared" si="4165"/>
        <v/>
      </c>
      <c r="AH215" s="5" t="str">
        <f t="shared" si="4166"/>
        <v/>
      </c>
      <c r="AI215" s="5" t="str">
        <f t="shared" si="4167"/>
        <v/>
      </c>
      <c r="AJ215" s="5" t="str">
        <f t="shared" si="4168"/>
        <v/>
      </c>
      <c r="AK215" s="5" t="str">
        <f t="shared" si="4169"/>
        <v/>
      </c>
      <c r="AL215" s="5" t="str">
        <f t="shared" si="4170"/>
        <v/>
      </c>
      <c r="AM215" s="5" t="str">
        <f t="shared" si="4171"/>
        <v/>
      </c>
      <c r="AN215" s="5" t="str">
        <f t="shared" ref="AN215" si="4174">IF(AN208="","",AN208-AM208)</f>
        <v/>
      </c>
      <c r="AO215" s="5" t="str">
        <f t="shared" ref="AO215:AS215" si="4175">IF(AO208="","",AO208-AN208)</f>
        <v/>
      </c>
      <c r="AP215" s="5" t="str">
        <f t="shared" si="4175"/>
        <v/>
      </c>
      <c r="AQ215" s="5" t="str">
        <f t="shared" si="4175"/>
        <v/>
      </c>
      <c r="AR215" s="5" t="str">
        <f t="shared" si="4175"/>
        <v/>
      </c>
      <c r="AS215" s="5" t="str">
        <f t="shared" si="4175"/>
        <v/>
      </c>
    </row>
    <row r="216" spans="1:45" s="91" customFormat="1" ht="11">
      <c r="A216" s="7">
        <f>SUM(C216:AS216)</f>
        <v>0</v>
      </c>
      <c r="B216" s="6" t="s">
        <v>15</v>
      </c>
      <c r="C216" s="5">
        <v>0</v>
      </c>
      <c r="D216" s="5">
        <f t="shared" ref="D216" si="4176">IF(D209="","",C209+C210-D209)</f>
        <v>0</v>
      </c>
      <c r="E216" s="5">
        <f t="shared" ref="E216" si="4177">IF(E209="","",D209+D210-E209)</f>
        <v>0</v>
      </c>
      <c r="F216" s="5">
        <f t="shared" ref="F216" si="4178">IF(F209="","",E209+E210-F209)</f>
        <v>0</v>
      </c>
      <c r="G216" s="5">
        <f t="shared" ref="G216" si="4179">IF(G209="","",F209+F210-G209)</f>
        <v>0</v>
      </c>
      <c r="H216" s="5">
        <f t="shared" ref="H216" si="4180">IF(H209="","",G209+G210-H209)</f>
        <v>0</v>
      </c>
      <c r="I216" s="5">
        <f t="shared" ref="I216" si="4181">IF(I209="","",H209+H210-I209)</f>
        <v>0</v>
      </c>
      <c r="J216" s="5">
        <f t="shared" ref="J216" si="4182">IF(J209="","",I209+I210-J209)</f>
        <v>0</v>
      </c>
      <c r="K216" s="5">
        <f t="shared" ref="K216" si="4183">IF(K209="","",J209+J210-K209)</f>
        <v>0</v>
      </c>
      <c r="L216" s="5">
        <f t="shared" ref="L216" si="4184">IF(L209="","",K209+K210-L209)</f>
        <v>0</v>
      </c>
      <c r="M216" s="5">
        <f t="shared" ref="M216" si="4185">IF(M209="","",L209+L210-M209)</f>
        <v>0</v>
      </c>
      <c r="N216" s="5">
        <f t="shared" ref="N216" si="4186">IF(N209="","",M209+M210-N209)</f>
        <v>0</v>
      </c>
      <c r="O216" s="5">
        <f t="shared" ref="O216" si="4187">IF(O209="","",N209+N210-O209)</f>
        <v>0</v>
      </c>
      <c r="P216" s="5">
        <f t="shared" ref="P216" si="4188">IF(P209="","",O209+O210-P209)</f>
        <v>0</v>
      </c>
      <c r="Q216" s="5">
        <f t="shared" ref="Q216" si="4189">IF(Q209="","",P209+P210-Q209)</f>
        <v>0</v>
      </c>
      <c r="R216" s="5">
        <f t="shared" ref="R216" si="4190">IF(R209="","",Q209+Q210-R209)</f>
        <v>0</v>
      </c>
      <c r="S216" s="5">
        <f t="shared" ref="S216" si="4191">IF(S209="","",R209+R210-S209)</f>
        <v>0</v>
      </c>
      <c r="T216" s="5">
        <f t="shared" ref="T216" si="4192">IF(T209="","",S209+S210-T209)</f>
        <v>0</v>
      </c>
      <c r="U216" s="5">
        <f t="shared" ref="U216" si="4193">IF(U209="","",T209+T210-U209)</f>
        <v>0</v>
      </c>
      <c r="V216" s="5">
        <f t="shared" ref="V216" si="4194">IF(V209="","",U209+U210-V209)</f>
        <v>0</v>
      </c>
      <c r="W216" s="5">
        <f t="shared" ref="W216" si="4195">IF(W209="","",V209+V210-W209)</f>
        <v>0</v>
      </c>
      <c r="X216" s="5" t="str">
        <f t="shared" ref="X216" si="4196">IF(X209="","",W209+W210-X209)</f>
        <v/>
      </c>
      <c r="Y216" s="5" t="str">
        <f t="shared" ref="Y216" si="4197">IF(Y209="","",X209+X210-Y209)</f>
        <v/>
      </c>
      <c r="Z216" s="5" t="str">
        <f t="shared" ref="Z216" si="4198">IF(Z209="","",Y209+Y210-Z209)</f>
        <v/>
      </c>
      <c r="AA216" s="5" t="str">
        <f t="shared" ref="AA216" si="4199">IF(AA209="","",Z209+Z210-AA209)</f>
        <v/>
      </c>
      <c r="AB216" s="5" t="str">
        <f t="shared" ref="AB216" si="4200">IF(AB209="","",AA209+AA210-AB209)</f>
        <v/>
      </c>
      <c r="AC216" s="5" t="str">
        <f t="shared" ref="AC216" si="4201">IF(AC209="","",AB209+AB210-AC209)</f>
        <v/>
      </c>
      <c r="AD216" s="5" t="str">
        <f t="shared" ref="AD216" si="4202">IF(AD209="","",AC209+AC210-AD209)</f>
        <v/>
      </c>
      <c r="AE216" s="5" t="str">
        <f t="shared" ref="AE216" si="4203">IF(AE209="","",AD209+AD210-AE209)</f>
        <v/>
      </c>
      <c r="AF216" s="5" t="str">
        <f t="shared" ref="AF216" si="4204">IF(AF209="","",AE209+AE210-AF209)</f>
        <v/>
      </c>
      <c r="AG216" s="5" t="str">
        <f t="shared" ref="AG216" si="4205">IF(AG209="","",AF209+AF210-AG209)</f>
        <v/>
      </c>
      <c r="AH216" s="5" t="str">
        <f t="shared" ref="AH216" si="4206">IF(AH209="","",AG209+AG210-AH209)</f>
        <v/>
      </c>
      <c r="AI216" s="5" t="str">
        <f t="shared" ref="AI216" si="4207">IF(AI209="","",AH209+AH210-AI209)</f>
        <v/>
      </c>
      <c r="AJ216" s="5" t="str">
        <f t="shared" ref="AJ216" si="4208">IF(AJ209="","",AI209+AI210-AJ209)</f>
        <v/>
      </c>
      <c r="AK216" s="5" t="str">
        <f t="shared" ref="AK216" si="4209">IF(AK209="","",AJ209+AJ210-AK209)</f>
        <v/>
      </c>
      <c r="AL216" s="5" t="str">
        <f t="shared" ref="AL216" si="4210">IF(AL209="","",AK209+AK210-AL209)</f>
        <v/>
      </c>
      <c r="AM216" s="5" t="str">
        <f t="shared" ref="AM216" si="4211">IF(AM209="","",AL209+AL210-AM209)</f>
        <v/>
      </c>
      <c r="AN216" s="5" t="str">
        <f t="shared" ref="AN216" si="4212">IF(AN209="","",AM209+AM210-AN209)</f>
        <v/>
      </c>
      <c r="AO216" s="5" t="str">
        <f t="shared" ref="AO216:AS216" si="4213">IF(AO209="","",AN209+AN210-AO209)</f>
        <v/>
      </c>
      <c r="AP216" s="5" t="str">
        <f t="shared" si="4213"/>
        <v/>
      </c>
      <c r="AQ216" s="5" t="str">
        <f t="shared" si="4213"/>
        <v/>
      </c>
      <c r="AR216" s="5" t="str">
        <f t="shared" si="4213"/>
        <v/>
      </c>
      <c r="AS216" s="5" t="str">
        <f t="shared" si="4213"/>
        <v/>
      </c>
    </row>
    <row r="217" spans="1:45" s="91" customFormat="1" ht="11">
      <c r="A217" s="7">
        <f>SUM(C217:AS217)</f>
        <v>0</v>
      </c>
      <c r="B217" s="6" t="s">
        <v>16</v>
      </c>
      <c r="C217" s="5">
        <v>0</v>
      </c>
      <c r="D217" s="5">
        <f t="shared" ref="D217:I217" si="4214">IF(D207="","",D216*D211)</f>
        <v>0</v>
      </c>
      <c r="E217" s="5">
        <f t="shared" si="4214"/>
        <v>0</v>
      </c>
      <c r="F217" s="5">
        <f t="shared" si="4214"/>
        <v>0</v>
      </c>
      <c r="G217" s="5">
        <f t="shared" si="4214"/>
        <v>0</v>
      </c>
      <c r="H217" s="5">
        <f t="shared" si="4214"/>
        <v>0</v>
      </c>
      <c r="I217" s="5">
        <f t="shared" si="4214"/>
        <v>0</v>
      </c>
      <c r="J217" s="5">
        <f t="shared" ref="J217:AM217" si="4215">IF(J207="","",J216*J211)</f>
        <v>0</v>
      </c>
      <c r="K217" s="5">
        <f t="shared" si="4215"/>
        <v>0</v>
      </c>
      <c r="L217" s="5">
        <f t="shared" si="4215"/>
        <v>0</v>
      </c>
      <c r="M217" s="5">
        <f t="shared" si="4215"/>
        <v>0</v>
      </c>
      <c r="N217" s="5">
        <f t="shared" si="4215"/>
        <v>0</v>
      </c>
      <c r="O217" s="5">
        <f t="shared" si="4215"/>
        <v>0</v>
      </c>
      <c r="P217" s="5">
        <f t="shared" si="4215"/>
        <v>0</v>
      </c>
      <c r="Q217" s="5">
        <f t="shared" si="4215"/>
        <v>0</v>
      </c>
      <c r="R217" s="5">
        <f t="shared" si="4215"/>
        <v>0</v>
      </c>
      <c r="S217" s="5">
        <f t="shared" si="4215"/>
        <v>0</v>
      </c>
      <c r="T217" s="5">
        <f t="shared" si="4215"/>
        <v>0</v>
      </c>
      <c r="U217" s="5">
        <f t="shared" si="4215"/>
        <v>0</v>
      </c>
      <c r="V217" s="5">
        <f t="shared" si="4215"/>
        <v>0</v>
      </c>
      <c r="W217" s="5">
        <f t="shared" si="4215"/>
        <v>0</v>
      </c>
      <c r="X217" s="5" t="str">
        <f t="shared" si="4215"/>
        <v/>
      </c>
      <c r="Y217" s="5" t="str">
        <f t="shared" si="4215"/>
        <v/>
      </c>
      <c r="Z217" s="5" t="str">
        <f t="shared" si="4215"/>
        <v/>
      </c>
      <c r="AA217" s="5" t="str">
        <f t="shared" si="4215"/>
        <v/>
      </c>
      <c r="AB217" s="5" t="str">
        <f t="shared" si="4215"/>
        <v/>
      </c>
      <c r="AC217" s="5" t="str">
        <f t="shared" si="4215"/>
        <v/>
      </c>
      <c r="AD217" s="5" t="str">
        <f t="shared" si="4215"/>
        <v/>
      </c>
      <c r="AE217" s="5" t="str">
        <f t="shared" si="4215"/>
        <v/>
      </c>
      <c r="AF217" s="5" t="str">
        <f t="shared" si="4215"/>
        <v/>
      </c>
      <c r="AG217" s="5" t="str">
        <f t="shared" si="4215"/>
        <v/>
      </c>
      <c r="AH217" s="5" t="str">
        <f t="shared" si="4215"/>
        <v/>
      </c>
      <c r="AI217" s="5" t="str">
        <f t="shared" si="4215"/>
        <v/>
      </c>
      <c r="AJ217" s="5" t="str">
        <f t="shared" si="4215"/>
        <v/>
      </c>
      <c r="AK217" s="5" t="str">
        <f t="shared" si="4215"/>
        <v/>
      </c>
      <c r="AL217" s="5" t="str">
        <f t="shared" si="4215"/>
        <v/>
      </c>
      <c r="AM217" s="5" t="str">
        <f t="shared" si="4215"/>
        <v/>
      </c>
      <c r="AN217" s="5" t="str">
        <f t="shared" ref="AN217" si="4216">IF(AN207="","",AN216*AN211)</f>
        <v/>
      </c>
      <c r="AO217" s="5" t="str">
        <f t="shared" ref="AO217:AS217" si="4217">IF(AO207="","",AO216*AO211)</f>
        <v/>
      </c>
      <c r="AP217" s="5" t="str">
        <f t="shared" si="4217"/>
        <v/>
      </c>
      <c r="AQ217" s="5" t="str">
        <f t="shared" si="4217"/>
        <v/>
      </c>
      <c r="AR217" s="5" t="str">
        <f t="shared" si="4217"/>
        <v/>
      </c>
      <c r="AS217" s="5" t="str">
        <f t="shared" si="4217"/>
        <v/>
      </c>
    </row>
    <row r="218" spans="1:45" s="91" customFormat="1" ht="12" thickBot="1">
      <c r="A218" s="4">
        <f>IF(A217="","",A217/(A214*100))</f>
        <v>0</v>
      </c>
      <c r="B218" s="3" t="s">
        <v>18</v>
      </c>
      <c r="C218" s="2" t="s">
        <v>19</v>
      </c>
      <c r="D218" s="2" t="str">
        <f t="shared" ref="D218:I218" si="4218">IF(D217="","",IF(D217=0,"",D217/(D214*100)))</f>
        <v/>
      </c>
      <c r="E218" s="2" t="str">
        <f t="shared" si="4218"/>
        <v/>
      </c>
      <c r="F218" s="2" t="str">
        <f t="shared" si="4218"/>
        <v/>
      </c>
      <c r="G218" s="2" t="str">
        <f t="shared" si="4218"/>
        <v/>
      </c>
      <c r="H218" s="2" t="str">
        <f t="shared" si="4218"/>
        <v/>
      </c>
      <c r="I218" s="2" t="str">
        <f t="shared" si="4218"/>
        <v/>
      </c>
      <c r="J218" s="2" t="str">
        <f t="shared" ref="J218:AM218" si="4219">IF(J217="","",IF(J217=0,"",J217/(J214*100)))</f>
        <v/>
      </c>
      <c r="K218" s="2" t="str">
        <f t="shared" si="4219"/>
        <v/>
      </c>
      <c r="L218" s="2" t="str">
        <f t="shared" si="4219"/>
        <v/>
      </c>
      <c r="M218" s="2" t="str">
        <f t="shared" si="4219"/>
        <v/>
      </c>
      <c r="N218" s="2" t="str">
        <f t="shared" si="4219"/>
        <v/>
      </c>
      <c r="O218" s="2" t="str">
        <f t="shared" si="4219"/>
        <v/>
      </c>
      <c r="P218" s="2" t="str">
        <f t="shared" si="4219"/>
        <v/>
      </c>
      <c r="Q218" s="2" t="str">
        <f t="shared" si="4219"/>
        <v/>
      </c>
      <c r="R218" s="2" t="str">
        <f t="shared" si="4219"/>
        <v/>
      </c>
      <c r="S218" s="2" t="str">
        <f t="shared" si="4219"/>
        <v/>
      </c>
      <c r="T218" s="2" t="str">
        <f t="shared" si="4219"/>
        <v/>
      </c>
      <c r="U218" s="2" t="str">
        <f t="shared" si="4219"/>
        <v/>
      </c>
      <c r="V218" s="2" t="str">
        <f t="shared" si="4219"/>
        <v/>
      </c>
      <c r="W218" s="2" t="str">
        <f t="shared" si="4219"/>
        <v/>
      </c>
      <c r="X218" s="2" t="str">
        <f t="shared" si="4219"/>
        <v/>
      </c>
      <c r="Y218" s="2" t="str">
        <f t="shared" si="4219"/>
        <v/>
      </c>
      <c r="Z218" s="2" t="str">
        <f t="shared" si="4219"/>
        <v/>
      </c>
      <c r="AA218" s="2" t="str">
        <f t="shared" si="4219"/>
        <v/>
      </c>
      <c r="AB218" s="2" t="str">
        <f t="shared" si="4219"/>
        <v/>
      </c>
      <c r="AC218" s="2" t="str">
        <f t="shared" si="4219"/>
        <v/>
      </c>
      <c r="AD218" s="2" t="str">
        <f t="shared" si="4219"/>
        <v/>
      </c>
      <c r="AE218" s="2" t="str">
        <f t="shared" si="4219"/>
        <v/>
      </c>
      <c r="AF218" s="2" t="str">
        <f t="shared" si="4219"/>
        <v/>
      </c>
      <c r="AG218" s="2" t="str">
        <f t="shared" si="4219"/>
        <v/>
      </c>
      <c r="AH218" s="2" t="str">
        <f t="shared" si="4219"/>
        <v/>
      </c>
      <c r="AI218" s="2" t="str">
        <f t="shared" si="4219"/>
        <v/>
      </c>
      <c r="AJ218" s="2" t="str">
        <f t="shared" si="4219"/>
        <v/>
      </c>
      <c r="AK218" s="2" t="str">
        <f t="shared" si="4219"/>
        <v/>
      </c>
      <c r="AL218" s="2" t="str">
        <f t="shared" si="4219"/>
        <v/>
      </c>
      <c r="AM218" s="2" t="str">
        <f t="shared" si="4219"/>
        <v/>
      </c>
      <c r="AN218" s="2" t="str">
        <f t="shared" ref="AN218" si="4220">IF(AN217="","",IF(AN217=0,"",AN217/(AN214*100)))</f>
        <v/>
      </c>
      <c r="AO218" s="2" t="str">
        <f t="shared" ref="AO218:AS218" si="4221">IF(AO217="","",IF(AO217=0,"",AO217/(AO214*100)))</f>
        <v/>
      </c>
      <c r="AP218" s="2" t="str">
        <f t="shared" si="4221"/>
        <v/>
      </c>
      <c r="AQ218" s="2" t="str">
        <f t="shared" si="4221"/>
        <v/>
      </c>
      <c r="AR218" s="2" t="str">
        <f t="shared" si="4221"/>
        <v/>
      </c>
      <c r="AS218" s="2" t="str">
        <f t="shared" si="4221"/>
        <v/>
      </c>
    </row>
    <row r="219" spans="1:45" s="91" customFormat="1" ht="11">
      <c r="A219" s="22" t="s">
        <v>95</v>
      </c>
      <c r="B219" s="21" t="s">
        <v>2</v>
      </c>
      <c r="C219" s="20">
        <v>24008</v>
      </c>
      <c r="D219" s="20">
        <f t="shared" ref="D219:D220" si="4222">IF(D$3="","",C219)</f>
        <v>24008</v>
      </c>
      <c r="E219" s="20">
        <v>24040</v>
      </c>
      <c r="F219" s="20">
        <f t="shared" ref="F219:F220" si="4223">IF(F$3="","",E219)</f>
        <v>24040</v>
      </c>
      <c r="G219" s="20">
        <f t="shared" ref="G219:G220" si="4224">IF(G$3="","",F219)</f>
        <v>24040</v>
      </c>
      <c r="H219" s="20">
        <v>24069</v>
      </c>
      <c r="I219" s="20">
        <f t="shared" ref="I219:I220" si="4225">IF(I$3="","",H219)</f>
        <v>24069</v>
      </c>
      <c r="J219" s="20">
        <f t="shared" ref="J219:J220" si="4226">IF(J$3="","",I219)</f>
        <v>24069</v>
      </c>
      <c r="K219" s="20">
        <f t="shared" ref="K219:K220" si="4227">IF(K$3="","",J219)</f>
        <v>24069</v>
      </c>
      <c r="L219" s="20">
        <v>24109</v>
      </c>
      <c r="M219" s="20">
        <f t="shared" ref="M219:M220" si="4228">IF(M$3="","",L219)</f>
        <v>24109</v>
      </c>
      <c r="N219" s="20">
        <f t="shared" ref="N219:N220" si="4229">IF(N$3="","",M219)</f>
        <v>24109</v>
      </c>
      <c r="O219" s="20">
        <v>24139</v>
      </c>
      <c r="P219" s="20">
        <f t="shared" ref="P219:P220" si="4230">IF(P$3="","",O219)</f>
        <v>24139</v>
      </c>
      <c r="Q219" s="20">
        <f t="shared" ref="Q219:Q220" si="4231">IF(Q$3="","",P219)</f>
        <v>24139</v>
      </c>
      <c r="R219" s="20">
        <f t="shared" ref="R219:R220" si="4232">IF(R$3="","",Q219)</f>
        <v>24139</v>
      </c>
      <c r="S219" s="20">
        <f t="shared" ref="S219:S220" si="4233">IF(S$3="","",R219)</f>
        <v>24139</v>
      </c>
      <c r="T219" s="20">
        <v>24277</v>
      </c>
      <c r="U219" s="20">
        <f t="shared" ref="U219:U220" si="4234">IF(U$3="","",T219)</f>
        <v>24277</v>
      </c>
      <c r="V219" s="20">
        <f t="shared" ref="V219:V220" si="4235">IF(V$3="","",U219)</f>
        <v>24277</v>
      </c>
      <c r="W219" s="20">
        <v>24313</v>
      </c>
      <c r="X219" s="20" t="str">
        <f t="shared" ref="X219:X220" si="4236">IF(X$3="","",W219)</f>
        <v/>
      </c>
      <c r="Y219" s="20" t="str">
        <f t="shared" ref="Y219:Y220" si="4237">IF(Y$3="","",X219)</f>
        <v/>
      </c>
      <c r="Z219" s="20" t="str">
        <f t="shared" ref="Z219:Z220" si="4238">IF(Z$3="","",Y219)</f>
        <v/>
      </c>
      <c r="AA219" s="20" t="str">
        <f t="shared" ref="AA219:AA220" si="4239">IF(AA$3="","",Z219)</f>
        <v/>
      </c>
      <c r="AB219" s="20" t="str">
        <f t="shared" ref="AB219:AB220" si="4240">IF(AB$3="","",AA219)</f>
        <v/>
      </c>
      <c r="AC219" s="20" t="str">
        <f t="shared" ref="AC219:AC220" si="4241">IF(AC$3="","",AB219)</f>
        <v/>
      </c>
      <c r="AD219" s="20" t="str">
        <f t="shared" ref="AD219:AD220" si="4242">IF(AD$3="","",AC219)</f>
        <v/>
      </c>
      <c r="AE219" s="20" t="str">
        <f t="shared" ref="AE219:AE220" si="4243">IF(AE$3="","",AD219)</f>
        <v/>
      </c>
      <c r="AF219" s="20" t="str">
        <f t="shared" ref="AF219:AF220" si="4244">IF(AF$3="","",AE219)</f>
        <v/>
      </c>
      <c r="AG219" s="20" t="str">
        <f t="shared" ref="AG219:AG220" si="4245">IF(AG$3="","",AF219)</f>
        <v/>
      </c>
      <c r="AH219" s="20" t="str">
        <f t="shared" ref="AH219:AH220" si="4246">IF(AH$3="","",AG219)</f>
        <v/>
      </c>
      <c r="AI219" s="20" t="str">
        <f t="shared" ref="AI219:AI220" si="4247">IF(AI$3="","",AH219)</f>
        <v/>
      </c>
      <c r="AJ219" s="20" t="str">
        <f t="shared" ref="AJ219:AJ220" si="4248">IF(AJ$3="","",AI219)</f>
        <v/>
      </c>
      <c r="AK219" s="20" t="str">
        <f t="shared" ref="AK219:AK220" si="4249">IF(AK$3="","",AJ219)</f>
        <v/>
      </c>
      <c r="AL219" s="20" t="str">
        <f t="shared" ref="AL219:AL220" si="4250">IF(AL$3="","",AK219)</f>
        <v/>
      </c>
      <c r="AM219" s="20" t="str">
        <f t="shared" ref="AM219:AM220" si="4251">IF(AM$3="","",AL219)</f>
        <v/>
      </c>
      <c r="AN219" s="20" t="str">
        <f t="shared" ref="AN219" si="4252">IF(AN$3="","",AM219)</f>
        <v/>
      </c>
      <c r="AO219" s="20" t="str">
        <f t="shared" ref="AO219:AS219" si="4253">IF(AO$3="","",AN219)</f>
        <v/>
      </c>
      <c r="AP219" s="20" t="str">
        <f t="shared" si="4253"/>
        <v/>
      </c>
      <c r="AQ219" s="20" t="str">
        <f t="shared" si="4253"/>
        <v/>
      </c>
      <c r="AR219" s="20" t="str">
        <f t="shared" si="4253"/>
        <v/>
      </c>
      <c r="AS219" s="20" t="str">
        <f t="shared" si="4253"/>
        <v/>
      </c>
    </row>
    <row r="220" spans="1:45" s="91" customFormat="1" ht="11">
      <c r="A220" s="16" t="s">
        <v>101</v>
      </c>
      <c r="B220" s="9" t="s">
        <v>4</v>
      </c>
      <c r="C220" s="8">
        <v>1207</v>
      </c>
      <c r="D220" s="8">
        <f t="shared" si="4222"/>
        <v>1207</v>
      </c>
      <c r="E220" s="8">
        <v>1211</v>
      </c>
      <c r="F220" s="8">
        <f t="shared" si="4223"/>
        <v>1211</v>
      </c>
      <c r="G220" s="8">
        <f t="shared" si="4224"/>
        <v>1211</v>
      </c>
      <c r="H220" s="8">
        <v>1212</v>
      </c>
      <c r="I220" s="8">
        <f t="shared" si="4225"/>
        <v>1212</v>
      </c>
      <c r="J220" s="8">
        <f t="shared" si="4226"/>
        <v>1212</v>
      </c>
      <c r="K220" s="8">
        <f t="shared" si="4227"/>
        <v>1212</v>
      </c>
      <c r="L220" s="8">
        <v>1213</v>
      </c>
      <c r="M220" s="8">
        <f t="shared" si="4228"/>
        <v>1213</v>
      </c>
      <c r="N220" s="8">
        <f t="shared" si="4229"/>
        <v>1213</v>
      </c>
      <c r="O220" s="8">
        <v>1216</v>
      </c>
      <c r="P220" s="8">
        <f t="shared" si="4230"/>
        <v>1216</v>
      </c>
      <c r="Q220" s="8">
        <f t="shared" si="4231"/>
        <v>1216</v>
      </c>
      <c r="R220" s="8">
        <f t="shared" si="4232"/>
        <v>1216</v>
      </c>
      <c r="S220" s="8">
        <f t="shared" si="4233"/>
        <v>1216</v>
      </c>
      <c r="T220" s="8">
        <v>1220</v>
      </c>
      <c r="U220" s="8">
        <f t="shared" si="4234"/>
        <v>1220</v>
      </c>
      <c r="V220" s="8">
        <f t="shared" si="4235"/>
        <v>1220</v>
      </c>
      <c r="W220" s="8">
        <v>1221</v>
      </c>
      <c r="X220" s="8" t="str">
        <f t="shared" si="4236"/>
        <v/>
      </c>
      <c r="Y220" s="8" t="str">
        <f t="shared" si="4237"/>
        <v/>
      </c>
      <c r="Z220" s="8" t="str">
        <f t="shared" si="4238"/>
        <v/>
      </c>
      <c r="AA220" s="8" t="str">
        <f t="shared" si="4239"/>
        <v/>
      </c>
      <c r="AB220" s="8" t="str">
        <f t="shared" si="4240"/>
        <v/>
      </c>
      <c r="AC220" s="8" t="str">
        <f t="shared" si="4241"/>
        <v/>
      </c>
      <c r="AD220" s="8" t="str">
        <f t="shared" si="4242"/>
        <v/>
      </c>
      <c r="AE220" s="8" t="str">
        <f t="shared" si="4243"/>
        <v/>
      </c>
      <c r="AF220" s="8" t="str">
        <f t="shared" si="4244"/>
        <v/>
      </c>
      <c r="AG220" s="8" t="str">
        <f t="shared" si="4245"/>
        <v/>
      </c>
      <c r="AH220" s="8" t="str">
        <f t="shared" si="4246"/>
        <v/>
      </c>
      <c r="AI220" s="8" t="str">
        <f t="shared" si="4247"/>
        <v/>
      </c>
      <c r="AJ220" s="8" t="str">
        <f t="shared" si="4248"/>
        <v/>
      </c>
      <c r="AK220" s="8" t="str">
        <f t="shared" si="4249"/>
        <v/>
      </c>
      <c r="AL220" s="8" t="str">
        <f t="shared" si="4250"/>
        <v/>
      </c>
      <c r="AM220" s="8" t="str">
        <f t="shared" si="4251"/>
        <v/>
      </c>
      <c r="AN220" s="8" t="str">
        <f t="shared" ref="AN220" si="4254">IF(AN$3="","",AM220)</f>
        <v/>
      </c>
      <c r="AO220" s="8" t="str">
        <f t="shared" ref="AO220:AS220" si="4255">IF(AO$3="","",AN220)</f>
        <v/>
      </c>
      <c r="AP220" s="8" t="str">
        <f t="shared" si="4255"/>
        <v/>
      </c>
      <c r="AQ220" s="8" t="str">
        <f t="shared" si="4255"/>
        <v/>
      </c>
      <c r="AR220" s="8" t="str">
        <f t="shared" si="4255"/>
        <v/>
      </c>
      <c r="AS220" s="8" t="str">
        <f t="shared" si="4255"/>
        <v/>
      </c>
    </row>
    <row r="221" spans="1:45" s="91" customFormat="1" ht="11">
      <c r="A221" s="15">
        <v>1</v>
      </c>
      <c r="B221" s="9" t="s">
        <v>5</v>
      </c>
      <c r="C221" s="8">
        <v>19</v>
      </c>
      <c r="D221" s="8">
        <f t="shared" ref="D221" si="4256">IF(D219="","",(C221+C222))</f>
        <v>19</v>
      </c>
      <c r="E221" s="8">
        <v>16</v>
      </c>
      <c r="F221" s="8">
        <f t="shared" ref="F221" si="4257">IF(F219="","",(E221+E222))</f>
        <v>16</v>
      </c>
      <c r="G221" s="8">
        <f t="shared" ref="G221" si="4258">IF(G219="","",(F221+F222))</f>
        <v>16</v>
      </c>
      <c r="H221" s="8">
        <v>15</v>
      </c>
      <c r="I221" s="8">
        <f t="shared" ref="I221" si="4259">IF(I219="","",(H221+H222))</f>
        <v>22</v>
      </c>
      <c r="J221" s="8">
        <f t="shared" ref="J221" si="4260">IF(J219="","",(I221+I222))</f>
        <v>22</v>
      </c>
      <c r="K221" s="8">
        <f t="shared" ref="K221" si="4261">IF(K219="","",(J221+J222))</f>
        <v>22</v>
      </c>
      <c r="L221" s="8">
        <v>21</v>
      </c>
      <c r="M221" s="8">
        <f t="shared" ref="M221" si="4262">IF(M219="","",(L221+L222))</f>
        <v>21</v>
      </c>
      <c r="N221" s="8">
        <f t="shared" ref="N221" si="4263">IF(N219="","",(M221+M222))</f>
        <v>21</v>
      </c>
      <c r="O221" s="8">
        <v>18</v>
      </c>
      <c r="P221" s="8">
        <f t="shared" ref="P221" si="4264">IF(P219="","",(O221+O222))</f>
        <v>25</v>
      </c>
      <c r="Q221" s="8">
        <f t="shared" ref="Q221" si="4265">IF(Q219="","",(P221+P222))</f>
        <v>25</v>
      </c>
      <c r="R221" s="8">
        <f t="shared" ref="R221" si="4266">IF(R219="","",(Q221+Q222))</f>
        <v>25</v>
      </c>
      <c r="S221" s="8">
        <f t="shared" ref="S221" si="4267">IF(S219="","",(R221+R222))</f>
        <v>25</v>
      </c>
      <c r="T221" s="8">
        <v>21</v>
      </c>
      <c r="U221" s="8">
        <f t="shared" ref="U221" si="4268">IF(U219="","",(T221+T222))</f>
        <v>21</v>
      </c>
      <c r="V221" s="8">
        <f t="shared" ref="V221" si="4269">IF(V219="","",(U221+U222))</f>
        <v>21</v>
      </c>
      <c r="W221" s="8">
        <v>20</v>
      </c>
      <c r="X221" s="8" t="str">
        <f t="shared" ref="X221" si="4270">IF(X219="","",(W221+W222))</f>
        <v/>
      </c>
      <c r="Y221" s="8" t="str">
        <f t="shared" ref="Y221" si="4271">IF(Y219="","",(X221+X222))</f>
        <v/>
      </c>
      <c r="Z221" s="8" t="str">
        <f t="shared" ref="Z221" si="4272">IF(Z219="","",(Y221+Y222))</f>
        <v/>
      </c>
      <c r="AA221" s="8" t="str">
        <f t="shared" ref="AA221" si="4273">IF(AA219="","",(Z221+Z222))</f>
        <v/>
      </c>
      <c r="AB221" s="8" t="str">
        <f t="shared" ref="AB221" si="4274">IF(AB219="","",(AA221+AA222))</f>
        <v/>
      </c>
      <c r="AC221" s="8" t="str">
        <f t="shared" ref="AC221" si="4275">IF(AC219="","",(AB221+AB222))</f>
        <v/>
      </c>
      <c r="AD221" s="8" t="str">
        <f t="shared" ref="AD221" si="4276">IF(AD219="","",(AC221+AC222))</f>
        <v/>
      </c>
      <c r="AE221" s="8" t="str">
        <f t="shared" ref="AE221" si="4277">IF(AE219="","",(AD221+AD222))</f>
        <v/>
      </c>
      <c r="AF221" s="8" t="str">
        <f t="shared" ref="AF221" si="4278">IF(AF219="","",(AE221+AE222))</f>
        <v/>
      </c>
      <c r="AG221" s="8" t="str">
        <f t="shared" ref="AG221" si="4279">IF(AG219="","",(AF221+AF222))</f>
        <v/>
      </c>
      <c r="AH221" s="8" t="str">
        <f t="shared" ref="AH221" si="4280">IF(AH219="","",(AG221+AG222))</f>
        <v/>
      </c>
      <c r="AI221" s="8" t="str">
        <f t="shared" ref="AI221" si="4281">IF(AI219="","",(AH221+AH222))</f>
        <v/>
      </c>
      <c r="AJ221" s="8" t="str">
        <f t="shared" ref="AJ221" si="4282">IF(AJ219="","",(AI221+AI222))</f>
        <v/>
      </c>
      <c r="AK221" s="8" t="str">
        <f t="shared" ref="AK221" si="4283">IF(AK219="","",(AJ221+AJ222))</f>
        <v/>
      </c>
      <c r="AL221" s="8" t="str">
        <f t="shared" ref="AL221" si="4284">IF(AL219="","",(AK221+AK222))</f>
        <v/>
      </c>
      <c r="AM221" s="8" t="str">
        <f t="shared" ref="AM221" si="4285">IF(AM219="","",(AL221+AL222))</f>
        <v/>
      </c>
      <c r="AN221" s="8" t="str">
        <f t="shared" ref="AN221" si="4286">IF(AN219="","",(AM221+AM222))</f>
        <v/>
      </c>
      <c r="AO221" s="8" t="str">
        <f t="shared" ref="AO221:AS221" si="4287">IF(AO219="","",(AN221+AN222))</f>
        <v/>
      </c>
      <c r="AP221" s="8" t="str">
        <f t="shared" si="4287"/>
        <v/>
      </c>
      <c r="AQ221" s="8" t="str">
        <f t="shared" si="4287"/>
        <v/>
      </c>
      <c r="AR221" s="8" t="str">
        <f t="shared" si="4287"/>
        <v/>
      </c>
      <c r="AS221" s="8" t="str">
        <f t="shared" si="4287"/>
        <v/>
      </c>
    </row>
    <row r="222" spans="1:45" s="91" customFormat="1" ht="11">
      <c r="A222" s="99" t="s">
        <v>6</v>
      </c>
      <c r="B222" s="9" t="s">
        <v>7</v>
      </c>
      <c r="C222" s="8"/>
      <c r="D222" s="8"/>
      <c r="E222" s="8"/>
      <c r="F222" s="8"/>
      <c r="G222" s="8"/>
      <c r="H222" s="8">
        <v>7</v>
      </c>
      <c r="I222" s="8"/>
      <c r="J222" s="8"/>
      <c r="K222" s="8"/>
      <c r="L222" s="8"/>
      <c r="M222" s="8"/>
      <c r="N222" s="8"/>
      <c r="O222" s="8">
        <v>7</v>
      </c>
      <c r="P222" s="8"/>
      <c r="Q222" s="8"/>
      <c r="R222" s="8"/>
      <c r="S222" s="8"/>
      <c r="T222" s="8"/>
      <c r="U222" s="8"/>
      <c r="V222" s="8"/>
      <c r="W222" s="8">
        <v>1</v>
      </c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</row>
    <row r="223" spans="1:45" s="91" customFormat="1" ht="11">
      <c r="A223" s="100">
        <f>+(A226+A238+A250+A262)*100</f>
        <v>142800</v>
      </c>
      <c r="B223" s="9" t="s">
        <v>8</v>
      </c>
      <c r="C223" s="8">
        <v>350</v>
      </c>
      <c r="D223" s="8">
        <f t="shared" ref="D223" si="4288">IF(D219="","",C223)</f>
        <v>350</v>
      </c>
      <c r="E223" s="8">
        <f t="shared" ref="E223" si="4289">IF(E219="","",D223)</f>
        <v>350</v>
      </c>
      <c r="F223" s="8">
        <f t="shared" ref="F223" si="4290">IF(F219="","",E223)</f>
        <v>350</v>
      </c>
      <c r="G223" s="8">
        <f t="shared" ref="G223" si="4291">IF(G219="","",F223)</f>
        <v>350</v>
      </c>
      <c r="H223" s="8">
        <f t="shared" ref="H223" si="4292">IF(H219="","",G223)</f>
        <v>350</v>
      </c>
      <c r="I223" s="8">
        <f t="shared" ref="I223" si="4293">IF(I219="","",H223)</f>
        <v>350</v>
      </c>
      <c r="J223" s="8">
        <f t="shared" ref="J223" si="4294">IF(J219="","",I223)</f>
        <v>350</v>
      </c>
      <c r="K223" s="8">
        <f t="shared" ref="K223" si="4295">IF(K219="","",J223)</f>
        <v>350</v>
      </c>
      <c r="L223" s="8">
        <f t="shared" ref="L223" si="4296">IF(L219="","",K223)</f>
        <v>350</v>
      </c>
      <c r="M223" s="8">
        <f t="shared" ref="M223" si="4297">IF(M219="","",L223)</f>
        <v>350</v>
      </c>
      <c r="N223" s="8">
        <f t="shared" ref="N223" si="4298">IF(N219="","",M223)</f>
        <v>350</v>
      </c>
      <c r="O223" s="8">
        <f t="shared" ref="O223" si="4299">IF(O219="","",N223)</f>
        <v>350</v>
      </c>
      <c r="P223" s="8">
        <f t="shared" ref="P223" si="4300">IF(P219="","",O223)</f>
        <v>350</v>
      </c>
      <c r="Q223" s="8">
        <f t="shared" ref="Q223" si="4301">IF(Q219="","",P223)</f>
        <v>350</v>
      </c>
      <c r="R223" s="8">
        <f t="shared" ref="R223" si="4302">IF(R219="","",Q223)</f>
        <v>350</v>
      </c>
      <c r="S223" s="8">
        <f t="shared" ref="S223" si="4303">IF(S219="","",R223)</f>
        <v>350</v>
      </c>
      <c r="T223" s="8">
        <f t="shared" ref="T223" si="4304">IF(T219="","",S223)</f>
        <v>350</v>
      </c>
      <c r="U223" s="8">
        <f t="shared" ref="U223" si="4305">IF(U219="","",T223)</f>
        <v>350</v>
      </c>
      <c r="V223" s="8">
        <f t="shared" ref="V223" si="4306">IF(V219="","",U223)</f>
        <v>350</v>
      </c>
      <c r="W223" s="8">
        <f t="shared" ref="W223" si="4307">IF(W219="","",V223)</f>
        <v>350</v>
      </c>
      <c r="X223" s="8" t="str">
        <f t="shared" ref="X223" si="4308">IF(X219="","",W223)</f>
        <v/>
      </c>
      <c r="Y223" s="8" t="str">
        <f t="shared" ref="Y223" si="4309">IF(Y219="","",X223)</f>
        <v/>
      </c>
      <c r="Z223" s="8" t="str">
        <f t="shared" ref="Z223" si="4310">IF(Z219="","",Y223)</f>
        <v/>
      </c>
      <c r="AA223" s="8" t="str">
        <f t="shared" ref="AA223" si="4311">IF(AA219="","",Z223)</f>
        <v/>
      </c>
      <c r="AB223" s="8" t="str">
        <f t="shared" ref="AB223" si="4312">IF(AB219="","",AA223)</f>
        <v/>
      </c>
      <c r="AC223" s="8" t="str">
        <f t="shared" ref="AC223" si="4313">IF(AC219="","",AB223)</f>
        <v/>
      </c>
      <c r="AD223" s="8" t="str">
        <f t="shared" ref="AD223" si="4314">IF(AD219="","",AC223)</f>
        <v/>
      </c>
      <c r="AE223" s="8" t="str">
        <f t="shared" ref="AE223" si="4315">IF(AE219="","",AD223)</f>
        <v/>
      </c>
      <c r="AF223" s="8" t="str">
        <f t="shared" ref="AF223" si="4316">IF(AF219="","",AE223)</f>
        <v/>
      </c>
      <c r="AG223" s="8" t="str">
        <f t="shared" ref="AG223" si="4317">IF(AG219="","",AF223)</f>
        <v/>
      </c>
      <c r="AH223" s="8" t="str">
        <f t="shared" ref="AH223" si="4318">IF(AH219="","",AG223)</f>
        <v/>
      </c>
      <c r="AI223" s="8" t="str">
        <f t="shared" ref="AI223" si="4319">IF(AI219="","",AH223)</f>
        <v/>
      </c>
      <c r="AJ223" s="8" t="str">
        <f t="shared" ref="AJ223" si="4320">IF(AJ219="","",AI223)</f>
        <v/>
      </c>
      <c r="AK223" s="8" t="str">
        <f t="shared" ref="AK223" si="4321">IF(AK219="","",AJ223)</f>
        <v/>
      </c>
      <c r="AL223" s="8" t="str">
        <f t="shared" ref="AL223" si="4322">IF(AL219="","",AK223)</f>
        <v/>
      </c>
      <c r="AM223" s="8" t="str">
        <f t="shared" ref="AM223" si="4323">IF(AM219="","",AL223)</f>
        <v/>
      </c>
      <c r="AN223" s="8" t="str">
        <f t="shared" ref="AN223" si="4324">IF(AN219="","",AM223)</f>
        <v/>
      </c>
      <c r="AO223" s="8" t="str">
        <f t="shared" ref="AO223:AS223" si="4325">IF(AO219="","",AN223)</f>
        <v/>
      </c>
      <c r="AP223" s="8" t="str">
        <f t="shared" si="4325"/>
        <v/>
      </c>
      <c r="AQ223" s="8" t="str">
        <f t="shared" si="4325"/>
        <v/>
      </c>
      <c r="AR223" s="8" t="str">
        <f t="shared" si="4325"/>
        <v/>
      </c>
      <c r="AS223" s="8" t="str">
        <f t="shared" si="4325"/>
        <v/>
      </c>
    </row>
    <row r="224" spans="1:45" s="92" customFormat="1" ht="11">
      <c r="A224" s="14" t="s">
        <v>9</v>
      </c>
      <c r="B224" s="13" t="s">
        <v>10</v>
      </c>
      <c r="C224" s="12" t="s">
        <v>102</v>
      </c>
      <c r="D224" s="12" t="str">
        <f t="shared" ref="D224" si="4326">IF(D219="","",C224)</f>
        <v>キティストーン</v>
      </c>
      <c r="E224" s="12" t="str">
        <f t="shared" ref="E224" si="4327">IF(E219="","",D224)</f>
        <v>キティストーン</v>
      </c>
      <c r="F224" s="12" t="str">
        <f t="shared" ref="F224" si="4328">IF(F219="","",E224)</f>
        <v>キティストーン</v>
      </c>
      <c r="G224" s="12" t="str">
        <f t="shared" ref="G224" si="4329">IF(G219="","",F224)</f>
        <v>キティストーン</v>
      </c>
      <c r="H224" s="12" t="str">
        <f t="shared" ref="H224" si="4330">IF(H219="","",G224)</f>
        <v>キティストーン</v>
      </c>
      <c r="I224" s="12" t="str">
        <f t="shared" ref="I224" si="4331">IF(I219="","",H224)</f>
        <v>キティストーン</v>
      </c>
      <c r="J224" s="12" t="str">
        <f t="shared" ref="J224" si="4332">IF(J219="","",I224)</f>
        <v>キティストーン</v>
      </c>
      <c r="K224" s="12" t="str">
        <f t="shared" ref="K224" si="4333">IF(K219="","",J224)</f>
        <v>キティストーン</v>
      </c>
      <c r="L224" s="12" t="str">
        <f t="shared" ref="L224" si="4334">IF(L219="","",K224)</f>
        <v>キティストーン</v>
      </c>
      <c r="M224" s="12" t="str">
        <f t="shared" ref="M224" si="4335">IF(M219="","",L224)</f>
        <v>キティストーン</v>
      </c>
      <c r="N224" s="12" t="str">
        <f t="shared" ref="N224" si="4336">IF(N219="","",M224)</f>
        <v>キティストーン</v>
      </c>
      <c r="O224" s="12" t="str">
        <f t="shared" ref="O224" si="4337">IF(O219="","",N224)</f>
        <v>キティストーン</v>
      </c>
      <c r="P224" s="12" t="str">
        <f t="shared" ref="P224" si="4338">IF(P219="","",O224)</f>
        <v>キティストーン</v>
      </c>
      <c r="Q224" s="12" t="str">
        <f t="shared" ref="Q224" si="4339">IF(Q219="","",P224)</f>
        <v>キティストーン</v>
      </c>
      <c r="R224" s="12" t="str">
        <f t="shared" ref="R224" si="4340">IF(R219="","",Q224)</f>
        <v>キティストーン</v>
      </c>
      <c r="S224" s="12" t="str">
        <f t="shared" ref="S224" si="4341">IF(S219="","",R224)</f>
        <v>キティストーン</v>
      </c>
      <c r="T224" s="12" t="str">
        <f t="shared" ref="T224" si="4342">IF(T219="","",S224)</f>
        <v>キティストーン</v>
      </c>
      <c r="U224" s="12" t="str">
        <f t="shared" ref="U224" si="4343">IF(U219="","",T224)</f>
        <v>キティストーン</v>
      </c>
      <c r="V224" s="12" t="str">
        <f t="shared" ref="V224" si="4344">IF(V219="","",U224)</f>
        <v>キティストーン</v>
      </c>
      <c r="W224" s="12" t="str">
        <f t="shared" ref="W224" si="4345">IF(W219="","",V224)</f>
        <v>キティストーン</v>
      </c>
      <c r="X224" s="12" t="str">
        <f t="shared" ref="X224" si="4346">IF(X219="","",W224)</f>
        <v/>
      </c>
      <c r="Y224" s="12" t="str">
        <f t="shared" ref="Y224" si="4347">IF(Y219="","",X224)</f>
        <v/>
      </c>
      <c r="Z224" s="12" t="str">
        <f t="shared" ref="Z224" si="4348">IF(Z219="","",Y224)</f>
        <v/>
      </c>
      <c r="AA224" s="12" t="str">
        <f t="shared" ref="AA224" si="4349">IF(AA219="","",Z224)</f>
        <v/>
      </c>
      <c r="AB224" s="12" t="str">
        <f t="shared" ref="AB224" si="4350">IF(AB219="","",AA224)</f>
        <v/>
      </c>
      <c r="AC224" s="12" t="str">
        <f t="shared" ref="AC224" si="4351">IF(AC219="","",AB224)</f>
        <v/>
      </c>
      <c r="AD224" s="12" t="str">
        <f t="shared" ref="AD224" si="4352">IF(AD219="","",AC224)</f>
        <v/>
      </c>
      <c r="AE224" s="12" t="str">
        <f t="shared" ref="AE224" si="4353">IF(AE219="","",AD224)</f>
        <v/>
      </c>
      <c r="AF224" s="12" t="str">
        <f t="shared" ref="AF224" si="4354">IF(AF219="","",AE224)</f>
        <v/>
      </c>
      <c r="AG224" s="12" t="str">
        <f t="shared" ref="AG224" si="4355">IF(AG219="","",AF224)</f>
        <v/>
      </c>
      <c r="AH224" s="12" t="str">
        <f t="shared" ref="AH224" si="4356">IF(AH219="","",AG224)</f>
        <v/>
      </c>
      <c r="AI224" s="12" t="str">
        <f t="shared" ref="AI224" si="4357">IF(AI219="","",AH224)</f>
        <v/>
      </c>
      <c r="AJ224" s="12" t="str">
        <f t="shared" ref="AJ224" si="4358">IF(AJ219="","",AI224)</f>
        <v/>
      </c>
      <c r="AK224" s="12" t="str">
        <f t="shared" ref="AK224" si="4359">IF(AK219="","",AJ224)</f>
        <v/>
      </c>
      <c r="AL224" s="12" t="str">
        <f t="shared" ref="AL224" si="4360">IF(AL219="","",AK224)</f>
        <v/>
      </c>
      <c r="AM224" s="12" t="str">
        <f t="shared" ref="AM224" si="4361">IF(AM219="","",AL224)</f>
        <v/>
      </c>
      <c r="AN224" s="12" t="str">
        <f t="shared" ref="AN224" si="4362">IF(AN219="","",AM224)</f>
        <v/>
      </c>
      <c r="AO224" s="12" t="str">
        <f t="shared" ref="AO224:AS224" si="4363">IF(AO219="","",AN224)</f>
        <v/>
      </c>
      <c r="AP224" s="12" t="str">
        <f t="shared" si="4363"/>
        <v/>
      </c>
      <c r="AQ224" s="12" t="str">
        <f t="shared" si="4363"/>
        <v/>
      </c>
      <c r="AR224" s="12" t="str">
        <f t="shared" si="4363"/>
        <v/>
      </c>
      <c r="AS224" s="12" t="str">
        <f t="shared" si="4363"/>
        <v/>
      </c>
    </row>
    <row r="225" spans="1:45" s="91" customFormat="1" ht="11">
      <c r="A225" s="7">
        <f>AVERAGE(C226:AS226)*30*100</f>
        <v>43571.428571428572</v>
      </c>
      <c r="B225" s="9" t="s">
        <v>12</v>
      </c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</row>
    <row r="226" spans="1:45" s="91" customFormat="1" ht="11">
      <c r="A226" s="7">
        <f>SUM(C226:AS226)</f>
        <v>305</v>
      </c>
      <c r="B226" s="6" t="s">
        <v>13</v>
      </c>
      <c r="C226" s="5">
        <v>0</v>
      </c>
      <c r="D226" s="5">
        <f t="shared" ref="D226:D227" si="4364">IF(D219="","",D219-C219)</f>
        <v>0</v>
      </c>
      <c r="E226" s="5">
        <f t="shared" ref="E226:E227" si="4365">IF(E219="","",E219-D219)</f>
        <v>32</v>
      </c>
      <c r="F226" s="5">
        <f t="shared" ref="F226:F227" si="4366">IF(F219="","",F219-E219)</f>
        <v>0</v>
      </c>
      <c r="G226" s="5">
        <f t="shared" ref="G226:G227" si="4367">IF(G219="","",G219-F219)</f>
        <v>0</v>
      </c>
      <c r="H226" s="5">
        <f t="shared" ref="H226:H227" si="4368">IF(H219="","",H219-G219)</f>
        <v>29</v>
      </c>
      <c r="I226" s="5">
        <f t="shared" ref="I226:I227" si="4369">IF(I219="","",I219-H219)</f>
        <v>0</v>
      </c>
      <c r="J226" s="5">
        <f t="shared" ref="J226:J227" si="4370">IF(J219="","",J219-I219)</f>
        <v>0</v>
      </c>
      <c r="K226" s="5">
        <f t="shared" ref="K226:K227" si="4371">IF(K219="","",K219-J219)</f>
        <v>0</v>
      </c>
      <c r="L226" s="5">
        <f t="shared" ref="L226:L227" si="4372">IF(L219="","",L219-K219)</f>
        <v>40</v>
      </c>
      <c r="M226" s="5">
        <f t="shared" ref="M226:M227" si="4373">IF(M219="","",M219-L219)</f>
        <v>0</v>
      </c>
      <c r="N226" s="5">
        <f t="shared" ref="N226:N227" si="4374">IF(N219="","",N219-M219)</f>
        <v>0</v>
      </c>
      <c r="O226" s="5">
        <f t="shared" ref="O226:O227" si="4375">IF(O219="","",O219-N219)</f>
        <v>30</v>
      </c>
      <c r="P226" s="5">
        <f t="shared" ref="P226:P227" si="4376">IF(P219="","",P219-O219)</f>
        <v>0</v>
      </c>
      <c r="Q226" s="5">
        <f t="shared" ref="Q226:Q227" si="4377">IF(Q219="","",Q219-P219)</f>
        <v>0</v>
      </c>
      <c r="R226" s="5">
        <f t="shared" ref="R226:R227" si="4378">IF(R219="","",R219-Q219)</f>
        <v>0</v>
      </c>
      <c r="S226" s="5">
        <f t="shared" ref="S226:S227" si="4379">IF(S219="","",S219-R219)</f>
        <v>0</v>
      </c>
      <c r="T226" s="5">
        <f t="shared" ref="T226:T227" si="4380">IF(T219="","",T219-S219)</f>
        <v>138</v>
      </c>
      <c r="U226" s="5">
        <f t="shared" ref="U226:U227" si="4381">IF(U219="","",U219-T219)</f>
        <v>0</v>
      </c>
      <c r="V226" s="5">
        <f t="shared" ref="V226:V227" si="4382">IF(V219="","",V219-U219)</f>
        <v>0</v>
      </c>
      <c r="W226" s="5">
        <f t="shared" ref="W226:W227" si="4383">IF(W219="","",W219-V219)</f>
        <v>36</v>
      </c>
      <c r="X226" s="5" t="str">
        <f t="shared" ref="X226:X227" si="4384">IF(X219="","",X219-W219)</f>
        <v/>
      </c>
      <c r="Y226" s="5" t="str">
        <f t="shared" ref="Y226:Y227" si="4385">IF(Y219="","",Y219-X219)</f>
        <v/>
      </c>
      <c r="Z226" s="5" t="str">
        <f t="shared" ref="Z226:Z227" si="4386">IF(Z219="","",Z219-Y219)</f>
        <v/>
      </c>
      <c r="AA226" s="5" t="str">
        <f t="shared" ref="AA226:AA227" si="4387">IF(AA219="","",AA219-Z219)</f>
        <v/>
      </c>
      <c r="AB226" s="5" t="str">
        <f t="shared" ref="AB226:AB227" si="4388">IF(AB219="","",AB219-AA219)</f>
        <v/>
      </c>
      <c r="AC226" s="5" t="str">
        <f t="shared" ref="AC226:AC227" si="4389">IF(AC219="","",AC219-AB219)</f>
        <v/>
      </c>
      <c r="AD226" s="5" t="str">
        <f t="shared" ref="AD226:AD227" si="4390">IF(AD219="","",AD219-AC219)</f>
        <v/>
      </c>
      <c r="AE226" s="5" t="str">
        <f t="shared" ref="AE226:AE227" si="4391">IF(AE219="","",AE219-AD219)</f>
        <v/>
      </c>
      <c r="AF226" s="5" t="str">
        <f t="shared" ref="AF226:AF227" si="4392">IF(AF219="","",AF219-AE219)</f>
        <v/>
      </c>
      <c r="AG226" s="5" t="str">
        <f t="shared" ref="AG226:AG227" si="4393">IF(AG219="","",AG219-AF219)</f>
        <v/>
      </c>
      <c r="AH226" s="5" t="str">
        <f t="shared" ref="AH226:AH227" si="4394">IF(AH219="","",AH219-AG219)</f>
        <v/>
      </c>
      <c r="AI226" s="5" t="str">
        <f t="shared" ref="AI226:AI227" si="4395">IF(AI219="","",AI219-AH219)</f>
        <v/>
      </c>
      <c r="AJ226" s="5" t="str">
        <f t="shared" ref="AJ226:AJ227" si="4396">IF(AJ219="","",AJ219-AI219)</f>
        <v/>
      </c>
      <c r="AK226" s="5" t="str">
        <f t="shared" ref="AK226:AK227" si="4397">IF(AK219="","",AK219-AJ219)</f>
        <v/>
      </c>
      <c r="AL226" s="5" t="str">
        <f t="shared" ref="AL226:AL227" si="4398">IF(AL219="","",AL219-AK219)</f>
        <v/>
      </c>
      <c r="AM226" s="5" t="str">
        <f t="shared" ref="AM226:AM227" si="4399">IF(AM219="","",AM219-AL219)</f>
        <v/>
      </c>
      <c r="AN226" s="5" t="str">
        <f t="shared" ref="AN226" si="4400">IF(AN219="","",AN219-AM219)</f>
        <v/>
      </c>
      <c r="AO226" s="5" t="str">
        <f t="shared" ref="AO226:AS226" si="4401">IF(AO219="","",AO219-AN219)</f>
        <v/>
      </c>
      <c r="AP226" s="5" t="str">
        <f t="shared" si="4401"/>
        <v/>
      </c>
      <c r="AQ226" s="5" t="str">
        <f t="shared" si="4401"/>
        <v/>
      </c>
      <c r="AR226" s="5" t="str">
        <f t="shared" si="4401"/>
        <v/>
      </c>
      <c r="AS226" s="5" t="str">
        <f t="shared" si="4401"/>
        <v/>
      </c>
    </row>
    <row r="227" spans="1:45" s="91" customFormat="1" ht="11">
      <c r="A227" s="7">
        <f>SUM(C227:AS227)</f>
        <v>14</v>
      </c>
      <c r="B227" s="6" t="s">
        <v>14</v>
      </c>
      <c r="C227" s="5">
        <v>0</v>
      </c>
      <c r="D227" s="5">
        <f t="shared" si="4364"/>
        <v>0</v>
      </c>
      <c r="E227" s="5">
        <f t="shared" si="4365"/>
        <v>4</v>
      </c>
      <c r="F227" s="5">
        <f t="shared" si="4366"/>
        <v>0</v>
      </c>
      <c r="G227" s="5">
        <f t="shared" si="4367"/>
        <v>0</v>
      </c>
      <c r="H227" s="5">
        <f t="shared" si="4368"/>
        <v>1</v>
      </c>
      <c r="I227" s="5">
        <f t="shared" si="4369"/>
        <v>0</v>
      </c>
      <c r="J227" s="5">
        <f t="shared" si="4370"/>
        <v>0</v>
      </c>
      <c r="K227" s="5">
        <f t="shared" si="4371"/>
        <v>0</v>
      </c>
      <c r="L227" s="5">
        <f t="shared" si="4372"/>
        <v>1</v>
      </c>
      <c r="M227" s="5">
        <f t="shared" si="4373"/>
        <v>0</v>
      </c>
      <c r="N227" s="5">
        <f t="shared" si="4374"/>
        <v>0</v>
      </c>
      <c r="O227" s="5">
        <f t="shared" si="4375"/>
        <v>3</v>
      </c>
      <c r="P227" s="5">
        <f t="shared" si="4376"/>
        <v>0</v>
      </c>
      <c r="Q227" s="5">
        <f t="shared" si="4377"/>
        <v>0</v>
      </c>
      <c r="R227" s="5">
        <f t="shared" si="4378"/>
        <v>0</v>
      </c>
      <c r="S227" s="5">
        <f t="shared" si="4379"/>
        <v>0</v>
      </c>
      <c r="T227" s="5">
        <f t="shared" si="4380"/>
        <v>4</v>
      </c>
      <c r="U227" s="5">
        <f t="shared" si="4381"/>
        <v>0</v>
      </c>
      <c r="V227" s="5">
        <f t="shared" si="4382"/>
        <v>0</v>
      </c>
      <c r="W227" s="5">
        <f t="shared" si="4383"/>
        <v>1</v>
      </c>
      <c r="X227" s="5" t="str">
        <f t="shared" si="4384"/>
        <v/>
      </c>
      <c r="Y227" s="5" t="str">
        <f t="shared" si="4385"/>
        <v/>
      </c>
      <c r="Z227" s="5" t="str">
        <f t="shared" si="4386"/>
        <v/>
      </c>
      <c r="AA227" s="5" t="str">
        <f t="shared" si="4387"/>
        <v/>
      </c>
      <c r="AB227" s="5" t="str">
        <f t="shared" si="4388"/>
        <v/>
      </c>
      <c r="AC227" s="5" t="str">
        <f t="shared" si="4389"/>
        <v/>
      </c>
      <c r="AD227" s="5" t="str">
        <f t="shared" si="4390"/>
        <v/>
      </c>
      <c r="AE227" s="5" t="str">
        <f t="shared" si="4391"/>
        <v/>
      </c>
      <c r="AF227" s="5" t="str">
        <f t="shared" si="4392"/>
        <v/>
      </c>
      <c r="AG227" s="5" t="str">
        <f t="shared" si="4393"/>
        <v/>
      </c>
      <c r="AH227" s="5" t="str">
        <f t="shared" si="4394"/>
        <v/>
      </c>
      <c r="AI227" s="5" t="str">
        <f t="shared" si="4395"/>
        <v/>
      </c>
      <c r="AJ227" s="5" t="str">
        <f t="shared" si="4396"/>
        <v/>
      </c>
      <c r="AK227" s="5" t="str">
        <f t="shared" si="4397"/>
        <v/>
      </c>
      <c r="AL227" s="5" t="str">
        <f t="shared" si="4398"/>
        <v/>
      </c>
      <c r="AM227" s="5" t="str">
        <f t="shared" si="4399"/>
        <v/>
      </c>
      <c r="AN227" s="5" t="str">
        <f t="shared" ref="AN227" si="4402">IF(AN220="","",AN220-AM220)</f>
        <v/>
      </c>
      <c r="AO227" s="5" t="str">
        <f t="shared" ref="AO227:AS227" si="4403">IF(AO220="","",AO220-AN220)</f>
        <v/>
      </c>
      <c r="AP227" s="5" t="str">
        <f t="shared" si="4403"/>
        <v/>
      </c>
      <c r="AQ227" s="5" t="str">
        <f t="shared" si="4403"/>
        <v/>
      </c>
      <c r="AR227" s="5" t="str">
        <f t="shared" si="4403"/>
        <v/>
      </c>
      <c r="AS227" s="5" t="str">
        <f t="shared" si="4403"/>
        <v/>
      </c>
    </row>
    <row r="228" spans="1:45" s="91" customFormat="1" ht="11">
      <c r="A228" s="7">
        <f>SUM(C228:AS228)</f>
        <v>13</v>
      </c>
      <c r="B228" s="6" t="s">
        <v>15</v>
      </c>
      <c r="C228" s="5">
        <v>0</v>
      </c>
      <c r="D228" s="5">
        <f t="shared" ref="D228" si="4404">IF(D221="","",C221+C222-D221)</f>
        <v>0</v>
      </c>
      <c r="E228" s="5">
        <f t="shared" ref="E228" si="4405">IF(E221="","",D221+D222-E221)</f>
        <v>3</v>
      </c>
      <c r="F228" s="5">
        <f t="shared" ref="F228" si="4406">IF(F221="","",E221+E222-F221)</f>
        <v>0</v>
      </c>
      <c r="G228" s="5">
        <f t="shared" ref="G228" si="4407">IF(G221="","",F221+F222-G221)</f>
        <v>0</v>
      </c>
      <c r="H228" s="5">
        <f t="shared" ref="H228" si="4408">IF(H221="","",G221+G222-H221)</f>
        <v>1</v>
      </c>
      <c r="I228" s="5">
        <f t="shared" ref="I228" si="4409">IF(I221="","",H221+H222-I221)</f>
        <v>0</v>
      </c>
      <c r="J228" s="5">
        <f t="shared" ref="J228" si="4410">IF(J221="","",I221+I222-J221)</f>
        <v>0</v>
      </c>
      <c r="K228" s="5">
        <f t="shared" ref="K228" si="4411">IF(K221="","",J221+J222-K221)</f>
        <v>0</v>
      </c>
      <c r="L228" s="5">
        <f t="shared" ref="L228" si="4412">IF(L221="","",K221+K222-L221)</f>
        <v>1</v>
      </c>
      <c r="M228" s="5">
        <f t="shared" ref="M228" si="4413">IF(M221="","",L221+L222-M221)</f>
        <v>0</v>
      </c>
      <c r="N228" s="5">
        <f t="shared" ref="N228" si="4414">IF(N221="","",M221+M222-N221)</f>
        <v>0</v>
      </c>
      <c r="O228" s="5">
        <f t="shared" ref="O228" si="4415">IF(O221="","",N221+N222-O221)</f>
        <v>3</v>
      </c>
      <c r="P228" s="5">
        <f t="shared" ref="P228" si="4416">IF(P221="","",O221+O222-P221)</f>
        <v>0</v>
      </c>
      <c r="Q228" s="5">
        <f t="shared" ref="Q228" si="4417">IF(Q221="","",P221+P222-Q221)</f>
        <v>0</v>
      </c>
      <c r="R228" s="5">
        <f t="shared" ref="R228" si="4418">IF(R221="","",Q221+Q222-R221)</f>
        <v>0</v>
      </c>
      <c r="S228" s="5">
        <f t="shared" ref="S228" si="4419">IF(S221="","",R221+R222-S221)</f>
        <v>0</v>
      </c>
      <c r="T228" s="5">
        <f t="shared" ref="T228" si="4420">IF(T221="","",S221+S222-T221)</f>
        <v>4</v>
      </c>
      <c r="U228" s="5">
        <f t="shared" ref="U228" si="4421">IF(U221="","",T221+T222-U221)</f>
        <v>0</v>
      </c>
      <c r="V228" s="5">
        <f t="shared" ref="V228" si="4422">IF(V221="","",U221+U222-V221)</f>
        <v>0</v>
      </c>
      <c r="W228" s="5">
        <f t="shared" ref="W228" si="4423">IF(W221="","",V221+V222-W221)</f>
        <v>1</v>
      </c>
      <c r="X228" s="5" t="str">
        <f t="shared" ref="X228" si="4424">IF(X221="","",W221+W222-X221)</f>
        <v/>
      </c>
      <c r="Y228" s="5" t="str">
        <f t="shared" ref="Y228" si="4425">IF(Y221="","",X221+X222-Y221)</f>
        <v/>
      </c>
      <c r="Z228" s="5" t="str">
        <f t="shared" ref="Z228" si="4426">IF(Z221="","",Y221+Y222-Z221)</f>
        <v/>
      </c>
      <c r="AA228" s="5" t="str">
        <f t="shared" ref="AA228" si="4427">IF(AA221="","",Z221+Z222-AA221)</f>
        <v/>
      </c>
      <c r="AB228" s="5" t="str">
        <f t="shared" ref="AB228" si="4428">IF(AB221="","",AA221+AA222-AB221)</f>
        <v/>
      </c>
      <c r="AC228" s="5" t="str">
        <f t="shared" ref="AC228" si="4429">IF(AC221="","",AB221+AB222-AC221)</f>
        <v/>
      </c>
      <c r="AD228" s="5" t="str">
        <f t="shared" ref="AD228" si="4430">IF(AD221="","",AC221+AC222-AD221)</f>
        <v/>
      </c>
      <c r="AE228" s="5" t="str">
        <f t="shared" ref="AE228" si="4431">IF(AE221="","",AD221+AD222-AE221)</f>
        <v/>
      </c>
      <c r="AF228" s="5" t="str">
        <f t="shared" ref="AF228" si="4432">IF(AF221="","",AE221+AE222-AF221)</f>
        <v/>
      </c>
      <c r="AG228" s="5" t="str">
        <f t="shared" ref="AG228" si="4433">IF(AG221="","",AF221+AF222-AG221)</f>
        <v/>
      </c>
      <c r="AH228" s="5" t="str">
        <f t="shared" ref="AH228" si="4434">IF(AH221="","",AG221+AG222-AH221)</f>
        <v/>
      </c>
      <c r="AI228" s="5" t="str">
        <f t="shared" ref="AI228" si="4435">IF(AI221="","",AH221+AH222-AI221)</f>
        <v/>
      </c>
      <c r="AJ228" s="5" t="str">
        <f t="shared" ref="AJ228" si="4436">IF(AJ221="","",AI221+AI222-AJ221)</f>
        <v/>
      </c>
      <c r="AK228" s="5" t="str">
        <f t="shared" ref="AK228" si="4437">IF(AK221="","",AJ221+AJ222-AK221)</f>
        <v/>
      </c>
      <c r="AL228" s="5" t="str">
        <f t="shared" ref="AL228" si="4438">IF(AL221="","",AK221+AK222-AL221)</f>
        <v/>
      </c>
      <c r="AM228" s="5" t="str">
        <f t="shared" ref="AM228" si="4439">IF(AM221="","",AL221+AL222-AM221)</f>
        <v/>
      </c>
      <c r="AN228" s="5" t="str">
        <f t="shared" ref="AN228" si="4440">IF(AN221="","",AM221+AM222-AN221)</f>
        <v/>
      </c>
      <c r="AO228" s="5" t="str">
        <f t="shared" ref="AO228:AS228" si="4441">IF(AO221="","",AN221+AN222-AO221)</f>
        <v/>
      </c>
      <c r="AP228" s="5" t="str">
        <f t="shared" si="4441"/>
        <v/>
      </c>
      <c r="AQ228" s="5" t="str">
        <f t="shared" si="4441"/>
        <v/>
      </c>
      <c r="AR228" s="5" t="str">
        <f t="shared" si="4441"/>
        <v/>
      </c>
      <c r="AS228" s="5" t="str">
        <f t="shared" si="4441"/>
        <v/>
      </c>
    </row>
    <row r="229" spans="1:45" s="91" customFormat="1" ht="11">
      <c r="A229" s="7">
        <f>SUM(C229:AS229)</f>
        <v>4550</v>
      </c>
      <c r="B229" s="6" t="s">
        <v>16</v>
      </c>
      <c r="C229" s="5">
        <v>0</v>
      </c>
      <c r="D229" s="5">
        <f t="shared" ref="D229:I229" si="4442">IF(D219="","",D228*D223)</f>
        <v>0</v>
      </c>
      <c r="E229" s="5">
        <f t="shared" si="4442"/>
        <v>1050</v>
      </c>
      <c r="F229" s="5">
        <f t="shared" si="4442"/>
        <v>0</v>
      </c>
      <c r="G229" s="5">
        <f t="shared" si="4442"/>
        <v>0</v>
      </c>
      <c r="H229" s="5">
        <f t="shared" si="4442"/>
        <v>350</v>
      </c>
      <c r="I229" s="5">
        <f t="shared" si="4442"/>
        <v>0</v>
      </c>
      <c r="J229" s="5">
        <f t="shared" ref="J229:AM229" si="4443">IF(J219="","",J228*J223)</f>
        <v>0</v>
      </c>
      <c r="K229" s="5">
        <f t="shared" si="4443"/>
        <v>0</v>
      </c>
      <c r="L229" s="5">
        <f t="shared" si="4443"/>
        <v>350</v>
      </c>
      <c r="M229" s="5">
        <f t="shared" si="4443"/>
        <v>0</v>
      </c>
      <c r="N229" s="5">
        <f t="shared" si="4443"/>
        <v>0</v>
      </c>
      <c r="O229" s="5">
        <f t="shared" si="4443"/>
        <v>1050</v>
      </c>
      <c r="P229" s="5">
        <f t="shared" si="4443"/>
        <v>0</v>
      </c>
      <c r="Q229" s="5">
        <f t="shared" si="4443"/>
        <v>0</v>
      </c>
      <c r="R229" s="5">
        <f t="shared" si="4443"/>
        <v>0</v>
      </c>
      <c r="S229" s="5">
        <f t="shared" si="4443"/>
        <v>0</v>
      </c>
      <c r="T229" s="5">
        <f t="shared" si="4443"/>
        <v>1400</v>
      </c>
      <c r="U229" s="5">
        <f t="shared" si="4443"/>
        <v>0</v>
      </c>
      <c r="V229" s="5">
        <f t="shared" si="4443"/>
        <v>0</v>
      </c>
      <c r="W229" s="5">
        <f t="shared" si="4443"/>
        <v>350</v>
      </c>
      <c r="X229" s="5" t="str">
        <f t="shared" si="4443"/>
        <v/>
      </c>
      <c r="Y229" s="5" t="str">
        <f t="shared" si="4443"/>
        <v/>
      </c>
      <c r="Z229" s="5" t="str">
        <f t="shared" si="4443"/>
        <v/>
      </c>
      <c r="AA229" s="5" t="str">
        <f t="shared" si="4443"/>
        <v/>
      </c>
      <c r="AB229" s="5" t="str">
        <f t="shared" si="4443"/>
        <v/>
      </c>
      <c r="AC229" s="5" t="str">
        <f t="shared" si="4443"/>
        <v/>
      </c>
      <c r="AD229" s="5" t="str">
        <f t="shared" si="4443"/>
        <v/>
      </c>
      <c r="AE229" s="5" t="str">
        <f t="shared" si="4443"/>
        <v/>
      </c>
      <c r="AF229" s="5" t="str">
        <f t="shared" si="4443"/>
        <v/>
      </c>
      <c r="AG229" s="5" t="str">
        <f t="shared" si="4443"/>
        <v/>
      </c>
      <c r="AH229" s="5" t="str">
        <f t="shared" si="4443"/>
        <v/>
      </c>
      <c r="AI229" s="5" t="str">
        <f t="shared" si="4443"/>
        <v/>
      </c>
      <c r="AJ229" s="5" t="str">
        <f t="shared" si="4443"/>
        <v/>
      </c>
      <c r="AK229" s="5" t="str">
        <f t="shared" si="4443"/>
        <v/>
      </c>
      <c r="AL229" s="5" t="str">
        <f t="shared" si="4443"/>
        <v/>
      </c>
      <c r="AM229" s="5" t="str">
        <f t="shared" si="4443"/>
        <v/>
      </c>
      <c r="AN229" s="5" t="str">
        <f t="shared" ref="AN229" si="4444">IF(AN219="","",AN228*AN223)</f>
        <v/>
      </c>
      <c r="AO229" s="5" t="str">
        <f t="shared" ref="AO229:AS229" si="4445">IF(AO219="","",AO228*AO223)</f>
        <v/>
      </c>
      <c r="AP229" s="5" t="str">
        <f t="shared" si="4445"/>
        <v/>
      </c>
      <c r="AQ229" s="5" t="str">
        <f t="shared" si="4445"/>
        <v/>
      </c>
      <c r="AR229" s="5" t="str">
        <f t="shared" si="4445"/>
        <v/>
      </c>
      <c r="AS229" s="5" t="str">
        <f t="shared" si="4445"/>
        <v/>
      </c>
    </row>
    <row r="230" spans="1:45" s="91" customFormat="1" ht="12" thickBot="1">
      <c r="A230" s="4">
        <f>IF(A229="","",A229/(A226*100))</f>
        <v>0.14918032786885246</v>
      </c>
      <c r="B230" s="6" t="s">
        <v>18</v>
      </c>
      <c r="C230" s="18" t="s">
        <v>19</v>
      </c>
      <c r="D230" s="18" t="str">
        <f t="shared" ref="D230:I230" si="4446">IF(D229="","",IF(D229=0,"",D229/(D226*100)))</f>
        <v/>
      </c>
      <c r="E230" s="18">
        <f t="shared" si="4446"/>
        <v>0.328125</v>
      </c>
      <c r="F230" s="18" t="str">
        <f t="shared" si="4446"/>
        <v/>
      </c>
      <c r="G230" s="18" t="str">
        <f t="shared" si="4446"/>
        <v/>
      </c>
      <c r="H230" s="18">
        <f t="shared" si="4446"/>
        <v>0.1206896551724138</v>
      </c>
      <c r="I230" s="18" t="str">
        <f t="shared" si="4446"/>
        <v/>
      </c>
      <c r="J230" s="18" t="str">
        <f t="shared" ref="J230:AM230" si="4447">IF(J229="","",IF(J229=0,"",J229/(J226*100)))</f>
        <v/>
      </c>
      <c r="K230" s="18" t="str">
        <f t="shared" si="4447"/>
        <v/>
      </c>
      <c r="L230" s="18">
        <f t="shared" si="4447"/>
        <v>8.7499999999999994E-2</v>
      </c>
      <c r="M230" s="18" t="str">
        <f t="shared" si="4447"/>
        <v/>
      </c>
      <c r="N230" s="18" t="str">
        <f t="shared" si="4447"/>
        <v/>
      </c>
      <c r="O230" s="18">
        <f t="shared" si="4447"/>
        <v>0.35</v>
      </c>
      <c r="P230" s="18" t="str">
        <f t="shared" si="4447"/>
        <v/>
      </c>
      <c r="Q230" s="18" t="str">
        <f t="shared" si="4447"/>
        <v/>
      </c>
      <c r="R230" s="18" t="str">
        <f t="shared" si="4447"/>
        <v/>
      </c>
      <c r="S230" s="18" t="str">
        <f t="shared" si="4447"/>
        <v/>
      </c>
      <c r="T230" s="18">
        <f t="shared" si="4447"/>
        <v>0.10144927536231885</v>
      </c>
      <c r="U230" s="18" t="str">
        <f t="shared" si="4447"/>
        <v/>
      </c>
      <c r="V230" s="18" t="str">
        <f t="shared" si="4447"/>
        <v/>
      </c>
      <c r="W230" s="18">
        <f t="shared" si="4447"/>
        <v>9.7222222222222224E-2</v>
      </c>
      <c r="X230" s="18" t="str">
        <f t="shared" si="4447"/>
        <v/>
      </c>
      <c r="Y230" s="18" t="str">
        <f t="shared" si="4447"/>
        <v/>
      </c>
      <c r="Z230" s="18" t="str">
        <f t="shared" si="4447"/>
        <v/>
      </c>
      <c r="AA230" s="18" t="str">
        <f t="shared" si="4447"/>
        <v/>
      </c>
      <c r="AB230" s="18" t="str">
        <f t="shared" si="4447"/>
        <v/>
      </c>
      <c r="AC230" s="18" t="str">
        <f t="shared" si="4447"/>
        <v/>
      </c>
      <c r="AD230" s="18" t="str">
        <f t="shared" si="4447"/>
        <v/>
      </c>
      <c r="AE230" s="18" t="str">
        <f t="shared" si="4447"/>
        <v/>
      </c>
      <c r="AF230" s="18" t="str">
        <f t="shared" si="4447"/>
        <v/>
      </c>
      <c r="AG230" s="18" t="str">
        <f t="shared" si="4447"/>
        <v/>
      </c>
      <c r="AH230" s="18" t="str">
        <f t="shared" si="4447"/>
        <v/>
      </c>
      <c r="AI230" s="18" t="str">
        <f t="shared" si="4447"/>
        <v/>
      </c>
      <c r="AJ230" s="18" t="str">
        <f t="shared" si="4447"/>
        <v/>
      </c>
      <c r="AK230" s="18" t="str">
        <f t="shared" si="4447"/>
        <v/>
      </c>
      <c r="AL230" s="18" t="str">
        <f t="shared" si="4447"/>
        <v/>
      </c>
      <c r="AM230" s="18" t="str">
        <f t="shared" si="4447"/>
        <v/>
      </c>
      <c r="AN230" s="18" t="str">
        <f t="shared" ref="AN230" si="4448">IF(AN229="","",IF(AN229=0,"",AN229/(AN226*100)))</f>
        <v/>
      </c>
      <c r="AO230" s="18" t="str">
        <f t="shared" ref="AO230:AS230" si="4449">IF(AO229="","",IF(AO229=0,"",AO229/(AO226*100)))</f>
        <v/>
      </c>
      <c r="AP230" s="18" t="str">
        <f t="shared" si="4449"/>
        <v/>
      </c>
      <c r="AQ230" s="18" t="str">
        <f t="shared" si="4449"/>
        <v/>
      </c>
      <c r="AR230" s="18" t="str">
        <f t="shared" si="4449"/>
        <v/>
      </c>
      <c r="AS230" s="18" t="str">
        <f t="shared" si="4449"/>
        <v/>
      </c>
    </row>
    <row r="231" spans="1:45" s="91" customFormat="1" ht="11">
      <c r="A231" s="17" t="s">
        <v>95</v>
      </c>
      <c r="B231" s="9" t="s">
        <v>2</v>
      </c>
      <c r="C231" s="8">
        <v>27931</v>
      </c>
      <c r="D231" s="8">
        <f t="shared" ref="D231:D232" si="4450">IF(D$3="","",C231)</f>
        <v>27931</v>
      </c>
      <c r="E231" s="8">
        <v>27953</v>
      </c>
      <c r="F231" s="8">
        <f t="shared" ref="F231:F232" si="4451">IF(F$3="","",E231)</f>
        <v>27953</v>
      </c>
      <c r="G231" s="8">
        <f t="shared" ref="G231:G232" si="4452">IF(G$3="","",F231)</f>
        <v>27953</v>
      </c>
      <c r="H231" s="8">
        <v>27974</v>
      </c>
      <c r="I231" s="8">
        <f t="shared" ref="I231:I232" si="4453">IF(I$3="","",H231)</f>
        <v>27974</v>
      </c>
      <c r="J231" s="8">
        <f t="shared" ref="J231:J232" si="4454">IF(J$3="","",I231)</f>
        <v>27974</v>
      </c>
      <c r="K231" s="8">
        <f t="shared" ref="K231:K232" si="4455">IF(K$3="","",J231)</f>
        <v>27974</v>
      </c>
      <c r="L231" s="8">
        <v>28045</v>
      </c>
      <c r="M231" s="8">
        <f t="shared" ref="M231:M232" si="4456">IF(M$3="","",L231)</f>
        <v>28045</v>
      </c>
      <c r="N231" s="8">
        <f t="shared" ref="N231:N232" si="4457">IF(N$3="","",M231)</f>
        <v>28045</v>
      </c>
      <c r="O231" s="8">
        <v>28078</v>
      </c>
      <c r="P231" s="8">
        <f t="shared" ref="P231:P232" si="4458">IF(P$3="","",O231)</f>
        <v>28078</v>
      </c>
      <c r="Q231" s="8">
        <f t="shared" ref="Q231:Q232" si="4459">IF(Q$3="","",P231)</f>
        <v>28078</v>
      </c>
      <c r="R231" s="8">
        <f t="shared" ref="R231:R232" si="4460">IF(R$3="","",Q231)</f>
        <v>28078</v>
      </c>
      <c r="S231" s="8">
        <f t="shared" ref="S231:S232" si="4461">IF(S$3="","",R231)</f>
        <v>28078</v>
      </c>
      <c r="T231" s="8">
        <v>28096</v>
      </c>
      <c r="U231" s="8">
        <f t="shared" ref="U231:U232" si="4462">IF(U$3="","",T231)</f>
        <v>28096</v>
      </c>
      <c r="V231" s="8">
        <f t="shared" ref="V231:V232" si="4463">IF(V$3="","",U231)</f>
        <v>28096</v>
      </c>
      <c r="W231" s="8">
        <v>28118</v>
      </c>
      <c r="X231" s="8" t="str">
        <f t="shared" ref="X231:X232" si="4464">IF(X$3="","",W231)</f>
        <v/>
      </c>
      <c r="Y231" s="8" t="str">
        <f t="shared" ref="Y231:Y232" si="4465">IF(Y$3="","",X231)</f>
        <v/>
      </c>
      <c r="Z231" s="8" t="str">
        <f t="shared" ref="Z231:Z232" si="4466">IF(Z$3="","",Y231)</f>
        <v/>
      </c>
      <c r="AA231" s="8" t="str">
        <f t="shared" ref="AA231:AA232" si="4467">IF(AA$3="","",Z231)</f>
        <v/>
      </c>
      <c r="AB231" s="8" t="str">
        <f t="shared" ref="AB231:AB232" si="4468">IF(AB$3="","",AA231)</f>
        <v/>
      </c>
      <c r="AC231" s="8" t="str">
        <f t="shared" ref="AC231:AC232" si="4469">IF(AC$3="","",AB231)</f>
        <v/>
      </c>
      <c r="AD231" s="8" t="str">
        <f t="shared" ref="AD231:AD232" si="4470">IF(AD$3="","",AC231)</f>
        <v/>
      </c>
      <c r="AE231" s="8" t="str">
        <f t="shared" ref="AE231:AE232" si="4471">IF(AE$3="","",AD231)</f>
        <v/>
      </c>
      <c r="AF231" s="8" t="str">
        <f t="shared" ref="AF231:AF232" si="4472">IF(AF$3="","",AE231)</f>
        <v/>
      </c>
      <c r="AG231" s="8" t="str">
        <f t="shared" ref="AG231:AG232" si="4473">IF(AG$3="","",AF231)</f>
        <v/>
      </c>
      <c r="AH231" s="8" t="str">
        <f t="shared" ref="AH231:AH232" si="4474">IF(AH$3="","",AG231)</f>
        <v/>
      </c>
      <c r="AI231" s="8" t="str">
        <f t="shared" ref="AI231:AI232" si="4475">IF(AI$3="","",AH231)</f>
        <v/>
      </c>
      <c r="AJ231" s="8" t="str">
        <f t="shared" ref="AJ231:AJ232" si="4476">IF(AJ$3="","",AI231)</f>
        <v/>
      </c>
      <c r="AK231" s="8" t="str">
        <f t="shared" ref="AK231:AK232" si="4477">IF(AK$3="","",AJ231)</f>
        <v/>
      </c>
      <c r="AL231" s="8" t="str">
        <f t="shared" ref="AL231:AL232" si="4478">IF(AL$3="","",AK231)</f>
        <v/>
      </c>
      <c r="AM231" s="8" t="str">
        <f t="shared" ref="AM231:AM232" si="4479">IF(AM$3="","",AL231)</f>
        <v/>
      </c>
      <c r="AN231" s="8" t="str">
        <f t="shared" ref="AN231" si="4480">IF(AN$3="","",AM231)</f>
        <v/>
      </c>
      <c r="AO231" s="8" t="str">
        <f t="shared" ref="AO231:AS231" si="4481">IF(AO$3="","",AN231)</f>
        <v/>
      </c>
      <c r="AP231" s="8" t="str">
        <f t="shared" si="4481"/>
        <v/>
      </c>
      <c r="AQ231" s="8" t="str">
        <f t="shared" si="4481"/>
        <v/>
      </c>
      <c r="AR231" s="8" t="str">
        <f t="shared" si="4481"/>
        <v/>
      </c>
      <c r="AS231" s="8" t="str">
        <f t="shared" si="4481"/>
        <v/>
      </c>
    </row>
    <row r="232" spans="1:45" s="91" customFormat="1" ht="11">
      <c r="A232" s="16" t="str">
        <f>A220</f>
        <v>BUZZ＃6</v>
      </c>
      <c r="B232" s="9" t="s">
        <v>4</v>
      </c>
      <c r="C232" s="8">
        <v>1371</v>
      </c>
      <c r="D232" s="8">
        <f t="shared" si="4450"/>
        <v>1371</v>
      </c>
      <c r="E232" s="8">
        <v>1372</v>
      </c>
      <c r="F232" s="8">
        <f t="shared" si="4451"/>
        <v>1372</v>
      </c>
      <c r="G232" s="8">
        <f t="shared" si="4452"/>
        <v>1372</v>
      </c>
      <c r="H232" s="8">
        <v>1373</v>
      </c>
      <c r="I232" s="8">
        <f t="shared" si="4453"/>
        <v>1373</v>
      </c>
      <c r="J232" s="8">
        <f t="shared" si="4454"/>
        <v>1373</v>
      </c>
      <c r="K232" s="8">
        <f t="shared" si="4455"/>
        <v>1373</v>
      </c>
      <c r="L232" s="8">
        <v>1375</v>
      </c>
      <c r="M232" s="8">
        <f t="shared" si="4456"/>
        <v>1375</v>
      </c>
      <c r="N232" s="8">
        <f t="shared" si="4457"/>
        <v>1375</v>
      </c>
      <c r="O232" s="8">
        <v>1376</v>
      </c>
      <c r="P232" s="8">
        <f t="shared" si="4458"/>
        <v>1376</v>
      </c>
      <c r="Q232" s="8">
        <f t="shared" si="4459"/>
        <v>1376</v>
      </c>
      <c r="R232" s="8">
        <f t="shared" si="4460"/>
        <v>1376</v>
      </c>
      <c r="S232" s="8">
        <f t="shared" si="4461"/>
        <v>1376</v>
      </c>
      <c r="T232" s="8">
        <v>1376</v>
      </c>
      <c r="U232" s="8">
        <f t="shared" si="4462"/>
        <v>1376</v>
      </c>
      <c r="V232" s="8">
        <f t="shared" si="4463"/>
        <v>1376</v>
      </c>
      <c r="W232" s="8">
        <f t="shared" ref="W231:W232" si="4482">IF(W$3="","",V232)</f>
        <v>1376</v>
      </c>
      <c r="X232" s="8" t="str">
        <f t="shared" si="4464"/>
        <v/>
      </c>
      <c r="Y232" s="8" t="str">
        <f t="shared" si="4465"/>
        <v/>
      </c>
      <c r="Z232" s="8" t="str">
        <f t="shared" si="4466"/>
        <v/>
      </c>
      <c r="AA232" s="8" t="str">
        <f t="shared" si="4467"/>
        <v/>
      </c>
      <c r="AB232" s="8" t="str">
        <f t="shared" si="4468"/>
        <v/>
      </c>
      <c r="AC232" s="8" t="str">
        <f t="shared" si="4469"/>
        <v/>
      </c>
      <c r="AD232" s="8" t="str">
        <f t="shared" si="4470"/>
        <v/>
      </c>
      <c r="AE232" s="8" t="str">
        <f t="shared" si="4471"/>
        <v/>
      </c>
      <c r="AF232" s="8" t="str">
        <f t="shared" si="4472"/>
        <v/>
      </c>
      <c r="AG232" s="8" t="str">
        <f t="shared" si="4473"/>
        <v/>
      </c>
      <c r="AH232" s="8" t="str">
        <f t="shared" si="4474"/>
        <v/>
      </c>
      <c r="AI232" s="8" t="str">
        <f t="shared" si="4475"/>
        <v/>
      </c>
      <c r="AJ232" s="8" t="str">
        <f t="shared" si="4476"/>
        <v/>
      </c>
      <c r="AK232" s="8" t="str">
        <f t="shared" si="4477"/>
        <v/>
      </c>
      <c r="AL232" s="8" t="str">
        <f t="shared" si="4478"/>
        <v/>
      </c>
      <c r="AM232" s="8" t="str">
        <f t="shared" si="4479"/>
        <v/>
      </c>
      <c r="AN232" s="8" t="str">
        <f t="shared" ref="AN232" si="4483">IF(AN$3="","",AM232)</f>
        <v/>
      </c>
      <c r="AO232" s="8" t="str">
        <f t="shared" ref="AO232:AS232" si="4484">IF(AO$3="","",AN232)</f>
        <v/>
      </c>
      <c r="AP232" s="8" t="str">
        <f t="shared" si="4484"/>
        <v/>
      </c>
      <c r="AQ232" s="8" t="str">
        <f t="shared" si="4484"/>
        <v/>
      </c>
      <c r="AR232" s="8" t="str">
        <f t="shared" si="4484"/>
        <v/>
      </c>
      <c r="AS232" s="8" t="str">
        <f t="shared" si="4484"/>
        <v/>
      </c>
    </row>
    <row r="233" spans="1:45" s="91" customFormat="1" ht="11">
      <c r="A233" s="15">
        <v>2</v>
      </c>
      <c r="B233" s="9" t="s">
        <v>5</v>
      </c>
      <c r="C233" s="8">
        <v>6</v>
      </c>
      <c r="D233" s="8">
        <f t="shared" ref="D233" si="4485">IF(D231="","",(C233+C234))</f>
        <v>6</v>
      </c>
      <c r="E233" s="8">
        <f t="shared" ref="E233" si="4486">IF(E231="","",(D233+D234))</f>
        <v>6</v>
      </c>
      <c r="F233" s="8">
        <f t="shared" ref="F233" si="4487">IF(F231="","",(E233+E234))</f>
        <v>6</v>
      </c>
      <c r="G233" s="8">
        <f t="shared" ref="G233" si="4488">IF(G231="","",(F233+F234))</f>
        <v>6</v>
      </c>
      <c r="H233" s="8">
        <v>5</v>
      </c>
      <c r="I233" s="8">
        <f t="shared" ref="I233" si="4489">IF(I231="","",(H233+H234))</f>
        <v>7</v>
      </c>
      <c r="J233" s="8">
        <f t="shared" ref="J233" si="4490">IF(J231="","",(I233+I234))</f>
        <v>7</v>
      </c>
      <c r="K233" s="8">
        <f t="shared" ref="K233" si="4491">IF(K231="","",(J233+J234))</f>
        <v>7</v>
      </c>
      <c r="L233" s="8">
        <v>6</v>
      </c>
      <c r="M233" s="8">
        <f t="shared" ref="M233" si="4492">IF(M231="","",(L233+L234))</f>
        <v>6</v>
      </c>
      <c r="N233" s="8">
        <f t="shared" ref="N233" si="4493">IF(N231="","",(M233+M234))</f>
        <v>6</v>
      </c>
      <c r="O233" s="8">
        <v>5</v>
      </c>
      <c r="P233" s="8">
        <f t="shared" ref="P233" si="4494">IF(P231="","",(O233+O234))</f>
        <v>5</v>
      </c>
      <c r="Q233" s="8">
        <f t="shared" ref="Q233" si="4495">IF(Q231="","",(P233+P234))</f>
        <v>5</v>
      </c>
      <c r="R233" s="8">
        <f t="shared" ref="R233" si="4496">IF(R231="","",(Q233+Q234))</f>
        <v>5</v>
      </c>
      <c r="S233" s="8">
        <f t="shared" ref="S233" si="4497">IF(S231="","",(R233+R234))</f>
        <v>5</v>
      </c>
      <c r="T233" s="8">
        <f t="shared" ref="T233" si="4498">IF(T231="","",(S233+S234))</f>
        <v>5</v>
      </c>
      <c r="U233" s="8">
        <f t="shared" ref="U233" si="4499">IF(U231="","",(T233+T234))</f>
        <v>6</v>
      </c>
      <c r="V233" s="8">
        <f t="shared" ref="V233" si="4500">IF(V231="","",(U233+U234))</f>
        <v>6</v>
      </c>
      <c r="W233" s="8">
        <f t="shared" ref="W233" si="4501">IF(W231="","",(V233+V234))</f>
        <v>6</v>
      </c>
      <c r="X233" s="8" t="str">
        <f t="shared" ref="X233" si="4502">IF(X231="","",(W233+W234))</f>
        <v/>
      </c>
      <c r="Y233" s="8" t="str">
        <f t="shared" ref="Y233" si="4503">IF(Y231="","",(X233+X234))</f>
        <v/>
      </c>
      <c r="Z233" s="8" t="str">
        <f t="shared" ref="Z233" si="4504">IF(Z231="","",(Y233+Y234))</f>
        <v/>
      </c>
      <c r="AA233" s="8" t="str">
        <f t="shared" ref="AA233" si="4505">IF(AA231="","",(Z233+Z234))</f>
        <v/>
      </c>
      <c r="AB233" s="8" t="str">
        <f t="shared" ref="AB233" si="4506">IF(AB231="","",(AA233+AA234))</f>
        <v/>
      </c>
      <c r="AC233" s="8" t="str">
        <f t="shared" ref="AC233" si="4507">IF(AC231="","",(AB233+AB234))</f>
        <v/>
      </c>
      <c r="AD233" s="8" t="str">
        <f t="shared" ref="AD233" si="4508">IF(AD231="","",(AC233+AC234))</f>
        <v/>
      </c>
      <c r="AE233" s="8" t="str">
        <f t="shared" ref="AE233" si="4509">IF(AE231="","",(AD233+AD234))</f>
        <v/>
      </c>
      <c r="AF233" s="8" t="str">
        <f t="shared" ref="AF233" si="4510">IF(AF231="","",(AE233+AE234))</f>
        <v/>
      </c>
      <c r="AG233" s="8" t="str">
        <f t="shared" ref="AG233" si="4511">IF(AG231="","",(AF233+AF234))</f>
        <v/>
      </c>
      <c r="AH233" s="8" t="str">
        <f t="shared" ref="AH233" si="4512">IF(AH231="","",(AG233+AG234))</f>
        <v/>
      </c>
      <c r="AI233" s="8" t="str">
        <f t="shared" ref="AI233" si="4513">IF(AI231="","",(AH233+AH234))</f>
        <v/>
      </c>
      <c r="AJ233" s="8" t="str">
        <f t="shared" ref="AJ233" si="4514">IF(AJ231="","",(AI233+AI234))</f>
        <v/>
      </c>
      <c r="AK233" s="8" t="str">
        <f t="shared" ref="AK233" si="4515">IF(AK231="","",(AJ233+AJ234))</f>
        <v/>
      </c>
      <c r="AL233" s="8" t="str">
        <f t="shared" ref="AL233" si="4516">IF(AL231="","",(AK233+AK234))</f>
        <v/>
      </c>
      <c r="AM233" s="8" t="str">
        <f t="shared" ref="AM233" si="4517">IF(AM231="","",(AL233+AL234))</f>
        <v/>
      </c>
      <c r="AN233" s="8" t="str">
        <f t="shared" ref="AN233" si="4518">IF(AN231="","",(AM233+AM234))</f>
        <v/>
      </c>
      <c r="AO233" s="8" t="str">
        <f t="shared" ref="AO233:AS233" si="4519">IF(AO231="","",(AN233+AN234))</f>
        <v/>
      </c>
      <c r="AP233" s="8" t="str">
        <f t="shared" si="4519"/>
        <v/>
      </c>
      <c r="AQ233" s="8" t="str">
        <f t="shared" si="4519"/>
        <v/>
      </c>
      <c r="AR233" s="8" t="str">
        <f t="shared" si="4519"/>
        <v/>
      </c>
      <c r="AS233" s="8" t="str">
        <f t="shared" si="4519"/>
        <v/>
      </c>
    </row>
    <row r="234" spans="1:45" s="91" customFormat="1" ht="11">
      <c r="A234" s="14"/>
      <c r="B234" s="9" t="s">
        <v>7</v>
      </c>
      <c r="C234" s="8"/>
      <c r="D234" s="8"/>
      <c r="E234" s="8"/>
      <c r="F234" s="8"/>
      <c r="G234" s="8"/>
      <c r="H234" s="8">
        <v>2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>
        <v>1</v>
      </c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</row>
    <row r="235" spans="1:45" s="91" customFormat="1" ht="11">
      <c r="A235" s="7"/>
      <c r="B235" s="9" t="s">
        <v>8</v>
      </c>
      <c r="C235" s="8">
        <v>1100</v>
      </c>
      <c r="D235" s="8">
        <f t="shared" ref="D235" si="4520">IF(D231="","",C235)</f>
        <v>1100</v>
      </c>
      <c r="E235" s="8">
        <f t="shared" ref="E235" si="4521">IF(E231="","",D235)</f>
        <v>1100</v>
      </c>
      <c r="F235" s="8">
        <f t="shared" ref="F235" si="4522">IF(F231="","",E235)</f>
        <v>1100</v>
      </c>
      <c r="G235" s="8">
        <f t="shared" ref="G235" si="4523">IF(G231="","",F235)</f>
        <v>1100</v>
      </c>
      <c r="H235" s="8">
        <f t="shared" ref="H235" si="4524">IF(H231="","",G235)</f>
        <v>1100</v>
      </c>
      <c r="I235" s="8">
        <f t="shared" ref="I235" si="4525">IF(I231="","",H235)</f>
        <v>1100</v>
      </c>
      <c r="J235" s="8">
        <f t="shared" ref="J235" si="4526">IF(J231="","",I235)</f>
        <v>1100</v>
      </c>
      <c r="K235" s="8">
        <f t="shared" ref="K235" si="4527">IF(K231="","",J235)</f>
        <v>1100</v>
      </c>
      <c r="L235" s="8">
        <f t="shared" ref="L235" si="4528">IF(L231="","",K235)</f>
        <v>1100</v>
      </c>
      <c r="M235" s="8">
        <f t="shared" ref="M235" si="4529">IF(M231="","",L235)</f>
        <v>1100</v>
      </c>
      <c r="N235" s="8">
        <f t="shared" ref="N235" si="4530">IF(N231="","",M235)</f>
        <v>1100</v>
      </c>
      <c r="O235" s="8">
        <f t="shared" ref="O235" si="4531">IF(O231="","",N235)</f>
        <v>1100</v>
      </c>
      <c r="P235" s="8">
        <f t="shared" ref="P235" si="4532">IF(P231="","",O235)</f>
        <v>1100</v>
      </c>
      <c r="Q235" s="8">
        <f t="shared" ref="Q235" si="4533">IF(Q231="","",P235)</f>
        <v>1100</v>
      </c>
      <c r="R235" s="8">
        <f t="shared" ref="R235" si="4534">IF(R231="","",Q235)</f>
        <v>1100</v>
      </c>
      <c r="S235" s="8">
        <f t="shared" ref="S235" si="4535">IF(S231="","",R235)</f>
        <v>1100</v>
      </c>
      <c r="T235" s="8">
        <f t="shared" ref="T235" si="4536">IF(T231="","",S235)</f>
        <v>1100</v>
      </c>
      <c r="U235" s="8">
        <f t="shared" ref="U235" si="4537">IF(U231="","",T235)</f>
        <v>1100</v>
      </c>
      <c r="V235" s="8">
        <f t="shared" ref="V235" si="4538">IF(V231="","",U235)</f>
        <v>1100</v>
      </c>
      <c r="W235" s="8">
        <f t="shared" ref="W235" si="4539">IF(W231="","",V235)</f>
        <v>1100</v>
      </c>
      <c r="X235" s="8" t="str">
        <f t="shared" ref="X235" si="4540">IF(X231="","",W235)</f>
        <v/>
      </c>
      <c r="Y235" s="8" t="str">
        <f t="shared" ref="Y235" si="4541">IF(Y231="","",X235)</f>
        <v/>
      </c>
      <c r="Z235" s="8" t="str">
        <f t="shared" ref="Z235" si="4542">IF(Z231="","",Y235)</f>
        <v/>
      </c>
      <c r="AA235" s="8" t="str">
        <f t="shared" ref="AA235" si="4543">IF(AA231="","",Z235)</f>
        <v/>
      </c>
      <c r="AB235" s="8" t="str">
        <f t="shared" ref="AB235" si="4544">IF(AB231="","",AA235)</f>
        <v/>
      </c>
      <c r="AC235" s="8" t="str">
        <f t="shared" ref="AC235" si="4545">IF(AC231="","",AB235)</f>
        <v/>
      </c>
      <c r="AD235" s="8" t="str">
        <f t="shared" ref="AD235" si="4546">IF(AD231="","",AC235)</f>
        <v/>
      </c>
      <c r="AE235" s="8" t="str">
        <f t="shared" ref="AE235" si="4547">IF(AE231="","",AD235)</f>
        <v/>
      </c>
      <c r="AF235" s="8" t="str">
        <f t="shared" ref="AF235" si="4548">IF(AF231="","",AE235)</f>
        <v/>
      </c>
      <c r="AG235" s="8" t="str">
        <f t="shared" ref="AG235" si="4549">IF(AG231="","",AF235)</f>
        <v/>
      </c>
      <c r="AH235" s="8" t="str">
        <f t="shared" ref="AH235" si="4550">IF(AH231="","",AG235)</f>
        <v/>
      </c>
      <c r="AI235" s="8" t="str">
        <f t="shared" ref="AI235" si="4551">IF(AI231="","",AH235)</f>
        <v/>
      </c>
      <c r="AJ235" s="8" t="str">
        <f t="shared" ref="AJ235" si="4552">IF(AJ231="","",AI235)</f>
        <v/>
      </c>
      <c r="AK235" s="8" t="str">
        <f t="shared" ref="AK235" si="4553">IF(AK231="","",AJ235)</f>
        <v/>
      </c>
      <c r="AL235" s="8" t="str">
        <f t="shared" ref="AL235" si="4554">IF(AL231="","",AK235)</f>
        <v/>
      </c>
      <c r="AM235" s="8" t="str">
        <f t="shared" ref="AM235" si="4555">IF(AM231="","",AL235)</f>
        <v/>
      </c>
      <c r="AN235" s="8" t="str">
        <f t="shared" ref="AN235" si="4556">IF(AN231="","",AM235)</f>
        <v/>
      </c>
      <c r="AO235" s="8" t="str">
        <f t="shared" ref="AO235:AS235" si="4557">IF(AO231="","",AN235)</f>
        <v/>
      </c>
      <c r="AP235" s="8" t="str">
        <f t="shared" si="4557"/>
        <v/>
      </c>
      <c r="AQ235" s="8" t="str">
        <f t="shared" si="4557"/>
        <v/>
      </c>
      <c r="AR235" s="8" t="str">
        <f t="shared" si="4557"/>
        <v/>
      </c>
      <c r="AS235" s="8" t="str">
        <f t="shared" si="4557"/>
        <v/>
      </c>
    </row>
    <row r="236" spans="1:45" s="92" customFormat="1" ht="11">
      <c r="A236" s="14" t="s">
        <v>9</v>
      </c>
      <c r="B236" s="13" t="s">
        <v>10</v>
      </c>
      <c r="C236" s="12" t="s">
        <v>103</v>
      </c>
      <c r="D236" s="12" t="str">
        <f t="shared" ref="D236" si="4558">IF(D231="","",C236)</f>
        <v>北斗ボタン</v>
      </c>
      <c r="E236" s="12" t="str">
        <f t="shared" ref="E236" si="4559">IF(E231="","",D236)</f>
        <v>北斗ボタン</v>
      </c>
      <c r="F236" s="12" t="str">
        <f t="shared" ref="F236" si="4560">IF(F231="","",E236)</f>
        <v>北斗ボタン</v>
      </c>
      <c r="G236" s="12" t="str">
        <f t="shared" ref="G236" si="4561">IF(G231="","",F236)</f>
        <v>北斗ボタン</v>
      </c>
      <c r="H236" s="12" t="str">
        <f t="shared" ref="H236" si="4562">IF(H231="","",G236)</f>
        <v>北斗ボタン</v>
      </c>
      <c r="I236" s="12" t="str">
        <f t="shared" ref="I236" si="4563">IF(I231="","",H236)</f>
        <v>北斗ボタン</v>
      </c>
      <c r="J236" s="12" t="str">
        <f t="shared" ref="J236" si="4564">IF(J231="","",I236)</f>
        <v>北斗ボタン</v>
      </c>
      <c r="K236" s="12" t="str">
        <f t="shared" ref="K236" si="4565">IF(K231="","",J236)</f>
        <v>北斗ボタン</v>
      </c>
      <c r="L236" s="12" t="str">
        <f t="shared" ref="L236" si="4566">IF(L231="","",K236)</f>
        <v>北斗ボタン</v>
      </c>
      <c r="M236" s="12" t="str">
        <f t="shared" ref="M236" si="4567">IF(M231="","",L236)</f>
        <v>北斗ボタン</v>
      </c>
      <c r="N236" s="12" t="str">
        <f t="shared" ref="N236" si="4568">IF(N231="","",M236)</f>
        <v>北斗ボタン</v>
      </c>
      <c r="O236" s="12" t="str">
        <f t="shared" ref="O236" si="4569">IF(O231="","",N236)</f>
        <v>北斗ボタン</v>
      </c>
      <c r="P236" s="12" t="str">
        <f t="shared" ref="P236" si="4570">IF(P231="","",O236)</f>
        <v>北斗ボタン</v>
      </c>
      <c r="Q236" s="12" t="str">
        <f t="shared" ref="Q236" si="4571">IF(Q231="","",P236)</f>
        <v>北斗ボタン</v>
      </c>
      <c r="R236" s="12" t="str">
        <f t="shared" ref="R236" si="4572">IF(R231="","",Q236)</f>
        <v>北斗ボタン</v>
      </c>
      <c r="S236" s="12" t="str">
        <f t="shared" ref="S236" si="4573">IF(S231="","",R236)</f>
        <v>北斗ボタン</v>
      </c>
      <c r="T236" s="12" t="str">
        <f t="shared" ref="T236" si="4574">IF(T231="","",S236)</f>
        <v>北斗ボタン</v>
      </c>
      <c r="U236" s="12" t="str">
        <f t="shared" ref="U236" si="4575">IF(U231="","",T236)</f>
        <v>北斗ボタン</v>
      </c>
      <c r="V236" s="12" t="str">
        <f t="shared" ref="V236" si="4576">IF(V231="","",U236)</f>
        <v>北斗ボタン</v>
      </c>
      <c r="W236" s="12" t="str">
        <f t="shared" ref="W236" si="4577">IF(W231="","",V236)</f>
        <v>北斗ボタン</v>
      </c>
      <c r="X236" s="12" t="str">
        <f t="shared" ref="X236" si="4578">IF(X231="","",W236)</f>
        <v/>
      </c>
      <c r="Y236" s="12" t="str">
        <f t="shared" ref="Y236" si="4579">IF(Y231="","",X236)</f>
        <v/>
      </c>
      <c r="Z236" s="12" t="str">
        <f t="shared" ref="Z236" si="4580">IF(Z231="","",Y236)</f>
        <v/>
      </c>
      <c r="AA236" s="12" t="str">
        <f t="shared" ref="AA236" si="4581">IF(AA231="","",Z236)</f>
        <v/>
      </c>
      <c r="AB236" s="12" t="str">
        <f t="shared" ref="AB236" si="4582">IF(AB231="","",AA236)</f>
        <v/>
      </c>
      <c r="AC236" s="12" t="str">
        <f t="shared" ref="AC236" si="4583">IF(AC231="","",AB236)</f>
        <v/>
      </c>
      <c r="AD236" s="12" t="str">
        <f t="shared" ref="AD236" si="4584">IF(AD231="","",AC236)</f>
        <v/>
      </c>
      <c r="AE236" s="12" t="str">
        <f t="shared" ref="AE236" si="4585">IF(AE231="","",AD236)</f>
        <v/>
      </c>
      <c r="AF236" s="12" t="str">
        <f t="shared" ref="AF236" si="4586">IF(AF231="","",AE236)</f>
        <v/>
      </c>
      <c r="AG236" s="12" t="str">
        <f t="shared" ref="AG236" si="4587">IF(AG231="","",AF236)</f>
        <v/>
      </c>
      <c r="AH236" s="12" t="str">
        <f t="shared" ref="AH236" si="4588">IF(AH231="","",AG236)</f>
        <v/>
      </c>
      <c r="AI236" s="12" t="str">
        <f t="shared" ref="AI236" si="4589">IF(AI231="","",AH236)</f>
        <v/>
      </c>
      <c r="AJ236" s="12" t="str">
        <f t="shared" ref="AJ236" si="4590">IF(AJ231="","",AI236)</f>
        <v/>
      </c>
      <c r="AK236" s="12" t="str">
        <f t="shared" ref="AK236" si="4591">IF(AK231="","",AJ236)</f>
        <v/>
      </c>
      <c r="AL236" s="12" t="str">
        <f t="shared" ref="AL236" si="4592">IF(AL231="","",AK236)</f>
        <v/>
      </c>
      <c r="AM236" s="12" t="str">
        <f t="shared" ref="AM236" si="4593">IF(AM231="","",AL236)</f>
        <v/>
      </c>
      <c r="AN236" s="12" t="str">
        <f t="shared" ref="AN236" si="4594">IF(AN231="","",AM236)</f>
        <v/>
      </c>
      <c r="AO236" s="12" t="str">
        <f t="shared" ref="AO236:AS236" si="4595">IF(AO231="","",AN236)</f>
        <v/>
      </c>
      <c r="AP236" s="12" t="str">
        <f t="shared" si="4595"/>
        <v/>
      </c>
      <c r="AQ236" s="12" t="str">
        <f t="shared" si="4595"/>
        <v/>
      </c>
      <c r="AR236" s="12" t="str">
        <f t="shared" si="4595"/>
        <v/>
      </c>
      <c r="AS236" s="12" t="str">
        <f t="shared" si="4595"/>
        <v/>
      </c>
    </row>
    <row r="237" spans="1:45" s="91" customFormat="1" ht="11">
      <c r="A237" s="7">
        <f>AVERAGE(C238:AS238)*30*100</f>
        <v>26714.285714285717</v>
      </c>
      <c r="B237" s="9" t="s">
        <v>12</v>
      </c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</row>
    <row r="238" spans="1:45" s="91" customFormat="1" ht="11">
      <c r="A238" s="7">
        <f>SUM(C238:AS238)</f>
        <v>187</v>
      </c>
      <c r="B238" s="6" t="s">
        <v>13</v>
      </c>
      <c r="C238" s="5">
        <v>0</v>
      </c>
      <c r="D238" s="5">
        <f t="shared" ref="D238:D239" si="4596">IF(D231="","",D231-C231)</f>
        <v>0</v>
      </c>
      <c r="E238" s="5">
        <f t="shared" ref="E238:E239" si="4597">IF(E231="","",E231-D231)</f>
        <v>22</v>
      </c>
      <c r="F238" s="5">
        <f t="shared" ref="F238:F239" si="4598">IF(F231="","",F231-E231)</f>
        <v>0</v>
      </c>
      <c r="G238" s="5">
        <f t="shared" ref="G238:G239" si="4599">IF(G231="","",G231-F231)</f>
        <v>0</v>
      </c>
      <c r="H238" s="5">
        <f t="shared" ref="H238:H239" si="4600">IF(H231="","",H231-G231)</f>
        <v>21</v>
      </c>
      <c r="I238" s="5">
        <f t="shared" ref="I238:I239" si="4601">IF(I231="","",I231-H231)</f>
        <v>0</v>
      </c>
      <c r="J238" s="5">
        <f t="shared" ref="J238:J239" si="4602">IF(J231="","",J231-I231)</f>
        <v>0</v>
      </c>
      <c r="K238" s="5">
        <f t="shared" ref="K238:K239" si="4603">IF(K231="","",K231-J231)</f>
        <v>0</v>
      </c>
      <c r="L238" s="5">
        <f t="shared" ref="L238:L239" si="4604">IF(L231="","",L231-K231)</f>
        <v>71</v>
      </c>
      <c r="M238" s="5">
        <f t="shared" ref="M238:M239" si="4605">IF(M231="","",M231-L231)</f>
        <v>0</v>
      </c>
      <c r="N238" s="5">
        <f t="shared" ref="N238:N239" si="4606">IF(N231="","",N231-M231)</f>
        <v>0</v>
      </c>
      <c r="O238" s="5">
        <f t="shared" ref="O238:O239" si="4607">IF(O231="","",O231-N231)</f>
        <v>33</v>
      </c>
      <c r="P238" s="5">
        <f t="shared" ref="P238:P239" si="4608">IF(P231="","",P231-O231)</f>
        <v>0</v>
      </c>
      <c r="Q238" s="5">
        <f t="shared" ref="Q238:Q239" si="4609">IF(Q231="","",Q231-P231)</f>
        <v>0</v>
      </c>
      <c r="R238" s="5">
        <f t="shared" ref="R238:R239" si="4610">IF(R231="","",R231-Q231)</f>
        <v>0</v>
      </c>
      <c r="S238" s="5">
        <f t="shared" ref="S238:S239" si="4611">IF(S231="","",S231-R231)</f>
        <v>0</v>
      </c>
      <c r="T238" s="5">
        <f t="shared" ref="T238:T239" si="4612">IF(T231="","",T231-S231)</f>
        <v>18</v>
      </c>
      <c r="U238" s="5">
        <f t="shared" ref="U238:U239" si="4613">IF(U231="","",U231-T231)</f>
        <v>0</v>
      </c>
      <c r="V238" s="5">
        <f t="shared" ref="V238:V239" si="4614">IF(V231="","",V231-U231)</f>
        <v>0</v>
      </c>
      <c r="W238" s="5">
        <f t="shared" ref="W238:W239" si="4615">IF(W231="","",W231-V231)</f>
        <v>22</v>
      </c>
      <c r="X238" s="5" t="str">
        <f t="shared" ref="X238:X239" si="4616">IF(X231="","",X231-W231)</f>
        <v/>
      </c>
      <c r="Y238" s="5" t="str">
        <f t="shared" ref="Y238:Y239" si="4617">IF(Y231="","",Y231-X231)</f>
        <v/>
      </c>
      <c r="Z238" s="5" t="str">
        <f t="shared" ref="Z238:Z239" si="4618">IF(Z231="","",Z231-Y231)</f>
        <v/>
      </c>
      <c r="AA238" s="5" t="str">
        <f t="shared" ref="AA238:AA239" si="4619">IF(AA231="","",AA231-Z231)</f>
        <v/>
      </c>
      <c r="AB238" s="5" t="str">
        <f t="shared" ref="AB238:AB239" si="4620">IF(AB231="","",AB231-AA231)</f>
        <v/>
      </c>
      <c r="AC238" s="5" t="str">
        <f t="shared" ref="AC238:AC239" si="4621">IF(AC231="","",AC231-AB231)</f>
        <v/>
      </c>
      <c r="AD238" s="5" t="str">
        <f t="shared" ref="AD238:AD239" si="4622">IF(AD231="","",AD231-AC231)</f>
        <v/>
      </c>
      <c r="AE238" s="5" t="str">
        <f t="shared" ref="AE238:AE239" si="4623">IF(AE231="","",AE231-AD231)</f>
        <v/>
      </c>
      <c r="AF238" s="5" t="str">
        <f t="shared" ref="AF238:AF239" si="4624">IF(AF231="","",AF231-AE231)</f>
        <v/>
      </c>
      <c r="AG238" s="5" t="str">
        <f t="shared" ref="AG238:AG239" si="4625">IF(AG231="","",AG231-AF231)</f>
        <v/>
      </c>
      <c r="AH238" s="5" t="str">
        <f t="shared" ref="AH238:AH239" si="4626">IF(AH231="","",AH231-AG231)</f>
        <v/>
      </c>
      <c r="AI238" s="5" t="str">
        <f t="shared" ref="AI238:AI239" si="4627">IF(AI231="","",AI231-AH231)</f>
        <v/>
      </c>
      <c r="AJ238" s="5" t="str">
        <f t="shared" ref="AJ238:AJ239" si="4628">IF(AJ231="","",AJ231-AI231)</f>
        <v/>
      </c>
      <c r="AK238" s="5" t="str">
        <f t="shared" ref="AK238:AK239" si="4629">IF(AK231="","",AK231-AJ231)</f>
        <v/>
      </c>
      <c r="AL238" s="5" t="str">
        <f t="shared" ref="AL238:AL239" si="4630">IF(AL231="","",AL231-AK231)</f>
        <v/>
      </c>
      <c r="AM238" s="5" t="str">
        <f t="shared" ref="AM238:AM239" si="4631">IF(AM231="","",AM231-AL231)</f>
        <v/>
      </c>
      <c r="AN238" s="5" t="str">
        <f t="shared" ref="AN238" si="4632">IF(AN231="","",AN231-AM231)</f>
        <v/>
      </c>
      <c r="AO238" s="5" t="str">
        <f t="shared" ref="AO238:AS238" si="4633">IF(AO231="","",AO231-AN231)</f>
        <v/>
      </c>
      <c r="AP238" s="5" t="str">
        <f t="shared" si="4633"/>
        <v/>
      </c>
      <c r="AQ238" s="5" t="str">
        <f t="shared" si="4633"/>
        <v/>
      </c>
      <c r="AR238" s="5" t="str">
        <f t="shared" si="4633"/>
        <v/>
      </c>
      <c r="AS238" s="5" t="str">
        <f t="shared" si="4633"/>
        <v/>
      </c>
    </row>
    <row r="239" spans="1:45" s="91" customFormat="1" ht="11">
      <c r="A239" s="7">
        <f>SUM(C239:AS239)</f>
        <v>5</v>
      </c>
      <c r="B239" s="6" t="s">
        <v>14</v>
      </c>
      <c r="C239" s="5">
        <v>0</v>
      </c>
      <c r="D239" s="5">
        <f t="shared" si="4596"/>
        <v>0</v>
      </c>
      <c r="E239" s="5">
        <f t="shared" si="4597"/>
        <v>1</v>
      </c>
      <c r="F239" s="5">
        <f t="shared" si="4598"/>
        <v>0</v>
      </c>
      <c r="G239" s="5">
        <f t="shared" si="4599"/>
        <v>0</v>
      </c>
      <c r="H239" s="5">
        <f t="shared" si="4600"/>
        <v>1</v>
      </c>
      <c r="I239" s="5">
        <f t="shared" si="4601"/>
        <v>0</v>
      </c>
      <c r="J239" s="5">
        <f t="shared" si="4602"/>
        <v>0</v>
      </c>
      <c r="K239" s="5">
        <f t="shared" si="4603"/>
        <v>0</v>
      </c>
      <c r="L239" s="5">
        <f t="shared" si="4604"/>
        <v>2</v>
      </c>
      <c r="M239" s="5">
        <f t="shared" si="4605"/>
        <v>0</v>
      </c>
      <c r="N239" s="5">
        <f t="shared" si="4606"/>
        <v>0</v>
      </c>
      <c r="O239" s="5">
        <f t="shared" si="4607"/>
        <v>1</v>
      </c>
      <c r="P239" s="5">
        <f t="shared" si="4608"/>
        <v>0</v>
      </c>
      <c r="Q239" s="5">
        <f t="shared" si="4609"/>
        <v>0</v>
      </c>
      <c r="R239" s="5">
        <f t="shared" si="4610"/>
        <v>0</v>
      </c>
      <c r="S239" s="5">
        <f t="shared" si="4611"/>
        <v>0</v>
      </c>
      <c r="T239" s="5">
        <f t="shared" si="4612"/>
        <v>0</v>
      </c>
      <c r="U239" s="5">
        <f t="shared" si="4613"/>
        <v>0</v>
      </c>
      <c r="V239" s="5">
        <f t="shared" si="4614"/>
        <v>0</v>
      </c>
      <c r="W239" s="5">
        <f t="shared" si="4615"/>
        <v>0</v>
      </c>
      <c r="X239" s="5" t="str">
        <f t="shared" si="4616"/>
        <v/>
      </c>
      <c r="Y239" s="5" t="str">
        <f t="shared" si="4617"/>
        <v/>
      </c>
      <c r="Z239" s="5" t="str">
        <f t="shared" si="4618"/>
        <v/>
      </c>
      <c r="AA239" s="5" t="str">
        <f t="shared" si="4619"/>
        <v/>
      </c>
      <c r="AB239" s="5" t="str">
        <f t="shared" si="4620"/>
        <v/>
      </c>
      <c r="AC239" s="5" t="str">
        <f t="shared" si="4621"/>
        <v/>
      </c>
      <c r="AD239" s="5" t="str">
        <f t="shared" si="4622"/>
        <v/>
      </c>
      <c r="AE239" s="5" t="str">
        <f t="shared" si="4623"/>
        <v/>
      </c>
      <c r="AF239" s="5" t="str">
        <f t="shared" si="4624"/>
        <v/>
      </c>
      <c r="AG239" s="5" t="str">
        <f t="shared" si="4625"/>
        <v/>
      </c>
      <c r="AH239" s="5" t="str">
        <f t="shared" si="4626"/>
        <v/>
      </c>
      <c r="AI239" s="5" t="str">
        <f t="shared" si="4627"/>
        <v/>
      </c>
      <c r="AJ239" s="5" t="str">
        <f t="shared" si="4628"/>
        <v/>
      </c>
      <c r="AK239" s="5" t="str">
        <f t="shared" si="4629"/>
        <v/>
      </c>
      <c r="AL239" s="5" t="str">
        <f t="shared" si="4630"/>
        <v/>
      </c>
      <c r="AM239" s="5" t="str">
        <f t="shared" si="4631"/>
        <v/>
      </c>
      <c r="AN239" s="5" t="str">
        <f t="shared" ref="AN239" si="4634">IF(AN232="","",AN232-AM232)</f>
        <v/>
      </c>
      <c r="AO239" s="5" t="str">
        <f t="shared" ref="AO239:AS239" si="4635">IF(AO232="","",AO232-AN232)</f>
        <v/>
      </c>
      <c r="AP239" s="5" t="str">
        <f t="shared" si="4635"/>
        <v/>
      </c>
      <c r="AQ239" s="5" t="str">
        <f t="shared" si="4635"/>
        <v/>
      </c>
      <c r="AR239" s="5" t="str">
        <f t="shared" si="4635"/>
        <v/>
      </c>
      <c r="AS239" s="5" t="str">
        <f t="shared" si="4635"/>
        <v/>
      </c>
    </row>
    <row r="240" spans="1:45" s="91" customFormat="1" ht="11">
      <c r="A240" s="7">
        <f>SUM(C240:AS240)</f>
        <v>3</v>
      </c>
      <c r="B240" s="6" t="s">
        <v>15</v>
      </c>
      <c r="C240" s="5">
        <v>0</v>
      </c>
      <c r="D240" s="5">
        <f t="shared" ref="D240" si="4636">IF(D233="","",C233+C234-D233)</f>
        <v>0</v>
      </c>
      <c r="E240" s="5">
        <f t="shared" ref="E240" si="4637">IF(E233="","",D233+D234-E233)</f>
        <v>0</v>
      </c>
      <c r="F240" s="5">
        <f t="shared" ref="F240" si="4638">IF(F233="","",E233+E234-F233)</f>
        <v>0</v>
      </c>
      <c r="G240" s="5">
        <f t="shared" ref="G240" si="4639">IF(G233="","",F233+F234-G233)</f>
        <v>0</v>
      </c>
      <c r="H240" s="5">
        <f t="shared" ref="H240" si="4640">IF(H233="","",G233+G234-H233)</f>
        <v>1</v>
      </c>
      <c r="I240" s="5">
        <f t="shared" ref="I240" si="4641">IF(I233="","",H233+H234-I233)</f>
        <v>0</v>
      </c>
      <c r="J240" s="5">
        <f t="shared" ref="J240" si="4642">IF(J233="","",I233+I234-J233)</f>
        <v>0</v>
      </c>
      <c r="K240" s="5">
        <f t="shared" ref="K240" si="4643">IF(K233="","",J233+J234-K233)</f>
        <v>0</v>
      </c>
      <c r="L240" s="5">
        <f t="shared" ref="L240" si="4644">IF(L233="","",K233+K234-L233)</f>
        <v>1</v>
      </c>
      <c r="M240" s="5">
        <f t="shared" ref="M240" si="4645">IF(M233="","",L233+L234-M233)</f>
        <v>0</v>
      </c>
      <c r="N240" s="5">
        <f t="shared" ref="N240" si="4646">IF(N233="","",M233+M234-N233)</f>
        <v>0</v>
      </c>
      <c r="O240" s="5">
        <f t="shared" ref="O240" si="4647">IF(O233="","",N233+N234-O233)</f>
        <v>1</v>
      </c>
      <c r="P240" s="5">
        <f t="shared" ref="P240" si="4648">IF(P233="","",O233+O234-P233)</f>
        <v>0</v>
      </c>
      <c r="Q240" s="5">
        <f t="shared" ref="Q240" si="4649">IF(Q233="","",P233+P234-Q233)</f>
        <v>0</v>
      </c>
      <c r="R240" s="5">
        <f t="shared" ref="R240" si="4650">IF(R233="","",Q233+Q234-R233)</f>
        <v>0</v>
      </c>
      <c r="S240" s="5">
        <f t="shared" ref="S240" si="4651">IF(S233="","",R233+R234-S233)</f>
        <v>0</v>
      </c>
      <c r="T240" s="5">
        <f t="shared" ref="T240" si="4652">IF(T233="","",S233+S234-T233)</f>
        <v>0</v>
      </c>
      <c r="U240" s="5">
        <f t="shared" ref="U240" si="4653">IF(U233="","",T233+T234-U233)</f>
        <v>0</v>
      </c>
      <c r="V240" s="5">
        <f t="shared" ref="V240" si="4654">IF(V233="","",U233+U234-V233)</f>
        <v>0</v>
      </c>
      <c r="W240" s="5">
        <f t="shared" ref="W240" si="4655">IF(W233="","",V233+V234-W233)</f>
        <v>0</v>
      </c>
      <c r="X240" s="5" t="str">
        <f t="shared" ref="X240" si="4656">IF(X233="","",W233+W234-X233)</f>
        <v/>
      </c>
      <c r="Y240" s="5" t="str">
        <f t="shared" ref="Y240" si="4657">IF(Y233="","",X233+X234-Y233)</f>
        <v/>
      </c>
      <c r="Z240" s="5" t="str">
        <f t="shared" ref="Z240" si="4658">IF(Z233="","",Y233+Y234-Z233)</f>
        <v/>
      </c>
      <c r="AA240" s="5" t="str">
        <f t="shared" ref="AA240" si="4659">IF(AA233="","",Z233+Z234-AA233)</f>
        <v/>
      </c>
      <c r="AB240" s="5" t="str">
        <f t="shared" ref="AB240" si="4660">IF(AB233="","",AA233+AA234-AB233)</f>
        <v/>
      </c>
      <c r="AC240" s="5" t="str">
        <f t="shared" ref="AC240" si="4661">IF(AC233="","",AB233+AB234-AC233)</f>
        <v/>
      </c>
      <c r="AD240" s="5" t="str">
        <f t="shared" ref="AD240" si="4662">IF(AD233="","",AC233+AC234-AD233)</f>
        <v/>
      </c>
      <c r="AE240" s="5" t="str">
        <f t="shared" ref="AE240" si="4663">IF(AE233="","",AD233+AD234-AE233)</f>
        <v/>
      </c>
      <c r="AF240" s="5" t="str">
        <f t="shared" ref="AF240" si="4664">IF(AF233="","",AE233+AE234-AF233)</f>
        <v/>
      </c>
      <c r="AG240" s="5" t="str">
        <f t="shared" ref="AG240" si="4665">IF(AG233="","",AF233+AF234-AG233)</f>
        <v/>
      </c>
      <c r="AH240" s="5" t="str">
        <f t="shared" ref="AH240" si="4666">IF(AH233="","",AG233+AG234-AH233)</f>
        <v/>
      </c>
      <c r="AI240" s="5" t="str">
        <f t="shared" ref="AI240" si="4667">IF(AI233="","",AH233+AH234-AI233)</f>
        <v/>
      </c>
      <c r="AJ240" s="5" t="str">
        <f t="shared" ref="AJ240" si="4668">IF(AJ233="","",AI233+AI234-AJ233)</f>
        <v/>
      </c>
      <c r="AK240" s="5" t="str">
        <f t="shared" ref="AK240" si="4669">IF(AK233="","",AJ233+AJ234-AK233)</f>
        <v/>
      </c>
      <c r="AL240" s="5" t="str">
        <f t="shared" ref="AL240" si="4670">IF(AL233="","",AK233+AK234-AL233)</f>
        <v/>
      </c>
      <c r="AM240" s="5" t="str">
        <f t="shared" ref="AM240" si="4671">IF(AM233="","",AL233+AL234-AM233)</f>
        <v/>
      </c>
      <c r="AN240" s="5" t="str">
        <f t="shared" ref="AN240" si="4672">IF(AN233="","",AM233+AM234-AN233)</f>
        <v/>
      </c>
      <c r="AO240" s="5" t="str">
        <f t="shared" ref="AO240:AS240" si="4673">IF(AO233="","",AN233+AN234-AO233)</f>
        <v/>
      </c>
      <c r="AP240" s="5" t="str">
        <f t="shared" si="4673"/>
        <v/>
      </c>
      <c r="AQ240" s="5" t="str">
        <f t="shared" si="4673"/>
        <v/>
      </c>
      <c r="AR240" s="5" t="str">
        <f t="shared" si="4673"/>
        <v/>
      </c>
      <c r="AS240" s="5" t="str">
        <f t="shared" si="4673"/>
        <v/>
      </c>
    </row>
    <row r="241" spans="1:45" s="91" customFormat="1" ht="11">
      <c r="A241" s="7">
        <f>SUM(C241:AS241)</f>
        <v>3300</v>
      </c>
      <c r="B241" s="6" t="s">
        <v>16</v>
      </c>
      <c r="C241" s="5">
        <v>0</v>
      </c>
      <c r="D241" s="5">
        <f t="shared" ref="D241:I241" si="4674">IF(D231="","",D240*D235)</f>
        <v>0</v>
      </c>
      <c r="E241" s="5">
        <f t="shared" si="4674"/>
        <v>0</v>
      </c>
      <c r="F241" s="5">
        <f t="shared" si="4674"/>
        <v>0</v>
      </c>
      <c r="G241" s="5">
        <f t="shared" si="4674"/>
        <v>0</v>
      </c>
      <c r="H241" s="5">
        <f t="shared" si="4674"/>
        <v>1100</v>
      </c>
      <c r="I241" s="5">
        <f t="shared" si="4674"/>
        <v>0</v>
      </c>
      <c r="J241" s="5">
        <f t="shared" ref="J241:AM241" si="4675">IF(J231="","",J240*J235)</f>
        <v>0</v>
      </c>
      <c r="K241" s="5">
        <f t="shared" si="4675"/>
        <v>0</v>
      </c>
      <c r="L241" s="5">
        <f t="shared" si="4675"/>
        <v>1100</v>
      </c>
      <c r="M241" s="5">
        <f t="shared" si="4675"/>
        <v>0</v>
      </c>
      <c r="N241" s="5">
        <f t="shared" si="4675"/>
        <v>0</v>
      </c>
      <c r="O241" s="5">
        <f t="shared" si="4675"/>
        <v>1100</v>
      </c>
      <c r="P241" s="5">
        <f t="shared" si="4675"/>
        <v>0</v>
      </c>
      <c r="Q241" s="5">
        <f t="shared" si="4675"/>
        <v>0</v>
      </c>
      <c r="R241" s="5">
        <f t="shared" si="4675"/>
        <v>0</v>
      </c>
      <c r="S241" s="5">
        <f t="shared" si="4675"/>
        <v>0</v>
      </c>
      <c r="T241" s="5">
        <f t="shared" si="4675"/>
        <v>0</v>
      </c>
      <c r="U241" s="5">
        <f t="shared" si="4675"/>
        <v>0</v>
      </c>
      <c r="V241" s="5">
        <f t="shared" si="4675"/>
        <v>0</v>
      </c>
      <c r="W241" s="5">
        <f t="shared" si="4675"/>
        <v>0</v>
      </c>
      <c r="X241" s="5" t="str">
        <f t="shared" si="4675"/>
        <v/>
      </c>
      <c r="Y241" s="5" t="str">
        <f t="shared" si="4675"/>
        <v/>
      </c>
      <c r="Z241" s="5" t="str">
        <f t="shared" si="4675"/>
        <v/>
      </c>
      <c r="AA241" s="5" t="str">
        <f t="shared" si="4675"/>
        <v/>
      </c>
      <c r="AB241" s="5" t="str">
        <f t="shared" si="4675"/>
        <v/>
      </c>
      <c r="AC241" s="5" t="str">
        <f t="shared" si="4675"/>
        <v/>
      </c>
      <c r="AD241" s="5" t="str">
        <f t="shared" si="4675"/>
        <v/>
      </c>
      <c r="AE241" s="5" t="str">
        <f t="shared" si="4675"/>
        <v/>
      </c>
      <c r="AF241" s="5" t="str">
        <f t="shared" si="4675"/>
        <v/>
      </c>
      <c r="AG241" s="5" t="str">
        <f t="shared" si="4675"/>
        <v/>
      </c>
      <c r="AH241" s="5" t="str">
        <f t="shared" si="4675"/>
        <v/>
      </c>
      <c r="AI241" s="5" t="str">
        <f t="shared" si="4675"/>
        <v/>
      </c>
      <c r="AJ241" s="5" t="str">
        <f t="shared" si="4675"/>
        <v/>
      </c>
      <c r="AK241" s="5" t="str">
        <f t="shared" si="4675"/>
        <v/>
      </c>
      <c r="AL241" s="5" t="str">
        <f t="shared" si="4675"/>
        <v/>
      </c>
      <c r="AM241" s="5" t="str">
        <f t="shared" si="4675"/>
        <v/>
      </c>
      <c r="AN241" s="5" t="str">
        <f t="shared" ref="AN241" si="4676">IF(AN231="","",AN240*AN235)</f>
        <v/>
      </c>
      <c r="AO241" s="5" t="str">
        <f t="shared" ref="AO241:AS241" si="4677">IF(AO231="","",AO240*AO235)</f>
        <v/>
      </c>
      <c r="AP241" s="5" t="str">
        <f t="shared" si="4677"/>
        <v/>
      </c>
      <c r="AQ241" s="5" t="str">
        <f t="shared" si="4677"/>
        <v/>
      </c>
      <c r="AR241" s="5" t="str">
        <f t="shared" si="4677"/>
        <v/>
      </c>
      <c r="AS241" s="5" t="str">
        <f t="shared" si="4677"/>
        <v/>
      </c>
    </row>
    <row r="242" spans="1:45" s="91" customFormat="1" ht="12" thickBot="1">
      <c r="A242" s="4">
        <f>IF(A241="","",A241/(A238*100))</f>
        <v>0.17647058823529413</v>
      </c>
      <c r="B242" s="6" t="s">
        <v>18</v>
      </c>
      <c r="C242" s="18" t="s">
        <v>19</v>
      </c>
      <c r="D242" s="18" t="str">
        <f t="shared" ref="D242:I242" si="4678">IF(D241="","",IF(D241=0,"",D241/(D238*100)))</f>
        <v/>
      </c>
      <c r="E242" s="18" t="str">
        <f t="shared" si="4678"/>
        <v/>
      </c>
      <c r="F242" s="18" t="str">
        <f t="shared" si="4678"/>
        <v/>
      </c>
      <c r="G242" s="18" t="str">
        <f t="shared" si="4678"/>
        <v/>
      </c>
      <c r="H242" s="18">
        <f t="shared" si="4678"/>
        <v>0.52380952380952384</v>
      </c>
      <c r="I242" s="18" t="str">
        <f t="shared" si="4678"/>
        <v/>
      </c>
      <c r="J242" s="18" t="str">
        <f t="shared" ref="J242:AM242" si="4679">IF(J241="","",IF(J241=0,"",J241/(J238*100)))</f>
        <v/>
      </c>
      <c r="K242" s="18" t="str">
        <f t="shared" si="4679"/>
        <v/>
      </c>
      <c r="L242" s="18">
        <f t="shared" si="4679"/>
        <v>0.15492957746478872</v>
      </c>
      <c r="M242" s="18" t="str">
        <f t="shared" si="4679"/>
        <v/>
      </c>
      <c r="N242" s="18" t="str">
        <f t="shared" si="4679"/>
        <v/>
      </c>
      <c r="O242" s="18">
        <f t="shared" si="4679"/>
        <v>0.33333333333333331</v>
      </c>
      <c r="P242" s="18" t="str">
        <f t="shared" si="4679"/>
        <v/>
      </c>
      <c r="Q242" s="18" t="str">
        <f t="shared" si="4679"/>
        <v/>
      </c>
      <c r="R242" s="18" t="str">
        <f t="shared" si="4679"/>
        <v/>
      </c>
      <c r="S242" s="18" t="str">
        <f t="shared" si="4679"/>
        <v/>
      </c>
      <c r="T242" s="18" t="str">
        <f t="shared" si="4679"/>
        <v/>
      </c>
      <c r="U242" s="18" t="str">
        <f t="shared" si="4679"/>
        <v/>
      </c>
      <c r="V242" s="18" t="str">
        <f t="shared" si="4679"/>
        <v/>
      </c>
      <c r="W242" s="18" t="str">
        <f t="shared" si="4679"/>
        <v/>
      </c>
      <c r="X242" s="18" t="str">
        <f t="shared" si="4679"/>
        <v/>
      </c>
      <c r="Y242" s="18" t="str">
        <f t="shared" si="4679"/>
        <v/>
      </c>
      <c r="Z242" s="18" t="str">
        <f t="shared" si="4679"/>
        <v/>
      </c>
      <c r="AA242" s="18" t="str">
        <f t="shared" si="4679"/>
        <v/>
      </c>
      <c r="AB242" s="18" t="str">
        <f t="shared" si="4679"/>
        <v/>
      </c>
      <c r="AC242" s="18" t="str">
        <f t="shared" si="4679"/>
        <v/>
      </c>
      <c r="AD242" s="18" t="str">
        <f t="shared" si="4679"/>
        <v/>
      </c>
      <c r="AE242" s="18" t="str">
        <f t="shared" si="4679"/>
        <v/>
      </c>
      <c r="AF242" s="18" t="str">
        <f t="shared" si="4679"/>
        <v/>
      </c>
      <c r="AG242" s="18" t="str">
        <f t="shared" si="4679"/>
        <v/>
      </c>
      <c r="AH242" s="18" t="str">
        <f t="shared" si="4679"/>
        <v/>
      </c>
      <c r="AI242" s="18" t="str">
        <f t="shared" si="4679"/>
        <v/>
      </c>
      <c r="AJ242" s="18" t="str">
        <f t="shared" si="4679"/>
        <v/>
      </c>
      <c r="AK242" s="18" t="str">
        <f t="shared" si="4679"/>
        <v/>
      </c>
      <c r="AL242" s="18" t="str">
        <f t="shared" si="4679"/>
        <v/>
      </c>
      <c r="AM242" s="18" t="str">
        <f t="shared" si="4679"/>
        <v/>
      </c>
      <c r="AN242" s="18" t="str">
        <f t="shared" ref="AN242" si="4680">IF(AN241="","",IF(AN241=0,"",AN241/(AN238*100)))</f>
        <v/>
      </c>
      <c r="AO242" s="18" t="str">
        <f t="shared" ref="AO242:AS242" si="4681">IF(AO241="","",IF(AO241=0,"",AO241/(AO238*100)))</f>
        <v/>
      </c>
      <c r="AP242" s="18" t="str">
        <f t="shared" si="4681"/>
        <v/>
      </c>
      <c r="AQ242" s="18" t="str">
        <f t="shared" si="4681"/>
        <v/>
      </c>
      <c r="AR242" s="18" t="str">
        <f t="shared" si="4681"/>
        <v/>
      </c>
      <c r="AS242" s="18" t="str">
        <f t="shared" si="4681"/>
        <v/>
      </c>
    </row>
    <row r="243" spans="1:45" s="91" customFormat="1" ht="11">
      <c r="A243" s="17" t="s">
        <v>95</v>
      </c>
      <c r="B243" s="9" t="s">
        <v>2</v>
      </c>
      <c r="C243" s="8">
        <v>25432</v>
      </c>
      <c r="D243" s="8">
        <f t="shared" ref="D243:D244" si="4682">IF(D$3="","",C243)</f>
        <v>25432</v>
      </c>
      <c r="E243" s="8">
        <v>25478</v>
      </c>
      <c r="F243" s="8">
        <f t="shared" ref="F243:F244" si="4683">IF(F$3="","",E243)</f>
        <v>25478</v>
      </c>
      <c r="G243" s="8">
        <f t="shared" ref="G243:G244" si="4684">IF(G$3="","",F243)</f>
        <v>25478</v>
      </c>
      <c r="H243" s="8">
        <v>25556</v>
      </c>
      <c r="I243" s="8">
        <f t="shared" ref="I243:I244" si="4685">IF(I$3="","",H243)</f>
        <v>25556</v>
      </c>
      <c r="J243" s="8">
        <f t="shared" ref="J243:J244" si="4686">IF(J$3="","",I243)</f>
        <v>25556</v>
      </c>
      <c r="K243" s="8">
        <f t="shared" ref="K243:K244" si="4687">IF(K$3="","",J243)</f>
        <v>25556</v>
      </c>
      <c r="L243" s="8">
        <v>25613</v>
      </c>
      <c r="M243" s="8">
        <f t="shared" ref="M243:M244" si="4688">IF(M$3="","",L243)</f>
        <v>25613</v>
      </c>
      <c r="N243" s="8">
        <f t="shared" ref="N243:N244" si="4689">IF(N$3="","",M243)</f>
        <v>25613</v>
      </c>
      <c r="O243" s="8">
        <v>25658</v>
      </c>
      <c r="P243" s="8">
        <f t="shared" ref="P243:P244" si="4690">IF(P$3="","",O243)</f>
        <v>25658</v>
      </c>
      <c r="Q243" s="8">
        <f t="shared" ref="Q243:Q244" si="4691">IF(Q$3="","",P243)</f>
        <v>25658</v>
      </c>
      <c r="R243" s="8">
        <f t="shared" ref="R243:R244" si="4692">IF(R$3="","",Q243)</f>
        <v>25658</v>
      </c>
      <c r="S243" s="8">
        <f t="shared" ref="S243:S244" si="4693">IF(S$3="","",R243)</f>
        <v>25658</v>
      </c>
      <c r="T243" s="8">
        <v>25730</v>
      </c>
      <c r="U243" s="8">
        <f t="shared" ref="U243:U244" si="4694">IF(U$3="","",T243)</f>
        <v>25730</v>
      </c>
      <c r="V243" s="8">
        <f t="shared" ref="V243:V244" si="4695">IF(V$3="","",U243)</f>
        <v>25730</v>
      </c>
      <c r="W243" s="8">
        <v>25781</v>
      </c>
      <c r="X243" s="8" t="str">
        <f t="shared" ref="X243:X244" si="4696">IF(X$3="","",W243)</f>
        <v/>
      </c>
      <c r="Y243" s="8" t="str">
        <f t="shared" ref="Y243:Y244" si="4697">IF(Y$3="","",X243)</f>
        <v/>
      </c>
      <c r="Z243" s="8" t="str">
        <f t="shared" ref="Z243:Z244" si="4698">IF(Z$3="","",Y243)</f>
        <v/>
      </c>
      <c r="AA243" s="8" t="str">
        <f t="shared" ref="AA243:AA244" si="4699">IF(AA$3="","",Z243)</f>
        <v/>
      </c>
      <c r="AB243" s="8" t="str">
        <f t="shared" ref="AB243:AB244" si="4700">IF(AB$3="","",AA243)</f>
        <v/>
      </c>
      <c r="AC243" s="8" t="str">
        <f t="shared" ref="AC243:AC244" si="4701">IF(AC$3="","",AB243)</f>
        <v/>
      </c>
      <c r="AD243" s="8" t="str">
        <f t="shared" ref="AD243:AD244" si="4702">IF(AD$3="","",AC243)</f>
        <v/>
      </c>
      <c r="AE243" s="8" t="str">
        <f t="shared" ref="AE243:AE244" si="4703">IF(AE$3="","",AD243)</f>
        <v/>
      </c>
      <c r="AF243" s="8" t="str">
        <f t="shared" ref="AF243:AF244" si="4704">IF(AF$3="","",AE243)</f>
        <v/>
      </c>
      <c r="AG243" s="8" t="str">
        <f t="shared" ref="AG243:AG244" si="4705">IF(AG$3="","",AF243)</f>
        <v/>
      </c>
      <c r="AH243" s="8" t="str">
        <f t="shared" ref="AH243:AH244" si="4706">IF(AH$3="","",AG243)</f>
        <v/>
      </c>
      <c r="AI243" s="8" t="str">
        <f t="shared" ref="AI243:AI244" si="4707">IF(AI$3="","",AH243)</f>
        <v/>
      </c>
      <c r="AJ243" s="8" t="str">
        <f t="shared" ref="AJ243:AJ244" si="4708">IF(AJ$3="","",AI243)</f>
        <v/>
      </c>
      <c r="AK243" s="8" t="str">
        <f t="shared" ref="AK243:AK244" si="4709">IF(AK$3="","",AJ243)</f>
        <v/>
      </c>
      <c r="AL243" s="8" t="str">
        <f t="shared" ref="AL243:AL244" si="4710">IF(AL$3="","",AK243)</f>
        <v/>
      </c>
      <c r="AM243" s="8" t="str">
        <f t="shared" ref="AM243:AM244" si="4711">IF(AM$3="","",AL243)</f>
        <v/>
      </c>
      <c r="AN243" s="8" t="str">
        <f t="shared" ref="AN243" si="4712">IF(AN$3="","",AM243)</f>
        <v/>
      </c>
      <c r="AO243" s="8" t="str">
        <f t="shared" ref="AO243:AS243" si="4713">IF(AO$3="","",AN243)</f>
        <v/>
      </c>
      <c r="AP243" s="8" t="str">
        <f t="shared" si="4713"/>
        <v/>
      </c>
      <c r="AQ243" s="8" t="str">
        <f t="shared" si="4713"/>
        <v/>
      </c>
      <c r="AR243" s="8" t="str">
        <f t="shared" si="4713"/>
        <v/>
      </c>
      <c r="AS243" s="8" t="str">
        <f t="shared" si="4713"/>
        <v/>
      </c>
    </row>
    <row r="244" spans="1:45" s="91" customFormat="1" ht="11">
      <c r="A244" s="16" t="str">
        <f>A232</f>
        <v>BUZZ＃6</v>
      </c>
      <c r="B244" s="9" t="s">
        <v>4</v>
      </c>
      <c r="C244" s="8">
        <v>1188</v>
      </c>
      <c r="D244" s="8">
        <f t="shared" si="4682"/>
        <v>1188</v>
      </c>
      <c r="E244" s="8">
        <v>1189</v>
      </c>
      <c r="F244" s="8">
        <f t="shared" si="4683"/>
        <v>1189</v>
      </c>
      <c r="G244" s="8">
        <f t="shared" si="4684"/>
        <v>1189</v>
      </c>
      <c r="H244" s="8">
        <v>1192</v>
      </c>
      <c r="I244" s="8">
        <f t="shared" si="4685"/>
        <v>1192</v>
      </c>
      <c r="J244" s="8">
        <f t="shared" si="4686"/>
        <v>1192</v>
      </c>
      <c r="K244" s="8">
        <f t="shared" si="4687"/>
        <v>1192</v>
      </c>
      <c r="L244" s="8">
        <v>1193</v>
      </c>
      <c r="M244" s="8">
        <f t="shared" si="4688"/>
        <v>1193</v>
      </c>
      <c r="N244" s="8">
        <f t="shared" si="4689"/>
        <v>1193</v>
      </c>
      <c r="O244" s="8">
        <v>1196</v>
      </c>
      <c r="P244" s="8">
        <f t="shared" si="4690"/>
        <v>1196</v>
      </c>
      <c r="Q244" s="8">
        <f t="shared" si="4691"/>
        <v>1196</v>
      </c>
      <c r="R244" s="8">
        <f t="shared" si="4692"/>
        <v>1196</v>
      </c>
      <c r="S244" s="8">
        <f t="shared" si="4693"/>
        <v>1196</v>
      </c>
      <c r="T244" s="8">
        <v>1197</v>
      </c>
      <c r="U244" s="8">
        <f t="shared" si="4694"/>
        <v>1197</v>
      </c>
      <c r="V244" s="8">
        <f t="shared" si="4695"/>
        <v>1197</v>
      </c>
      <c r="W244" s="8">
        <v>1798</v>
      </c>
      <c r="X244" s="8" t="str">
        <f t="shared" si="4696"/>
        <v/>
      </c>
      <c r="Y244" s="8" t="str">
        <f t="shared" si="4697"/>
        <v/>
      </c>
      <c r="Z244" s="8" t="str">
        <f t="shared" si="4698"/>
        <v/>
      </c>
      <c r="AA244" s="8" t="str">
        <f t="shared" si="4699"/>
        <v/>
      </c>
      <c r="AB244" s="8" t="str">
        <f t="shared" si="4700"/>
        <v/>
      </c>
      <c r="AC244" s="8" t="str">
        <f t="shared" si="4701"/>
        <v/>
      </c>
      <c r="AD244" s="8" t="str">
        <f t="shared" si="4702"/>
        <v/>
      </c>
      <c r="AE244" s="8" t="str">
        <f t="shared" si="4703"/>
        <v/>
      </c>
      <c r="AF244" s="8" t="str">
        <f t="shared" si="4704"/>
        <v/>
      </c>
      <c r="AG244" s="8" t="str">
        <f t="shared" si="4705"/>
        <v/>
      </c>
      <c r="AH244" s="8" t="str">
        <f t="shared" si="4706"/>
        <v/>
      </c>
      <c r="AI244" s="8" t="str">
        <f t="shared" si="4707"/>
        <v/>
      </c>
      <c r="AJ244" s="8" t="str">
        <f t="shared" si="4708"/>
        <v/>
      </c>
      <c r="AK244" s="8" t="str">
        <f t="shared" si="4709"/>
        <v/>
      </c>
      <c r="AL244" s="8" t="str">
        <f t="shared" si="4710"/>
        <v/>
      </c>
      <c r="AM244" s="8" t="str">
        <f t="shared" si="4711"/>
        <v/>
      </c>
      <c r="AN244" s="8" t="str">
        <f t="shared" ref="AN244" si="4714">IF(AN$3="","",AM244)</f>
        <v/>
      </c>
      <c r="AO244" s="8" t="str">
        <f t="shared" ref="AO244:AS244" si="4715">IF(AO$3="","",AN244)</f>
        <v/>
      </c>
      <c r="AP244" s="8" t="str">
        <f t="shared" si="4715"/>
        <v/>
      </c>
      <c r="AQ244" s="8" t="str">
        <f t="shared" si="4715"/>
        <v/>
      </c>
      <c r="AR244" s="8" t="str">
        <f t="shared" si="4715"/>
        <v/>
      </c>
      <c r="AS244" s="8" t="str">
        <f t="shared" si="4715"/>
        <v/>
      </c>
    </row>
    <row r="245" spans="1:45" s="91" customFormat="1" ht="11">
      <c r="A245" s="15">
        <v>3</v>
      </c>
      <c r="B245" s="9" t="s">
        <v>5</v>
      </c>
      <c r="C245" s="8">
        <v>14</v>
      </c>
      <c r="D245" s="8">
        <f t="shared" ref="D245" si="4716">IF(D243="","",(C245+C246))</f>
        <v>14</v>
      </c>
      <c r="E245" s="8">
        <v>13</v>
      </c>
      <c r="F245" s="8">
        <f t="shared" ref="F245" si="4717">IF(F243="","",(E245+E246))</f>
        <v>19</v>
      </c>
      <c r="G245" s="8">
        <f t="shared" ref="G245" si="4718">IF(G243="","",(F245+F246))</f>
        <v>19</v>
      </c>
      <c r="H245" s="8">
        <v>17</v>
      </c>
      <c r="I245" s="8">
        <f t="shared" ref="I245" si="4719">IF(I243="","",(H245+H246))</f>
        <v>17</v>
      </c>
      <c r="J245" s="8">
        <f t="shared" ref="J245" si="4720">IF(J243="","",(I245+I246))</f>
        <v>17</v>
      </c>
      <c r="K245" s="8">
        <f t="shared" ref="K245" si="4721">IF(K243="","",(J245+J246))</f>
        <v>17</v>
      </c>
      <c r="L245" s="8">
        <v>16</v>
      </c>
      <c r="M245" s="8">
        <f t="shared" ref="M245" si="4722">IF(M243="","",(L245+L246))</f>
        <v>16</v>
      </c>
      <c r="N245" s="8">
        <f t="shared" ref="N245" si="4723">IF(N243="","",(M245+M246))</f>
        <v>16</v>
      </c>
      <c r="O245" s="8">
        <v>14</v>
      </c>
      <c r="P245" s="8">
        <f t="shared" ref="P245" si="4724">IF(P243="","",(O245+O246))</f>
        <v>14</v>
      </c>
      <c r="Q245" s="8">
        <f t="shared" ref="Q245" si="4725">IF(Q243="","",(P245+P246))</f>
        <v>14</v>
      </c>
      <c r="R245" s="8">
        <f t="shared" ref="R245" si="4726">IF(R243="","",(Q245+Q246))</f>
        <v>14</v>
      </c>
      <c r="S245" s="8">
        <f t="shared" ref="S245" si="4727">IF(S243="","",(R245+R246))</f>
        <v>14</v>
      </c>
      <c r="T245" s="8">
        <v>13</v>
      </c>
      <c r="U245" s="8">
        <f t="shared" ref="U245" si="4728">IF(U243="","",(T245+T246))</f>
        <v>19</v>
      </c>
      <c r="V245" s="8">
        <f t="shared" ref="V245" si="4729">IF(V243="","",(U245+U246))</f>
        <v>19</v>
      </c>
      <c r="W245" s="8">
        <v>18</v>
      </c>
      <c r="X245" s="8" t="str">
        <f t="shared" ref="X245" si="4730">IF(X243="","",(W245+W246))</f>
        <v/>
      </c>
      <c r="Y245" s="8" t="str">
        <f t="shared" ref="Y245" si="4731">IF(Y243="","",(X245+X246))</f>
        <v/>
      </c>
      <c r="Z245" s="8" t="str">
        <f t="shared" ref="Z245" si="4732">IF(Z243="","",(Y245+Y246))</f>
        <v/>
      </c>
      <c r="AA245" s="8" t="str">
        <f t="shared" ref="AA245" si="4733">IF(AA243="","",(Z245+Z246))</f>
        <v/>
      </c>
      <c r="AB245" s="8" t="str">
        <f t="shared" ref="AB245" si="4734">IF(AB243="","",(AA245+AA246))</f>
        <v/>
      </c>
      <c r="AC245" s="8" t="str">
        <f t="shared" ref="AC245" si="4735">IF(AC243="","",(AB245+AB246))</f>
        <v/>
      </c>
      <c r="AD245" s="8" t="str">
        <f t="shared" ref="AD245" si="4736">IF(AD243="","",(AC245+AC246))</f>
        <v/>
      </c>
      <c r="AE245" s="8" t="str">
        <f t="shared" ref="AE245" si="4737">IF(AE243="","",(AD245+AD246))</f>
        <v/>
      </c>
      <c r="AF245" s="8" t="str">
        <f t="shared" ref="AF245" si="4738">IF(AF243="","",(AE245+AE246))</f>
        <v/>
      </c>
      <c r="AG245" s="8" t="str">
        <f t="shared" ref="AG245" si="4739">IF(AG243="","",(AF245+AF246))</f>
        <v/>
      </c>
      <c r="AH245" s="8" t="str">
        <f t="shared" ref="AH245" si="4740">IF(AH243="","",(AG245+AG246))</f>
        <v/>
      </c>
      <c r="AI245" s="8" t="str">
        <f t="shared" ref="AI245" si="4741">IF(AI243="","",(AH245+AH246))</f>
        <v/>
      </c>
      <c r="AJ245" s="8" t="str">
        <f t="shared" ref="AJ245" si="4742">IF(AJ243="","",(AI245+AI246))</f>
        <v/>
      </c>
      <c r="AK245" s="8" t="str">
        <f t="shared" ref="AK245" si="4743">IF(AK243="","",(AJ245+AJ246))</f>
        <v/>
      </c>
      <c r="AL245" s="8" t="str">
        <f t="shared" ref="AL245" si="4744">IF(AL243="","",(AK245+AK246))</f>
        <v/>
      </c>
      <c r="AM245" s="8" t="str">
        <f t="shared" ref="AM245" si="4745">IF(AM243="","",(AL245+AL246))</f>
        <v/>
      </c>
      <c r="AN245" s="8" t="str">
        <f t="shared" ref="AN245" si="4746">IF(AN243="","",(AM245+AM246))</f>
        <v/>
      </c>
      <c r="AO245" s="8" t="str">
        <f t="shared" ref="AO245:AS245" si="4747">IF(AO243="","",(AN245+AN246))</f>
        <v/>
      </c>
      <c r="AP245" s="8" t="str">
        <f t="shared" si="4747"/>
        <v/>
      </c>
      <c r="AQ245" s="8" t="str">
        <f t="shared" si="4747"/>
        <v/>
      </c>
      <c r="AR245" s="8" t="str">
        <f t="shared" si="4747"/>
        <v/>
      </c>
      <c r="AS245" s="8" t="str">
        <f t="shared" si="4747"/>
        <v/>
      </c>
    </row>
    <row r="246" spans="1:45" s="91" customFormat="1" ht="11">
      <c r="A246" s="14"/>
      <c r="B246" s="9" t="s">
        <v>7</v>
      </c>
      <c r="C246" s="8"/>
      <c r="D246" s="8"/>
      <c r="E246" s="8">
        <v>6</v>
      </c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>
        <v>6</v>
      </c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</row>
    <row r="247" spans="1:45" s="91" customFormat="1" ht="11">
      <c r="A247" s="7"/>
      <c r="B247" s="9" t="s">
        <v>8</v>
      </c>
      <c r="C247" s="8">
        <v>500</v>
      </c>
      <c r="D247" s="8">
        <f t="shared" ref="D247" si="4748">IF(D243="","",C247)</f>
        <v>500</v>
      </c>
      <c r="E247" s="8">
        <f t="shared" ref="E247" si="4749">IF(E243="","",D247)</f>
        <v>500</v>
      </c>
      <c r="F247" s="8">
        <f t="shared" ref="F247" si="4750">IF(F243="","",E247)</f>
        <v>500</v>
      </c>
      <c r="G247" s="8">
        <f t="shared" ref="G247" si="4751">IF(G243="","",F247)</f>
        <v>500</v>
      </c>
      <c r="H247" s="8">
        <f t="shared" ref="H247" si="4752">IF(H243="","",G247)</f>
        <v>500</v>
      </c>
      <c r="I247" s="8">
        <f t="shared" ref="I247" si="4753">IF(I243="","",H247)</f>
        <v>500</v>
      </c>
      <c r="J247" s="8">
        <f t="shared" ref="J247" si="4754">IF(J243="","",I247)</f>
        <v>500</v>
      </c>
      <c r="K247" s="8">
        <f t="shared" ref="K247" si="4755">IF(K243="","",J247)</f>
        <v>500</v>
      </c>
      <c r="L247" s="8">
        <f t="shared" ref="L247" si="4756">IF(L243="","",K247)</f>
        <v>500</v>
      </c>
      <c r="M247" s="8">
        <f t="shared" ref="M247" si="4757">IF(M243="","",L247)</f>
        <v>500</v>
      </c>
      <c r="N247" s="8">
        <f t="shared" ref="N247" si="4758">IF(N243="","",M247)</f>
        <v>500</v>
      </c>
      <c r="O247" s="8">
        <f t="shared" ref="O247" si="4759">IF(O243="","",N247)</f>
        <v>500</v>
      </c>
      <c r="P247" s="8">
        <f t="shared" ref="P247" si="4760">IF(P243="","",O247)</f>
        <v>500</v>
      </c>
      <c r="Q247" s="8">
        <f t="shared" ref="Q247" si="4761">IF(Q243="","",P247)</f>
        <v>500</v>
      </c>
      <c r="R247" s="8">
        <f t="shared" ref="R247" si="4762">IF(R243="","",Q247)</f>
        <v>500</v>
      </c>
      <c r="S247" s="8">
        <f t="shared" ref="S247" si="4763">IF(S243="","",R247)</f>
        <v>500</v>
      </c>
      <c r="T247" s="8">
        <f t="shared" ref="T247" si="4764">IF(T243="","",S247)</f>
        <v>500</v>
      </c>
      <c r="U247" s="8">
        <f t="shared" ref="U247" si="4765">IF(U243="","",T247)</f>
        <v>500</v>
      </c>
      <c r="V247" s="8">
        <f t="shared" ref="V247" si="4766">IF(V243="","",U247)</f>
        <v>500</v>
      </c>
      <c r="W247" s="8">
        <f t="shared" ref="W247" si="4767">IF(W243="","",V247)</f>
        <v>500</v>
      </c>
      <c r="X247" s="8" t="str">
        <f t="shared" ref="X247" si="4768">IF(X243="","",W247)</f>
        <v/>
      </c>
      <c r="Y247" s="8" t="str">
        <f t="shared" ref="Y247" si="4769">IF(Y243="","",X247)</f>
        <v/>
      </c>
      <c r="Z247" s="8" t="str">
        <f t="shared" ref="Z247" si="4770">IF(Z243="","",Y247)</f>
        <v/>
      </c>
      <c r="AA247" s="8" t="str">
        <f t="shared" ref="AA247" si="4771">IF(AA243="","",Z247)</f>
        <v/>
      </c>
      <c r="AB247" s="8" t="str">
        <f t="shared" ref="AB247" si="4772">IF(AB243="","",AA247)</f>
        <v/>
      </c>
      <c r="AC247" s="8" t="str">
        <f t="shared" ref="AC247" si="4773">IF(AC243="","",AB247)</f>
        <v/>
      </c>
      <c r="AD247" s="8" t="str">
        <f t="shared" ref="AD247" si="4774">IF(AD243="","",AC247)</f>
        <v/>
      </c>
      <c r="AE247" s="8" t="str">
        <f t="shared" ref="AE247" si="4775">IF(AE243="","",AD247)</f>
        <v/>
      </c>
      <c r="AF247" s="8" t="str">
        <f t="shared" ref="AF247" si="4776">IF(AF243="","",AE247)</f>
        <v/>
      </c>
      <c r="AG247" s="8" t="str">
        <f t="shared" ref="AG247" si="4777">IF(AG243="","",AF247)</f>
        <v/>
      </c>
      <c r="AH247" s="8" t="str">
        <f t="shared" ref="AH247" si="4778">IF(AH243="","",AG247)</f>
        <v/>
      </c>
      <c r="AI247" s="8" t="str">
        <f t="shared" ref="AI247" si="4779">IF(AI243="","",AH247)</f>
        <v/>
      </c>
      <c r="AJ247" s="8" t="str">
        <f t="shared" ref="AJ247" si="4780">IF(AJ243="","",AI247)</f>
        <v/>
      </c>
      <c r="AK247" s="8" t="str">
        <f t="shared" ref="AK247" si="4781">IF(AK243="","",AJ247)</f>
        <v/>
      </c>
      <c r="AL247" s="8" t="str">
        <f t="shared" ref="AL247" si="4782">IF(AL243="","",AK247)</f>
        <v/>
      </c>
      <c r="AM247" s="8" t="str">
        <f t="shared" ref="AM247" si="4783">IF(AM243="","",AL247)</f>
        <v/>
      </c>
      <c r="AN247" s="8" t="str">
        <f t="shared" ref="AN247" si="4784">IF(AN243="","",AM247)</f>
        <v/>
      </c>
      <c r="AO247" s="8" t="str">
        <f t="shared" ref="AO247:AS247" si="4785">IF(AO243="","",AN247)</f>
        <v/>
      </c>
      <c r="AP247" s="8" t="str">
        <f t="shared" si="4785"/>
        <v/>
      </c>
      <c r="AQ247" s="8" t="str">
        <f t="shared" si="4785"/>
        <v/>
      </c>
      <c r="AR247" s="8" t="str">
        <f t="shared" si="4785"/>
        <v/>
      </c>
      <c r="AS247" s="8" t="str">
        <f t="shared" si="4785"/>
        <v/>
      </c>
    </row>
    <row r="248" spans="1:45" s="92" customFormat="1" ht="11">
      <c r="A248" s="14" t="s">
        <v>9</v>
      </c>
      <c r="B248" s="13" t="s">
        <v>10</v>
      </c>
      <c r="C248" s="12" t="s">
        <v>63</v>
      </c>
      <c r="D248" s="12" t="str">
        <f t="shared" ref="D248" si="4786">IF(D243="","",C248)</f>
        <v>ラブブマスコット</v>
      </c>
      <c r="E248" s="12" t="str">
        <f t="shared" ref="E248" si="4787">IF(E243="","",D248)</f>
        <v>ラブブマスコット</v>
      </c>
      <c r="F248" s="12" t="str">
        <f t="shared" ref="F248" si="4788">IF(F243="","",E248)</f>
        <v>ラブブマスコット</v>
      </c>
      <c r="G248" s="12" t="str">
        <f t="shared" ref="G248" si="4789">IF(G243="","",F248)</f>
        <v>ラブブマスコット</v>
      </c>
      <c r="H248" s="12" t="str">
        <f t="shared" ref="H248" si="4790">IF(H243="","",G248)</f>
        <v>ラブブマスコット</v>
      </c>
      <c r="I248" s="12" t="str">
        <f t="shared" ref="I248" si="4791">IF(I243="","",H248)</f>
        <v>ラブブマスコット</v>
      </c>
      <c r="J248" s="12" t="str">
        <f t="shared" ref="J248" si="4792">IF(J243="","",I248)</f>
        <v>ラブブマスコット</v>
      </c>
      <c r="K248" s="12" t="str">
        <f t="shared" ref="K248" si="4793">IF(K243="","",J248)</f>
        <v>ラブブマスコット</v>
      </c>
      <c r="L248" s="12" t="str">
        <f t="shared" ref="L248" si="4794">IF(L243="","",K248)</f>
        <v>ラブブマスコット</v>
      </c>
      <c r="M248" s="12" t="str">
        <f t="shared" ref="M248" si="4795">IF(M243="","",L248)</f>
        <v>ラブブマスコット</v>
      </c>
      <c r="N248" s="12" t="str">
        <f t="shared" ref="N248" si="4796">IF(N243="","",M248)</f>
        <v>ラブブマスコット</v>
      </c>
      <c r="O248" s="12" t="str">
        <f t="shared" ref="O248" si="4797">IF(O243="","",N248)</f>
        <v>ラブブマスコット</v>
      </c>
      <c r="P248" s="12" t="str">
        <f t="shared" ref="P248" si="4798">IF(P243="","",O248)</f>
        <v>ラブブマスコット</v>
      </c>
      <c r="Q248" s="12" t="str">
        <f t="shared" ref="Q248" si="4799">IF(Q243="","",P248)</f>
        <v>ラブブマスコット</v>
      </c>
      <c r="R248" s="12" t="str">
        <f t="shared" ref="R248" si="4800">IF(R243="","",Q248)</f>
        <v>ラブブマスコット</v>
      </c>
      <c r="S248" s="12" t="str">
        <f t="shared" ref="S248" si="4801">IF(S243="","",R248)</f>
        <v>ラブブマスコット</v>
      </c>
      <c r="T248" s="12" t="str">
        <f t="shared" ref="T248" si="4802">IF(T243="","",S248)</f>
        <v>ラブブマスコット</v>
      </c>
      <c r="U248" s="12" t="str">
        <f t="shared" ref="U248" si="4803">IF(U243="","",T248)</f>
        <v>ラブブマスコット</v>
      </c>
      <c r="V248" s="12" t="str">
        <f t="shared" ref="V248" si="4804">IF(V243="","",U248)</f>
        <v>ラブブマスコット</v>
      </c>
      <c r="W248" s="12" t="str">
        <f t="shared" ref="W248" si="4805">IF(W243="","",V248)</f>
        <v>ラブブマスコット</v>
      </c>
      <c r="X248" s="12" t="str">
        <f t="shared" ref="X248" si="4806">IF(X243="","",W248)</f>
        <v/>
      </c>
      <c r="Y248" s="12" t="str">
        <f t="shared" ref="Y248" si="4807">IF(Y243="","",X248)</f>
        <v/>
      </c>
      <c r="Z248" s="12" t="str">
        <f t="shared" ref="Z248" si="4808">IF(Z243="","",Y248)</f>
        <v/>
      </c>
      <c r="AA248" s="12" t="str">
        <f t="shared" ref="AA248" si="4809">IF(AA243="","",Z248)</f>
        <v/>
      </c>
      <c r="AB248" s="12" t="str">
        <f t="shared" ref="AB248" si="4810">IF(AB243="","",AA248)</f>
        <v/>
      </c>
      <c r="AC248" s="12" t="str">
        <f t="shared" ref="AC248" si="4811">IF(AC243="","",AB248)</f>
        <v/>
      </c>
      <c r="AD248" s="12" t="str">
        <f t="shared" ref="AD248" si="4812">IF(AD243="","",AC248)</f>
        <v/>
      </c>
      <c r="AE248" s="12" t="str">
        <f t="shared" ref="AE248" si="4813">IF(AE243="","",AD248)</f>
        <v/>
      </c>
      <c r="AF248" s="12" t="str">
        <f t="shared" ref="AF248" si="4814">IF(AF243="","",AE248)</f>
        <v/>
      </c>
      <c r="AG248" s="12" t="str">
        <f t="shared" ref="AG248" si="4815">IF(AG243="","",AF248)</f>
        <v/>
      </c>
      <c r="AH248" s="12" t="str">
        <f t="shared" ref="AH248" si="4816">IF(AH243="","",AG248)</f>
        <v/>
      </c>
      <c r="AI248" s="12" t="str">
        <f t="shared" ref="AI248" si="4817">IF(AI243="","",AH248)</f>
        <v/>
      </c>
      <c r="AJ248" s="12" t="str">
        <f t="shared" ref="AJ248" si="4818">IF(AJ243="","",AI248)</f>
        <v/>
      </c>
      <c r="AK248" s="12" t="str">
        <f t="shared" ref="AK248" si="4819">IF(AK243="","",AJ248)</f>
        <v/>
      </c>
      <c r="AL248" s="12" t="str">
        <f t="shared" ref="AL248" si="4820">IF(AL243="","",AK248)</f>
        <v/>
      </c>
      <c r="AM248" s="12" t="str">
        <f t="shared" ref="AM248" si="4821">IF(AM243="","",AL248)</f>
        <v/>
      </c>
      <c r="AN248" s="12" t="str">
        <f t="shared" ref="AN248" si="4822">IF(AN243="","",AM248)</f>
        <v/>
      </c>
      <c r="AO248" s="12" t="str">
        <f t="shared" ref="AO248:AS248" si="4823">IF(AO243="","",AN248)</f>
        <v/>
      </c>
      <c r="AP248" s="12" t="str">
        <f t="shared" si="4823"/>
        <v/>
      </c>
      <c r="AQ248" s="12" t="str">
        <f t="shared" si="4823"/>
        <v/>
      </c>
      <c r="AR248" s="12" t="str">
        <f t="shared" si="4823"/>
        <v/>
      </c>
      <c r="AS248" s="12" t="str">
        <f t="shared" si="4823"/>
        <v/>
      </c>
    </row>
    <row r="249" spans="1:45" s="91" customFormat="1" ht="11">
      <c r="A249" s="7">
        <f>AVERAGE(C250:AS250)*30*100</f>
        <v>49857.142857142862</v>
      </c>
      <c r="B249" s="9" t="s">
        <v>12</v>
      </c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</row>
    <row r="250" spans="1:45" s="91" customFormat="1" ht="11">
      <c r="A250" s="7">
        <f>SUM(C250:AS250)</f>
        <v>349</v>
      </c>
      <c r="B250" s="6" t="s">
        <v>13</v>
      </c>
      <c r="C250" s="5">
        <v>0</v>
      </c>
      <c r="D250" s="5">
        <f t="shared" ref="D250:D251" si="4824">IF(D243="","",D243-C243)</f>
        <v>0</v>
      </c>
      <c r="E250" s="5">
        <f t="shared" ref="E250:E251" si="4825">IF(E243="","",E243-D243)</f>
        <v>46</v>
      </c>
      <c r="F250" s="5">
        <f t="shared" ref="F250:F251" si="4826">IF(F243="","",F243-E243)</f>
        <v>0</v>
      </c>
      <c r="G250" s="5">
        <f t="shared" ref="G250:G251" si="4827">IF(G243="","",G243-F243)</f>
        <v>0</v>
      </c>
      <c r="H250" s="5">
        <f t="shared" ref="H250:H251" si="4828">IF(H243="","",H243-G243)</f>
        <v>78</v>
      </c>
      <c r="I250" s="5">
        <f t="shared" ref="I250:I251" si="4829">IF(I243="","",I243-H243)</f>
        <v>0</v>
      </c>
      <c r="J250" s="5">
        <f t="shared" ref="J250:J251" si="4830">IF(J243="","",J243-I243)</f>
        <v>0</v>
      </c>
      <c r="K250" s="5">
        <f t="shared" ref="K250:K251" si="4831">IF(K243="","",K243-J243)</f>
        <v>0</v>
      </c>
      <c r="L250" s="5">
        <f t="shared" ref="L250:L251" si="4832">IF(L243="","",L243-K243)</f>
        <v>57</v>
      </c>
      <c r="M250" s="5">
        <f t="shared" ref="M250:M251" si="4833">IF(M243="","",M243-L243)</f>
        <v>0</v>
      </c>
      <c r="N250" s="5">
        <f t="shared" ref="N250:N251" si="4834">IF(N243="","",N243-M243)</f>
        <v>0</v>
      </c>
      <c r="O250" s="5">
        <f t="shared" ref="O250:O251" si="4835">IF(O243="","",O243-N243)</f>
        <v>45</v>
      </c>
      <c r="P250" s="5">
        <f t="shared" ref="P250:P251" si="4836">IF(P243="","",P243-O243)</f>
        <v>0</v>
      </c>
      <c r="Q250" s="5">
        <f t="shared" ref="Q250:Q251" si="4837">IF(Q243="","",Q243-P243)</f>
        <v>0</v>
      </c>
      <c r="R250" s="5">
        <f t="shared" ref="R250:R251" si="4838">IF(R243="","",R243-Q243)</f>
        <v>0</v>
      </c>
      <c r="S250" s="5">
        <f t="shared" ref="S250:S251" si="4839">IF(S243="","",S243-R243)</f>
        <v>0</v>
      </c>
      <c r="T250" s="5">
        <f t="shared" ref="T250:T251" si="4840">IF(T243="","",T243-S243)</f>
        <v>72</v>
      </c>
      <c r="U250" s="5">
        <f t="shared" ref="U250:U251" si="4841">IF(U243="","",U243-T243)</f>
        <v>0</v>
      </c>
      <c r="V250" s="5">
        <f t="shared" ref="V250:V251" si="4842">IF(V243="","",V243-U243)</f>
        <v>0</v>
      </c>
      <c r="W250" s="5">
        <f t="shared" ref="W250:W251" si="4843">IF(W243="","",W243-V243)</f>
        <v>51</v>
      </c>
      <c r="X250" s="5" t="str">
        <f t="shared" ref="X250:X251" si="4844">IF(X243="","",X243-W243)</f>
        <v/>
      </c>
      <c r="Y250" s="5" t="str">
        <f t="shared" ref="Y250:Y251" si="4845">IF(Y243="","",Y243-X243)</f>
        <v/>
      </c>
      <c r="Z250" s="5" t="str">
        <f t="shared" ref="Z250:Z251" si="4846">IF(Z243="","",Z243-Y243)</f>
        <v/>
      </c>
      <c r="AA250" s="5" t="str">
        <f t="shared" ref="AA250:AA251" si="4847">IF(AA243="","",AA243-Z243)</f>
        <v/>
      </c>
      <c r="AB250" s="5" t="str">
        <f t="shared" ref="AB250:AB251" si="4848">IF(AB243="","",AB243-AA243)</f>
        <v/>
      </c>
      <c r="AC250" s="5" t="str">
        <f t="shared" ref="AC250:AC251" si="4849">IF(AC243="","",AC243-AB243)</f>
        <v/>
      </c>
      <c r="AD250" s="5" t="str">
        <f t="shared" ref="AD250:AD251" si="4850">IF(AD243="","",AD243-AC243)</f>
        <v/>
      </c>
      <c r="AE250" s="5" t="str">
        <f t="shared" ref="AE250:AE251" si="4851">IF(AE243="","",AE243-AD243)</f>
        <v/>
      </c>
      <c r="AF250" s="5" t="str">
        <f t="shared" ref="AF250:AF251" si="4852">IF(AF243="","",AF243-AE243)</f>
        <v/>
      </c>
      <c r="AG250" s="5" t="str">
        <f t="shared" ref="AG250:AG251" si="4853">IF(AG243="","",AG243-AF243)</f>
        <v/>
      </c>
      <c r="AH250" s="5" t="str">
        <f t="shared" ref="AH250:AH251" si="4854">IF(AH243="","",AH243-AG243)</f>
        <v/>
      </c>
      <c r="AI250" s="5" t="str">
        <f t="shared" ref="AI250:AI251" si="4855">IF(AI243="","",AI243-AH243)</f>
        <v/>
      </c>
      <c r="AJ250" s="5" t="str">
        <f t="shared" ref="AJ250:AJ251" si="4856">IF(AJ243="","",AJ243-AI243)</f>
        <v/>
      </c>
      <c r="AK250" s="5" t="str">
        <f t="shared" ref="AK250:AK251" si="4857">IF(AK243="","",AK243-AJ243)</f>
        <v/>
      </c>
      <c r="AL250" s="5" t="str">
        <f t="shared" ref="AL250:AL251" si="4858">IF(AL243="","",AL243-AK243)</f>
        <v/>
      </c>
      <c r="AM250" s="5" t="str">
        <f t="shared" ref="AM250:AM251" si="4859">IF(AM243="","",AM243-AL243)</f>
        <v/>
      </c>
      <c r="AN250" s="5" t="str">
        <f t="shared" ref="AN250" si="4860">IF(AN243="","",AN243-AM243)</f>
        <v/>
      </c>
      <c r="AO250" s="5" t="str">
        <f t="shared" ref="AO250:AS250" si="4861">IF(AO243="","",AO243-AN243)</f>
        <v/>
      </c>
      <c r="AP250" s="5" t="str">
        <f t="shared" si="4861"/>
        <v/>
      </c>
      <c r="AQ250" s="5" t="str">
        <f t="shared" si="4861"/>
        <v/>
      </c>
      <c r="AR250" s="5" t="str">
        <f t="shared" si="4861"/>
        <v/>
      </c>
      <c r="AS250" s="5" t="str">
        <f t="shared" si="4861"/>
        <v/>
      </c>
    </row>
    <row r="251" spans="1:45" s="91" customFormat="1" ht="11">
      <c r="A251" s="7">
        <f>SUM(C251:AS251)</f>
        <v>610</v>
      </c>
      <c r="B251" s="6" t="s">
        <v>14</v>
      </c>
      <c r="C251" s="5">
        <v>0</v>
      </c>
      <c r="D251" s="5">
        <f t="shared" si="4824"/>
        <v>0</v>
      </c>
      <c r="E251" s="5">
        <f t="shared" si="4825"/>
        <v>1</v>
      </c>
      <c r="F251" s="5">
        <f t="shared" si="4826"/>
        <v>0</v>
      </c>
      <c r="G251" s="5">
        <f t="shared" si="4827"/>
        <v>0</v>
      </c>
      <c r="H251" s="5">
        <f t="shared" si="4828"/>
        <v>3</v>
      </c>
      <c r="I251" s="5">
        <f t="shared" si="4829"/>
        <v>0</v>
      </c>
      <c r="J251" s="5">
        <f t="shared" si="4830"/>
        <v>0</v>
      </c>
      <c r="K251" s="5">
        <f t="shared" si="4831"/>
        <v>0</v>
      </c>
      <c r="L251" s="5">
        <f t="shared" si="4832"/>
        <v>1</v>
      </c>
      <c r="M251" s="5">
        <f t="shared" si="4833"/>
        <v>0</v>
      </c>
      <c r="N251" s="5">
        <f t="shared" si="4834"/>
        <v>0</v>
      </c>
      <c r="O251" s="5">
        <f t="shared" si="4835"/>
        <v>3</v>
      </c>
      <c r="P251" s="5">
        <f t="shared" si="4836"/>
        <v>0</v>
      </c>
      <c r="Q251" s="5">
        <f t="shared" si="4837"/>
        <v>0</v>
      </c>
      <c r="R251" s="5">
        <f t="shared" si="4838"/>
        <v>0</v>
      </c>
      <c r="S251" s="5">
        <f t="shared" si="4839"/>
        <v>0</v>
      </c>
      <c r="T251" s="5">
        <f t="shared" si="4840"/>
        <v>1</v>
      </c>
      <c r="U251" s="5">
        <f t="shared" si="4841"/>
        <v>0</v>
      </c>
      <c r="V251" s="5">
        <f t="shared" si="4842"/>
        <v>0</v>
      </c>
      <c r="W251" s="5">
        <f t="shared" si="4843"/>
        <v>601</v>
      </c>
      <c r="X251" s="5" t="str">
        <f t="shared" si="4844"/>
        <v/>
      </c>
      <c r="Y251" s="5" t="str">
        <f t="shared" si="4845"/>
        <v/>
      </c>
      <c r="Z251" s="5" t="str">
        <f t="shared" si="4846"/>
        <v/>
      </c>
      <c r="AA251" s="5" t="str">
        <f t="shared" si="4847"/>
        <v/>
      </c>
      <c r="AB251" s="5" t="str">
        <f t="shared" si="4848"/>
        <v/>
      </c>
      <c r="AC251" s="5" t="str">
        <f t="shared" si="4849"/>
        <v/>
      </c>
      <c r="AD251" s="5" t="str">
        <f t="shared" si="4850"/>
        <v/>
      </c>
      <c r="AE251" s="5" t="str">
        <f t="shared" si="4851"/>
        <v/>
      </c>
      <c r="AF251" s="5" t="str">
        <f t="shared" si="4852"/>
        <v/>
      </c>
      <c r="AG251" s="5" t="str">
        <f t="shared" si="4853"/>
        <v/>
      </c>
      <c r="AH251" s="5" t="str">
        <f t="shared" si="4854"/>
        <v/>
      </c>
      <c r="AI251" s="5" t="str">
        <f t="shared" si="4855"/>
        <v/>
      </c>
      <c r="AJ251" s="5" t="str">
        <f t="shared" si="4856"/>
        <v/>
      </c>
      <c r="AK251" s="5" t="str">
        <f t="shared" si="4857"/>
        <v/>
      </c>
      <c r="AL251" s="5" t="str">
        <f t="shared" si="4858"/>
        <v/>
      </c>
      <c r="AM251" s="5" t="str">
        <f t="shared" si="4859"/>
        <v/>
      </c>
      <c r="AN251" s="5" t="str">
        <f t="shared" ref="AN251" si="4862">IF(AN244="","",AN244-AM244)</f>
        <v/>
      </c>
      <c r="AO251" s="5" t="str">
        <f t="shared" ref="AO251:AS251" si="4863">IF(AO244="","",AO244-AN244)</f>
        <v/>
      </c>
      <c r="AP251" s="5" t="str">
        <f t="shared" si="4863"/>
        <v/>
      </c>
      <c r="AQ251" s="5" t="str">
        <f t="shared" si="4863"/>
        <v/>
      </c>
      <c r="AR251" s="5" t="str">
        <f t="shared" si="4863"/>
        <v/>
      </c>
      <c r="AS251" s="5" t="str">
        <f t="shared" si="4863"/>
        <v/>
      </c>
    </row>
    <row r="252" spans="1:45" s="91" customFormat="1" ht="11">
      <c r="A252" s="7">
        <f>SUM(C252:AS252)</f>
        <v>8</v>
      </c>
      <c r="B252" s="6" t="s">
        <v>15</v>
      </c>
      <c r="C252" s="5">
        <v>0</v>
      </c>
      <c r="D252" s="5">
        <f t="shared" ref="D252" si="4864">IF(D245="","",C245+C246-D245)</f>
        <v>0</v>
      </c>
      <c r="E252" s="5">
        <f t="shared" ref="E252" si="4865">IF(E245="","",D245+D246-E245)</f>
        <v>1</v>
      </c>
      <c r="F252" s="5">
        <f t="shared" ref="F252" si="4866">IF(F245="","",E245+E246-F245)</f>
        <v>0</v>
      </c>
      <c r="G252" s="5">
        <f t="shared" ref="G252" si="4867">IF(G245="","",F245+F246-G245)</f>
        <v>0</v>
      </c>
      <c r="H252" s="5">
        <f t="shared" ref="H252" si="4868">IF(H245="","",G245+G246-H245)</f>
        <v>2</v>
      </c>
      <c r="I252" s="5">
        <f t="shared" ref="I252" si="4869">IF(I245="","",H245+H246-I245)</f>
        <v>0</v>
      </c>
      <c r="J252" s="5">
        <f t="shared" ref="J252" si="4870">IF(J245="","",I245+I246-J245)</f>
        <v>0</v>
      </c>
      <c r="K252" s="5">
        <f t="shared" ref="K252" si="4871">IF(K245="","",J245+J246-K245)</f>
        <v>0</v>
      </c>
      <c r="L252" s="5">
        <f t="shared" ref="L252" si="4872">IF(L245="","",K245+K246-L245)</f>
        <v>1</v>
      </c>
      <c r="M252" s="5">
        <f t="shared" ref="M252" si="4873">IF(M245="","",L245+L246-M245)</f>
        <v>0</v>
      </c>
      <c r="N252" s="5">
        <f t="shared" ref="N252" si="4874">IF(N245="","",M245+M246-N245)</f>
        <v>0</v>
      </c>
      <c r="O252" s="5">
        <f t="shared" ref="O252" si="4875">IF(O245="","",N245+N246-O245)</f>
        <v>2</v>
      </c>
      <c r="P252" s="5">
        <f t="shared" ref="P252" si="4876">IF(P245="","",O245+O246-P245)</f>
        <v>0</v>
      </c>
      <c r="Q252" s="5">
        <f t="shared" ref="Q252" si="4877">IF(Q245="","",P245+P246-Q245)</f>
        <v>0</v>
      </c>
      <c r="R252" s="5">
        <f t="shared" ref="R252" si="4878">IF(R245="","",Q245+Q246-R245)</f>
        <v>0</v>
      </c>
      <c r="S252" s="5">
        <f t="shared" ref="S252" si="4879">IF(S245="","",R245+R246-S245)</f>
        <v>0</v>
      </c>
      <c r="T252" s="5">
        <f t="shared" ref="T252" si="4880">IF(T245="","",S245+S246-T245)</f>
        <v>1</v>
      </c>
      <c r="U252" s="5">
        <f t="shared" ref="U252" si="4881">IF(U245="","",T245+T246-U245)</f>
        <v>0</v>
      </c>
      <c r="V252" s="5">
        <f t="shared" ref="V252" si="4882">IF(V245="","",U245+U246-V245)</f>
        <v>0</v>
      </c>
      <c r="W252" s="5">
        <f t="shared" ref="W252" si="4883">IF(W245="","",V245+V246-W245)</f>
        <v>1</v>
      </c>
      <c r="X252" s="5" t="str">
        <f t="shared" ref="X252" si="4884">IF(X245="","",W245+W246-X245)</f>
        <v/>
      </c>
      <c r="Y252" s="5" t="str">
        <f t="shared" ref="Y252" si="4885">IF(Y245="","",X245+X246-Y245)</f>
        <v/>
      </c>
      <c r="Z252" s="5" t="str">
        <f t="shared" ref="Z252" si="4886">IF(Z245="","",Y245+Y246-Z245)</f>
        <v/>
      </c>
      <c r="AA252" s="5" t="str">
        <f t="shared" ref="AA252" si="4887">IF(AA245="","",Z245+Z246-AA245)</f>
        <v/>
      </c>
      <c r="AB252" s="5" t="str">
        <f t="shared" ref="AB252" si="4888">IF(AB245="","",AA245+AA246-AB245)</f>
        <v/>
      </c>
      <c r="AC252" s="5" t="str">
        <f t="shared" ref="AC252" si="4889">IF(AC245="","",AB245+AB246-AC245)</f>
        <v/>
      </c>
      <c r="AD252" s="5" t="str">
        <f t="shared" ref="AD252" si="4890">IF(AD245="","",AC245+AC246-AD245)</f>
        <v/>
      </c>
      <c r="AE252" s="5" t="str">
        <f t="shared" ref="AE252" si="4891">IF(AE245="","",AD245+AD246-AE245)</f>
        <v/>
      </c>
      <c r="AF252" s="5" t="str">
        <f t="shared" ref="AF252" si="4892">IF(AF245="","",AE245+AE246-AF245)</f>
        <v/>
      </c>
      <c r="AG252" s="5" t="str">
        <f t="shared" ref="AG252" si="4893">IF(AG245="","",AF245+AF246-AG245)</f>
        <v/>
      </c>
      <c r="AH252" s="5" t="str">
        <f t="shared" ref="AH252" si="4894">IF(AH245="","",AG245+AG246-AH245)</f>
        <v/>
      </c>
      <c r="AI252" s="5" t="str">
        <f t="shared" ref="AI252" si="4895">IF(AI245="","",AH245+AH246-AI245)</f>
        <v/>
      </c>
      <c r="AJ252" s="5" t="str">
        <f t="shared" ref="AJ252" si="4896">IF(AJ245="","",AI245+AI246-AJ245)</f>
        <v/>
      </c>
      <c r="AK252" s="5" t="str">
        <f t="shared" ref="AK252" si="4897">IF(AK245="","",AJ245+AJ246-AK245)</f>
        <v/>
      </c>
      <c r="AL252" s="5" t="str">
        <f t="shared" ref="AL252" si="4898">IF(AL245="","",AK245+AK246-AL245)</f>
        <v/>
      </c>
      <c r="AM252" s="5" t="str">
        <f t="shared" ref="AM252" si="4899">IF(AM245="","",AL245+AL246-AM245)</f>
        <v/>
      </c>
      <c r="AN252" s="5" t="str">
        <f t="shared" ref="AN252" si="4900">IF(AN245="","",AM245+AM246-AN245)</f>
        <v/>
      </c>
      <c r="AO252" s="5" t="str">
        <f t="shared" ref="AO252:AS252" si="4901">IF(AO245="","",AN245+AN246-AO245)</f>
        <v/>
      </c>
      <c r="AP252" s="5" t="str">
        <f t="shared" si="4901"/>
        <v/>
      </c>
      <c r="AQ252" s="5" t="str">
        <f t="shared" si="4901"/>
        <v/>
      </c>
      <c r="AR252" s="5" t="str">
        <f t="shared" si="4901"/>
        <v/>
      </c>
      <c r="AS252" s="5" t="str">
        <f t="shared" si="4901"/>
        <v/>
      </c>
    </row>
    <row r="253" spans="1:45" s="91" customFormat="1" ht="11">
      <c r="A253" s="7">
        <f>SUM(C253:AS253)</f>
        <v>4000</v>
      </c>
      <c r="B253" s="6" t="s">
        <v>16</v>
      </c>
      <c r="C253" s="5">
        <v>0</v>
      </c>
      <c r="D253" s="5">
        <f t="shared" ref="D253:I253" si="4902">IF(D243="","",D252*D247)</f>
        <v>0</v>
      </c>
      <c r="E253" s="5">
        <f t="shared" si="4902"/>
        <v>500</v>
      </c>
      <c r="F253" s="5">
        <f t="shared" si="4902"/>
        <v>0</v>
      </c>
      <c r="G253" s="5">
        <f t="shared" si="4902"/>
        <v>0</v>
      </c>
      <c r="H253" s="5">
        <f t="shared" si="4902"/>
        <v>1000</v>
      </c>
      <c r="I253" s="5">
        <f t="shared" si="4902"/>
        <v>0</v>
      </c>
      <c r="J253" s="5">
        <f t="shared" ref="J253:AM253" si="4903">IF(J243="","",J252*J247)</f>
        <v>0</v>
      </c>
      <c r="K253" s="5">
        <f t="shared" si="4903"/>
        <v>0</v>
      </c>
      <c r="L253" s="5">
        <f t="shared" si="4903"/>
        <v>500</v>
      </c>
      <c r="M253" s="5">
        <f t="shared" si="4903"/>
        <v>0</v>
      </c>
      <c r="N253" s="5">
        <f t="shared" si="4903"/>
        <v>0</v>
      </c>
      <c r="O253" s="5">
        <f t="shared" si="4903"/>
        <v>1000</v>
      </c>
      <c r="P253" s="5">
        <f t="shared" si="4903"/>
        <v>0</v>
      </c>
      <c r="Q253" s="5">
        <f t="shared" si="4903"/>
        <v>0</v>
      </c>
      <c r="R253" s="5">
        <f t="shared" si="4903"/>
        <v>0</v>
      </c>
      <c r="S253" s="5">
        <f t="shared" si="4903"/>
        <v>0</v>
      </c>
      <c r="T253" s="5">
        <f t="shared" si="4903"/>
        <v>500</v>
      </c>
      <c r="U253" s="5">
        <f t="shared" si="4903"/>
        <v>0</v>
      </c>
      <c r="V253" s="5">
        <f t="shared" si="4903"/>
        <v>0</v>
      </c>
      <c r="W253" s="5">
        <f t="shared" si="4903"/>
        <v>500</v>
      </c>
      <c r="X253" s="5" t="str">
        <f t="shared" si="4903"/>
        <v/>
      </c>
      <c r="Y253" s="5" t="str">
        <f t="shared" si="4903"/>
        <v/>
      </c>
      <c r="Z253" s="5" t="str">
        <f t="shared" si="4903"/>
        <v/>
      </c>
      <c r="AA253" s="5" t="str">
        <f t="shared" si="4903"/>
        <v/>
      </c>
      <c r="AB253" s="5" t="str">
        <f t="shared" si="4903"/>
        <v/>
      </c>
      <c r="AC253" s="5" t="str">
        <f t="shared" si="4903"/>
        <v/>
      </c>
      <c r="AD253" s="5" t="str">
        <f t="shared" si="4903"/>
        <v/>
      </c>
      <c r="AE253" s="5" t="str">
        <f t="shared" si="4903"/>
        <v/>
      </c>
      <c r="AF253" s="5" t="str">
        <f t="shared" si="4903"/>
        <v/>
      </c>
      <c r="AG253" s="5" t="str">
        <f t="shared" si="4903"/>
        <v/>
      </c>
      <c r="AH253" s="5" t="str">
        <f t="shared" si="4903"/>
        <v/>
      </c>
      <c r="AI253" s="5" t="str">
        <f t="shared" si="4903"/>
        <v/>
      </c>
      <c r="AJ253" s="5" t="str">
        <f t="shared" si="4903"/>
        <v/>
      </c>
      <c r="AK253" s="5" t="str">
        <f t="shared" si="4903"/>
        <v/>
      </c>
      <c r="AL253" s="5" t="str">
        <f t="shared" si="4903"/>
        <v/>
      </c>
      <c r="AM253" s="5" t="str">
        <f t="shared" si="4903"/>
        <v/>
      </c>
      <c r="AN253" s="5" t="str">
        <f t="shared" ref="AN253" si="4904">IF(AN243="","",AN252*AN247)</f>
        <v/>
      </c>
      <c r="AO253" s="5" t="str">
        <f t="shared" ref="AO253:AS253" si="4905">IF(AO243="","",AO252*AO247)</f>
        <v/>
      </c>
      <c r="AP253" s="5" t="str">
        <f t="shared" si="4905"/>
        <v/>
      </c>
      <c r="AQ253" s="5" t="str">
        <f t="shared" si="4905"/>
        <v/>
      </c>
      <c r="AR253" s="5" t="str">
        <f t="shared" si="4905"/>
        <v/>
      </c>
      <c r="AS253" s="5" t="str">
        <f t="shared" si="4905"/>
        <v/>
      </c>
    </row>
    <row r="254" spans="1:45" s="91" customFormat="1" ht="12" thickBot="1">
      <c r="A254" s="4">
        <f>IF(A253="","",A253/(A250*100))</f>
        <v>0.11461318051575932</v>
      </c>
      <c r="B254" s="6" t="s">
        <v>18</v>
      </c>
      <c r="C254" s="18" t="s">
        <v>19</v>
      </c>
      <c r="D254" s="18" t="str">
        <f t="shared" ref="D254:I254" si="4906">IF(D253="","",IF(D253=0,"",D253/(D250*100)))</f>
        <v/>
      </c>
      <c r="E254" s="18">
        <f t="shared" si="4906"/>
        <v>0.10869565217391304</v>
      </c>
      <c r="F254" s="18" t="str">
        <f t="shared" si="4906"/>
        <v/>
      </c>
      <c r="G254" s="18" t="str">
        <f t="shared" si="4906"/>
        <v/>
      </c>
      <c r="H254" s="18">
        <f t="shared" si="4906"/>
        <v>0.12820512820512819</v>
      </c>
      <c r="I254" s="18" t="str">
        <f t="shared" si="4906"/>
        <v/>
      </c>
      <c r="J254" s="18" t="str">
        <f t="shared" ref="J254:AM254" si="4907">IF(J253="","",IF(J253=0,"",J253/(J250*100)))</f>
        <v/>
      </c>
      <c r="K254" s="18" t="str">
        <f t="shared" si="4907"/>
        <v/>
      </c>
      <c r="L254" s="18">
        <f t="shared" si="4907"/>
        <v>8.771929824561403E-2</v>
      </c>
      <c r="M254" s="18" t="str">
        <f t="shared" si="4907"/>
        <v/>
      </c>
      <c r="N254" s="18" t="str">
        <f t="shared" si="4907"/>
        <v/>
      </c>
      <c r="O254" s="18">
        <f t="shared" si="4907"/>
        <v>0.22222222222222221</v>
      </c>
      <c r="P254" s="18" t="str">
        <f t="shared" si="4907"/>
        <v/>
      </c>
      <c r="Q254" s="18" t="str">
        <f t="shared" si="4907"/>
        <v/>
      </c>
      <c r="R254" s="18" t="str">
        <f t="shared" si="4907"/>
        <v/>
      </c>
      <c r="S254" s="18" t="str">
        <f t="shared" si="4907"/>
        <v/>
      </c>
      <c r="T254" s="18">
        <f t="shared" si="4907"/>
        <v>6.9444444444444448E-2</v>
      </c>
      <c r="U254" s="18" t="str">
        <f t="shared" si="4907"/>
        <v/>
      </c>
      <c r="V254" s="18" t="str">
        <f t="shared" si="4907"/>
        <v/>
      </c>
      <c r="W254" s="18">
        <f t="shared" si="4907"/>
        <v>9.8039215686274508E-2</v>
      </c>
      <c r="X254" s="18" t="str">
        <f t="shared" si="4907"/>
        <v/>
      </c>
      <c r="Y254" s="18" t="str">
        <f t="shared" si="4907"/>
        <v/>
      </c>
      <c r="Z254" s="18" t="str">
        <f t="shared" si="4907"/>
        <v/>
      </c>
      <c r="AA254" s="18" t="str">
        <f t="shared" si="4907"/>
        <v/>
      </c>
      <c r="AB254" s="18" t="str">
        <f t="shared" si="4907"/>
        <v/>
      </c>
      <c r="AC254" s="18" t="str">
        <f t="shared" si="4907"/>
        <v/>
      </c>
      <c r="AD254" s="18" t="str">
        <f t="shared" si="4907"/>
        <v/>
      </c>
      <c r="AE254" s="18" t="str">
        <f t="shared" si="4907"/>
        <v/>
      </c>
      <c r="AF254" s="18" t="str">
        <f t="shared" si="4907"/>
        <v/>
      </c>
      <c r="AG254" s="18" t="str">
        <f t="shared" si="4907"/>
        <v/>
      </c>
      <c r="AH254" s="18" t="str">
        <f t="shared" si="4907"/>
        <v/>
      </c>
      <c r="AI254" s="18" t="str">
        <f t="shared" si="4907"/>
        <v/>
      </c>
      <c r="AJ254" s="18" t="str">
        <f t="shared" si="4907"/>
        <v/>
      </c>
      <c r="AK254" s="18" t="str">
        <f t="shared" si="4907"/>
        <v/>
      </c>
      <c r="AL254" s="18" t="str">
        <f t="shared" si="4907"/>
        <v/>
      </c>
      <c r="AM254" s="18" t="str">
        <f t="shared" si="4907"/>
        <v/>
      </c>
      <c r="AN254" s="18" t="str">
        <f t="shared" ref="AN254" si="4908">IF(AN253="","",IF(AN253=0,"",AN253/(AN250*100)))</f>
        <v/>
      </c>
      <c r="AO254" s="18" t="str">
        <f t="shared" ref="AO254:AS254" si="4909">IF(AO253="","",IF(AO253=0,"",AO253/(AO250*100)))</f>
        <v/>
      </c>
      <c r="AP254" s="18" t="str">
        <f t="shared" si="4909"/>
        <v/>
      </c>
      <c r="AQ254" s="18" t="str">
        <f t="shared" si="4909"/>
        <v/>
      </c>
      <c r="AR254" s="18" t="str">
        <f t="shared" si="4909"/>
        <v/>
      </c>
      <c r="AS254" s="18" t="str">
        <f t="shared" si="4909"/>
        <v/>
      </c>
    </row>
    <row r="255" spans="1:45" s="91" customFormat="1" ht="11">
      <c r="A255" s="17" t="s">
        <v>95</v>
      </c>
      <c r="B255" s="9" t="s">
        <v>2</v>
      </c>
      <c r="C255" s="8">
        <v>32997</v>
      </c>
      <c r="D255" s="8">
        <f t="shared" ref="D255:D256" si="4910">IF(D$3="","",C255)</f>
        <v>32997</v>
      </c>
      <c r="E255" s="8">
        <v>33078</v>
      </c>
      <c r="F255" s="8">
        <f t="shared" ref="F255:F256" si="4911">IF(F$3="","",E255)</f>
        <v>33078</v>
      </c>
      <c r="G255" s="8">
        <f t="shared" ref="G255:G256" si="4912">IF(G$3="","",F255)</f>
        <v>33078</v>
      </c>
      <c r="H255" s="8">
        <v>33125</v>
      </c>
      <c r="I255" s="8">
        <f t="shared" ref="I255:I256" si="4913">IF(I$3="","",H255)</f>
        <v>33125</v>
      </c>
      <c r="J255" s="8">
        <f t="shared" ref="J255:J256" si="4914">IF(J$3="","",I255)</f>
        <v>33125</v>
      </c>
      <c r="K255" s="8">
        <f t="shared" ref="K255:K256" si="4915">IF(K$3="","",J255)</f>
        <v>33125</v>
      </c>
      <c r="L255" s="8">
        <v>33206</v>
      </c>
      <c r="M255" s="8">
        <f t="shared" ref="M255:M256" si="4916">IF(M$3="","",L255)</f>
        <v>33206</v>
      </c>
      <c r="N255" s="8">
        <f t="shared" ref="N255:N256" si="4917">IF(N$3="","",M255)</f>
        <v>33206</v>
      </c>
      <c r="O255" s="8">
        <v>33303</v>
      </c>
      <c r="P255" s="8">
        <f t="shared" ref="P255:P256" si="4918">IF(P$3="","",O255)</f>
        <v>33303</v>
      </c>
      <c r="Q255" s="8">
        <f t="shared" ref="Q255:Q256" si="4919">IF(Q$3="","",P255)</f>
        <v>33303</v>
      </c>
      <c r="R255" s="8">
        <f t="shared" ref="R255:R256" si="4920">IF(R$3="","",Q255)</f>
        <v>33303</v>
      </c>
      <c r="S255" s="8">
        <f t="shared" ref="S255:S256" si="4921">IF(S$3="","",R255)</f>
        <v>33303</v>
      </c>
      <c r="T255" s="8">
        <v>33403</v>
      </c>
      <c r="U255" s="8">
        <f t="shared" ref="U255:U256" si="4922">IF(U$3="","",T255)</f>
        <v>33403</v>
      </c>
      <c r="V255" s="8">
        <f t="shared" ref="V255:V256" si="4923">IF(V$3="","",U255)</f>
        <v>33403</v>
      </c>
      <c r="W255" s="8">
        <v>33584</v>
      </c>
      <c r="X255" s="8" t="str">
        <f t="shared" ref="X255:X256" si="4924">IF(X$3="","",W255)</f>
        <v/>
      </c>
      <c r="Y255" s="8" t="str">
        <f t="shared" ref="Y255:Y256" si="4925">IF(Y$3="","",X255)</f>
        <v/>
      </c>
      <c r="Z255" s="8" t="str">
        <f t="shared" ref="Z255:Z256" si="4926">IF(Z$3="","",Y255)</f>
        <v/>
      </c>
      <c r="AA255" s="8" t="str">
        <f t="shared" ref="AA255:AA256" si="4927">IF(AA$3="","",Z255)</f>
        <v/>
      </c>
      <c r="AB255" s="8" t="str">
        <f t="shared" ref="AB255:AB256" si="4928">IF(AB$3="","",AA255)</f>
        <v/>
      </c>
      <c r="AC255" s="8" t="str">
        <f t="shared" ref="AC255:AC256" si="4929">IF(AC$3="","",AB255)</f>
        <v/>
      </c>
      <c r="AD255" s="8" t="str">
        <f t="shared" ref="AD255:AD256" si="4930">IF(AD$3="","",AC255)</f>
        <v/>
      </c>
      <c r="AE255" s="8" t="str">
        <f t="shared" ref="AE255:AE256" si="4931">IF(AE$3="","",AD255)</f>
        <v/>
      </c>
      <c r="AF255" s="8" t="str">
        <f t="shared" ref="AF255:AF256" si="4932">IF(AF$3="","",AE255)</f>
        <v/>
      </c>
      <c r="AG255" s="8" t="str">
        <f t="shared" ref="AG255:AG256" si="4933">IF(AG$3="","",AF255)</f>
        <v/>
      </c>
      <c r="AH255" s="8" t="str">
        <f t="shared" ref="AH255:AH256" si="4934">IF(AH$3="","",AG255)</f>
        <v/>
      </c>
      <c r="AI255" s="8" t="str">
        <f t="shared" ref="AI255:AI256" si="4935">IF(AI$3="","",AH255)</f>
        <v/>
      </c>
      <c r="AJ255" s="8" t="str">
        <f t="shared" ref="AJ255:AJ256" si="4936">IF(AJ$3="","",AI255)</f>
        <v/>
      </c>
      <c r="AK255" s="8" t="str">
        <f t="shared" ref="AK255:AK256" si="4937">IF(AK$3="","",AJ255)</f>
        <v/>
      </c>
      <c r="AL255" s="8" t="str">
        <f t="shared" ref="AL255:AL256" si="4938">IF(AL$3="","",AK255)</f>
        <v/>
      </c>
      <c r="AM255" s="8" t="str">
        <f t="shared" ref="AM255:AM256" si="4939">IF(AM$3="","",AL255)</f>
        <v/>
      </c>
      <c r="AN255" s="8" t="str">
        <f t="shared" ref="AN255" si="4940">IF(AN$3="","",AM255)</f>
        <v/>
      </c>
      <c r="AO255" s="8" t="str">
        <f t="shared" ref="AO255:AS255" si="4941">IF(AO$3="","",AN255)</f>
        <v/>
      </c>
      <c r="AP255" s="8" t="str">
        <f t="shared" si="4941"/>
        <v/>
      </c>
      <c r="AQ255" s="8" t="str">
        <f t="shared" si="4941"/>
        <v/>
      </c>
      <c r="AR255" s="8" t="str">
        <f t="shared" si="4941"/>
        <v/>
      </c>
      <c r="AS255" s="8" t="str">
        <f t="shared" si="4941"/>
        <v/>
      </c>
    </row>
    <row r="256" spans="1:45" s="91" customFormat="1" ht="11">
      <c r="A256" s="16" t="str">
        <f>A244</f>
        <v>BUZZ＃6</v>
      </c>
      <c r="B256" s="9" t="s">
        <v>4</v>
      </c>
      <c r="C256" s="8">
        <v>1440</v>
      </c>
      <c r="D256" s="8">
        <f t="shared" si="4910"/>
        <v>1440</v>
      </c>
      <c r="E256" s="8">
        <v>1441</v>
      </c>
      <c r="F256" s="8">
        <f t="shared" si="4911"/>
        <v>1441</v>
      </c>
      <c r="G256" s="8">
        <f t="shared" si="4912"/>
        <v>1441</v>
      </c>
      <c r="H256" s="8">
        <f t="shared" ref="H256" si="4942">IF(H$3="","",G256)</f>
        <v>1441</v>
      </c>
      <c r="I256" s="8">
        <f t="shared" si="4913"/>
        <v>1441</v>
      </c>
      <c r="J256" s="8">
        <f t="shared" si="4914"/>
        <v>1441</v>
      </c>
      <c r="K256" s="8">
        <f t="shared" si="4915"/>
        <v>1441</v>
      </c>
      <c r="L256" s="8">
        <v>1442</v>
      </c>
      <c r="M256" s="8">
        <f t="shared" si="4916"/>
        <v>1442</v>
      </c>
      <c r="N256" s="8">
        <f t="shared" si="4917"/>
        <v>1442</v>
      </c>
      <c r="O256" s="8">
        <f t="shared" ref="O256" si="4943">IF(O$3="","",N256)</f>
        <v>1442</v>
      </c>
      <c r="P256" s="8">
        <f t="shared" si="4918"/>
        <v>1442</v>
      </c>
      <c r="Q256" s="8">
        <f t="shared" si="4919"/>
        <v>1442</v>
      </c>
      <c r="R256" s="8">
        <f t="shared" si="4920"/>
        <v>1442</v>
      </c>
      <c r="S256" s="8">
        <f t="shared" si="4921"/>
        <v>1442</v>
      </c>
      <c r="T256" s="8">
        <v>1444</v>
      </c>
      <c r="U256" s="8">
        <f t="shared" si="4922"/>
        <v>1444</v>
      </c>
      <c r="V256" s="8">
        <f t="shared" si="4923"/>
        <v>1444</v>
      </c>
      <c r="W256" s="8">
        <f t="shared" ref="W255:W256" si="4944">IF(W$3="","",V256)</f>
        <v>1444</v>
      </c>
      <c r="X256" s="8" t="str">
        <f t="shared" si="4924"/>
        <v/>
      </c>
      <c r="Y256" s="8" t="str">
        <f t="shared" si="4925"/>
        <v/>
      </c>
      <c r="Z256" s="8" t="str">
        <f t="shared" si="4926"/>
        <v/>
      </c>
      <c r="AA256" s="8" t="str">
        <f t="shared" si="4927"/>
        <v/>
      </c>
      <c r="AB256" s="8" t="str">
        <f t="shared" si="4928"/>
        <v/>
      </c>
      <c r="AC256" s="8" t="str">
        <f t="shared" si="4929"/>
        <v/>
      </c>
      <c r="AD256" s="8" t="str">
        <f t="shared" si="4930"/>
        <v/>
      </c>
      <c r="AE256" s="8" t="str">
        <f t="shared" si="4931"/>
        <v/>
      </c>
      <c r="AF256" s="8" t="str">
        <f t="shared" si="4932"/>
        <v/>
      </c>
      <c r="AG256" s="8" t="str">
        <f t="shared" si="4933"/>
        <v/>
      </c>
      <c r="AH256" s="8" t="str">
        <f t="shared" si="4934"/>
        <v/>
      </c>
      <c r="AI256" s="8" t="str">
        <f t="shared" si="4935"/>
        <v/>
      </c>
      <c r="AJ256" s="8" t="str">
        <f t="shared" si="4936"/>
        <v/>
      </c>
      <c r="AK256" s="8" t="str">
        <f t="shared" si="4937"/>
        <v/>
      </c>
      <c r="AL256" s="8" t="str">
        <f t="shared" si="4938"/>
        <v/>
      </c>
      <c r="AM256" s="8" t="str">
        <f t="shared" si="4939"/>
        <v/>
      </c>
      <c r="AN256" s="8" t="str">
        <f t="shared" ref="AN256" si="4945">IF(AN$3="","",AM256)</f>
        <v/>
      </c>
      <c r="AO256" s="8" t="str">
        <f t="shared" ref="AO256:AS256" si="4946">IF(AO$3="","",AN256)</f>
        <v/>
      </c>
      <c r="AP256" s="8" t="str">
        <f t="shared" si="4946"/>
        <v/>
      </c>
      <c r="AQ256" s="8" t="str">
        <f t="shared" si="4946"/>
        <v/>
      </c>
      <c r="AR256" s="8" t="str">
        <f t="shared" si="4946"/>
        <v/>
      </c>
      <c r="AS256" s="8" t="str">
        <f t="shared" si="4946"/>
        <v/>
      </c>
    </row>
    <row r="257" spans="1:45" s="91" customFormat="1" ht="11">
      <c r="A257" s="15">
        <v>4</v>
      </c>
      <c r="B257" s="9" t="s">
        <v>5</v>
      </c>
      <c r="C257" s="8">
        <v>7</v>
      </c>
      <c r="D257" s="8">
        <f t="shared" ref="D257" si="4947">IF(D255="","",(C257+C258))</f>
        <v>7</v>
      </c>
      <c r="E257" s="8">
        <v>6</v>
      </c>
      <c r="F257" s="8">
        <f t="shared" ref="F257" si="4948">IF(F255="","",(E257+E258))</f>
        <v>6</v>
      </c>
      <c r="G257" s="8">
        <f t="shared" ref="G257" si="4949">IF(G255="","",(F257+F258))</f>
        <v>6</v>
      </c>
      <c r="H257" s="8">
        <f t="shared" ref="H257" si="4950">IF(H255="","",(G257+G258))</f>
        <v>6</v>
      </c>
      <c r="I257" s="8">
        <f t="shared" ref="I257" si="4951">IF(I255="","",(H257+H258))</f>
        <v>6</v>
      </c>
      <c r="J257" s="8">
        <f t="shared" ref="J257" si="4952">IF(J255="","",(I257+I258))</f>
        <v>6</v>
      </c>
      <c r="K257" s="8">
        <f t="shared" ref="K257" si="4953">IF(K255="","",(J257+J258))</f>
        <v>6</v>
      </c>
      <c r="L257" s="8">
        <f t="shared" ref="L257" si="4954">IF(L255="","",(K257+K258))</f>
        <v>6</v>
      </c>
      <c r="M257" s="8">
        <f t="shared" ref="M257" si="4955">IF(M255="","",(L257+L258))</f>
        <v>6</v>
      </c>
      <c r="N257" s="8">
        <f t="shared" ref="N257" si="4956">IF(N255="","",(M257+M258))</f>
        <v>6</v>
      </c>
      <c r="O257" s="8">
        <f t="shared" ref="O257" si="4957">IF(O255="","",(N257+N258))</f>
        <v>6</v>
      </c>
      <c r="P257" s="8">
        <f t="shared" ref="P257" si="4958">IF(P255="","",(O257+O258))</f>
        <v>6</v>
      </c>
      <c r="Q257" s="8">
        <f t="shared" ref="Q257" si="4959">IF(Q255="","",(P257+P258))</f>
        <v>6</v>
      </c>
      <c r="R257" s="8">
        <f t="shared" ref="R257" si="4960">IF(R255="","",(Q257+Q258))</f>
        <v>6</v>
      </c>
      <c r="S257" s="8">
        <f t="shared" ref="S257" si="4961">IF(S255="","",(R257+R258))</f>
        <v>6</v>
      </c>
      <c r="T257" s="8">
        <v>5</v>
      </c>
      <c r="U257" s="8">
        <f t="shared" ref="U257" si="4962">IF(U255="","",(T257+T258))</f>
        <v>13</v>
      </c>
      <c r="V257" s="8">
        <f t="shared" ref="V257" si="4963">IF(V255="","",(U257+U258))</f>
        <v>13</v>
      </c>
      <c r="W257" s="8">
        <f t="shared" ref="W257" si="4964">IF(W255="","",(V257+V258))</f>
        <v>13</v>
      </c>
      <c r="X257" s="8" t="str">
        <f t="shared" ref="X257" si="4965">IF(X255="","",(W257+W258))</f>
        <v/>
      </c>
      <c r="Y257" s="8" t="str">
        <f t="shared" ref="Y257" si="4966">IF(Y255="","",(X257+X258))</f>
        <v/>
      </c>
      <c r="Z257" s="8" t="str">
        <f t="shared" ref="Z257" si="4967">IF(Z255="","",(Y257+Y258))</f>
        <v/>
      </c>
      <c r="AA257" s="8" t="str">
        <f t="shared" ref="AA257" si="4968">IF(AA255="","",(Z257+Z258))</f>
        <v/>
      </c>
      <c r="AB257" s="8" t="str">
        <f t="shared" ref="AB257" si="4969">IF(AB255="","",(AA257+AA258))</f>
        <v/>
      </c>
      <c r="AC257" s="8" t="str">
        <f t="shared" ref="AC257" si="4970">IF(AC255="","",(AB257+AB258))</f>
        <v/>
      </c>
      <c r="AD257" s="8" t="str">
        <f t="shared" ref="AD257" si="4971">IF(AD255="","",(AC257+AC258))</f>
        <v/>
      </c>
      <c r="AE257" s="8" t="str">
        <f t="shared" ref="AE257" si="4972">IF(AE255="","",(AD257+AD258))</f>
        <v/>
      </c>
      <c r="AF257" s="8" t="str">
        <f t="shared" ref="AF257" si="4973">IF(AF255="","",(AE257+AE258))</f>
        <v/>
      </c>
      <c r="AG257" s="8" t="str">
        <f t="shared" ref="AG257" si="4974">IF(AG255="","",(AF257+AF258))</f>
        <v/>
      </c>
      <c r="AH257" s="8" t="str">
        <f t="shared" ref="AH257" si="4975">IF(AH255="","",(AG257+AG258))</f>
        <v/>
      </c>
      <c r="AI257" s="8" t="str">
        <f t="shared" ref="AI257" si="4976">IF(AI255="","",(AH257+AH258))</f>
        <v/>
      </c>
      <c r="AJ257" s="8" t="str">
        <f t="shared" ref="AJ257" si="4977">IF(AJ255="","",(AI257+AI258))</f>
        <v/>
      </c>
      <c r="AK257" s="8" t="str">
        <f t="shared" ref="AK257" si="4978">IF(AK255="","",(AJ257+AJ258))</f>
        <v/>
      </c>
      <c r="AL257" s="8" t="str">
        <f t="shared" ref="AL257" si="4979">IF(AL255="","",(AK257+AK258))</f>
        <v/>
      </c>
      <c r="AM257" s="8" t="str">
        <f t="shared" ref="AM257" si="4980">IF(AM255="","",(AL257+AL258))</f>
        <v/>
      </c>
      <c r="AN257" s="8" t="str">
        <f t="shared" ref="AN257" si="4981">IF(AN255="","",(AM257+AM258))</f>
        <v/>
      </c>
      <c r="AO257" s="8" t="str">
        <f t="shared" ref="AO257:AS257" si="4982">IF(AO255="","",(AN257+AN258))</f>
        <v/>
      </c>
      <c r="AP257" s="8" t="str">
        <f t="shared" si="4982"/>
        <v/>
      </c>
      <c r="AQ257" s="8" t="str">
        <f t="shared" si="4982"/>
        <v/>
      </c>
      <c r="AR257" s="8" t="str">
        <f t="shared" si="4982"/>
        <v/>
      </c>
      <c r="AS257" s="8" t="str">
        <f t="shared" si="4982"/>
        <v/>
      </c>
    </row>
    <row r="258" spans="1:45" s="91" customFormat="1" ht="11">
      <c r="A258" s="14"/>
      <c r="B258" s="9" t="s">
        <v>7</v>
      </c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>
        <v>8</v>
      </c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</row>
    <row r="259" spans="1:45" s="91" customFormat="1" ht="11">
      <c r="A259" s="7"/>
      <c r="B259" s="9" t="s">
        <v>8</v>
      </c>
      <c r="C259" s="8">
        <v>400</v>
      </c>
      <c r="D259" s="8">
        <f t="shared" ref="D259" si="4983">IF(D255="","",C259)</f>
        <v>400</v>
      </c>
      <c r="E259" s="8">
        <f t="shared" ref="E259" si="4984">IF(E255="","",D259)</f>
        <v>400</v>
      </c>
      <c r="F259" s="8">
        <f t="shared" ref="F259" si="4985">IF(F255="","",E259)</f>
        <v>400</v>
      </c>
      <c r="G259" s="8">
        <f t="shared" ref="G259" si="4986">IF(G255="","",F259)</f>
        <v>400</v>
      </c>
      <c r="H259" s="8">
        <f t="shared" ref="H259" si="4987">IF(H255="","",G259)</f>
        <v>400</v>
      </c>
      <c r="I259" s="8">
        <f t="shared" ref="I259" si="4988">IF(I255="","",H259)</f>
        <v>400</v>
      </c>
      <c r="J259" s="8">
        <f t="shared" ref="J259" si="4989">IF(J255="","",I259)</f>
        <v>400</v>
      </c>
      <c r="K259" s="8">
        <f t="shared" ref="K259" si="4990">IF(K255="","",J259)</f>
        <v>400</v>
      </c>
      <c r="L259" s="8">
        <f t="shared" ref="L259" si="4991">IF(L255="","",K259)</f>
        <v>400</v>
      </c>
      <c r="M259" s="8">
        <f t="shared" ref="M259" si="4992">IF(M255="","",L259)</f>
        <v>400</v>
      </c>
      <c r="N259" s="8">
        <f t="shared" ref="N259" si="4993">IF(N255="","",M259)</f>
        <v>400</v>
      </c>
      <c r="O259" s="8">
        <f t="shared" ref="O259" si="4994">IF(O255="","",N259)</f>
        <v>400</v>
      </c>
      <c r="P259" s="8">
        <f t="shared" ref="P259" si="4995">IF(P255="","",O259)</f>
        <v>400</v>
      </c>
      <c r="Q259" s="8">
        <f t="shared" ref="Q259" si="4996">IF(Q255="","",P259)</f>
        <v>400</v>
      </c>
      <c r="R259" s="8">
        <f t="shared" ref="R259" si="4997">IF(R255="","",Q259)</f>
        <v>400</v>
      </c>
      <c r="S259" s="8">
        <f t="shared" ref="S259" si="4998">IF(S255="","",R259)</f>
        <v>400</v>
      </c>
      <c r="T259" s="8">
        <f t="shared" ref="T259" si="4999">IF(T255="","",S259)</f>
        <v>400</v>
      </c>
      <c r="U259" s="8">
        <f t="shared" ref="U259" si="5000">IF(U255="","",T259)</f>
        <v>400</v>
      </c>
      <c r="V259" s="8">
        <f t="shared" ref="V259" si="5001">IF(V255="","",U259)</f>
        <v>400</v>
      </c>
      <c r="W259" s="8">
        <f t="shared" ref="W259" si="5002">IF(W255="","",V259)</f>
        <v>400</v>
      </c>
      <c r="X259" s="8" t="str">
        <f t="shared" ref="X259" si="5003">IF(X255="","",W259)</f>
        <v/>
      </c>
      <c r="Y259" s="8" t="str">
        <f t="shared" ref="Y259" si="5004">IF(Y255="","",X259)</f>
        <v/>
      </c>
      <c r="Z259" s="8" t="str">
        <f t="shared" ref="Z259" si="5005">IF(Z255="","",Y259)</f>
        <v/>
      </c>
      <c r="AA259" s="8" t="str">
        <f t="shared" ref="AA259" si="5006">IF(AA255="","",Z259)</f>
        <v/>
      </c>
      <c r="AB259" s="8" t="str">
        <f t="shared" ref="AB259" si="5007">IF(AB255="","",AA259)</f>
        <v/>
      </c>
      <c r="AC259" s="8" t="str">
        <f t="shared" ref="AC259" si="5008">IF(AC255="","",AB259)</f>
        <v/>
      </c>
      <c r="AD259" s="8" t="str">
        <f t="shared" ref="AD259" si="5009">IF(AD255="","",AC259)</f>
        <v/>
      </c>
      <c r="AE259" s="8" t="str">
        <f t="shared" ref="AE259" si="5010">IF(AE255="","",AD259)</f>
        <v/>
      </c>
      <c r="AF259" s="8" t="str">
        <f t="shared" ref="AF259" si="5011">IF(AF255="","",AE259)</f>
        <v/>
      </c>
      <c r="AG259" s="8" t="str">
        <f t="shared" ref="AG259" si="5012">IF(AG255="","",AF259)</f>
        <v/>
      </c>
      <c r="AH259" s="8" t="str">
        <f t="shared" ref="AH259" si="5013">IF(AH255="","",AG259)</f>
        <v/>
      </c>
      <c r="AI259" s="8" t="str">
        <f t="shared" ref="AI259" si="5014">IF(AI255="","",AH259)</f>
        <v/>
      </c>
      <c r="AJ259" s="8" t="str">
        <f t="shared" ref="AJ259" si="5015">IF(AJ255="","",AI259)</f>
        <v/>
      </c>
      <c r="AK259" s="8" t="str">
        <f t="shared" ref="AK259" si="5016">IF(AK255="","",AJ259)</f>
        <v/>
      </c>
      <c r="AL259" s="8" t="str">
        <f t="shared" ref="AL259" si="5017">IF(AL255="","",AK259)</f>
        <v/>
      </c>
      <c r="AM259" s="8" t="str">
        <f t="shared" ref="AM259" si="5018">IF(AM255="","",AL259)</f>
        <v/>
      </c>
      <c r="AN259" s="8" t="str">
        <f t="shared" ref="AN259" si="5019">IF(AN255="","",AM259)</f>
        <v/>
      </c>
      <c r="AO259" s="8" t="str">
        <f t="shared" ref="AO259:AS259" si="5020">IF(AO255="","",AN259)</f>
        <v/>
      </c>
      <c r="AP259" s="8" t="str">
        <f t="shared" si="5020"/>
        <v/>
      </c>
      <c r="AQ259" s="8" t="str">
        <f t="shared" si="5020"/>
        <v/>
      </c>
      <c r="AR259" s="8" t="str">
        <f t="shared" si="5020"/>
        <v/>
      </c>
      <c r="AS259" s="8" t="str">
        <f t="shared" si="5020"/>
        <v/>
      </c>
    </row>
    <row r="260" spans="1:45" s="92" customFormat="1" ht="11">
      <c r="A260" s="14" t="s">
        <v>9</v>
      </c>
      <c r="B260" s="13" t="s">
        <v>10</v>
      </c>
      <c r="C260" s="12" t="s">
        <v>21</v>
      </c>
      <c r="D260" s="12" t="str">
        <f t="shared" ref="D260" si="5021">IF(D255="","",C260)</f>
        <v>たまごっちマスコット</v>
      </c>
      <c r="E260" s="12" t="str">
        <f t="shared" ref="E260" si="5022">IF(E255="","",D260)</f>
        <v>たまごっちマスコット</v>
      </c>
      <c r="F260" s="12" t="str">
        <f t="shared" ref="F260" si="5023">IF(F255="","",E260)</f>
        <v>たまごっちマスコット</v>
      </c>
      <c r="G260" s="12" t="str">
        <f t="shared" ref="G260" si="5024">IF(G255="","",F260)</f>
        <v>たまごっちマスコット</v>
      </c>
      <c r="H260" s="12" t="str">
        <f t="shared" ref="H260" si="5025">IF(H255="","",G260)</f>
        <v>たまごっちマスコット</v>
      </c>
      <c r="I260" s="12" t="str">
        <f t="shared" ref="I260" si="5026">IF(I255="","",H260)</f>
        <v>たまごっちマスコット</v>
      </c>
      <c r="J260" s="12" t="str">
        <f t="shared" ref="J260" si="5027">IF(J255="","",I260)</f>
        <v>たまごっちマスコット</v>
      </c>
      <c r="K260" s="12" t="str">
        <f t="shared" ref="K260" si="5028">IF(K255="","",J260)</f>
        <v>たまごっちマスコット</v>
      </c>
      <c r="L260" s="12" t="str">
        <f t="shared" ref="L260" si="5029">IF(L255="","",K260)</f>
        <v>たまごっちマスコット</v>
      </c>
      <c r="M260" s="12" t="str">
        <f t="shared" ref="M260" si="5030">IF(M255="","",L260)</f>
        <v>たまごっちマスコット</v>
      </c>
      <c r="N260" s="12" t="str">
        <f t="shared" ref="N260" si="5031">IF(N255="","",M260)</f>
        <v>たまごっちマスコット</v>
      </c>
      <c r="O260" s="12" t="str">
        <f t="shared" ref="O260" si="5032">IF(O255="","",N260)</f>
        <v>たまごっちマスコット</v>
      </c>
      <c r="P260" s="12" t="str">
        <f t="shared" ref="P260" si="5033">IF(P255="","",O260)</f>
        <v>たまごっちマスコット</v>
      </c>
      <c r="Q260" s="12" t="str">
        <f t="shared" ref="Q260" si="5034">IF(Q255="","",P260)</f>
        <v>たまごっちマスコット</v>
      </c>
      <c r="R260" s="12" t="str">
        <f t="shared" ref="R260" si="5035">IF(R255="","",Q260)</f>
        <v>たまごっちマスコット</v>
      </c>
      <c r="S260" s="12" t="str">
        <f t="shared" ref="S260" si="5036">IF(S255="","",R260)</f>
        <v>たまごっちマスコット</v>
      </c>
      <c r="T260" s="12" t="str">
        <f t="shared" ref="T260" si="5037">IF(T255="","",S260)</f>
        <v>たまごっちマスコット</v>
      </c>
      <c r="U260" s="12" t="str">
        <f t="shared" ref="U260" si="5038">IF(U255="","",T260)</f>
        <v>たまごっちマスコット</v>
      </c>
      <c r="V260" s="12" t="str">
        <f t="shared" ref="V260" si="5039">IF(V255="","",U260)</f>
        <v>たまごっちマスコット</v>
      </c>
      <c r="W260" s="12" t="str">
        <f t="shared" ref="W260" si="5040">IF(W255="","",V260)</f>
        <v>たまごっちマスコット</v>
      </c>
      <c r="X260" s="12" t="str">
        <f t="shared" ref="X260" si="5041">IF(X255="","",W260)</f>
        <v/>
      </c>
      <c r="Y260" s="12" t="str">
        <f t="shared" ref="Y260" si="5042">IF(Y255="","",X260)</f>
        <v/>
      </c>
      <c r="Z260" s="12" t="str">
        <f t="shared" ref="Z260" si="5043">IF(Z255="","",Y260)</f>
        <v/>
      </c>
      <c r="AA260" s="12" t="str">
        <f t="shared" ref="AA260" si="5044">IF(AA255="","",Z260)</f>
        <v/>
      </c>
      <c r="AB260" s="12" t="str">
        <f t="shared" ref="AB260" si="5045">IF(AB255="","",AA260)</f>
        <v/>
      </c>
      <c r="AC260" s="12" t="str">
        <f t="shared" ref="AC260" si="5046">IF(AC255="","",AB260)</f>
        <v/>
      </c>
      <c r="AD260" s="12" t="str">
        <f t="shared" ref="AD260" si="5047">IF(AD255="","",AC260)</f>
        <v/>
      </c>
      <c r="AE260" s="12" t="str">
        <f t="shared" ref="AE260" si="5048">IF(AE255="","",AD260)</f>
        <v/>
      </c>
      <c r="AF260" s="12" t="str">
        <f t="shared" ref="AF260" si="5049">IF(AF255="","",AE260)</f>
        <v/>
      </c>
      <c r="AG260" s="12" t="str">
        <f t="shared" ref="AG260" si="5050">IF(AG255="","",AF260)</f>
        <v/>
      </c>
      <c r="AH260" s="12" t="str">
        <f t="shared" ref="AH260" si="5051">IF(AH255="","",AG260)</f>
        <v/>
      </c>
      <c r="AI260" s="12" t="str">
        <f t="shared" ref="AI260" si="5052">IF(AI255="","",AH260)</f>
        <v/>
      </c>
      <c r="AJ260" s="12" t="str">
        <f t="shared" ref="AJ260" si="5053">IF(AJ255="","",AI260)</f>
        <v/>
      </c>
      <c r="AK260" s="12" t="str">
        <f t="shared" ref="AK260" si="5054">IF(AK255="","",AJ260)</f>
        <v/>
      </c>
      <c r="AL260" s="12" t="str">
        <f t="shared" ref="AL260" si="5055">IF(AL255="","",AK260)</f>
        <v/>
      </c>
      <c r="AM260" s="12" t="str">
        <f t="shared" ref="AM260" si="5056">IF(AM255="","",AL260)</f>
        <v/>
      </c>
      <c r="AN260" s="12" t="str">
        <f t="shared" ref="AN260" si="5057">IF(AN255="","",AM260)</f>
        <v/>
      </c>
      <c r="AO260" s="12" t="str">
        <f t="shared" ref="AO260:AS260" si="5058">IF(AO255="","",AN260)</f>
        <v/>
      </c>
      <c r="AP260" s="12" t="str">
        <f t="shared" si="5058"/>
        <v/>
      </c>
      <c r="AQ260" s="12" t="str">
        <f t="shared" si="5058"/>
        <v/>
      </c>
      <c r="AR260" s="12" t="str">
        <f t="shared" si="5058"/>
        <v/>
      </c>
      <c r="AS260" s="12" t="str">
        <f t="shared" si="5058"/>
        <v/>
      </c>
    </row>
    <row r="261" spans="1:45" s="91" customFormat="1" ht="11">
      <c r="A261" s="7">
        <f>AVERAGE(C262:AS262)*30*100</f>
        <v>83857.142857142855</v>
      </c>
      <c r="B261" s="9" t="s">
        <v>12</v>
      </c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</row>
    <row r="262" spans="1:45" s="91" customFormat="1" ht="11">
      <c r="A262" s="7">
        <f>SUM(C262:AS262)</f>
        <v>587</v>
      </c>
      <c r="B262" s="6" t="s">
        <v>13</v>
      </c>
      <c r="C262" s="5">
        <v>0</v>
      </c>
      <c r="D262" s="5">
        <f t="shared" ref="D262:D263" si="5059">IF(D255="","",D255-C255)</f>
        <v>0</v>
      </c>
      <c r="E262" s="5">
        <f t="shared" ref="E262:E263" si="5060">IF(E255="","",E255-D255)</f>
        <v>81</v>
      </c>
      <c r="F262" s="5">
        <f t="shared" ref="F262:F263" si="5061">IF(F255="","",F255-E255)</f>
        <v>0</v>
      </c>
      <c r="G262" s="5">
        <f t="shared" ref="G262:G263" si="5062">IF(G255="","",G255-F255)</f>
        <v>0</v>
      </c>
      <c r="H262" s="5">
        <f t="shared" ref="H262:H263" si="5063">IF(H255="","",H255-G255)</f>
        <v>47</v>
      </c>
      <c r="I262" s="5">
        <f t="shared" ref="I262:I263" si="5064">IF(I255="","",I255-H255)</f>
        <v>0</v>
      </c>
      <c r="J262" s="5">
        <f t="shared" ref="J262:J263" si="5065">IF(J255="","",J255-I255)</f>
        <v>0</v>
      </c>
      <c r="K262" s="5">
        <f t="shared" ref="K262:K263" si="5066">IF(K255="","",K255-J255)</f>
        <v>0</v>
      </c>
      <c r="L262" s="5">
        <f t="shared" ref="L262:L263" si="5067">IF(L255="","",L255-K255)</f>
        <v>81</v>
      </c>
      <c r="M262" s="5">
        <f t="shared" ref="M262:M263" si="5068">IF(M255="","",M255-L255)</f>
        <v>0</v>
      </c>
      <c r="N262" s="5">
        <f t="shared" ref="N262:N263" si="5069">IF(N255="","",N255-M255)</f>
        <v>0</v>
      </c>
      <c r="O262" s="5">
        <f t="shared" ref="O262:O263" si="5070">IF(O255="","",O255-N255)</f>
        <v>97</v>
      </c>
      <c r="P262" s="5">
        <f t="shared" ref="P262:P263" si="5071">IF(P255="","",P255-O255)</f>
        <v>0</v>
      </c>
      <c r="Q262" s="5">
        <f t="shared" ref="Q262:Q263" si="5072">IF(Q255="","",Q255-P255)</f>
        <v>0</v>
      </c>
      <c r="R262" s="5">
        <f t="shared" ref="R262:R263" si="5073">IF(R255="","",R255-Q255)</f>
        <v>0</v>
      </c>
      <c r="S262" s="5">
        <f t="shared" ref="S262:S263" si="5074">IF(S255="","",S255-R255)</f>
        <v>0</v>
      </c>
      <c r="T262" s="5">
        <f t="shared" ref="T262:T263" si="5075">IF(T255="","",T255-S255)</f>
        <v>100</v>
      </c>
      <c r="U262" s="5">
        <f t="shared" ref="U262:U263" si="5076">IF(U255="","",U255-T255)</f>
        <v>0</v>
      </c>
      <c r="V262" s="5">
        <f t="shared" ref="V262:V263" si="5077">IF(V255="","",V255-U255)</f>
        <v>0</v>
      </c>
      <c r="W262" s="5">
        <f t="shared" ref="W262:W263" si="5078">IF(W255="","",W255-V255)</f>
        <v>181</v>
      </c>
      <c r="X262" s="5" t="str">
        <f t="shared" ref="X262:X263" si="5079">IF(X255="","",X255-W255)</f>
        <v/>
      </c>
      <c r="Y262" s="5" t="str">
        <f t="shared" ref="Y262:Y263" si="5080">IF(Y255="","",Y255-X255)</f>
        <v/>
      </c>
      <c r="Z262" s="5" t="str">
        <f t="shared" ref="Z262:Z263" si="5081">IF(Z255="","",Z255-Y255)</f>
        <v/>
      </c>
      <c r="AA262" s="5" t="str">
        <f t="shared" ref="AA262:AA263" si="5082">IF(AA255="","",AA255-Z255)</f>
        <v/>
      </c>
      <c r="AB262" s="5" t="str">
        <f t="shared" ref="AB262:AB263" si="5083">IF(AB255="","",AB255-AA255)</f>
        <v/>
      </c>
      <c r="AC262" s="5" t="str">
        <f t="shared" ref="AC262:AC263" si="5084">IF(AC255="","",AC255-AB255)</f>
        <v/>
      </c>
      <c r="AD262" s="5" t="str">
        <f t="shared" ref="AD262:AD263" si="5085">IF(AD255="","",AD255-AC255)</f>
        <v/>
      </c>
      <c r="AE262" s="5" t="str">
        <f t="shared" ref="AE262:AE263" si="5086">IF(AE255="","",AE255-AD255)</f>
        <v/>
      </c>
      <c r="AF262" s="5" t="str">
        <f t="shared" ref="AF262:AF263" si="5087">IF(AF255="","",AF255-AE255)</f>
        <v/>
      </c>
      <c r="AG262" s="5" t="str">
        <f t="shared" ref="AG262:AG263" si="5088">IF(AG255="","",AG255-AF255)</f>
        <v/>
      </c>
      <c r="AH262" s="5" t="str">
        <f t="shared" ref="AH262:AH263" si="5089">IF(AH255="","",AH255-AG255)</f>
        <v/>
      </c>
      <c r="AI262" s="5" t="str">
        <f t="shared" ref="AI262:AI263" si="5090">IF(AI255="","",AI255-AH255)</f>
        <v/>
      </c>
      <c r="AJ262" s="5" t="str">
        <f t="shared" ref="AJ262:AJ263" si="5091">IF(AJ255="","",AJ255-AI255)</f>
        <v/>
      </c>
      <c r="AK262" s="5" t="str">
        <f t="shared" ref="AK262:AK263" si="5092">IF(AK255="","",AK255-AJ255)</f>
        <v/>
      </c>
      <c r="AL262" s="5" t="str">
        <f t="shared" ref="AL262:AL263" si="5093">IF(AL255="","",AL255-AK255)</f>
        <v/>
      </c>
      <c r="AM262" s="5" t="str">
        <f t="shared" ref="AM262:AM263" si="5094">IF(AM255="","",AM255-AL255)</f>
        <v/>
      </c>
      <c r="AN262" s="5" t="str">
        <f t="shared" ref="AN262" si="5095">IF(AN255="","",AN255-AM255)</f>
        <v/>
      </c>
      <c r="AO262" s="5" t="str">
        <f t="shared" ref="AO262:AS262" si="5096">IF(AO255="","",AO255-AN255)</f>
        <v/>
      </c>
      <c r="AP262" s="5" t="str">
        <f t="shared" si="5096"/>
        <v/>
      </c>
      <c r="AQ262" s="5" t="str">
        <f t="shared" si="5096"/>
        <v/>
      </c>
      <c r="AR262" s="5" t="str">
        <f t="shared" si="5096"/>
        <v/>
      </c>
      <c r="AS262" s="5" t="str">
        <f t="shared" si="5096"/>
        <v/>
      </c>
    </row>
    <row r="263" spans="1:45" s="91" customFormat="1" ht="11">
      <c r="A263" s="7">
        <f>SUM(C263:AS263)</f>
        <v>4</v>
      </c>
      <c r="B263" s="6" t="s">
        <v>14</v>
      </c>
      <c r="C263" s="5">
        <v>0</v>
      </c>
      <c r="D263" s="5">
        <f t="shared" si="5059"/>
        <v>0</v>
      </c>
      <c r="E263" s="5">
        <f t="shared" si="5060"/>
        <v>1</v>
      </c>
      <c r="F263" s="5">
        <f t="shared" si="5061"/>
        <v>0</v>
      </c>
      <c r="G263" s="5">
        <f t="shared" si="5062"/>
        <v>0</v>
      </c>
      <c r="H263" s="5">
        <f t="shared" si="5063"/>
        <v>0</v>
      </c>
      <c r="I263" s="5">
        <f t="shared" si="5064"/>
        <v>0</v>
      </c>
      <c r="J263" s="5">
        <f t="shared" si="5065"/>
        <v>0</v>
      </c>
      <c r="K263" s="5">
        <f t="shared" si="5066"/>
        <v>0</v>
      </c>
      <c r="L263" s="5">
        <f t="shared" si="5067"/>
        <v>1</v>
      </c>
      <c r="M263" s="5">
        <f t="shared" si="5068"/>
        <v>0</v>
      </c>
      <c r="N263" s="5">
        <f t="shared" si="5069"/>
        <v>0</v>
      </c>
      <c r="O263" s="5">
        <f t="shared" si="5070"/>
        <v>0</v>
      </c>
      <c r="P263" s="5">
        <f t="shared" si="5071"/>
        <v>0</v>
      </c>
      <c r="Q263" s="5">
        <f t="shared" si="5072"/>
        <v>0</v>
      </c>
      <c r="R263" s="5">
        <f t="shared" si="5073"/>
        <v>0</v>
      </c>
      <c r="S263" s="5">
        <f t="shared" si="5074"/>
        <v>0</v>
      </c>
      <c r="T263" s="5">
        <f t="shared" si="5075"/>
        <v>2</v>
      </c>
      <c r="U263" s="5">
        <f t="shared" si="5076"/>
        <v>0</v>
      </c>
      <c r="V263" s="5">
        <f t="shared" si="5077"/>
        <v>0</v>
      </c>
      <c r="W263" s="5">
        <f t="shared" si="5078"/>
        <v>0</v>
      </c>
      <c r="X263" s="5" t="str">
        <f t="shared" si="5079"/>
        <v/>
      </c>
      <c r="Y263" s="5" t="str">
        <f t="shared" si="5080"/>
        <v/>
      </c>
      <c r="Z263" s="5" t="str">
        <f t="shared" si="5081"/>
        <v/>
      </c>
      <c r="AA263" s="5" t="str">
        <f t="shared" si="5082"/>
        <v/>
      </c>
      <c r="AB263" s="5" t="str">
        <f t="shared" si="5083"/>
        <v/>
      </c>
      <c r="AC263" s="5" t="str">
        <f t="shared" si="5084"/>
        <v/>
      </c>
      <c r="AD263" s="5" t="str">
        <f t="shared" si="5085"/>
        <v/>
      </c>
      <c r="AE263" s="5" t="str">
        <f t="shared" si="5086"/>
        <v/>
      </c>
      <c r="AF263" s="5" t="str">
        <f t="shared" si="5087"/>
        <v/>
      </c>
      <c r="AG263" s="5" t="str">
        <f t="shared" si="5088"/>
        <v/>
      </c>
      <c r="AH263" s="5" t="str">
        <f t="shared" si="5089"/>
        <v/>
      </c>
      <c r="AI263" s="5" t="str">
        <f t="shared" si="5090"/>
        <v/>
      </c>
      <c r="AJ263" s="5" t="str">
        <f t="shared" si="5091"/>
        <v/>
      </c>
      <c r="AK263" s="5" t="str">
        <f t="shared" si="5092"/>
        <v/>
      </c>
      <c r="AL263" s="5" t="str">
        <f t="shared" si="5093"/>
        <v/>
      </c>
      <c r="AM263" s="5" t="str">
        <f t="shared" si="5094"/>
        <v/>
      </c>
      <c r="AN263" s="5" t="str">
        <f t="shared" ref="AN263" si="5097">IF(AN256="","",AN256-AM256)</f>
        <v/>
      </c>
      <c r="AO263" s="5" t="str">
        <f t="shared" ref="AO263:AS263" si="5098">IF(AO256="","",AO256-AN256)</f>
        <v/>
      </c>
      <c r="AP263" s="5" t="str">
        <f t="shared" si="5098"/>
        <v/>
      </c>
      <c r="AQ263" s="5" t="str">
        <f t="shared" si="5098"/>
        <v/>
      </c>
      <c r="AR263" s="5" t="str">
        <f t="shared" si="5098"/>
        <v/>
      </c>
      <c r="AS263" s="5" t="str">
        <f t="shared" si="5098"/>
        <v/>
      </c>
    </row>
    <row r="264" spans="1:45" s="91" customFormat="1" ht="11">
      <c r="A264" s="7">
        <f>SUM(C264:AS264)</f>
        <v>2</v>
      </c>
      <c r="B264" s="6" t="s">
        <v>15</v>
      </c>
      <c r="C264" s="5">
        <v>0</v>
      </c>
      <c r="D264" s="5">
        <f t="shared" ref="D264" si="5099">IF(D257="","",C257+C258-D257)</f>
        <v>0</v>
      </c>
      <c r="E264" s="5">
        <f t="shared" ref="E264" si="5100">IF(E257="","",D257+D258-E257)</f>
        <v>1</v>
      </c>
      <c r="F264" s="5">
        <f t="shared" ref="F264" si="5101">IF(F257="","",E257+E258-F257)</f>
        <v>0</v>
      </c>
      <c r="G264" s="5">
        <f t="shared" ref="G264" si="5102">IF(G257="","",F257+F258-G257)</f>
        <v>0</v>
      </c>
      <c r="H264" s="5">
        <f t="shared" ref="H264" si="5103">IF(H257="","",G257+G258-H257)</f>
        <v>0</v>
      </c>
      <c r="I264" s="5">
        <f t="shared" ref="I264" si="5104">IF(I257="","",H257+H258-I257)</f>
        <v>0</v>
      </c>
      <c r="J264" s="5">
        <f t="shared" ref="J264" si="5105">IF(J257="","",I257+I258-J257)</f>
        <v>0</v>
      </c>
      <c r="K264" s="5">
        <f t="shared" ref="K264" si="5106">IF(K257="","",J257+J258-K257)</f>
        <v>0</v>
      </c>
      <c r="L264" s="5">
        <f t="shared" ref="L264" si="5107">IF(L257="","",K257+K258-L257)</f>
        <v>0</v>
      </c>
      <c r="M264" s="5">
        <f t="shared" ref="M264" si="5108">IF(M257="","",L257+L258-M257)</f>
        <v>0</v>
      </c>
      <c r="N264" s="5">
        <f t="shared" ref="N264" si="5109">IF(N257="","",M257+M258-N257)</f>
        <v>0</v>
      </c>
      <c r="O264" s="5">
        <f t="shared" ref="O264" si="5110">IF(O257="","",N257+N258-O257)</f>
        <v>0</v>
      </c>
      <c r="P264" s="5">
        <f t="shared" ref="P264" si="5111">IF(P257="","",O257+O258-P257)</f>
        <v>0</v>
      </c>
      <c r="Q264" s="5">
        <f t="shared" ref="Q264" si="5112">IF(Q257="","",P257+P258-Q257)</f>
        <v>0</v>
      </c>
      <c r="R264" s="5">
        <f t="shared" ref="R264" si="5113">IF(R257="","",Q257+Q258-R257)</f>
        <v>0</v>
      </c>
      <c r="S264" s="5">
        <f t="shared" ref="S264" si="5114">IF(S257="","",R257+R258-S257)</f>
        <v>0</v>
      </c>
      <c r="T264" s="5">
        <f t="shared" ref="T264" si="5115">IF(T257="","",S257+S258-T257)</f>
        <v>1</v>
      </c>
      <c r="U264" s="5">
        <f t="shared" ref="U264" si="5116">IF(U257="","",T257+T258-U257)</f>
        <v>0</v>
      </c>
      <c r="V264" s="5">
        <f t="shared" ref="V264" si="5117">IF(V257="","",U257+U258-V257)</f>
        <v>0</v>
      </c>
      <c r="W264" s="5">
        <f t="shared" ref="W264" si="5118">IF(W257="","",V257+V258-W257)</f>
        <v>0</v>
      </c>
      <c r="X264" s="5" t="str">
        <f t="shared" ref="X264" si="5119">IF(X257="","",W257+W258-X257)</f>
        <v/>
      </c>
      <c r="Y264" s="5" t="str">
        <f t="shared" ref="Y264" si="5120">IF(Y257="","",X257+X258-Y257)</f>
        <v/>
      </c>
      <c r="Z264" s="5" t="str">
        <f t="shared" ref="Z264" si="5121">IF(Z257="","",Y257+Y258-Z257)</f>
        <v/>
      </c>
      <c r="AA264" s="5" t="str">
        <f t="shared" ref="AA264" si="5122">IF(AA257="","",Z257+Z258-AA257)</f>
        <v/>
      </c>
      <c r="AB264" s="5" t="str">
        <f t="shared" ref="AB264" si="5123">IF(AB257="","",AA257+AA258-AB257)</f>
        <v/>
      </c>
      <c r="AC264" s="5" t="str">
        <f t="shared" ref="AC264" si="5124">IF(AC257="","",AB257+AB258-AC257)</f>
        <v/>
      </c>
      <c r="AD264" s="5" t="str">
        <f t="shared" ref="AD264" si="5125">IF(AD257="","",AC257+AC258-AD257)</f>
        <v/>
      </c>
      <c r="AE264" s="5" t="str">
        <f t="shared" ref="AE264" si="5126">IF(AE257="","",AD257+AD258-AE257)</f>
        <v/>
      </c>
      <c r="AF264" s="5" t="str">
        <f t="shared" ref="AF264" si="5127">IF(AF257="","",AE257+AE258-AF257)</f>
        <v/>
      </c>
      <c r="AG264" s="5" t="str">
        <f t="shared" ref="AG264" si="5128">IF(AG257="","",AF257+AF258-AG257)</f>
        <v/>
      </c>
      <c r="AH264" s="5" t="str">
        <f t="shared" ref="AH264" si="5129">IF(AH257="","",AG257+AG258-AH257)</f>
        <v/>
      </c>
      <c r="AI264" s="5" t="str">
        <f t="shared" ref="AI264" si="5130">IF(AI257="","",AH257+AH258-AI257)</f>
        <v/>
      </c>
      <c r="AJ264" s="5" t="str">
        <f t="shared" ref="AJ264" si="5131">IF(AJ257="","",AI257+AI258-AJ257)</f>
        <v/>
      </c>
      <c r="AK264" s="5" t="str">
        <f t="shared" ref="AK264" si="5132">IF(AK257="","",AJ257+AJ258-AK257)</f>
        <v/>
      </c>
      <c r="AL264" s="5" t="str">
        <f t="shared" ref="AL264" si="5133">IF(AL257="","",AK257+AK258-AL257)</f>
        <v/>
      </c>
      <c r="AM264" s="5" t="str">
        <f t="shared" ref="AM264" si="5134">IF(AM257="","",AL257+AL258-AM257)</f>
        <v/>
      </c>
      <c r="AN264" s="5" t="str">
        <f t="shared" ref="AN264" si="5135">IF(AN257="","",AM257+AM258-AN257)</f>
        <v/>
      </c>
      <c r="AO264" s="5" t="str">
        <f t="shared" ref="AO264:AS264" si="5136">IF(AO257="","",AN257+AN258-AO257)</f>
        <v/>
      </c>
      <c r="AP264" s="5" t="str">
        <f t="shared" si="5136"/>
        <v/>
      </c>
      <c r="AQ264" s="5" t="str">
        <f t="shared" si="5136"/>
        <v/>
      </c>
      <c r="AR264" s="5" t="str">
        <f t="shared" si="5136"/>
        <v/>
      </c>
      <c r="AS264" s="5" t="str">
        <f t="shared" si="5136"/>
        <v/>
      </c>
    </row>
    <row r="265" spans="1:45" s="91" customFormat="1" ht="11">
      <c r="A265" s="7">
        <f>SUM(C265:AS265)</f>
        <v>800</v>
      </c>
      <c r="B265" s="6" t="s">
        <v>16</v>
      </c>
      <c r="C265" s="5">
        <v>0</v>
      </c>
      <c r="D265" s="5">
        <f t="shared" ref="D265:I265" si="5137">IF(D255="","",D264*D259)</f>
        <v>0</v>
      </c>
      <c r="E265" s="5">
        <f t="shared" si="5137"/>
        <v>400</v>
      </c>
      <c r="F265" s="5">
        <f t="shared" si="5137"/>
        <v>0</v>
      </c>
      <c r="G265" s="5">
        <f t="shared" si="5137"/>
        <v>0</v>
      </c>
      <c r="H265" s="5">
        <f t="shared" si="5137"/>
        <v>0</v>
      </c>
      <c r="I265" s="5">
        <f t="shared" si="5137"/>
        <v>0</v>
      </c>
      <c r="J265" s="5">
        <f t="shared" ref="J265:AM265" si="5138">IF(J255="","",J264*J259)</f>
        <v>0</v>
      </c>
      <c r="K265" s="5">
        <f t="shared" si="5138"/>
        <v>0</v>
      </c>
      <c r="L265" s="5">
        <f t="shared" si="5138"/>
        <v>0</v>
      </c>
      <c r="M265" s="5">
        <f t="shared" si="5138"/>
        <v>0</v>
      </c>
      <c r="N265" s="5">
        <f t="shared" si="5138"/>
        <v>0</v>
      </c>
      <c r="O265" s="5">
        <f t="shared" si="5138"/>
        <v>0</v>
      </c>
      <c r="P265" s="5">
        <f t="shared" si="5138"/>
        <v>0</v>
      </c>
      <c r="Q265" s="5">
        <f t="shared" si="5138"/>
        <v>0</v>
      </c>
      <c r="R265" s="5">
        <f t="shared" si="5138"/>
        <v>0</v>
      </c>
      <c r="S265" s="5">
        <f t="shared" si="5138"/>
        <v>0</v>
      </c>
      <c r="T265" s="5">
        <f t="shared" si="5138"/>
        <v>400</v>
      </c>
      <c r="U265" s="5">
        <f t="shared" si="5138"/>
        <v>0</v>
      </c>
      <c r="V265" s="5">
        <f t="shared" si="5138"/>
        <v>0</v>
      </c>
      <c r="W265" s="5">
        <f t="shared" si="5138"/>
        <v>0</v>
      </c>
      <c r="X265" s="5" t="str">
        <f t="shared" si="5138"/>
        <v/>
      </c>
      <c r="Y265" s="5" t="str">
        <f t="shared" si="5138"/>
        <v/>
      </c>
      <c r="Z265" s="5" t="str">
        <f t="shared" si="5138"/>
        <v/>
      </c>
      <c r="AA265" s="5" t="str">
        <f t="shared" si="5138"/>
        <v/>
      </c>
      <c r="AB265" s="5" t="str">
        <f t="shared" si="5138"/>
        <v/>
      </c>
      <c r="AC265" s="5" t="str">
        <f t="shared" si="5138"/>
        <v/>
      </c>
      <c r="AD265" s="5" t="str">
        <f t="shared" si="5138"/>
        <v/>
      </c>
      <c r="AE265" s="5" t="str">
        <f t="shared" si="5138"/>
        <v/>
      </c>
      <c r="AF265" s="5" t="str">
        <f t="shared" si="5138"/>
        <v/>
      </c>
      <c r="AG265" s="5" t="str">
        <f t="shared" si="5138"/>
        <v/>
      </c>
      <c r="AH265" s="5" t="str">
        <f t="shared" si="5138"/>
        <v/>
      </c>
      <c r="AI265" s="5" t="str">
        <f t="shared" si="5138"/>
        <v/>
      </c>
      <c r="AJ265" s="5" t="str">
        <f t="shared" si="5138"/>
        <v/>
      </c>
      <c r="AK265" s="5" t="str">
        <f t="shared" si="5138"/>
        <v/>
      </c>
      <c r="AL265" s="5" t="str">
        <f t="shared" si="5138"/>
        <v/>
      </c>
      <c r="AM265" s="5" t="str">
        <f t="shared" si="5138"/>
        <v/>
      </c>
      <c r="AN265" s="5" t="str">
        <f t="shared" ref="AN265" si="5139">IF(AN255="","",AN264*AN259)</f>
        <v/>
      </c>
      <c r="AO265" s="5" t="str">
        <f t="shared" ref="AO265:AS265" si="5140">IF(AO255="","",AO264*AO259)</f>
        <v/>
      </c>
      <c r="AP265" s="5" t="str">
        <f t="shared" si="5140"/>
        <v/>
      </c>
      <c r="AQ265" s="5" t="str">
        <f t="shared" si="5140"/>
        <v/>
      </c>
      <c r="AR265" s="5" t="str">
        <f t="shared" si="5140"/>
        <v/>
      </c>
      <c r="AS265" s="5" t="str">
        <f t="shared" si="5140"/>
        <v/>
      </c>
    </row>
    <row r="266" spans="1:45" s="91" customFormat="1" ht="12" thickBot="1">
      <c r="A266" s="4">
        <f>IF(A265="","",A265/(A262*100))</f>
        <v>1.3628620102214651E-2</v>
      </c>
      <c r="B266" s="3" t="s">
        <v>18</v>
      </c>
      <c r="C266" s="2" t="s">
        <v>19</v>
      </c>
      <c r="D266" s="2" t="str">
        <f t="shared" ref="D266:I266" si="5141">IF(D265="","",IF(D265=0,"",D265/(D262*100)))</f>
        <v/>
      </c>
      <c r="E266" s="2">
        <f t="shared" si="5141"/>
        <v>4.9382716049382713E-2</v>
      </c>
      <c r="F266" s="2" t="str">
        <f t="shared" si="5141"/>
        <v/>
      </c>
      <c r="G266" s="2" t="str">
        <f t="shared" si="5141"/>
        <v/>
      </c>
      <c r="H266" s="2" t="str">
        <f t="shared" si="5141"/>
        <v/>
      </c>
      <c r="I266" s="2" t="str">
        <f t="shared" si="5141"/>
        <v/>
      </c>
      <c r="J266" s="2" t="str">
        <f t="shared" ref="J266:AM266" si="5142">IF(J265="","",IF(J265=0,"",J265/(J262*100)))</f>
        <v/>
      </c>
      <c r="K266" s="2" t="str">
        <f t="shared" si="5142"/>
        <v/>
      </c>
      <c r="L266" s="2" t="str">
        <f t="shared" si="5142"/>
        <v/>
      </c>
      <c r="M266" s="2" t="str">
        <f t="shared" si="5142"/>
        <v/>
      </c>
      <c r="N266" s="2" t="str">
        <f t="shared" si="5142"/>
        <v/>
      </c>
      <c r="O266" s="2" t="str">
        <f t="shared" si="5142"/>
        <v/>
      </c>
      <c r="P266" s="2" t="str">
        <f t="shared" si="5142"/>
        <v/>
      </c>
      <c r="Q266" s="2" t="str">
        <f t="shared" si="5142"/>
        <v/>
      </c>
      <c r="R266" s="2" t="str">
        <f t="shared" si="5142"/>
        <v/>
      </c>
      <c r="S266" s="2" t="str">
        <f t="shared" si="5142"/>
        <v/>
      </c>
      <c r="T266" s="2">
        <f t="shared" si="5142"/>
        <v>0.04</v>
      </c>
      <c r="U266" s="2" t="str">
        <f t="shared" si="5142"/>
        <v/>
      </c>
      <c r="V266" s="2" t="str">
        <f t="shared" si="5142"/>
        <v/>
      </c>
      <c r="W266" s="2" t="str">
        <f t="shared" si="5142"/>
        <v/>
      </c>
      <c r="X266" s="2" t="str">
        <f t="shared" si="5142"/>
        <v/>
      </c>
      <c r="Y266" s="2" t="str">
        <f t="shared" si="5142"/>
        <v/>
      </c>
      <c r="Z266" s="2" t="str">
        <f t="shared" si="5142"/>
        <v/>
      </c>
      <c r="AA266" s="2" t="str">
        <f t="shared" si="5142"/>
        <v/>
      </c>
      <c r="AB266" s="2" t="str">
        <f t="shared" si="5142"/>
        <v/>
      </c>
      <c r="AC266" s="2" t="str">
        <f t="shared" si="5142"/>
        <v/>
      </c>
      <c r="AD266" s="2" t="str">
        <f t="shared" si="5142"/>
        <v/>
      </c>
      <c r="AE266" s="2" t="str">
        <f t="shared" si="5142"/>
        <v/>
      </c>
      <c r="AF266" s="2" t="str">
        <f t="shared" si="5142"/>
        <v/>
      </c>
      <c r="AG266" s="2" t="str">
        <f t="shared" si="5142"/>
        <v/>
      </c>
      <c r="AH266" s="2" t="str">
        <f t="shared" si="5142"/>
        <v/>
      </c>
      <c r="AI266" s="2" t="str">
        <f t="shared" si="5142"/>
        <v/>
      </c>
      <c r="AJ266" s="2" t="str">
        <f t="shared" si="5142"/>
        <v/>
      </c>
      <c r="AK266" s="2" t="str">
        <f t="shared" si="5142"/>
        <v/>
      </c>
      <c r="AL266" s="2" t="str">
        <f t="shared" si="5142"/>
        <v/>
      </c>
      <c r="AM266" s="2" t="str">
        <f t="shared" si="5142"/>
        <v/>
      </c>
      <c r="AN266" s="2" t="str">
        <f t="shared" ref="AN266" si="5143">IF(AN265="","",IF(AN265=0,"",AN265/(AN262*100)))</f>
        <v/>
      </c>
      <c r="AO266" s="2" t="str">
        <f t="shared" ref="AO266:AS266" si="5144">IF(AO265="","",IF(AO265=0,"",AO265/(AO262*100)))</f>
        <v/>
      </c>
      <c r="AP266" s="2" t="str">
        <f t="shared" si="5144"/>
        <v/>
      </c>
      <c r="AQ266" s="2" t="str">
        <f t="shared" si="5144"/>
        <v/>
      </c>
      <c r="AR266" s="2" t="str">
        <f t="shared" si="5144"/>
        <v/>
      </c>
      <c r="AS266" s="2" t="str">
        <f t="shared" si="5144"/>
        <v/>
      </c>
    </row>
    <row r="267" spans="1:45">
      <c r="A267" s="405" t="s">
        <v>104</v>
      </c>
      <c r="B267" s="406"/>
      <c r="C267">
        <v>1</v>
      </c>
    </row>
  </sheetData>
  <phoneticPr fontId="2"/>
  <conditionalFormatting sqref="A14">
    <cfRule type="cellIs" dxfId="86" priority="8" operator="greaterThan">
      <formula>0.25</formula>
    </cfRule>
  </conditionalFormatting>
  <conditionalFormatting sqref="A26">
    <cfRule type="cellIs" dxfId="85" priority="11" operator="greaterThan">
      <formula>0.25</formula>
    </cfRule>
  </conditionalFormatting>
  <conditionalFormatting sqref="A38">
    <cfRule type="cellIs" dxfId="84" priority="12" operator="greaterThan">
      <formula>0.25</formula>
    </cfRule>
  </conditionalFormatting>
  <conditionalFormatting sqref="A50">
    <cfRule type="cellIs" dxfId="83" priority="13" operator="greaterThan">
      <formula>0.25</formula>
    </cfRule>
  </conditionalFormatting>
  <conditionalFormatting sqref="A62">
    <cfRule type="cellIs" dxfId="82" priority="9" operator="greaterThan">
      <formula>0.25</formula>
    </cfRule>
  </conditionalFormatting>
  <conditionalFormatting sqref="A74">
    <cfRule type="cellIs" dxfId="81" priority="14" operator="greaterThan">
      <formula>0.25</formula>
    </cfRule>
  </conditionalFormatting>
  <conditionalFormatting sqref="A86">
    <cfRule type="cellIs" dxfId="80" priority="15" operator="greaterThan">
      <formula>0.25</formula>
    </cfRule>
  </conditionalFormatting>
  <conditionalFormatting sqref="A98">
    <cfRule type="cellIs" dxfId="79" priority="16" operator="greaterThan">
      <formula>0.25</formula>
    </cfRule>
  </conditionalFormatting>
  <conditionalFormatting sqref="A110">
    <cfRule type="cellIs" dxfId="78" priority="10" operator="greaterThan">
      <formula>0.25</formula>
    </cfRule>
  </conditionalFormatting>
  <conditionalFormatting sqref="A122">
    <cfRule type="cellIs" dxfId="77" priority="17" operator="greaterThan">
      <formula>0.25</formula>
    </cfRule>
  </conditionalFormatting>
  <conditionalFormatting sqref="A134">
    <cfRule type="cellIs" dxfId="76" priority="18" operator="greaterThan">
      <formula>0.25</formula>
    </cfRule>
  </conditionalFormatting>
  <conditionalFormatting sqref="A146">
    <cfRule type="cellIs" dxfId="75" priority="19" operator="greaterThan">
      <formula>0.25</formula>
    </cfRule>
  </conditionalFormatting>
  <conditionalFormatting sqref="A158">
    <cfRule type="cellIs" dxfId="74" priority="20" operator="greaterThan">
      <formula>0.25</formula>
    </cfRule>
  </conditionalFormatting>
  <conditionalFormatting sqref="A170">
    <cfRule type="cellIs" dxfId="73" priority="21" operator="greaterThan">
      <formula>0.25</formula>
    </cfRule>
  </conditionalFormatting>
  <conditionalFormatting sqref="A182">
    <cfRule type="cellIs" dxfId="72" priority="4" operator="greaterThan">
      <formula>0.25</formula>
    </cfRule>
  </conditionalFormatting>
  <conditionalFormatting sqref="A194">
    <cfRule type="cellIs" dxfId="71" priority="5" operator="greaterThan">
      <formula>0.25</formula>
    </cfRule>
  </conditionalFormatting>
  <conditionalFormatting sqref="A206">
    <cfRule type="cellIs" dxfId="70" priority="6" operator="greaterThan">
      <formula>0.25</formula>
    </cfRule>
  </conditionalFormatting>
  <conditionalFormatting sqref="A218 A266">
    <cfRule type="cellIs" dxfId="69" priority="7" operator="greaterThan">
      <formula>0.25</formula>
    </cfRule>
  </conditionalFormatting>
  <conditionalFormatting sqref="A230">
    <cfRule type="cellIs" dxfId="68" priority="1" operator="greaterThan">
      <formula>0.25</formula>
    </cfRule>
  </conditionalFormatting>
  <conditionalFormatting sqref="A242">
    <cfRule type="cellIs" dxfId="67" priority="2" operator="greaterThan">
      <formula>0.25</formula>
    </cfRule>
  </conditionalFormatting>
  <conditionalFormatting sqref="A254">
    <cfRule type="cellIs" dxfId="66" priority="3" operator="greaterThan">
      <formula>0.25</formula>
    </cfRule>
  </conditionalFormatting>
  <pageMargins left="0.7" right="0.7" top="0.75" bottom="0.75" header="0.3" footer="0.3"/>
  <pageSetup paperSize="30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60BA-839A-4C63-956B-264A63F0F525}">
  <dimension ref="A1:AS245"/>
  <sheetViews>
    <sheetView zoomScaleNormal="60" zoomScaleSheetLayoutView="100" workbookViewId="0">
      <pane xSplit="2" ySplit="2" topLeftCell="K177" activePane="bottomRight" state="frozen"/>
      <selection pane="topRight" activeCell="C1" sqref="C1"/>
      <selection pane="bottomLeft" activeCell="A3" sqref="A3"/>
      <selection pane="bottomRight" activeCell="T3" sqref="T3:U3"/>
    </sheetView>
  </sheetViews>
  <sheetFormatPr baseColWidth="10" defaultColWidth="8.83203125" defaultRowHeight="15"/>
  <cols>
    <col min="3" max="39" width="9.1640625" bestFit="1" customWidth="1"/>
  </cols>
  <sheetData>
    <row r="1" spans="1:45" s="91" customFormat="1" ht="11">
      <c r="A1" s="390">
        <f>SUM(A9,A45,A57,A69,A81,A93,A105,A117,A129,A153,A141,A165,A177,A189,A201,A213,A225,A33,A21,A239,A249)</f>
        <v>1974450</v>
      </c>
      <c r="B1" s="49" t="s">
        <v>0</v>
      </c>
      <c r="C1" s="48">
        <v>46099</v>
      </c>
      <c r="D1" s="48">
        <f t="shared" ref="D1" si="0">C1+1</f>
        <v>46100</v>
      </c>
      <c r="E1" s="48">
        <f t="shared" ref="E1" si="1">D1+1</f>
        <v>46101</v>
      </c>
      <c r="F1" s="48">
        <f t="shared" ref="F1" si="2">E1+1</f>
        <v>46102</v>
      </c>
      <c r="G1" s="48">
        <f t="shared" ref="G1" si="3">F1+1</f>
        <v>46103</v>
      </c>
      <c r="H1" s="48">
        <f t="shared" ref="H1" si="4">G1+1</f>
        <v>46104</v>
      </c>
      <c r="I1" s="48">
        <f t="shared" ref="I1" si="5">H1+1</f>
        <v>46105</v>
      </c>
      <c r="J1" s="48">
        <f t="shared" ref="J1" si="6">I1+1</f>
        <v>46106</v>
      </c>
      <c r="K1" s="48">
        <f t="shared" ref="K1" si="7">J1+1</f>
        <v>46107</v>
      </c>
      <c r="L1" s="48">
        <f t="shared" ref="L1" si="8">K1+1</f>
        <v>46108</v>
      </c>
      <c r="M1" s="48">
        <f t="shared" ref="M1" si="9">L1+1</f>
        <v>46109</v>
      </c>
      <c r="N1" s="48">
        <f t="shared" ref="N1" si="10">M1+1</f>
        <v>46110</v>
      </c>
      <c r="O1" s="48">
        <f t="shared" ref="O1" si="11">N1+1</f>
        <v>46111</v>
      </c>
      <c r="P1" s="48">
        <f t="shared" ref="P1" si="12">O1+1</f>
        <v>46112</v>
      </c>
      <c r="Q1" s="48">
        <f t="shared" ref="Q1" si="13">P1+1</f>
        <v>46113</v>
      </c>
      <c r="R1" s="48">
        <f t="shared" ref="R1" si="14">Q1+1</f>
        <v>46114</v>
      </c>
      <c r="S1" s="48">
        <f t="shared" ref="S1" si="15">R1+1</f>
        <v>46115</v>
      </c>
      <c r="T1" s="48">
        <f t="shared" ref="T1" si="16">S1+1</f>
        <v>46116</v>
      </c>
      <c r="U1" s="48">
        <f t="shared" ref="U1" si="17">T1+1</f>
        <v>46117</v>
      </c>
      <c r="V1" s="48">
        <f t="shared" ref="V1" si="18">U1+1</f>
        <v>46118</v>
      </c>
      <c r="W1" s="48">
        <f t="shared" ref="W1" si="19">V1+1</f>
        <v>46119</v>
      </c>
      <c r="X1" s="48">
        <f t="shared" ref="X1" si="20">W1+1</f>
        <v>46120</v>
      </c>
      <c r="Y1" s="48">
        <f t="shared" ref="Y1" si="21">X1+1</f>
        <v>46121</v>
      </c>
      <c r="Z1" s="48">
        <f t="shared" ref="Z1" si="22">Y1+1</f>
        <v>46122</v>
      </c>
      <c r="AA1" s="48">
        <f t="shared" ref="AA1" si="23">Z1+1</f>
        <v>46123</v>
      </c>
      <c r="AB1" s="48">
        <f t="shared" ref="AB1" si="24">AA1+1</f>
        <v>46124</v>
      </c>
      <c r="AC1" s="48">
        <f t="shared" ref="AC1" si="25">AB1+1</f>
        <v>46125</v>
      </c>
      <c r="AD1" s="48">
        <f t="shared" ref="AD1" si="26">AC1+1</f>
        <v>46126</v>
      </c>
      <c r="AE1" s="48">
        <f t="shared" ref="AE1" si="27">AD1+1</f>
        <v>46127</v>
      </c>
      <c r="AF1" s="48">
        <f t="shared" ref="AF1" si="28">AE1+1</f>
        <v>46128</v>
      </c>
      <c r="AG1" s="48">
        <f t="shared" ref="AG1" si="29">AF1+1</f>
        <v>46129</v>
      </c>
      <c r="AH1" s="48">
        <f t="shared" ref="AH1" si="30">AG1+1</f>
        <v>46130</v>
      </c>
      <c r="AI1" s="48">
        <f t="shared" ref="AI1" si="31">AH1+1</f>
        <v>46131</v>
      </c>
      <c r="AJ1" s="48">
        <f t="shared" ref="AJ1" si="32">AI1+1</f>
        <v>46132</v>
      </c>
      <c r="AK1" s="48">
        <f t="shared" ref="AK1" si="33">AJ1+1</f>
        <v>46133</v>
      </c>
      <c r="AL1" s="48">
        <f t="shared" ref="AL1" si="34">AK1+1</f>
        <v>46134</v>
      </c>
      <c r="AM1" s="48">
        <f t="shared" ref="AM1" si="35">AL1+1</f>
        <v>46135</v>
      </c>
      <c r="AN1" s="48">
        <f t="shared" ref="AN1:AS1" si="36">AM1+1</f>
        <v>46136</v>
      </c>
      <c r="AO1" s="48">
        <f t="shared" si="36"/>
        <v>46137</v>
      </c>
      <c r="AP1" s="48">
        <f t="shared" si="36"/>
        <v>46138</v>
      </c>
      <c r="AQ1" s="48">
        <f t="shared" si="36"/>
        <v>46139</v>
      </c>
      <c r="AR1" s="48">
        <f t="shared" si="36"/>
        <v>46140</v>
      </c>
      <c r="AS1" s="48">
        <f t="shared" si="36"/>
        <v>46141</v>
      </c>
    </row>
    <row r="2" spans="1:45" s="91" customFormat="1" ht="12" thickBot="1">
      <c r="A2" s="47"/>
      <c r="B2" s="46">
        <f>SUM(C2:AO2)</f>
        <v>13163</v>
      </c>
      <c r="C2" s="45">
        <v>0</v>
      </c>
      <c r="D2" s="45">
        <f t="shared" ref="D2:I2" si="37">SUM(D10,D22,D34,D46,D58,D70,D82,D94,D106,D118,D130,D142,D154,D166,D178,D190,D202,D214,D226,D240)</f>
        <v>0</v>
      </c>
      <c r="E2" s="45">
        <f t="shared" si="37"/>
        <v>1954</v>
      </c>
      <c r="F2" s="45">
        <f t="shared" si="37"/>
        <v>0</v>
      </c>
      <c r="G2" s="45">
        <f t="shared" si="37"/>
        <v>0</v>
      </c>
      <c r="H2" s="45">
        <f t="shared" si="37"/>
        <v>1911</v>
      </c>
      <c r="I2" s="45">
        <f t="shared" si="37"/>
        <v>0</v>
      </c>
      <c r="J2" s="45">
        <f t="shared" ref="J2:AM2" si="38">SUM(J10,J22,J34,J46,J58,J70,J82,J94,J106,J118,J130,J142,J154,J166,J178,J190,J202,J214,J226,J240)</f>
        <v>0</v>
      </c>
      <c r="K2" s="45">
        <f t="shared" si="38"/>
        <v>0</v>
      </c>
      <c r="L2" s="45">
        <f t="shared" si="38"/>
        <v>2387</v>
      </c>
      <c r="M2" s="45">
        <f t="shared" si="38"/>
        <v>0</v>
      </c>
      <c r="N2" s="45">
        <f t="shared" si="38"/>
        <v>0</v>
      </c>
      <c r="O2" s="45">
        <f t="shared" si="38"/>
        <v>2169</v>
      </c>
      <c r="P2" s="45">
        <f t="shared" si="38"/>
        <v>0</v>
      </c>
      <c r="Q2" s="45">
        <f t="shared" si="38"/>
        <v>0</v>
      </c>
      <c r="R2" s="45">
        <f t="shared" si="38"/>
        <v>0</v>
      </c>
      <c r="S2" s="45">
        <f t="shared" si="38"/>
        <v>2614</v>
      </c>
      <c r="T2" s="45">
        <f t="shared" si="38"/>
        <v>0</v>
      </c>
      <c r="U2" s="45">
        <f t="shared" si="38"/>
        <v>0</v>
      </c>
      <c r="V2" s="45">
        <f t="shared" si="38"/>
        <v>2128</v>
      </c>
      <c r="W2" s="45">
        <f t="shared" si="38"/>
        <v>0</v>
      </c>
      <c r="X2" s="45">
        <f t="shared" si="38"/>
        <v>0</v>
      </c>
      <c r="Y2" s="45">
        <f t="shared" si="38"/>
        <v>0</v>
      </c>
      <c r="Z2" s="45">
        <f t="shared" si="38"/>
        <v>0</v>
      </c>
      <c r="AA2" s="45">
        <f t="shared" si="38"/>
        <v>0</v>
      </c>
      <c r="AB2" s="45">
        <f t="shared" si="38"/>
        <v>0</v>
      </c>
      <c r="AC2" s="45">
        <f t="shared" si="38"/>
        <v>0</v>
      </c>
      <c r="AD2" s="45">
        <f t="shared" si="38"/>
        <v>0</v>
      </c>
      <c r="AE2" s="45">
        <f t="shared" si="38"/>
        <v>0</v>
      </c>
      <c r="AF2" s="45">
        <f t="shared" si="38"/>
        <v>0</v>
      </c>
      <c r="AG2" s="45">
        <f t="shared" si="38"/>
        <v>0</v>
      </c>
      <c r="AH2" s="45">
        <f t="shared" si="38"/>
        <v>0</v>
      </c>
      <c r="AI2" s="45">
        <f t="shared" si="38"/>
        <v>0</v>
      </c>
      <c r="AJ2" s="45">
        <f t="shared" si="38"/>
        <v>0</v>
      </c>
      <c r="AK2" s="45">
        <f t="shared" si="38"/>
        <v>0</v>
      </c>
      <c r="AL2" s="45">
        <f t="shared" si="38"/>
        <v>0</v>
      </c>
      <c r="AM2" s="45">
        <f t="shared" si="38"/>
        <v>0</v>
      </c>
      <c r="AN2" s="45">
        <f t="shared" ref="AN2:AS2" si="39">SUM(AN10,AN22,AN34,AN46,AN58,AN70,AN82,AN94,AN106,AN118,AN130,AN142,AN154,AN166,AN178,AN190,AN202,AN214,AN226,AN240)</f>
        <v>0</v>
      </c>
      <c r="AO2" s="45">
        <f t="shared" si="39"/>
        <v>0</v>
      </c>
      <c r="AP2" s="45">
        <f t="shared" si="39"/>
        <v>0</v>
      </c>
      <c r="AQ2" s="45">
        <f t="shared" si="39"/>
        <v>0</v>
      </c>
      <c r="AR2" s="45">
        <f t="shared" si="39"/>
        <v>0</v>
      </c>
      <c r="AS2" s="45">
        <f t="shared" si="39"/>
        <v>0</v>
      </c>
    </row>
    <row r="3" spans="1:45" s="91" customFormat="1" ht="11">
      <c r="A3" s="22" t="s">
        <v>105</v>
      </c>
      <c r="B3" s="21" t="s">
        <v>2</v>
      </c>
      <c r="C3" s="20">
        <v>35484</v>
      </c>
      <c r="D3" s="20">
        <v>35484</v>
      </c>
      <c r="E3" s="20">
        <v>35518</v>
      </c>
      <c r="F3" s="20">
        <v>35518</v>
      </c>
      <c r="G3" s="20">
        <v>35518</v>
      </c>
      <c r="H3" s="20">
        <v>35610</v>
      </c>
      <c r="I3" s="20">
        <v>35610</v>
      </c>
      <c r="J3" s="20">
        <v>35610</v>
      </c>
      <c r="K3" s="20">
        <v>35610</v>
      </c>
      <c r="L3" s="20">
        <v>35627</v>
      </c>
      <c r="M3" s="20">
        <v>35627</v>
      </c>
      <c r="N3" s="20">
        <v>35627</v>
      </c>
      <c r="O3" s="20">
        <v>35666</v>
      </c>
      <c r="P3" s="20">
        <v>35666</v>
      </c>
      <c r="Q3" s="20">
        <v>35666</v>
      </c>
      <c r="R3" s="20">
        <v>35666</v>
      </c>
      <c r="S3" s="20">
        <v>35690</v>
      </c>
      <c r="T3" s="20">
        <v>35690</v>
      </c>
      <c r="U3" s="20">
        <v>35690</v>
      </c>
      <c r="V3" s="20">
        <v>35705</v>
      </c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s="91" customFormat="1" ht="11">
      <c r="A4" s="16" t="s">
        <v>3</v>
      </c>
      <c r="B4" s="9" t="s">
        <v>4</v>
      </c>
      <c r="C4" s="8">
        <v>670</v>
      </c>
      <c r="D4" s="8">
        <f t="shared" ref="D4" si="40">IF(D$3="","",C4)</f>
        <v>670</v>
      </c>
      <c r="E4" s="8">
        <f t="shared" ref="E4" si="41">IF(E$3="","",D4)</f>
        <v>670</v>
      </c>
      <c r="F4" s="8">
        <f t="shared" ref="F4" si="42">IF(F$3="","",E4)</f>
        <v>670</v>
      </c>
      <c r="G4" s="8">
        <f t="shared" ref="G4" si="43">IF(G$3="","",F4)</f>
        <v>670</v>
      </c>
      <c r="H4" s="8">
        <f t="shared" ref="H4" si="44">IF(H$3="","",G4)</f>
        <v>670</v>
      </c>
      <c r="I4" s="8">
        <f t="shared" ref="I4" si="45">IF(I$3="","",H4)</f>
        <v>670</v>
      </c>
      <c r="J4" s="8">
        <f t="shared" ref="J4" si="46">IF(J$3="","",I4)</f>
        <v>670</v>
      </c>
      <c r="K4" s="8">
        <f t="shared" ref="K4" si="47">IF(K$3="","",J4)</f>
        <v>670</v>
      </c>
      <c r="L4" s="8">
        <v>671</v>
      </c>
      <c r="M4" s="8">
        <f t="shared" ref="M4" si="48">IF(M$3="","",L4)</f>
        <v>671</v>
      </c>
      <c r="N4" s="8">
        <f t="shared" ref="N4" si="49">IF(N$3="","",M4)</f>
        <v>671</v>
      </c>
      <c r="O4" s="8">
        <f t="shared" ref="O4" si="50">IF(O$3="","",N4)</f>
        <v>671</v>
      </c>
      <c r="P4" s="8">
        <f t="shared" ref="P4" si="51">IF(P$3="","",O4)</f>
        <v>671</v>
      </c>
      <c r="Q4" s="8">
        <f t="shared" ref="Q4" si="52">IF(Q$3="","",P4)</f>
        <v>671</v>
      </c>
      <c r="R4" s="8">
        <f t="shared" ref="R4" si="53">IF(R$3="","",Q4)</f>
        <v>671</v>
      </c>
      <c r="S4" s="8">
        <v>672</v>
      </c>
      <c r="T4" s="8">
        <f t="shared" ref="T4" si="54">IF(T$3="","",S4)</f>
        <v>672</v>
      </c>
      <c r="U4" s="8">
        <f t="shared" ref="U4" si="55">IF(U$3="","",T4)</f>
        <v>672</v>
      </c>
      <c r="V4" s="8">
        <v>673</v>
      </c>
      <c r="W4" s="8" t="str">
        <f t="shared" ref="W4" si="56">IF(W$3="","",V4)</f>
        <v/>
      </c>
      <c r="X4" s="8" t="str">
        <f t="shared" ref="X4" si="57">IF(X$3="","",W4)</f>
        <v/>
      </c>
      <c r="Y4" s="8" t="str">
        <f t="shared" ref="Y4" si="58">IF(Y$3="","",X4)</f>
        <v/>
      </c>
      <c r="Z4" s="8" t="str">
        <f t="shared" ref="Z4" si="59">IF(Z$3="","",Y4)</f>
        <v/>
      </c>
      <c r="AA4" s="8" t="str">
        <f t="shared" ref="AA4" si="60">IF(AA$3="","",Z4)</f>
        <v/>
      </c>
      <c r="AB4" s="8" t="str">
        <f t="shared" ref="AB4" si="61">IF(AB$3="","",AA4)</f>
        <v/>
      </c>
      <c r="AC4" s="8" t="str">
        <f t="shared" ref="AC4" si="62">IF(AC$3="","",AB4)</f>
        <v/>
      </c>
      <c r="AD4" s="8" t="str">
        <f t="shared" ref="AD4" si="63">IF(AD$3="","",AC4)</f>
        <v/>
      </c>
      <c r="AE4" s="8" t="str">
        <f t="shared" ref="AE4" si="64">IF(AE$3="","",AD4)</f>
        <v/>
      </c>
      <c r="AF4" s="8" t="str">
        <f t="shared" ref="AF4" si="65">IF(AF$3="","",AE4)</f>
        <v/>
      </c>
      <c r="AG4" s="8" t="str">
        <f t="shared" ref="AG4" si="66">IF(AG$3="","",AF4)</f>
        <v/>
      </c>
      <c r="AH4" s="8" t="str">
        <f t="shared" ref="AH4" si="67">IF(AH$3="","",AG4)</f>
        <v/>
      </c>
      <c r="AI4" s="8" t="str">
        <f t="shared" ref="AI4" si="68">IF(AI$3="","",AH4)</f>
        <v/>
      </c>
      <c r="AJ4" s="8" t="str">
        <f t="shared" ref="AJ4" si="69">IF(AJ$3="","",AI4)</f>
        <v/>
      </c>
      <c r="AK4" s="8" t="str">
        <f t="shared" ref="AK4" si="70">IF(AK$3="","",AJ4)</f>
        <v/>
      </c>
      <c r="AL4" s="8" t="str">
        <f t="shared" ref="AL4" si="71">IF(AL$3="","",AK4)</f>
        <v/>
      </c>
      <c r="AM4" s="8" t="str">
        <f t="shared" ref="AM4" si="72">IF(AM$3="","",AL4)</f>
        <v/>
      </c>
      <c r="AN4" s="8" t="str">
        <f t="shared" ref="AN4:AS4" si="73">IF(AN$3="","",AM4)</f>
        <v/>
      </c>
      <c r="AO4" s="8" t="str">
        <f t="shared" si="73"/>
        <v/>
      </c>
      <c r="AP4" s="8" t="str">
        <f t="shared" si="73"/>
        <v/>
      </c>
      <c r="AQ4" s="8" t="str">
        <f t="shared" si="73"/>
        <v/>
      </c>
      <c r="AR4" s="8" t="str">
        <f t="shared" si="73"/>
        <v/>
      </c>
      <c r="AS4" s="8" t="str">
        <f t="shared" si="73"/>
        <v/>
      </c>
    </row>
    <row r="5" spans="1:45" s="91" customFormat="1" ht="11">
      <c r="A5" s="15">
        <v>1</v>
      </c>
      <c r="B5" s="9" t="s">
        <v>5</v>
      </c>
      <c r="C5" s="8">
        <v>7</v>
      </c>
      <c r="D5" s="8">
        <f t="shared" ref="D5" si="74">IF(D3="","",(C5+C6))</f>
        <v>7</v>
      </c>
      <c r="E5" s="8">
        <f t="shared" ref="E5" si="75">IF(E3="","",(D5+D6))</f>
        <v>7</v>
      </c>
      <c r="F5" s="8">
        <f t="shared" ref="F5" si="76">IF(F3="","",(E5+E6))</f>
        <v>7</v>
      </c>
      <c r="G5" s="8">
        <f t="shared" ref="G5" si="77">IF(G3="","",(F5+F6))</f>
        <v>7</v>
      </c>
      <c r="H5" s="8">
        <f t="shared" ref="H5" si="78">IF(H3="","",(G5+G6))</f>
        <v>7</v>
      </c>
      <c r="I5" s="8">
        <f t="shared" ref="I5" si="79">IF(I3="","",(H5+H6))</f>
        <v>7</v>
      </c>
      <c r="J5" s="8">
        <f t="shared" ref="J5" si="80">IF(J3="","",(I5+I6))</f>
        <v>7</v>
      </c>
      <c r="K5" s="8">
        <f t="shared" ref="K5" si="81">IF(K3="","",(J5+J6))</f>
        <v>7</v>
      </c>
      <c r="L5" s="8">
        <v>6</v>
      </c>
      <c r="M5" s="8">
        <f t="shared" ref="M5" si="82">IF(M3="","",(L5+L6))</f>
        <v>7</v>
      </c>
      <c r="N5" s="8">
        <f t="shared" ref="N5" si="83">IF(N3="","",(M5+M6))</f>
        <v>7</v>
      </c>
      <c r="O5" s="8">
        <f t="shared" ref="O5" si="84">IF(O3="","",(N5+N6))</f>
        <v>7</v>
      </c>
      <c r="P5" s="8">
        <f t="shared" ref="P5" si="85">IF(P3="","",(O5+O6))</f>
        <v>7</v>
      </c>
      <c r="Q5" s="8">
        <f t="shared" ref="Q5" si="86">IF(Q3="","",(P5+P6))</f>
        <v>7</v>
      </c>
      <c r="R5" s="8">
        <f t="shared" ref="R5" si="87">IF(R3="","",(Q5+Q6))</f>
        <v>7</v>
      </c>
      <c r="S5" s="8">
        <f t="shared" ref="S5" si="88">IF(S3="","",(R5+R6))</f>
        <v>7</v>
      </c>
      <c r="T5" s="8">
        <f t="shared" ref="T5" si="89">IF(T3="","",(S5+S6))</f>
        <v>10</v>
      </c>
      <c r="U5" s="8">
        <f t="shared" ref="U5" si="90">IF(U3="","",(T5+T6))</f>
        <v>10</v>
      </c>
      <c r="V5" s="8">
        <f t="shared" ref="V5" si="91">IF(V3="","",(U5+U6))</f>
        <v>10</v>
      </c>
      <c r="W5" s="8" t="str">
        <f t="shared" ref="W5" si="92">IF(W3="","",(V5+V6))</f>
        <v/>
      </c>
      <c r="X5" s="8" t="str">
        <f t="shared" ref="X5" si="93">IF(X3="","",(W5+W6))</f>
        <v/>
      </c>
      <c r="Y5" s="8" t="str">
        <f t="shared" ref="Y5" si="94">IF(Y3="","",(X5+X6))</f>
        <v/>
      </c>
      <c r="Z5" s="8" t="str">
        <f t="shared" ref="Z5" si="95">IF(Z3="","",(Y5+Y6))</f>
        <v/>
      </c>
      <c r="AA5" s="8" t="str">
        <f t="shared" ref="AA5" si="96">IF(AA3="","",(Z5+Z6))</f>
        <v/>
      </c>
      <c r="AB5" s="8" t="str">
        <f t="shared" ref="AB5" si="97">IF(AB3="","",(AA5+AA6))</f>
        <v/>
      </c>
      <c r="AC5" s="8" t="str">
        <f t="shared" ref="AC5" si="98">IF(AC3="","",(AB5+AB6))</f>
        <v/>
      </c>
      <c r="AD5" s="8" t="str">
        <f t="shared" ref="AD5" si="99">IF(AD3="","",(AC5+AC6))</f>
        <v/>
      </c>
      <c r="AE5" s="8" t="str">
        <f t="shared" ref="AE5" si="100">IF(AE3="","",(AD5+AD6))</f>
        <v/>
      </c>
      <c r="AF5" s="8" t="str">
        <f t="shared" ref="AF5" si="101">IF(AF3="","",(AE5+AE6))</f>
        <v/>
      </c>
      <c r="AG5" s="8" t="str">
        <f t="shared" ref="AG5" si="102">IF(AG3="","",(AF5+AF6))</f>
        <v/>
      </c>
      <c r="AH5" s="8" t="str">
        <f t="shared" ref="AH5" si="103">IF(AH3="","",(AG5+AG6))</f>
        <v/>
      </c>
      <c r="AI5" s="8" t="str">
        <f t="shared" ref="AI5" si="104">IF(AI3="","",(AH5+AH6))</f>
        <v/>
      </c>
      <c r="AJ5" s="8" t="str">
        <f t="shared" ref="AJ5" si="105">IF(AJ3="","",(AI5+AI6))</f>
        <v/>
      </c>
      <c r="AK5" s="8" t="str">
        <f t="shared" ref="AK5" si="106">IF(AK3="","",(AJ5+AJ6))</f>
        <v/>
      </c>
      <c r="AL5" s="8" t="str">
        <f t="shared" ref="AL5" si="107">IF(AL3="","",(AK5+AK6))</f>
        <v/>
      </c>
      <c r="AM5" s="8" t="str">
        <f t="shared" ref="AM5" si="108">IF(AM3="","",(AL5+AL6))</f>
        <v/>
      </c>
      <c r="AN5" s="8" t="str">
        <f t="shared" ref="AN5:AS5" si="109">IF(AN3="","",(AM5+AM6))</f>
        <v/>
      </c>
      <c r="AO5" s="8" t="str">
        <f t="shared" si="109"/>
        <v/>
      </c>
      <c r="AP5" s="8" t="str">
        <f t="shared" si="109"/>
        <v/>
      </c>
      <c r="AQ5" s="8" t="str">
        <f t="shared" si="109"/>
        <v/>
      </c>
      <c r="AR5" s="8" t="str">
        <f t="shared" si="109"/>
        <v/>
      </c>
      <c r="AS5" s="8" t="str">
        <f t="shared" si="109"/>
        <v/>
      </c>
    </row>
    <row r="6" spans="1:45" s="91" customFormat="1" ht="11">
      <c r="A6" s="99" t="s">
        <v>6</v>
      </c>
      <c r="B6" s="9" t="s">
        <v>7</v>
      </c>
      <c r="C6" s="8"/>
      <c r="D6" s="8"/>
      <c r="E6" s="8"/>
      <c r="F6" s="8"/>
      <c r="G6" s="8"/>
      <c r="H6" s="8"/>
      <c r="I6" s="8"/>
      <c r="J6" s="8"/>
      <c r="K6" s="8"/>
      <c r="L6" s="8">
        <v>1</v>
      </c>
      <c r="M6" s="8"/>
      <c r="N6" s="8"/>
      <c r="O6" s="8"/>
      <c r="P6" s="8"/>
      <c r="Q6" s="8"/>
      <c r="R6" s="8"/>
      <c r="S6" s="8">
        <v>3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</row>
    <row r="7" spans="1:45" s="91" customFormat="1" ht="11">
      <c r="A7" s="100">
        <f>+(A10+A22+A34+A46)*100</f>
        <v>106400</v>
      </c>
      <c r="B7" s="9" t="s">
        <v>8</v>
      </c>
      <c r="C7" s="8">
        <v>800</v>
      </c>
      <c r="D7" s="8">
        <f t="shared" ref="D7" si="110">IF(D3="","",C7)</f>
        <v>800</v>
      </c>
      <c r="E7" s="8">
        <f t="shared" ref="E7" si="111">IF(E3="","",D7)</f>
        <v>800</v>
      </c>
      <c r="F7" s="8">
        <f t="shared" ref="F7" si="112">IF(F3="","",E7)</f>
        <v>800</v>
      </c>
      <c r="G7" s="8">
        <f t="shared" ref="G7" si="113">IF(G3="","",F7)</f>
        <v>800</v>
      </c>
      <c r="H7" s="8">
        <f t="shared" ref="H7" si="114">IF(H3="","",G7)</f>
        <v>800</v>
      </c>
      <c r="I7" s="8">
        <f t="shared" ref="I7" si="115">IF(I3="","",H7)</f>
        <v>800</v>
      </c>
      <c r="J7" s="8">
        <f t="shared" ref="J7" si="116">IF(J3="","",I7)</f>
        <v>800</v>
      </c>
      <c r="K7" s="8">
        <f t="shared" ref="K7" si="117">IF(K3="","",J7)</f>
        <v>800</v>
      </c>
      <c r="L7" s="8">
        <f t="shared" ref="L7" si="118">IF(L3="","",K7)</f>
        <v>800</v>
      </c>
      <c r="M7" s="8">
        <f t="shared" ref="M7" si="119">IF(M3="","",L7)</f>
        <v>800</v>
      </c>
      <c r="N7" s="8">
        <f t="shared" ref="N7" si="120">IF(N3="","",M7)</f>
        <v>800</v>
      </c>
      <c r="O7" s="8">
        <f t="shared" ref="O7" si="121">IF(O3="","",N7)</f>
        <v>800</v>
      </c>
      <c r="P7" s="8">
        <f t="shared" ref="P7" si="122">IF(P3="","",O7)</f>
        <v>800</v>
      </c>
      <c r="Q7" s="8">
        <f t="shared" ref="Q7" si="123">IF(Q3="","",P7)</f>
        <v>800</v>
      </c>
      <c r="R7" s="8">
        <f t="shared" ref="R7" si="124">IF(R3="","",Q7)</f>
        <v>800</v>
      </c>
      <c r="S7" s="8">
        <f t="shared" ref="S7" si="125">IF(S3="","",R7)</f>
        <v>800</v>
      </c>
      <c r="T7" s="8">
        <f t="shared" ref="T7" si="126">IF(T3="","",S7)</f>
        <v>800</v>
      </c>
      <c r="U7" s="8">
        <f t="shared" ref="U7" si="127">IF(U3="","",T7)</f>
        <v>800</v>
      </c>
      <c r="V7" s="8">
        <f t="shared" ref="V7" si="128">IF(V3="","",U7)</f>
        <v>800</v>
      </c>
      <c r="W7" s="8" t="str">
        <f t="shared" ref="W7" si="129">IF(W3="","",V7)</f>
        <v/>
      </c>
      <c r="X7" s="8" t="str">
        <f t="shared" ref="X7" si="130">IF(X3="","",W7)</f>
        <v/>
      </c>
      <c r="Y7" s="8" t="str">
        <f t="shared" ref="Y7" si="131">IF(Y3="","",X7)</f>
        <v/>
      </c>
      <c r="Z7" s="8" t="str">
        <f t="shared" ref="Z7" si="132">IF(Z3="","",Y7)</f>
        <v/>
      </c>
      <c r="AA7" s="8" t="str">
        <f t="shared" ref="AA7" si="133">IF(AA3="","",Z7)</f>
        <v/>
      </c>
      <c r="AB7" s="8" t="str">
        <f t="shared" ref="AB7" si="134">IF(AB3="","",AA7)</f>
        <v/>
      </c>
      <c r="AC7" s="8" t="str">
        <f t="shared" ref="AC7" si="135">IF(AC3="","",AB7)</f>
        <v/>
      </c>
      <c r="AD7" s="8" t="str">
        <f t="shared" ref="AD7" si="136">IF(AD3="","",AC7)</f>
        <v/>
      </c>
      <c r="AE7" s="8" t="str">
        <f t="shared" ref="AE7" si="137">IF(AE3="","",AD7)</f>
        <v/>
      </c>
      <c r="AF7" s="8" t="str">
        <f t="shared" ref="AF7" si="138">IF(AF3="","",AE7)</f>
        <v/>
      </c>
      <c r="AG7" s="8" t="str">
        <f t="shared" ref="AG7" si="139">IF(AG3="","",AF7)</f>
        <v/>
      </c>
      <c r="AH7" s="8" t="str">
        <f t="shared" ref="AH7" si="140">IF(AH3="","",AG7)</f>
        <v/>
      </c>
      <c r="AI7" s="8" t="str">
        <f t="shared" ref="AI7" si="141">IF(AI3="","",AH7)</f>
        <v/>
      </c>
      <c r="AJ7" s="8" t="str">
        <f t="shared" ref="AJ7" si="142">IF(AJ3="","",AI7)</f>
        <v/>
      </c>
      <c r="AK7" s="8" t="str">
        <f t="shared" ref="AK7" si="143">IF(AK3="","",AJ7)</f>
        <v/>
      </c>
      <c r="AL7" s="8" t="str">
        <f t="shared" ref="AL7" si="144">IF(AL3="","",AK7)</f>
        <v/>
      </c>
      <c r="AM7" s="8" t="str">
        <f t="shared" ref="AM7" si="145">IF(AM3="","",AL7)</f>
        <v/>
      </c>
      <c r="AN7" s="8" t="str">
        <f t="shared" ref="AN7:AS7" si="146">IF(AN3="","",AM7)</f>
        <v/>
      </c>
      <c r="AO7" s="8" t="str">
        <f t="shared" si="146"/>
        <v/>
      </c>
      <c r="AP7" s="8" t="str">
        <f t="shared" si="146"/>
        <v/>
      </c>
      <c r="AQ7" s="8" t="str">
        <f t="shared" si="146"/>
        <v/>
      </c>
      <c r="AR7" s="8" t="str">
        <f t="shared" si="146"/>
        <v/>
      </c>
      <c r="AS7" s="8" t="str">
        <f t="shared" si="146"/>
        <v/>
      </c>
    </row>
    <row r="8" spans="1:45" s="92" customFormat="1" ht="11">
      <c r="A8" s="14" t="s">
        <v>9</v>
      </c>
      <c r="B8" s="13" t="s">
        <v>10</v>
      </c>
      <c r="C8" s="12" t="s">
        <v>87</v>
      </c>
      <c r="D8" s="12" t="str">
        <f t="shared" ref="D8" si="147">IF(D3="","",C8)</f>
        <v>サンリオボアキーケース</v>
      </c>
      <c r="E8" s="12" t="str">
        <f t="shared" ref="E8" si="148">IF(E3="","",D8)</f>
        <v>サンリオボアキーケース</v>
      </c>
      <c r="F8" s="12" t="str">
        <f t="shared" ref="F8" si="149">IF(F3="","",E8)</f>
        <v>サンリオボアキーケース</v>
      </c>
      <c r="G8" s="12" t="str">
        <f t="shared" ref="G8" si="150">IF(G3="","",F8)</f>
        <v>サンリオボアキーケース</v>
      </c>
      <c r="H8" s="12" t="str">
        <f t="shared" ref="H8" si="151">IF(H3="","",G8)</f>
        <v>サンリオボアキーケース</v>
      </c>
      <c r="I8" s="12" t="str">
        <f t="shared" ref="I8" si="152">IF(I3="","",H8)</f>
        <v>サンリオボアキーケース</v>
      </c>
      <c r="J8" s="12" t="str">
        <f t="shared" ref="J8" si="153">IF(J3="","",I8)</f>
        <v>サンリオボアキーケース</v>
      </c>
      <c r="K8" s="12" t="str">
        <f t="shared" ref="K8" si="154">IF(K3="","",J8)</f>
        <v>サンリオボアキーケース</v>
      </c>
      <c r="L8" s="12" t="str">
        <f t="shared" ref="L8" si="155">IF(L3="","",K8)</f>
        <v>サンリオボアキーケース</v>
      </c>
      <c r="M8" s="12" t="str">
        <f t="shared" ref="M8" si="156">IF(M3="","",L8)</f>
        <v>サンリオボアキーケース</v>
      </c>
      <c r="N8" s="12" t="str">
        <f t="shared" ref="N8" si="157">IF(N3="","",M8)</f>
        <v>サンリオボアキーケース</v>
      </c>
      <c r="O8" s="12" t="str">
        <f t="shared" ref="O8" si="158">IF(O3="","",N8)</f>
        <v>サンリオボアキーケース</v>
      </c>
      <c r="P8" s="12" t="str">
        <f t="shared" ref="P8" si="159">IF(P3="","",O8)</f>
        <v>サンリオボアキーケース</v>
      </c>
      <c r="Q8" s="12" t="str">
        <f t="shared" ref="Q8" si="160">IF(Q3="","",P8)</f>
        <v>サンリオボアキーケース</v>
      </c>
      <c r="R8" s="12" t="str">
        <f t="shared" ref="R8" si="161">IF(R3="","",Q8)</f>
        <v>サンリオボアキーケース</v>
      </c>
      <c r="S8" s="12" t="s">
        <v>427</v>
      </c>
      <c r="T8" s="12" t="str">
        <f t="shared" ref="T8" si="162">IF(T3="","",S8)</f>
        <v>元祖ワッペミニポーチ</v>
      </c>
      <c r="U8" s="12" t="str">
        <f t="shared" ref="U8" si="163">IF(U3="","",T8)</f>
        <v>元祖ワッペミニポーチ</v>
      </c>
      <c r="V8" s="12" t="str">
        <f t="shared" ref="V8" si="164">IF(V3="","",U8)</f>
        <v>元祖ワッペミニポーチ</v>
      </c>
      <c r="W8" s="12" t="str">
        <f t="shared" ref="W8" si="165">IF(W3="","",V8)</f>
        <v/>
      </c>
      <c r="X8" s="12" t="str">
        <f t="shared" ref="X8" si="166">IF(X3="","",W8)</f>
        <v/>
      </c>
      <c r="Y8" s="12" t="str">
        <f t="shared" ref="Y8" si="167">IF(Y3="","",X8)</f>
        <v/>
      </c>
      <c r="Z8" s="12" t="str">
        <f t="shared" ref="Z8" si="168">IF(Z3="","",Y8)</f>
        <v/>
      </c>
      <c r="AA8" s="12" t="str">
        <f t="shared" ref="AA8" si="169">IF(AA3="","",Z8)</f>
        <v/>
      </c>
      <c r="AB8" s="12" t="str">
        <f t="shared" ref="AB8" si="170">IF(AB3="","",AA8)</f>
        <v/>
      </c>
      <c r="AC8" s="12" t="str">
        <f t="shared" ref="AC8" si="171">IF(AC3="","",AB8)</f>
        <v/>
      </c>
      <c r="AD8" s="12" t="str">
        <f t="shared" ref="AD8" si="172">IF(AD3="","",AC8)</f>
        <v/>
      </c>
      <c r="AE8" s="12" t="str">
        <f t="shared" ref="AE8" si="173">IF(AE3="","",AD8)</f>
        <v/>
      </c>
      <c r="AF8" s="12" t="str">
        <f t="shared" ref="AF8" si="174">IF(AF3="","",AE8)</f>
        <v/>
      </c>
      <c r="AG8" s="12" t="str">
        <f t="shared" ref="AG8" si="175">IF(AG3="","",AF8)</f>
        <v/>
      </c>
      <c r="AH8" s="12" t="str">
        <f t="shared" ref="AH8" si="176">IF(AH3="","",AG8)</f>
        <v/>
      </c>
      <c r="AI8" s="12" t="str">
        <f t="shared" ref="AI8" si="177">IF(AI3="","",AH8)</f>
        <v/>
      </c>
      <c r="AJ8" s="12" t="str">
        <f t="shared" ref="AJ8" si="178">IF(AJ3="","",AI8)</f>
        <v/>
      </c>
      <c r="AK8" s="12" t="str">
        <f t="shared" ref="AK8" si="179">IF(AK3="","",AJ8)</f>
        <v/>
      </c>
      <c r="AL8" s="12" t="str">
        <f t="shared" ref="AL8" si="180">IF(AL3="","",AK8)</f>
        <v/>
      </c>
      <c r="AM8" s="12" t="str">
        <f t="shared" ref="AM8" si="181">IF(AM3="","",AL8)</f>
        <v/>
      </c>
      <c r="AN8" s="12" t="str">
        <f t="shared" ref="AN8:AS8" si="182">IF(AN3="","",AM8)</f>
        <v/>
      </c>
      <c r="AO8" s="12" t="str">
        <f t="shared" si="182"/>
        <v/>
      </c>
      <c r="AP8" s="12" t="str">
        <f t="shared" si="182"/>
        <v/>
      </c>
      <c r="AQ8" s="12" t="str">
        <f t="shared" si="182"/>
        <v/>
      </c>
      <c r="AR8" s="12" t="str">
        <f t="shared" si="182"/>
        <v/>
      </c>
      <c r="AS8" s="12" t="str">
        <f t="shared" si="182"/>
        <v/>
      </c>
    </row>
    <row r="9" spans="1:45" s="91" customFormat="1" ht="11">
      <c r="A9" s="7">
        <f>AVERAGE(C10:AS10)*30*100</f>
        <v>33150</v>
      </c>
      <c r="B9" s="9" t="s">
        <v>12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</row>
    <row r="10" spans="1:45" s="91" customFormat="1" ht="11">
      <c r="A10" s="7">
        <f>SUM(C10:AS10)</f>
        <v>221</v>
      </c>
      <c r="B10" s="6" t="s">
        <v>13</v>
      </c>
      <c r="C10" s="5">
        <v>0</v>
      </c>
      <c r="D10" s="5">
        <f t="shared" ref="D10:D11" si="183">IF(D3="","",D3-C3)</f>
        <v>0</v>
      </c>
      <c r="E10" s="5">
        <f t="shared" ref="E10:E11" si="184">IF(E3="","",E3-D3)</f>
        <v>34</v>
      </c>
      <c r="F10" s="5">
        <f t="shared" ref="F10:F11" si="185">IF(F3="","",F3-E3)</f>
        <v>0</v>
      </c>
      <c r="G10" s="5">
        <f t="shared" ref="G10:G11" si="186">IF(G3="","",G3-F3)</f>
        <v>0</v>
      </c>
      <c r="H10" s="5">
        <f t="shared" ref="H10:H11" si="187">IF(H3="","",H3-G3)</f>
        <v>92</v>
      </c>
      <c r="I10" s="5">
        <f t="shared" ref="I10:I11" si="188">IF(I3="","",I3-H3)</f>
        <v>0</v>
      </c>
      <c r="J10" s="5">
        <f t="shared" ref="J10:J11" si="189">IF(J3="","",J3-I3)</f>
        <v>0</v>
      </c>
      <c r="K10" s="5">
        <f t="shared" ref="K10:K11" si="190">IF(K3="","",K3-J3)</f>
        <v>0</v>
      </c>
      <c r="L10" s="5">
        <f t="shared" ref="L10:L11" si="191">IF(L3="","",L3-K3)</f>
        <v>17</v>
      </c>
      <c r="M10" s="5">
        <f t="shared" ref="M10:M11" si="192">IF(M3="","",M3-L3)</f>
        <v>0</v>
      </c>
      <c r="N10" s="5">
        <f t="shared" ref="N10:N11" si="193">IF(N3="","",N3-M3)</f>
        <v>0</v>
      </c>
      <c r="O10" s="5">
        <f t="shared" ref="O10:O11" si="194">IF(O3="","",O3-N3)</f>
        <v>39</v>
      </c>
      <c r="P10" s="5">
        <f t="shared" ref="P10:P11" si="195">IF(P3="","",P3-O3)</f>
        <v>0</v>
      </c>
      <c r="Q10" s="5">
        <f t="shared" ref="Q10:Q11" si="196">IF(Q3="","",Q3-P3)</f>
        <v>0</v>
      </c>
      <c r="R10" s="5">
        <f t="shared" ref="R10:R11" si="197">IF(R3="","",R3-Q3)</f>
        <v>0</v>
      </c>
      <c r="S10" s="5">
        <f t="shared" ref="S10:S11" si="198">IF(S3="","",S3-R3)</f>
        <v>24</v>
      </c>
      <c r="T10" s="5">
        <f t="shared" ref="T10:T11" si="199">IF(T3="","",T3-S3)</f>
        <v>0</v>
      </c>
      <c r="U10" s="5">
        <f t="shared" ref="U10:U11" si="200">IF(U3="","",U3-T3)</f>
        <v>0</v>
      </c>
      <c r="V10" s="5">
        <f t="shared" ref="V10:V11" si="201">IF(V3="","",V3-U3)</f>
        <v>15</v>
      </c>
      <c r="W10" s="5" t="str">
        <f t="shared" ref="W10:W11" si="202">IF(W3="","",W3-V3)</f>
        <v/>
      </c>
      <c r="X10" s="5" t="str">
        <f t="shared" ref="X10:X11" si="203">IF(X3="","",X3-W3)</f>
        <v/>
      </c>
      <c r="Y10" s="5" t="str">
        <f t="shared" ref="Y10:Y11" si="204">IF(Y3="","",Y3-X3)</f>
        <v/>
      </c>
      <c r="Z10" s="5" t="str">
        <f t="shared" ref="Z10:Z11" si="205">IF(Z3="","",Z3-Y3)</f>
        <v/>
      </c>
      <c r="AA10" s="5" t="str">
        <f t="shared" ref="AA10:AA11" si="206">IF(AA3="","",AA3-Z3)</f>
        <v/>
      </c>
      <c r="AB10" s="5" t="str">
        <f t="shared" ref="AB10:AB11" si="207">IF(AB3="","",AB3-AA3)</f>
        <v/>
      </c>
      <c r="AC10" s="5" t="str">
        <f t="shared" ref="AC10:AC11" si="208">IF(AC3="","",AC3-AB3)</f>
        <v/>
      </c>
      <c r="AD10" s="5" t="str">
        <f t="shared" ref="AD10:AD11" si="209">IF(AD3="","",AD3-AC3)</f>
        <v/>
      </c>
      <c r="AE10" s="5" t="str">
        <f t="shared" ref="AE10:AE11" si="210">IF(AE3="","",AE3-AD3)</f>
        <v/>
      </c>
      <c r="AF10" s="5" t="str">
        <f t="shared" ref="AF10:AF11" si="211">IF(AF3="","",AF3-AE3)</f>
        <v/>
      </c>
      <c r="AG10" s="5" t="str">
        <f t="shared" ref="AG10:AG11" si="212">IF(AG3="","",AG3-AF3)</f>
        <v/>
      </c>
      <c r="AH10" s="5" t="str">
        <f t="shared" ref="AH10:AH11" si="213">IF(AH3="","",AH3-AG3)</f>
        <v/>
      </c>
      <c r="AI10" s="5" t="str">
        <f t="shared" ref="AI10:AI11" si="214">IF(AI3="","",AI3-AH3)</f>
        <v/>
      </c>
      <c r="AJ10" s="5" t="str">
        <f t="shared" ref="AJ10:AJ11" si="215">IF(AJ3="","",AJ3-AI3)</f>
        <v/>
      </c>
      <c r="AK10" s="5" t="str">
        <f t="shared" ref="AK10:AK11" si="216">IF(AK3="","",AK3-AJ3)</f>
        <v/>
      </c>
      <c r="AL10" s="5" t="str">
        <f t="shared" ref="AL10:AL11" si="217">IF(AL3="","",AL3-AK3)</f>
        <v/>
      </c>
      <c r="AM10" s="5" t="str">
        <f t="shared" ref="AM10:AM11" si="218">IF(AM3="","",AM3-AL3)</f>
        <v/>
      </c>
      <c r="AN10" s="5" t="str">
        <f t="shared" ref="AN10:AS10" si="219">IF(AN3="","",AN3-AM3)</f>
        <v/>
      </c>
      <c r="AO10" s="5" t="str">
        <f t="shared" si="219"/>
        <v/>
      </c>
      <c r="AP10" s="5" t="str">
        <f t="shared" si="219"/>
        <v/>
      </c>
      <c r="AQ10" s="5" t="str">
        <f t="shared" si="219"/>
        <v/>
      </c>
      <c r="AR10" s="5" t="str">
        <f t="shared" si="219"/>
        <v/>
      </c>
      <c r="AS10" s="5" t="str">
        <f t="shared" si="219"/>
        <v/>
      </c>
    </row>
    <row r="11" spans="1:45" s="91" customFormat="1" ht="11">
      <c r="A11" s="7">
        <f>SUM(C11:AS11)</f>
        <v>3</v>
      </c>
      <c r="B11" s="6" t="s">
        <v>14</v>
      </c>
      <c r="C11" s="5">
        <v>0</v>
      </c>
      <c r="D11" s="5">
        <f t="shared" si="183"/>
        <v>0</v>
      </c>
      <c r="E11" s="5">
        <f t="shared" si="184"/>
        <v>0</v>
      </c>
      <c r="F11" s="5">
        <f t="shared" si="185"/>
        <v>0</v>
      </c>
      <c r="G11" s="5">
        <f t="shared" si="186"/>
        <v>0</v>
      </c>
      <c r="H11" s="5">
        <f t="shared" si="187"/>
        <v>0</v>
      </c>
      <c r="I11" s="5">
        <f t="shared" si="188"/>
        <v>0</v>
      </c>
      <c r="J11" s="5">
        <f t="shared" si="189"/>
        <v>0</v>
      </c>
      <c r="K11" s="5">
        <f t="shared" si="190"/>
        <v>0</v>
      </c>
      <c r="L11" s="5">
        <f t="shared" si="191"/>
        <v>1</v>
      </c>
      <c r="M11" s="5">
        <f t="shared" si="192"/>
        <v>0</v>
      </c>
      <c r="N11" s="5">
        <f t="shared" si="193"/>
        <v>0</v>
      </c>
      <c r="O11" s="5">
        <f t="shared" si="194"/>
        <v>0</v>
      </c>
      <c r="P11" s="5">
        <f t="shared" si="195"/>
        <v>0</v>
      </c>
      <c r="Q11" s="5">
        <f t="shared" si="196"/>
        <v>0</v>
      </c>
      <c r="R11" s="5">
        <f t="shared" si="197"/>
        <v>0</v>
      </c>
      <c r="S11" s="5">
        <f t="shared" si="198"/>
        <v>1</v>
      </c>
      <c r="T11" s="5">
        <f t="shared" si="199"/>
        <v>0</v>
      </c>
      <c r="U11" s="5">
        <f t="shared" si="200"/>
        <v>0</v>
      </c>
      <c r="V11" s="5">
        <f t="shared" si="201"/>
        <v>1</v>
      </c>
      <c r="W11" s="5" t="str">
        <f t="shared" si="202"/>
        <v/>
      </c>
      <c r="X11" s="5" t="str">
        <f t="shared" si="203"/>
        <v/>
      </c>
      <c r="Y11" s="5" t="str">
        <f t="shared" si="204"/>
        <v/>
      </c>
      <c r="Z11" s="5" t="str">
        <f t="shared" si="205"/>
        <v/>
      </c>
      <c r="AA11" s="5" t="str">
        <f t="shared" si="206"/>
        <v/>
      </c>
      <c r="AB11" s="5" t="str">
        <f t="shared" si="207"/>
        <v/>
      </c>
      <c r="AC11" s="5" t="str">
        <f t="shared" si="208"/>
        <v/>
      </c>
      <c r="AD11" s="5" t="str">
        <f t="shared" si="209"/>
        <v/>
      </c>
      <c r="AE11" s="5" t="str">
        <f t="shared" si="210"/>
        <v/>
      </c>
      <c r="AF11" s="5" t="str">
        <f t="shared" si="211"/>
        <v/>
      </c>
      <c r="AG11" s="5" t="str">
        <f t="shared" si="212"/>
        <v/>
      </c>
      <c r="AH11" s="5" t="str">
        <f t="shared" si="213"/>
        <v/>
      </c>
      <c r="AI11" s="5" t="str">
        <f t="shared" si="214"/>
        <v/>
      </c>
      <c r="AJ11" s="5" t="str">
        <f t="shared" si="215"/>
        <v/>
      </c>
      <c r="AK11" s="5" t="str">
        <f t="shared" si="216"/>
        <v/>
      </c>
      <c r="AL11" s="5" t="str">
        <f t="shared" si="217"/>
        <v/>
      </c>
      <c r="AM11" s="5" t="str">
        <f t="shared" si="218"/>
        <v/>
      </c>
      <c r="AN11" s="5" t="str">
        <f t="shared" ref="AN11:AS11" si="220">IF(AN4="","",AN4-AM4)</f>
        <v/>
      </c>
      <c r="AO11" s="5" t="str">
        <f t="shared" si="220"/>
        <v/>
      </c>
      <c r="AP11" s="5" t="str">
        <f t="shared" si="220"/>
        <v/>
      </c>
      <c r="AQ11" s="5" t="str">
        <f t="shared" si="220"/>
        <v/>
      </c>
      <c r="AR11" s="5" t="str">
        <f t="shared" si="220"/>
        <v/>
      </c>
      <c r="AS11" s="5" t="str">
        <f t="shared" si="220"/>
        <v/>
      </c>
    </row>
    <row r="12" spans="1:45" s="91" customFormat="1" ht="11">
      <c r="A12" s="7">
        <f>SUM(C12:AS12)</f>
        <v>1</v>
      </c>
      <c r="B12" s="6" t="s">
        <v>15</v>
      </c>
      <c r="C12" s="5">
        <v>0</v>
      </c>
      <c r="D12" s="5">
        <f t="shared" ref="D12" si="221">IF(D5="","",C5+C6-D5)</f>
        <v>0</v>
      </c>
      <c r="E12" s="5">
        <f t="shared" ref="E12" si="222">IF(E5="","",D5+D6-E5)</f>
        <v>0</v>
      </c>
      <c r="F12" s="5">
        <f t="shared" ref="F12" si="223">IF(F5="","",E5+E6-F5)</f>
        <v>0</v>
      </c>
      <c r="G12" s="5">
        <f t="shared" ref="G12" si="224">IF(G5="","",F5+F6-G5)</f>
        <v>0</v>
      </c>
      <c r="H12" s="5">
        <f t="shared" ref="H12" si="225">IF(H5="","",G5+G6-H5)</f>
        <v>0</v>
      </c>
      <c r="I12" s="5">
        <f t="shared" ref="I12" si="226">IF(I5="","",H5+H6-I5)</f>
        <v>0</v>
      </c>
      <c r="J12" s="5">
        <f t="shared" ref="J12" si="227">IF(J5="","",I5+I6-J5)</f>
        <v>0</v>
      </c>
      <c r="K12" s="5">
        <f t="shared" ref="K12" si="228">IF(K5="","",J5+J6-K5)</f>
        <v>0</v>
      </c>
      <c r="L12" s="5">
        <f t="shared" ref="L12" si="229">IF(L5="","",K5+K6-L5)</f>
        <v>1</v>
      </c>
      <c r="M12" s="5">
        <f t="shared" ref="M12" si="230">IF(M5="","",L5+L6-M5)</f>
        <v>0</v>
      </c>
      <c r="N12" s="5">
        <f t="shared" ref="N12" si="231">IF(N5="","",M5+M6-N5)</f>
        <v>0</v>
      </c>
      <c r="O12" s="5">
        <f t="shared" ref="O12" si="232">IF(O5="","",N5+N6-O5)</f>
        <v>0</v>
      </c>
      <c r="P12" s="5">
        <f t="shared" ref="P12" si="233">IF(P5="","",O5+O6-P5)</f>
        <v>0</v>
      </c>
      <c r="Q12" s="5">
        <f t="shared" ref="Q12" si="234">IF(Q5="","",P5+P6-Q5)</f>
        <v>0</v>
      </c>
      <c r="R12" s="5">
        <f t="shared" ref="R12" si="235">IF(R5="","",Q5+Q6-R5)</f>
        <v>0</v>
      </c>
      <c r="S12" s="5">
        <f t="shared" ref="S12" si="236">IF(S5="","",R5+R6-S5)</f>
        <v>0</v>
      </c>
      <c r="T12" s="5">
        <f t="shared" ref="T12" si="237">IF(T5="","",S5+S6-T5)</f>
        <v>0</v>
      </c>
      <c r="U12" s="5">
        <f t="shared" ref="U12" si="238">IF(U5="","",T5+T6-U5)</f>
        <v>0</v>
      </c>
      <c r="V12" s="5">
        <f t="shared" ref="V12" si="239">IF(V5="","",U5+U6-V5)</f>
        <v>0</v>
      </c>
      <c r="W12" s="5" t="str">
        <f t="shared" ref="W12" si="240">IF(W5="","",V5+V6-W5)</f>
        <v/>
      </c>
      <c r="X12" s="5" t="str">
        <f t="shared" ref="X12" si="241">IF(X5="","",W5+W6-X5)</f>
        <v/>
      </c>
      <c r="Y12" s="5" t="str">
        <f t="shared" ref="Y12" si="242">IF(Y5="","",X5+X6-Y5)</f>
        <v/>
      </c>
      <c r="Z12" s="5" t="str">
        <f t="shared" ref="Z12" si="243">IF(Z5="","",Y5+Y6-Z5)</f>
        <v/>
      </c>
      <c r="AA12" s="5" t="str">
        <f t="shared" ref="AA12" si="244">IF(AA5="","",Z5+Z6-AA5)</f>
        <v/>
      </c>
      <c r="AB12" s="5" t="str">
        <f t="shared" ref="AB12" si="245">IF(AB5="","",AA5+AA6-AB5)</f>
        <v/>
      </c>
      <c r="AC12" s="5" t="str">
        <f t="shared" ref="AC12" si="246">IF(AC5="","",AB5+AB6-AC5)</f>
        <v/>
      </c>
      <c r="AD12" s="5" t="str">
        <f t="shared" ref="AD12" si="247">IF(AD5="","",AC5+AC6-AD5)</f>
        <v/>
      </c>
      <c r="AE12" s="5" t="str">
        <f t="shared" ref="AE12" si="248">IF(AE5="","",AD5+AD6-AE5)</f>
        <v/>
      </c>
      <c r="AF12" s="5" t="str">
        <f t="shared" ref="AF12" si="249">IF(AF5="","",AE5+AE6-AF5)</f>
        <v/>
      </c>
      <c r="AG12" s="5" t="str">
        <f t="shared" ref="AG12" si="250">IF(AG5="","",AF5+AF6-AG5)</f>
        <v/>
      </c>
      <c r="AH12" s="5" t="str">
        <f t="shared" ref="AH12" si="251">IF(AH5="","",AG5+AG6-AH5)</f>
        <v/>
      </c>
      <c r="AI12" s="5" t="str">
        <f t="shared" ref="AI12" si="252">IF(AI5="","",AH5+AH6-AI5)</f>
        <v/>
      </c>
      <c r="AJ12" s="5" t="str">
        <f t="shared" ref="AJ12" si="253">IF(AJ5="","",AI5+AI6-AJ5)</f>
        <v/>
      </c>
      <c r="AK12" s="5" t="str">
        <f t="shared" ref="AK12" si="254">IF(AK5="","",AJ5+AJ6-AK5)</f>
        <v/>
      </c>
      <c r="AL12" s="5" t="str">
        <f t="shared" ref="AL12" si="255">IF(AL5="","",AK5+AK6-AL5)</f>
        <v/>
      </c>
      <c r="AM12" s="5" t="str">
        <f t="shared" ref="AM12" si="256">IF(AM5="","",AL5+AL6-AM5)</f>
        <v/>
      </c>
      <c r="AN12" s="5" t="str">
        <f t="shared" ref="AN12:AS12" si="257">IF(AN5="","",AM5+AM6-AN5)</f>
        <v/>
      </c>
      <c r="AO12" s="5" t="str">
        <f t="shared" si="257"/>
        <v/>
      </c>
      <c r="AP12" s="5" t="str">
        <f t="shared" si="257"/>
        <v/>
      </c>
      <c r="AQ12" s="5" t="str">
        <f t="shared" si="257"/>
        <v/>
      </c>
      <c r="AR12" s="5" t="str">
        <f t="shared" si="257"/>
        <v/>
      </c>
      <c r="AS12" s="5" t="str">
        <f t="shared" si="257"/>
        <v/>
      </c>
    </row>
    <row r="13" spans="1:45" s="91" customFormat="1" ht="11">
      <c r="A13" s="7">
        <f>SUM(C13:AS13)</f>
        <v>800</v>
      </c>
      <c r="B13" s="6" t="s">
        <v>16</v>
      </c>
      <c r="C13" s="5">
        <v>0</v>
      </c>
      <c r="D13" s="5">
        <f t="shared" ref="D13:I13" si="258">IF(D3="","",D12*D7)</f>
        <v>0</v>
      </c>
      <c r="E13" s="5">
        <f t="shared" si="258"/>
        <v>0</v>
      </c>
      <c r="F13" s="5">
        <f t="shared" si="258"/>
        <v>0</v>
      </c>
      <c r="G13" s="5">
        <f t="shared" si="258"/>
        <v>0</v>
      </c>
      <c r="H13" s="5">
        <f t="shared" si="258"/>
        <v>0</v>
      </c>
      <c r="I13" s="5">
        <f t="shared" si="258"/>
        <v>0</v>
      </c>
      <c r="J13" s="5">
        <f t="shared" ref="J13:AM13" si="259">IF(J3="","",J12*J7)</f>
        <v>0</v>
      </c>
      <c r="K13" s="5">
        <f t="shared" si="259"/>
        <v>0</v>
      </c>
      <c r="L13" s="5">
        <f t="shared" si="259"/>
        <v>800</v>
      </c>
      <c r="M13" s="5">
        <f t="shared" si="259"/>
        <v>0</v>
      </c>
      <c r="N13" s="5">
        <f t="shared" si="259"/>
        <v>0</v>
      </c>
      <c r="O13" s="5">
        <f t="shared" si="259"/>
        <v>0</v>
      </c>
      <c r="P13" s="5">
        <f t="shared" si="259"/>
        <v>0</v>
      </c>
      <c r="Q13" s="5">
        <f t="shared" si="259"/>
        <v>0</v>
      </c>
      <c r="R13" s="5">
        <f t="shared" si="259"/>
        <v>0</v>
      </c>
      <c r="S13" s="5">
        <f t="shared" si="259"/>
        <v>0</v>
      </c>
      <c r="T13" s="5">
        <f t="shared" si="259"/>
        <v>0</v>
      </c>
      <c r="U13" s="5">
        <f t="shared" si="259"/>
        <v>0</v>
      </c>
      <c r="V13" s="5">
        <f t="shared" si="259"/>
        <v>0</v>
      </c>
      <c r="W13" s="5" t="str">
        <f t="shared" si="259"/>
        <v/>
      </c>
      <c r="X13" s="5" t="str">
        <f t="shared" si="259"/>
        <v/>
      </c>
      <c r="Y13" s="5" t="str">
        <f t="shared" si="259"/>
        <v/>
      </c>
      <c r="Z13" s="5" t="str">
        <f t="shared" si="259"/>
        <v/>
      </c>
      <c r="AA13" s="5" t="str">
        <f t="shared" si="259"/>
        <v/>
      </c>
      <c r="AB13" s="5" t="str">
        <f t="shared" si="259"/>
        <v/>
      </c>
      <c r="AC13" s="5" t="str">
        <f t="shared" si="259"/>
        <v/>
      </c>
      <c r="AD13" s="5" t="str">
        <f t="shared" si="259"/>
        <v/>
      </c>
      <c r="AE13" s="5" t="str">
        <f t="shared" si="259"/>
        <v/>
      </c>
      <c r="AF13" s="5" t="str">
        <f t="shared" si="259"/>
        <v/>
      </c>
      <c r="AG13" s="5" t="str">
        <f t="shared" si="259"/>
        <v/>
      </c>
      <c r="AH13" s="5" t="str">
        <f t="shared" si="259"/>
        <v/>
      </c>
      <c r="AI13" s="5" t="str">
        <f t="shared" si="259"/>
        <v/>
      </c>
      <c r="AJ13" s="5" t="str">
        <f t="shared" si="259"/>
        <v/>
      </c>
      <c r="AK13" s="5" t="str">
        <f t="shared" si="259"/>
        <v/>
      </c>
      <c r="AL13" s="5" t="str">
        <f t="shared" si="259"/>
        <v/>
      </c>
      <c r="AM13" s="5" t="str">
        <f t="shared" si="259"/>
        <v/>
      </c>
      <c r="AN13" s="5" t="str">
        <f t="shared" ref="AN13:AS13" si="260">IF(AN3="","",AN12*AN7)</f>
        <v/>
      </c>
      <c r="AO13" s="5" t="str">
        <f t="shared" si="260"/>
        <v/>
      </c>
      <c r="AP13" s="5" t="str">
        <f t="shared" si="260"/>
        <v/>
      </c>
      <c r="AQ13" s="5" t="str">
        <f t="shared" si="260"/>
        <v/>
      </c>
      <c r="AR13" s="5" t="str">
        <f t="shared" si="260"/>
        <v/>
      </c>
      <c r="AS13" s="5" t="str">
        <f t="shared" si="260"/>
        <v/>
      </c>
    </row>
    <row r="14" spans="1:45" s="91" customFormat="1" ht="12" thickBot="1">
      <c r="A14" s="4">
        <f>IF(A13="","",A13/(A10*100))</f>
        <v>3.6199095022624438E-2</v>
      </c>
      <c r="B14" s="6" t="s">
        <v>18</v>
      </c>
      <c r="C14" s="18" t="s">
        <v>19</v>
      </c>
      <c r="D14" s="18" t="str">
        <f t="shared" ref="D14:I14" si="261">IF(D13="","",IF(D13=0,"",D13/(D10*100)))</f>
        <v/>
      </c>
      <c r="E14" s="18" t="str">
        <f t="shared" si="261"/>
        <v/>
      </c>
      <c r="F14" s="18" t="str">
        <f t="shared" si="261"/>
        <v/>
      </c>
      <c r="G14" s="18" t="str">
        <f t="shared" si="261"/>
        <v/>
      </c>
      <c r="H14" s="18" t="str">
        <f t="shared" si="261"/>
        <v/>
      </c>
      <c r="I14" s="18" t="str">
        <f t="shared" si="261"/>
        <v/>
      </c>
      <c r="J14" s="18" t="str">
        <f t="shared" ref="J14:AM14" si="262">IF(J13="","",IF(J13=0,"",J13/(J10*100)))</f>
        <v/>
      </c>
      <c r="K14" s="18" t="str">
        <f t="shared" si="262"/>
        <v/>
      </c>
      <c r="L14" s="18">
        <f t="shared" si="262"/>
        <v>0.47058823529411764</v>
      </c>
      <c r="M14" s="18" t="str">
        <f t="shared" si="262"/>
        <v/>
      </c>
      <c r="N14" s="18" t="str">
        <f t="shared" si="262"/>
        <v/>
      </c>
      <c r="O14" s="18" t="str">
        <f t="shared" si="262"/>
        <v/>
      </c>
      <c r="P14" s="18" t="str">
        <f t="shared" si="262"/>
        <v/>
      </c>
      <c r="Q14" s="18" t="str">
        <f t="shared" si="262"/>
        <v/>
      </c>
      <c r="R14" s="18" t="str">
        <f t="shared" si="262"/>
        <v/>
      </c>
      <c r="S14" s="18" t="str">
        <f t="shared" si="262"/>
        <v/>
      </c>
      <c r="T14" s="18" t="str">
        <f t="shared" si="262"/>
        <v/>
      </c>
      <c r="U14" s="18" t="str">
        <f t="shared" si="262"/>
        <v/>
      </c>
      <c r="V14" s="18" t="str">
        <f t="shared" si="262"/>
        <v/>
      </c>
      <c r="W14" s="18" t="str">
        <f t="shared" si="262"/>
        <v/>
      </c>
      <c r="X14" s="18" t="str">
        <f t="shared" si="262"/>
        <v/>
      </c>
      <c r="Y14" s="18" t="str">
        <f t="shared" si="262"/>
        <v/>
      </c>
      <c r="Z14" s="18" t="str">
        <f t="shared" si="262"/>
        <v/>
      </c>
      <c r="AA14" s="18" t="str">
        <f t="shared" si="262"/>
        <v/>
      </c>
      <c r="AB14" s="18" t="str">
        <f t="shared" si="262"/>
        <v/>
      </c>
      <c r="AC14" s="18" t="str">
        <f t="shared" si="262"/>
        <v/>
      </c>
      <c r="AD14" s="18" t="str">
        <f t="shared" si="262"/>
        <v/>
      </c>
      <c r="AE14" s="18" t="str">
        <f t="shared" si="262"/>
        <v/>
      </c>
      <c r="AF14" s="18" t="str">
        <f t="shared" si="262"/>
        <v/>
      </c>
      <c r="AG14" s="18" t="str">
        <f t="shared" si="262"/>
        <v/>
      </c>
      <c r="AH14" s="18" t="str">
        <f t="shared" si="262"/>
        <v/>
      </c>
      <c r="AI14" s="18" t="str">
        <f t="shared" si="262"/>
        <v/>
      </c>
      <c r="AJ14" s="18" t="str">
        <f t="shared" si="262"/>
        <v/>
      </c>
      <c r="AK14" s="18" t="str">
        <f t="shared" si="262"/>
        <v/>
      </c>
      <c r="AL14" s="18" t="str">
        <f t="shared" si="262"/>
        <v/>
      </c>
      <c r="AM14" s="18" t="str">
        <f t="shared" si="262"/>
        <v/>
      </c>
      <c r="AN14" s="18" t="str">
        <f t="shared" ref="AN14:AS14" si="263">IF(AN13="","",IF(AN13=0,"",AN13/(AN10*100)))</f>
        <v/>
      </c>
      <c r="AO14" s="18" t="str">
        <f t="shared" si="263"/>
        <v/>
      </c>
      <c r="AP14" s="18" t="str">
        <f t="shared" si="263"/>
        <v/>
      </c>
      <c r="AQ14" s="18" t="str">
        <f t="shared" si="263"/>
        <v/>
      </c>
      <c r="AR14" s="18" t="str">
        <f t="shared" si="263"/>
        <v/>
      </c>
      <c r="AS14" s="18" t="str">
        <f t="shared" si="263"/>
        <v/>
      </c>
    </row>
    <row r="15" spans="1:45" s="91" customFormat="1" ht="11">
      <c r="A15" s="17" t="s">
        <v>105</v>
      </c>
      <c r="B15" s="9" t="s">
        <v>2</v>
      </c>
      <c r="C15" s="8">
        <v>39128</v>
      </c>
      <c r="D15" s="8">
        <f t="shared" ref="D15:D16" si="264">IF(D$3="","",C15)</f>
        <v>39128</v>
      </c>
      <c r="E15" s="8">
        <v>39190</v>
      </c>
      <c r="F15" s="8">
        <f t="shared" ref="F15:F16" si="265">IF(F$3="","",E15)</f>
        <v>39190</v>
      </c>
      <c r="G15" s="8">
        <f t="shared" ref="G15:G16" si="266">IF(G$3="","",F15)</f>
        <v>39190</v>
      </c>
      <c r="H15" s="8">
        <v>39255</v>
      </c>
      <c r="I15" s="8">
        <f t="shared" ref="I15:I16" si="267">IF(I$3="","",H15)</f>
        <v>39255</v>
      </c>
      <c r="J15" s="8">
        <f t="shared" ref="J15:J16" si="268">IF(J$3="","",I15)</f>
        <v>39255</v>
      </c>
      <c r="K15" s="8">
        <f t="shared" ref="K15:K16" si="269">IF(K$3="","",J15)</f>
        <v>39255</v>
      </c>
      <c r="L15" s="8">
        <v>39284</v>
      </c>
      <c r="M15" s="8">
        <f t="shared" ref="M15:M16" si="270">IF(M$3="","",L15)</f>
        <v>39284</v>
      </c>
      <c r="N15" s="8">
        <f t="shared" ref="N15:N16" si="271">IF(N$3="","",M15)</f>
        <v>39284</v>
      </c>
      <c r="O15" s="8">
        <v>39361</v>
      </c>
      <c r="P15" s="8">
        <f t="shared" ref="P15:P16" si="272">IF(P$3="","",O15)</f>
        <v>39361</v>
      </c>
      <c r="Q15" s="8">
        <f t="shared" ref="Q15:Q16" si="273">IF(Q$3="","",P15)</f>
        <v>39361</v>
      </c>
      <c r="R15" s="8">
        <f t="shared" ref="R15:R16" si="274">IF(R$3="","",Q15)</f>
        <v>39361</v>
      </c>
      <c r="S15" s="8">
        <v>39429</v>
      </c>
      <c r="T15" s="8">
        <f t="shared" ref="T15:T16" si="275">IF(T$3="","",S15)</f>
        <v>39429</v>
      </c>
      <c r="U15" s="8">
        <f t="shared" ref="U15:U16" si="276">IF(U$3="","",T15)</f>
        <v>39429</v>
      </c>
      <c r="V15" s="8">
        <v>39439</v>
      </c>
      <c r="W15" s="8" t="str">
        <f t="shared" ref="W15:W16" si="277">IF(W$3="","",V15)</f>
        <v/>
      </c>
      <c r="X15" s="8" t="str">
        <f t="shared" ref="X15:X16" si="278">IF(X$3="","",W15)</f>
        <v/>
      </c>
      <c r="Y15" s="8" t="str">
        <f t="shared" ref="Y15:Y16" si="279">IF(Y$3="","",X15)</f>
        <v/>
      </c>
      <c r="Z15" s="8" t="str">
        <f t="shared" ref="Z15:Z16" si="280">IF(Z$3="","",Y15)</f>
        <v/>
      </c>
      <c r="AA15" s="8" t="str">
        <f t="shared" ref="AA15:AA16" si="281">IF(AA$3="","",Z15)</f>
        <v/>
      </c>
      <c r="AB15" s="8" t="str">
        <f t="shared" ref="AB15:AB16" si="282">IF(AB$3="","",AA15)</f>
        <v/>
      </c>
      <c r="AC15" s="8" t="str">
        <f t="shared" ref="AC15:AC16" si="283">IF(AC$3="","",AB15)</f>
        <v/>
      </c>
      <c r="AD15" s="8" t="str">
        <f t="shared" ref="AD15:AD16" si="284">IF(AD$3="","",AC15)</f>
        <v/>
      </c>
      <c r="AE15" s="8" t="str">
        <f t="shared" ref="AE15:AE16" si="285">IF(AE$3="","",AD15)</f>
        <v/>
      </c>
      <c r="AF15" s="8" t="str">
        <f t="shared" ref="AF15:AF16" si="286">IF(AF$3="","",AE15)</f>
        <v/>
      </c>
      <c r="AG15" s="8" t="str">
        <f t="shared" ref="AG15:AG16" si="287">IF(AG$3="","",AF15)</f>
        <v/>
      </c>
      <c r="AH15" s="8" t="str">
        <f t="shared" ref="AH15:AH16" si="288">IF(AH$3="","",AG15)</f>
        <v/>
      </c>
      <c r="AI15" s="8" t="str">
        <f t="shared" ref="AI15:AI16" si="289">IF(AI$3="","",AH15)</f>
        <v/>
      </c>
      <c r="AJ15" s="8" t="str">
        <f t="shared" ref="AJ15:AJ16" si="290">IF(AJ$3="","",AI15)</f>
        <v/>
      </c>
      <c r="AK15" s="8" t="str">
        <f t="shared" ref="AK15:AK16" si="291">IF(AK$3="","",AJ15)</f>
        <v/>
      </c>
      <c r="AL15" s="8" t="str">
        <f t="shared" ref="AL15:AL16" si="292">IF(AL$3="","",AK15)</f>
        <v/>
      </c>
      <c r="AM15" s="8" t="str">
        <f t="shared" ref="AM15:AM16" si="293">IF(AM$3="","",AL15)</f>
        <v/>
      </c>
      <c r="AN15" s="8" t="str">
        <f t="shared" ref="AN15:AS15" si="294">IF(AN$3="","",AM15)</f>
        <v/>
      </c>
      <c r="AO15" s="8" t="str">
        <f t="shared" si="294"/>
        <v/>
      </c>
      <c r="AP15" s="8" t="str">
        <f t="shared" si="294"/>
        <v/>
      </c>
      <c r="AQ15" s="8" t="str">
        <f t="shared" si="294"/>
        <v/>
      </c>
      <c r="AR15" s="8" t="str">
        <f t="shared" si="294"/>
        <v/>
      </c>
      <c r="AS15" s="8" t="str">
        <f t="shared" si="294"/>
        <v/>
      </c>
    </row>
    <row r="16" spans="1:45" s="91" customFormat="1" ht="11">
      <c r="A16" s="16" t="s">
        <v>3</v>
      </c>
      <c r="B16" s="9" t="s">
        <v>4</v>
      </c>
      <c r="C16" s="8">
        <v>925</v>
      </c>
      <c r="D16" s="8">
        <f t="shared" si="264"/>
        <v>925</v>
      </c>
      <c r="E16" s="8">
        <v>926</v>
      </c>
      <c r="F16" s="8">
        <f t="shared" si="265"/>
        <v>926</v>
      </c>
      <c r="G16" s="8">
        <f t="shared" si="266"/>
        <v>926</v>
      </c>
      <c r="H16" s="8">
        <f t="shared" ref="H16" si="295">IF(H$3="","",G16)</f>
        <v>926</v>
      </c>
      <c r="I16" s="8">
        <f t="shared" si="267"/>
        <v>926</v>
      </c>
      <c r="J16" s="8">
        <f t="shared" si="268"/>
        <v>926</v>
      </c>
      <c r="K16" s="8">
        <f t="shared" si="269"/>
        <v>926</v>
      </c>
      <c r="L16" s="8">
        <f t="shared" ref="L16" si="296">IF(L$3="","",K16)</f>
        <v>926</v>
      </c>
      <c r="M16" s="8">
        <f t="shared" si="270"/>
        <v>926</v>
      </c>
      <c r="N16" s="8">
        <f t="shared" si="271"/>
        <v>926</v>
      </c>
      <c r="O16" s="8">
        <v>928</v>
      </c>
      <c r="P16" s="8">
        <f t="shared" si="272"/>
        <v>928</v>
      </c>
      <c r="Q16" s="8">
        <f t="shared" si="273"/>
        <v>928</v>
      </c>
      <c r="R16" s="8">
        <f t="shared" si="274"/>
        <v>928</v>
      </c>
      <c r="S16" s="8">
        <f t="shared" ref="S16" si="297">IF(S$3="","",R16)</f>
        <v>928</v>
      </c>
      <c r="T16" s="8">
        <f t="shared" si="275"/>
        <v>928</v>
      </c>
      <c r="U16" s="8">
        <f t="shared" si="276"/>
        <v>928</v>
      </c>
      <c r="V16" s="8">
        <v>930</v>
      </c>
      <c r="W16" s="8" t="str">
        <f t="shared" si="277"/>
        <v/>
      </c>
      <c r="X16" s="8" t="str">
        <f t="shared" si="278"/>
        <v/>
      </c>
      <c r="Y16" s="8" t="str">
        <f t="shared" si="279"/>
        <v/>
      </c>
      <c r="Z16" s="8" t="str">
        <f t="shared" si="280"/>
        <v/>
      </c>
      <c r="AA16" s="8" t="str">
        <f t="shared" si="281"/>
        <v/>
      </c>
      <c r="AB16" s="8" t="str">
        <f t="shared" si="282"/>
        <v/>
      </c>
      <c r="AC16" s="8" t="str">
        <f t="shared" si="283"/>
        <v/>
      </c>
      <c r="AD16" s="8" t="str">
        <f t="shared" si="284"/>
        <v/>
      </c>
      <c r="AE16" s="8" t="str">
        <f t="shared" si="285"/>
        <v/>
      </c>
      <c r="AF16" s="8" t="str">
        <f t="shared" si="286"/>
        <v/>
      </c>
      <c r="AG16" s="8" t="str">
        <f t="shared" si="287"/>
        <v/>
      </c>
      <c r="AH16" s="8" t="str">
        <f t="shared" si="288"/>
        <v/>
      </c>
      <c r="AI16" s="8" t="str">
        <f t="shared" si="289"/>
        <v/>
      </c>
      <c r="AJ16" s="8" t="str">
        <f t="shared" si="290"/>
        <v/>
      </c>
      <c r="AK16" s="8" t="str">
        <f t="shared" si="291"/>
        <v/>
      </c>
      <c r="AL16" s="8" t="str">
        <f t="shared" si="292"/>
        <v/>
      </c>
      <c r="AM16" s="8" t="str">
        <f t="shared" si="293"/>
        <v/>
      </c>
      <c r="AN16" s="8" t="str">
        <f t="shared" ref="AN16:AS16" si="298">IF(AN$3="","",AM16)</f>
        <v/>
      </c>
      <c r="AO16" s="8" t="str">
        <f t="shared" si="298"/>
        <v/>
      </c>
      <c r="AP16" s="8" t="str">
        <f t="shared" si="298"/>
        <v/>
      </c>
      <c r="AQ16" s="8" t="str">
        <f t="shared" si="298"/>
        <v/>
      </c>
      <c r="AR16" s="8" t="str">
        <f t="shared" si="298"/>
        <v/>
      </c>
      <c r="AS16" s="8" t="str">
        <f t="shared" si="298"/>
        <v/>
      </c>
    </row>
    <row r="17" spans="1:45" s="91" customFormat="1" ht="11">
      <c r="A17" s="15">
        <v>2</v>
      </c>
      <c r="B17" s="9" t="s">
        <v>5</v>
      </c>
      <c r="C17" s="8">
        <v>5</v>
      </c>
      <c r="D17" s="8">
        <f t="shared" ref="D17" si="299">IF(D15="","",(C17+C18))</f>
        <v>5</v>
      </c>
      <c r="E17" s="8">
        <v>4</v>
      </c>
      <c r="F17" s="8">
        <f t="shared" ref="F17" si="300">IF(F15="","",(E17+E18))</f>
        <v>6</v>
      </c>
      <c r="G17" s="8">
        <f t="shared" ref="G17" si="301">IF(G15="","",(F17+F18))</f>
        <v>6</v>
      </c>
      <c r="H17" s="8">
        <f t="shared" ref="H17" si="302">IF(H15="","",(G17+G18))</f>
        <v>6</v>
      </c>
      <c r="I17" s="8">
        <f t="shared" ref="I17" si="303">IF(I15="","",(H17+H18))</f>
        <v>6</v>
      </c>
      <c r="J17" s="8">
        <f t="shared" ref="J17" si="304">IF(J15="","",(I17+I18))</f>
        <v>6</v>
      </c>
      <c r="K17" s="8">
        <f t="shared" ref="K17" si="305">IF(K15="","",(J17+J18))</f>
        <v>6</v>
      </c>
      <c r="L17" s="8">
        <f t="shared" ref="L17" si="306">IF(L15="","",(K17+K18))</f>
        <v>6</v>
      </c>
      <c r="M17" s="8">
        <f t="shared" ref="M17" si="307">IF(M15="","",(L17+L18))</f>
        <v>6</v>
      </c>
      <c r="N17" s="8">
        <f t="shared" ref="N17" si="308">IF(N15="","",(M17+M18))</f>
        <v>6</v>
      </c>
      <c r="O17" s="8">
        <v>4</v>
      </c>
      <c r="P17" s="8">
        <f t="shared" ref="P17" si="309">IF(P15="","",(O17+O18))</f>
        <v>6</v>
      </c>
      <c r="Q17" s="8">
        <f t="shared" ref="Q17" si="310">IF(Q15="","",(P17+P18))</f>
        <v>6</v>
      </c>
      <c r="R17" s="8">
        <f t="shared" ref="R17" si="311">IF(R15="","",(Q17+Q18))</f>
        <v>6</v>
      </c>
      <c r="S17" s="8">
        <f t="shared" ref="S17" si="312">IF(S15="","",(R17+R18))</f>
        <v>6</v>
      </c>
      <c r="T17" s="8">
        <f t="shared" ref="T17" si="313">IF(T15="","",(S17+S18))</f>
        <v>6</v>
      </c>
      <c r="U17" s="8">
        <f t="shared" ref="U17" si="314">IF(U15="","",(T17+T18))</f>
        <v>6</v>
      </c>
      <c r="V17" s="8">
        <v>4</v>
      </c>
      <c r="W17" s="8" t="str">
        <f t="shared" ref="W17" si="315">IF(W15="","",(V17+V18))</f>
        <v/>
      </c>
      <c r="X17" s="8" t="str">
        <f t="shared" ref="X17" si="316">IF(X15="","",(W17+W18))</f>
        <v/>
      </c>
      <c r="Y17" s="8" t="str">
        <f t="shared" ref="Y17" si="317">IF(Y15="","",(X17+X18))</f>
        <v/>
      </c>
      <c r="Z17" s="8" t="str">
        <f t="shared" ref="Z17" si="318">IF(Z15="","",(Y17+Y18))</f>
        <v/>
      </c>
      <c r="AA17" s="8" t="str">
        <f t="shared" ref="AA17" si="319">IF(AA15="","",(Z17+Z18))</f>
        <v/>
      </c>
      <c r="AB17" s="8" t="str">
        <f t="shared" ref="AB17" si="320">IF(AB15="","",(AA17+AA18))</f>
        <v/>
      </c>
      <c r="AC17" s="8" t="str">
        <f t="shared" ref="AC17" si="321">IF(AC15="","",(AB17+AB18))</f>
        <v/>
      </c>
      <c r="AD17" s="8" t="str">
        <f t="shared" ref="AD17" si="322">IF(AD15="","",(AC17+AC18))</f>
        <v/>
      </c>
      <c r="AE17" s="8" t="str">
        <f t="shared" ref="AE17" si="323">IF(AE15="","",(AD17+AD18))</f>
        <v/>
      </c>
      <c r="AF17" s="8" t="str">
        <f t="shared" ref="AF17" si="324">IF(AF15="","",(AE17+AE18))</f>
        <v/>
      </c>
      <c r="AG17" s="8" t="str">
        <f t="shared" ref="AG17" si="325">IF(AG15="","",(AF17+AF18))</f>
        <v/>
      </c>
      <c r="AH17" s="8" t="str">
        <f t="shared" ref="AH17" si="326">IF(AH15="","",(AG17+AG18))</f>
        <v/>
      </c>
      <c r="AI17" s="8" t="str">
        <f t="shared" ref="AI17" si="327">IF(AI15="","",(AH17+AH18))</f>
        <v/>
      </c>
      <c r="AJ17" s="8" t="str">
        <f t="shared" ref="AJ17" si="328">IF(AJ15="","",(AI17+AI18))</f>
        <v/>
      </c>
      <c r="AK17" s="8" t="str">
        <f t="shared" ref="AK17" si="329">IF(AK15="","",(AJ17+AJ18))</f>
        <v/>
      </c>
      <c r="AL17" s="8" t="str">
        <f t="shared" ref="AL17" si="330">IF(AL15="","",(AK17+AK18))</f>
        <v/>
      </c>
      <c r="AM17" s="8" t="str">
        <f t="shared" ref="AM17" si="331">IF(AM15="","",(AL17+AL18))</f>
        <v/>
      </c>
      <c r="AN17" s="8" t="str">
        <f t="shared" ref="AN17:AS17" si="332">IF(AN15="","",(AM17+AM18))</f>
        <v/>
      </c>
      <c r="AO17" s="8" t="str">
        <f t="shared" si="332"/>
        <v/>
      </c>
      <c r="AP17" s="8" t="str">
        <f t="shared" si="332"/>
        <v/>
      </c>
      <c r="AQ17" s="8" t="str">
        <f t="shared" si="332"/>
        <v/>
      </c>
      <c r="AR17" s="8" t="str">
        <f t="shared" si="332"/>
        <v/>
      </c>
      <c r="AS17" s="8" t="str">
        <f t="shared" si="332"/>
        <v/>
      </c>
    </row>
    <row r="18" spans="1:45" s="91" customFormat="1" ht="11">
      <c r="A18" s="14"/>
      <c r="B18" s="9" t="s">
        <v>7</v>
      </c>
      <c r="C18" s="8"/>
      <c r="D18" s="8"/>
      <c r="E18" s="8">
        <v>2</v>
      </c>
      <c r="F18" s="8"/>
      <c r="G18" s="8"/>
      <c r="H18" s="8"/>
      <c r="I18" s="8"/>
      <c r="J18" s="8"/>
      <c r="K18" s="8"/>
      <c r="L18" s="8"/>
      <c r="M18" s="8"/>
      <c r="N18" s="8"/>
      <c r="O18" s="8">
        <v>2</v>
      </c>
      <c r="P18" s="8"/>
      <c r="Q18" s="8"/>
      <c r="R18" s="8"/>
      <c r="S18" s="8"/>
      <c r="T18" s="8"/>
      <c r="U18" s="8"/>
      <c r="V18" s="8">
        <v>2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s="91" customFormat="1" ht="11">
      <c r="A19" s="7"/>
      <c r="B19" s="9" t="s">
        <v>8</v>
      </c>
      <c r="C19" s="8">
        <v>750</v>
      </c>
      <c r="D19" s="8">
        <f t="shared" ref="D19" si="333">IF(D15="","",C19)</f>
        <v>750</v>
      </c>
      <c r="E19" s="8">
        <f t="shared" ref="E19" si="334">IF(E15="","",D19)</f>
        <v>750</v>
      </c>
      <c r="F19" s="8">
        <f t="shared" ref="F19" si="335">IF(F15="","",E19)</f>
        <v>750</v>
      </c>
      <c r="G19" s="8">
        <f t="shared" ref="G19" si="336">IF(G15="","",F19)</f>
        <v>750</v>
      </c>
      <c r="H19" s="8">
        <f t="shared" ref="H19" si="337">IF(H15="","",G19)</f>
        <v>750</v>
      </c>
      <c r="I19" s="8">
        <f t="shared" ref="I19" si="338">IF(I15="","",H19)</f>
        <v>750</v>
      </c>
      <c r="J19" s="8">
        <f t="shared" ref="J19" si="339">IF(J15="","",I19)</f>
        <v>750</v>
      </c>
      <c r="K19" s="8">
        <f t="shared" ref="K19" si="340">IF(K15="","",J19)</f>
        <v>750</v>
      </c>
      <c r="L19" s="8">
        <f t="shared" ref="L19" si="341">IF(L15="","",K19)</f>
        <v>750</v>
      </c>
      <c r="M19" s="8">
        <f t="shared" ref="M19" si="342">IF(M15="","",L19)</f>
        <v>750</v>
      </c>
      <c r="N19" s="8">
        <f t="shared" ref="N19" si="343">IF(N15="","",M19)</f>
        <v>750</v>
      </c>
      <c r="O19" s="8">
        <f t="shared" ref="O19" si="344">IF(O15="","",N19)</f>
        <v>750</v>
      </c>
      <c r="P19" s="8">
        <f t="shared" ref="P19" si="345">IF(P15="","",O19)</f>
        <v>750</v>
      </c>
      <c r="Q19" s="8">
        <f t="shared" ref="Q19" si="346">IF(Q15="","",P19)</f>
        <v>750</v>
      </c>
      <c r="R19" s="8">
        <f t="shared" ref="R19" si="347">IF(R15="","",Q19)</f>
        <v>750</v>
      </c>
      <c r="S19" s="8">
        <f t="shared" ref="S19" si="348">IF(S15="","",R19)</f>
        <v>750</v>
      </c>
      <c r="T19" s="8">
        <f t="shared" ref="T19" si="349">IF(T15="","",S19)</f>
        <v>750</v>
      </c>
      <c r="U19" s="8">
        <f t="shared" ref="U19" si="350">IF(U15="","",T19)</f>
        <v>750</v>
      </c>
      <c r="V19" s="8">
        <f t="shared" ref="V19" si="351">IF(V15="","",U19)</f>
        <v>750</v>
      </c>
      <c r="W19" s="8" t="str">
        <f t="shared" ref="W19" si="352">IF(W15="","",V19)</f>
        <v/>
      </c>
      <c r="X19" s="8" t="str">
        <f t="shared" ref="X19" si="353">IF(X15="","",W19)</f>
        <v/>
      </c>
      <c r="Y19" s="8" t="str">
        <f t="shared" ref="Y19" si="354">IF(Y15="","",X19)</f>
        <v/>
      </c>
      <c r="Z19" s="8" t="str">
        <f t="shared" ref="Z19" si="355">IF(Z15="","",Y19)</f>
        <v/>
      </c>
      <c r="AA19" s="8" t="str">
        <f t="shared" ref="AA19" si="356">IF(AA15="","",Z19)</f>
        <v/>
      </c>
      <c r="AB19" s="8" t="str">
        <f t="shared" ref="AB19" si="357">IF(AB15="","",AA19)</f>
        <v/>
      </c>
      <c r="AC19" s="8" t="str">
        <f t="shared" ref="AC19" si="358">IF(AC15="","",AB19)</f>
        <v/>
      </c>
      <c r="AD19" s="8" t="str">
        <f t="shared" ref="AD19" si="359">IF(AD15="","",AC19)</f>
        <v/>
      </c>
      <c r="AE19" s="8" t="str">
        <f t="shared" ref="AE19" si="360">IF(AE15="","",AD19)</f>
        <v/>
      </c>
      <c r="AF19" s="8" t="str">
        <f t="shared" ref="AF19" si="361">IF(AF15="","",AE19)</f>
        <v/>
      </c>
      <c r="AG19" s="8" t="str">
        <f t="shared" ref="AG19" si="362">IF(AG15="","",AF19)</f>
        <v/>
      </c>
      <c r="AH19" s="8" t="str">
        <f t="shared" ref="AH19" si="363">IF(AH15="","",AG19)</f>
        <v/>
      </c>
      <c r="AI19" s="8" t="str">
        <f t="shared" ref="AI19" si="364">IF(AI15="","",AH19)</f>
        <v/>
      </c>
      <c r="AJ19" s="8" t="str">
        <f t="shared" ref="AJ19" si="365">IF(AJ15="","",AI19)</f>
        <v/>
      </c>
      <c r="AK19" s="8" t="str">
        <f t="shared" ref="AK19" si="366">IF(AK15="","",AJ19)</f>
        <v/>
      </c>
      <c r="AL19" s="8" t="str">
        <f t="shared" ref="AL19" si="367">IF(AL15="","",AK19)</f>
        <v/>
      </c>
      <c r="AM19" s="8" t="str">
        <f t="shared" ref="AM19" si="368">IF(AM15="","",AL19)</f>
        <v/>
      </c>
      <c r="AN19" s="8" t="str">
        <f t="shared" ref="AN19:AS19" si="369">IF(AN15="","",AM19)</f>
        <v/>
      </c>
      <c r="AO19" s="8" t="str">
        <f t="shared" si="369"/>
        <v/>
      </c>
      <c r="AP19" s="8" t="str">
        <f t="shared" si="369"/>
        <v/>
      </c>
      <c r="AQ19" s="8" t="str">
        <f t="shared" si="369"/>
        <v/>
      </c>
      <c r="AR19" s="8" t="str">
        <f t="shared" si="369"/>
        <v/>
      </c>
      <c r="AS19" s="8" t="str">
        <f t="shared" si="369"/>
        <v/>
      </c>
    </row>
    <row r="20" spans="1:45" s="92" customFormat="1" ht="11">
      <c r="A20" s="14" t="s">
        <v>9</v>
      </c>
      <c r="B20" s="13" t="s">
        <v>10</v>
      </c>
      <c r="C20" s="12" t="s">
        <v>106</v>
      </c>
      <c r="D20" s="12" t="str">
        <f t="shared" ref="D20" si="370">IF(D15="","",C20)</f>
        <v>ギャルキティケース</v>
      </c>
      <c r="E20" s="12" t="str">
        <f t="shared" ref="E20" si="371">IF(E15="","",D20)</f>
        <v>ギャルキティケース</v>
      </c>
      <c r="F20" s="12" t="str">
        <f t="shared" ref="F20" si="372">IF(F15="","",E20)</f>
        <v>ギャルキティケース</v>
      </c>
      <c r="G20" s="12" t="str">
        <f t="shared" ref="G20" si="373">IF(G15="","",F20)</f>
        <v>ギャルキティケース</v>
      </c>
      <c r="H20" s="12" t="str">
        <f t="shared" ref="H20" si="374">IF(H15="","",G20)</f>
        <v>ギャルキティケース</v>
      </c>
      <c r="I20" s="12" t="str">
        <f t="shared" ref="I20" si="375">IF(I15="","",H20)</f>
        <v>ギャルキティケース</v>
      </c>
      <c r="J20" s="12" t="str">
        <f t="shared" ref="J20" si="376">IF(J15="","",I20)</f>
        <v>ギャルキティケース</v>
      </c>
      <c r="K20" s="12" t="str">
        <f t="shared" ref="K20" si="377">IF(K15="","",J20)</f>
        <v>ギャルキティケース</v>
      </c>
      <c r="L20" s="12" t="str">
        <f t="shared" ref="L20" si="378">IF(L15="","",K20)</f>
        <v>ギャルキティケース</v>
      </c>
      <c r="M20" s="12" t="str">
        <f t="shared" ref="M20" si="379">IF(M15="","",L20)</f>
        <v>ギャルキティケース</v>
      </c>
      <c r="N20" s="12" t="str">
        <f t="shared" ref="N20" si="380">IF(N15="","",M20)</f>
        <v>ギャルキティケース</v>
      </c>
      <c r="O20" s="12" t="str">
        <f t="shared" ref="O20" si="381">IF(O15="","",N20)</f>
        <v>ギャルキティケース</v>
      </c>
      <c r="P20" s="12" t="str">
        <f t="shared" ref="P20" si="382">IF(P15="","",O20)</f>
        <v>ギャルキティケース</v>
      </c>
      <c r="Q20" s="12" t="str">
        <f t="shared" ref="Q20" si="383">IF(Q15="","",P20)</f>
        <v>ギャルキティケース</v>
      </c>
      <c r="R20" s="12" t="str">
        <f t="shared" ref="R20" si="384">IF(R15="","",Q20)</f>
        <v>ギャルキティケース</v>
      </c>
      <c r="S20" s="12" t="str">
        <f t="shared" ref="S20" si="385">IF(S15="","",R20)</f>
        <v>ギャルキティケース</v>
      </c>
      <c r="T20" s="12" t="str">
        <f t="shared" ref="T20" si="386">IF(T15="","",S20)</f>
        <v>ギャルキティケース</v>
      </c>
      <c r="U20" s="12" t="str">
        <f t="shared" ref="U20" si="387">IF(U15="","",T20)</f>
        <v>ギャルキティケース</v>
      </c>
      <c r="V20" s="12" t="str">
        <f t="shared" ref="V20" si="388">IF(V15="","",U20)</f>
        <v>ギャルキティケース</v>
      </c>
      <c r="W20" s="12" t="str">
        <f t="shared" ref="W20" si="389">IF(W15="","",V20)</f>
        <v/>
      </c>
      <c r="X20" s="12" t="str">
        <f t="shared" ref="X20" si="390">IF(X15="","",W20)</f>
        <v/>
      </c>
      <c r="Y20" s="12" t="str">
        <f t="shared" ref="Y20" si="391">IF(Y15="","",X20)</f>
        <v/>
      </c>
      <c r="Z20" s="12" t="str">
        <f t="shared" ref="Z20" si="392">IF(Z15="","",Y20)</f>
        <v/>
      </c>
      <c r="AA20" s="12" t="str">
        <f t="shared" ref="AA20" si="393">IF(AA15="","",Z20)</f>
        <v/>
      </c>
      <c r="AB20" s="12" t="str">
        <f t="shared" ref="AB20" si="394">IF(AB15="","",AA20)</f>
        <v/>
      </c>
      <c r="AC20" s="12" t="str">
        <f t="shared" ref="AC20" si="395">IF(AC15="","",AB20)</f>
        <v/>
      </c>
      <c r="AD20" s="12" t="str">
        <f t="shared" ref="AD20" si="396">IF(AD15="","",AC20)</f>
        <v/>
      </c>
      <c r="AE20" s="12" t="str">
        <f t="shared" ref="AE20" si="397">IF(AE15="","",AD20)</f>
        <v/>
      </c>
      <c r="AF20" s="12" t="str">
        <f t="shared" ref="AF20" si="398">IF(AF15="","",AE20)</f>
        <v/>
      </c>
      <c r="AG20" s="12" t="str">
        <f t="shared" ref="AG20" si="399">IF(AG15="","",AF20)</f>
        <v/>
      </c>
      <c r="AH20" s="12" t="str">
        <f t="shared" ref="AH20" si="400">IF(AH15="","",AG20)</f>
        <v/>
      </c>
      <c r="AI20" s="12" t="str">
        <f t="shared" ref="AI20" si="401">IF(AI15="","",AH20)</f>
        <v/>
      </c>
      <c r="AJ20" s="12" t="str">
        <f t="shared" ref="AJ20" si="402">IF(AJ15="","",AI20)</f>
        <v/>
      </c>
      <c r="AK20" s="12" t="str">
        <f t="shared" ref="AK20" si="403">IF(AK15="","",AJ20)</f>
        <v/>
      </c>
      <c r="AL20" s="12" t="str">
        <f t="shared" ref="AL20" si="404">IF(AL15="","",AK20)</f>
        <v/>
      </c>
      <c r="AM20" s="12" t="str">
        <f t="shared" ref="AM20" si="405">IF(AM15="","",AL20)</f>
        <v/>
      </c>
      <c r="AN20" s="12" t="str">
        <f t="shared" ref="AN20:AS20" si="406">IF(AN15="","",AM20)</f>
        <v/>
      </c>
      <c r="AO20" s="12" t="str">
        <f t="shared" si="406"/>
        <v/>
      </c>
      <c r="AP20" s="12" t="str">
        <f t="shared" si="406"/>
        <v/>
      </c>
      <c r="AQ20" s="12" t="str">
        <f t="shared" si="406"/>
        <v/>
      </c>
      <c r="AR20" s="12" t="str">
        <f t="shared" si="406"/>
        <v/>
      </c>
      <c r="AS20" s="12" t="str">
        <f t="shared" si="406"/>
        <v/>
      </c>
    </row>
    <row r="21" spans="1:45" s="91" customFormat="1" ht="11">
      <c r="A21" s="7">
        <f>AVERAGE(C22:AS22)*30*100</f>
        <v>46650</v>
      </c>
      <c r="B21" s="9" t="s">
        <v>12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</row>
    <row r="22" spans="1:45" s="91" customFormat="1" ht="11">
      <c r="A22" s="7">
        <f>SUM(C22:AS22)</f>
        <v>311</v>
      </c>
      <c r="B22" s="6" t="s">
        <v>13</v>
      </c>
      <c r="C22" s="5">
        <v>0</v>
      </c>
      <c r="D22" s="5">
        <f t="shared" ref="D22:D23" si="407">IF(D15="","",D15-C15)</f>
        <v>0</v>
      </c>
      <c r="E22" s="5">
        <f t="shared" ref="E22:E23" si="408">IF(E15="","",E15-D15)</f>
        <v>62</v>
      </c>
      <c r="F22" s="5">
        <f t="shared" ref="F22:F23" si="409">IF(F15="","",F15-E15)</f>
        <v>0</v>
      </c>
      <c r="G22" s="5">
        <f t="shared" ref="G22:G23" si="410">IF(G15="","",G15-F15)</f>
        <v>0</v>
      </c>
      <c r="H22" s="5">
        <f t="shared" ref="H22:H23" si="411">IF(H15="","",H15-G15)</f>
        <v>65</v>
      </c>
      <c r="I22" s="5">
        <f t="shared" ref="I22:I23" si="412">IF(I15="","",I15-H15)</f>
        <v>0</v>
      </c>
      <c r="J22" s="5">
        <f t="shared" ref="J22:J23" si="413">IF(J15="","",J15-I15)</f>
        <v>0</v>
      </c>
      <c r="K22" s="5">
        <f t="shared" ref="K22:K23" si="414">IF(K15="","",K15-J15)</f>
        <v>0</v>
      </c>
      <c r="L22" s="5">
        <f t="shared" ref="L22:L23" si="415">IF(L15="","",L15-K15)</f>
        <v>29</v>
      </c>
      <c r="M22" s="5">
        <f t="shared" ref="M22:M23" si="416">IF(M15="","",M15-L15)</f>
        <v>0</v>
      </c>
      <c r="N22" s="5">
        <f t="shared" ref="N22:N23" si="417">IF(N15="","",N15-M15)</f>
        <v>0</v>
      </c>
      <c r="O22" s="5">
        <f t="shared" ref="O22:O23" si="418">IF(O15="","",O15-N15)</f>
        <v>77</v>
      </c>
      <c r="P22" s="5">
        <f t="shared" ref="P22:P23" si="419">IF(P15="","",P15-O15)</f>
        <v>0</v>
      </c>
      <c r="Q22" s="5">
        <f t="shared" ref="Q22:Q23" si="420">IF(Q15="","",Q15-P15)</f>
        <v>0</v>
      </c>
      <c r="R22" s="5">
        <f t="shared" ref="R22:R23" si="421">IF(R15="","",R15-Q15)</f>
        <v>0</v>
      </c>
      <c r="S22" s="5">
        <f t="shared" ref="S22:S23" si="422">IF(S15="","",S15-R15)</f>
        <v>68</v>
      </c>
      <c r="T22" s="5">
        <f t="shared" ref="T22:T23" si="423">IF(T15="","",T15-S15)</f>
        <v>0</v>
      </c>
      <c r="U22" s="5">
        <f t="shared" ref="U22:U23" si="424">IF(U15="","",U15-T15)</f>
        <v>0</v>
      </c>
      <c r="V22" s="5">
        <f t="shared" ref="V22:V23" si="425">IF(V15="","",V15-U15)</f>
        <v>10</v>
      </c>
      <c r="W22" s="5" t="str">
        <f t="shared" ref="W22:W23" si="426">IF(W15="","",W15-V15)</f>
        <v/>
      </c>
      <c r="X22" s="5" t="str">
        <f t="shared" ref="X22:X23" si="427">IF(X15="","",X15-W15)</f>
        <v/>
      </c>
      <c r="Y22" s="5" t="str">
        <f t="shared" ref="Y22:Y23" si="428">IF(Y15="","",Y15-X15)</f>
        <v/>
      </c>
      <c r="Z22" s="5" t="str">
        <f t="shared" ref="Z22:Z23" si="429">IF(Z15="","",Z15-Y15)</f>
        <v/>
      </c>
      <c r="AA22" s="5" t="str">
        <f t="shared" ref="AA22:AA23" si="430">IF(AA15="","",AA15-Z15)</f>
        <v/>
      </c>
      <c r="AB22" s="5" t="str">
        <f t="shared" ref="AB22:AB23" si="431">IF(AB15="","",AB15-AA15)</f>
        <v/>
      </c>
      <c r="AC22" s="5" t="str">
        <f t="shared" ref="AC22:AC23" si="432">IF(AC15="","",AC15-AB15)</f>
        <v/>
      </c>
      <c r="AD22" s="5" t="str">
        <f t="shared" ref="AD22:AD23" si="433">IF(AD15="","",AD15-AC15)</f>
        <v/>
      </c>
      <c r="AE22" s="5" t="str">
        <f t="shared" ref="AE22:AE23" si="434">IF(AE15="","",AE15-AD15)</f>
        <v/>
      </c>
      <c r="AF22" s="5" t="str">
        <f t="shared" ref="AF22:AF23" si="435">IF(AF15="","",AF15-AE15)</f>
        <v/>
      </c>
      <c r="AG22" s="5" t="str">
        <f t="shared" ref="AG22:AG23" si="436">IF(AG15="","",AG15-AF15)</f>
        <v/>
      </c>
      <c r="AH22" s="5" t="str">
        <f t="shared" ref="AH22:AH23" si="437">IF(AH15="","",AH15-AG15)</f>
        <v/>
      </c>
      <c r="AI22" s="5" t="str">
        <f t="shared" ref="AI22:AI23" si="438">IF(AI15="","",AI15-AH15)</f>
        <v/>
      </c>
      <c r="AJ22" s="5" t="str">
        <f t="shared" ref="AJ22:AJ23" si="439">IF(AJ15="","",AJ15-AI15)</f>
        <v/>
      </c>
      <c r="AK22" s="5" t="str">
        <f t="shared" ref="AK22:AK23" si="440">IF(AK15="","",AK15-AJ15)</f>
        <v/>
      </c>
      <c r="AL22" s="5" t="str">
        <f t="shared" ref="AL22:AL23" si="441">IF(AL15="","",AL15-AK15)</f>
        <v/>
      </c>
      <c r="AM22" s="5" t="str">
        <f t="shared" ref="AM22:AM23" si="442">IF(AM15="","",AM15-AL15)</f>
        <v/>
      </c>
      <c r="AN22" s="5" t="str">
        <f t="shared" ref="AN22:AS22" si="443">IF(AN15="","",AN15-AM15)</f>
        <v/>
      </c>
      <c r="AO22" s="5" t="str">
        <f t="shared" si="443"/>
        <v/>
      </c>
      <c r="AP22" s="5" t="str">
        <f t="shared" si="443"/>
        <v/>
      </c>
      <c r="AQ22" s="5" t="str">
        <f t="shared" si="443"/>
        <v/>
      </c>
      <c r="AR22" s="5" t="str">
        <f t="shared" si="443"/>
        <v/>
      </c>
      <c r="AS22" s="5" t="str">
        <f t="shared" si="443"/>
        <v/>
      </c>
    </row>
    <row r="23" spans="1:45" s="91" customFormat="1" ht="11">
      <c r="A23" s="7">
        <f>SUM(C23:AS23)</f>
        <v>5</v>
      </c>
      <c r="B23" s="6" t="s">
        <v>14</v>
      </c>
      <c r="C23" s="5">
        <v>0</v>
      </c>
      <c r="D23" s="5">
        <f t="shared" si="407"/>
        <v>0</v>
      </c>
      <c r="E23" s="5">
        <f t="shared" si="408"/>
        <v>1</v>
      </c>
      <c r="F23" s="5">
        <f t="shared" si="409"/>
        <v>0</v>
      </c>
      <c r="G23" s="5">
        <f t="shared" si="410"/>
        <v>0</v>
      </c>
      <c r="H23" s="5">
        <f t="shared" si="411"/>
        <v>0</v>
      </c>
      <c r="I23" s="5">
        <f t="shared" si="412"/>
        <v>0</v>
      </c>
      <c r="J23" s="5">
        <f t="shared" si="413"/>
        <v>0</v>
      </c>
      <c r="K23" s="5">
        <f t="shared" si="414"/>
        <v>0</v>
      </c>
      <c r="L23" s="5">
        <f t="shared" si="415"/>
        <v>0</v>
      </c>
      <c r="M23" s="5">
        <f t="shared" si="416"/>
        <v>0</v>
      </c>
      <c r="N23" s="5">
        <f t="shared" si="417"/>
        <v>0</v>
      </c>
      <c r="O23" s="5">
        <f t="shared" si="418"/>
        <v>2</v>
      </c>
      <c r="P23" s="5">
        <f t="shared" si="419"/>
        <v>0</v>
      </c>
      <c r="Q23" s="5">
        <f t="shared" si="420"/>
        <v>0</v>
      </c>
      <c r="R23" s="5">
        <f t="shared" si="421"/>
        <v>0</v>
      </c>
      <c r="S23" s="5">
        <f t="shared" si="422"/>
        <v>0</v>
      </c>
      <c r="T23" s="5">
        <f t="shared" si="423"/>
        <v>0</v>
      </c>
      <c r="U23" s="5">
        <f t="shared" si="424"/>
        <v>0</v>
      </c>
      <c r="V23" s="5">
        <f t="shared" si="425"/>
        <v>2</v>
      </c>
      <c r="W23" s="5" t="str">
        <f t="shared" si="426"/>
        <v/>
      </c>
      <c r="X23" s="5" t="str">
        <f t="shared" si="427"/>
        <v/>
      </c>
      <c r="Y23" s="5" t="str">
        <f t="shared" si="428"/>
        <v/>
      </c>
      <c r="Z23" s="5" t="str">
        <f t="shared" si="429"/>
        <v/>
      </c>
      <c r="AA23" s="5" t="str">
        <f t="shared" si="430"/>
        <v/>
      </c>
      <c r="AB23" s="5" t="str">
        <f t="shared" si="431"/>
        <v/>
      </c>
      <c r="AC23" s="5" t="str">
        <f t="shared" si="432"/>
        <v/>
      </c>
      <c r="AD23" s="5" t="str">
        <f t="shared" si="433"/>
        <v/>
      </c>
      <c r="AE23" s="5" t="str">
        <f t="shared" si="434"/>
        <v/>
      </c>
      <c r="AF23" s="5" t="str">
        <f t="shared" si="435"/>
        <v/>
      </c>
      <c r="AG23" s="5" t="str">
        <f t="shared" si="436"/>
        <v/>
      </c>
      <c r="AH23" s="5" t="str">
        <f t="shared" si="437"/>
        <v/>
      </c>
      <c r="AI23" s="5" t="str">
        <f t="shared" si="438"/>
        <v/>
      </c>
      <c r="AJ23" s="5" t="str">
        <f t="shared" si="439"/>
        <v/>
      </c>
      <c r="AK23" s="5" t="str">
        <f t="shared" si="440"/>
        <v/>
      </c>
      <c r="AL23" s="5" t="str">
        <f t="shared" si="441"/>
        <v/>
      </c>
      <c r="AM23" s="5" t="str">
        <f t="shared" si="442"/>
        <v/>
      </c>
      <c r="AN23" s="5" t="str">
        <f t="shared" ref="AN23:AS23" si="444">IF(AN16="","",AN16-AM16)</f>
        <v/>
      </c>
      <c r="AO23" s="5" t="str">
        <f t="shared" si="444"/>
        <v/>
      </c>
      <c r="AP23" s="5" t="str">
        <f t="shared" si="444"/>
        <v/>
      </c>
      <c r="AQ23" s="5" t="str">
        <f t="shared" si="444"/>
        <v/>
      </c>
      <c r="AR23" s="5" t="str">
        <f t="shared" si="444"/>
        <v/>
      </c>
      <c r="AS23" s="5" t="str">
        <f t="shared" si="444"/>
        <v/>
      </c>
    </row>
    <row r="24" spans="1:45" s="91" customFormat="1" ht="11">
      <c r="A24" s="7">
        <f>SUM(C24:AS24)</f>
        <v>5</v>
      </c>
      <c r="B24" s="6" t="s">
        <v>15</v>
      </c>
      <c r="C24" s="5">
        <v>0</v>
      </c>
      <c r="D24" s="5">
        <f t="shared" ref="D24" si="445">IF(D17="","",C17+C18-D17)</f>
        <v>0</v>
      </c>
      <c r="E24" s="5">
        <f t="shared" ref="E24" si="446">IF(E17="","",D17+D18-E17)</f>
        <v>1</v>
      </c>
      <c r="F24" s="5">
        <f t="shared" ref="F24" si="447">IF(F17="","",E17+E18-F17)</f>
        <v>0</v>
      </c>
      <c r="G24" s="5">
        <f t="shared" ref="G24" si="448">IF(G17="","",F17+F18-G17)</f>
        <v>0</v>
      </c>
      <c r="H24" s="5">
        <f t="shared" ref="H24" si="449">IF(H17="","",G17+G18-H17)</f>
        <v>0</v>
      </c>
      <c r="I24" s="5">
        <f t="shared" ref="I24" si="450">IF(I17="","",H17+H18-I17)</f>
        <v>0</v>
      </c>
      <c r="J24" s="5">
        <f t="shared" ref="J24" si="451">IF(J17="","",I17+I18-J17)</f>
        <v>0</v>
      </c>
      <c r="K24" s="5">
        <f t="shared" ref="K24" si="452">IF(K17="","",J17+J18-K17)</f>
        <v>0</v>
      </c>
      <c r="L24" s="5">
        <f t="shared" ref="L24" si="453">IF(L17="","",K17+K18-L17)</f>
        <v>0</v>
      </c>
      <c r="M24" s="5">
        <f t="shared" ref="M24" si="454">IF(M17="","",L17+L18-M17)</f>
        <v>0</v>
      </c>
      <c r="N24" s="5">
        <f t="shared" ref="N24" si="455">IF(N17="","",M17+M18-N17)</f>
        <v>0</v>
      </c>
      <c r="O24" s="5">
        <f t="shared" ref="O24" si="456">IF(O17="","",N17+N18-O17)</f>
        <v>2</v>
      </c>
      <c r="P24" s="5">
        <f t="shared" ref="P24" si="457">IF(P17="","",O17+O18-P17)</f>
        <v>0</v>
      </c>
      <c r="Q24" s="5">
        <f t="shared" ref="Q24" si="458">IF(Q17="","",P17+P18-Q17)</f>
        <v>0</v>
      </c>
      <c r="R24" s="5">
        <f t="shared" ref="R24" si="459">IF(R17="","",Q17+Q18-R17)</f>
        <v>0</v>
      </c>
      <c r="S24" s="5">
        <f t="shared" ref="S24" si="460">IF(S17="","",R17+R18-S17)</f>
        <v>0</v>
      </c>
      <c r="T24" s="5">
        <f t="shared" ref="T24" si="461">IF(T17="","",S17+S18-T17)</f>
        <v>0</v>
      </c>
      <c r="U24" s="5">
        <f t="shared" ref="U24" si="462">IF(U17="","",T17+T18-U17)</f>
        <v>0</v>
      </c>
      <c r="V24" s="5">
        <f t="shared" ref="V24" si="463">IF(V17="","",U17+U18-V17)</f>
        <v>2</v>
      </c>
      <c r="W24" s="5" t="str">
        <f t="shared" ref="W24" si="464">IF(W17="","",V17+V18-W17)</f>
        <v/>
      </c>
      <c r="X24" s="5" t="str">
        <f t="shared" ref="X24" si="465">IF(X17="","",W17+W18-X17)</f>
        <v/>
      </c>
      <c r="Y24" s="5" t="str">
        <f t="shared" ref="Y24" si="466">IF(Y17="","",X17+X18-Y17)</f>
        <v/>
      </c>
      <c r="Z24" s="5" t="str">
        <f t="shared" ref="Z24" si="467">IF(Z17="","",Y17+Y18-Z17)</f>
        <v/>
      </c>
      <c r="AA24" s="5" t="str">
        <f t="shared" ref="AA24" si="468">IF(AA17="","",Z17+Z18-AA17)</f>
        <v/>
      </c>
      <c r="AB24" s="5" t="str">
        <f t="shared" ref="AB24" si="469">IF(AB17="","",AA17+AA18-AB17)</f>
        <v/>
      </c>
      <c r="AC24" s="5" t="str">
        <f t="shared" ref="AC24" si="470">IF(AC17="","",AB17+AB18-AC17)</f>
        <v/>
      </c>
      <c r="AD24" s="5" t="str">
        <f t="shared" ref="AD24" si="471">IF(AD17="","",AC17+AC18-AD17)</f>
        <v/>
      </c>
      <c r="AE24" s="5" t="str">
        <f t="shared" ref="AE24" si="472">IF(AE17="","",AD17+AD18-AE17)</f>
        <v/>
      </c>
      <c r="AF24" s="5" t="str">
        <f t="shared" ref="AF24" si="473">IF(AF17="","",AE17+AE18-AF17)</f>
        <v/>
      </c>
      <c r="AG24" s="5" t="str">
        <f t="shared" ref="AG24" si="474">IF(AG17="","",AF17+AF18-AG17)</f>
        <v/>
      </c>
      <c r="AH24" s="5" t="str">
        <f t="shared" ref="AH24" si="475">IF(AH17="","",AG17+AG18-AH17)</f>
        <v/>
      </c>
      <c r="AI24" s="5" t="str">
        <f t="shared" ref="AI24" si="476">IF(AI17="","",AH17+AH18-AI17)</f>
        <v/>
      </c>
      <c r="AJ24" s="5" t="str">
        <f t="shared" ref="AJ24" si="477">IF(AJ17="","",AI17+AI18-AJ17)</f>
        <v/>
      </c>
      <c r="AK24" s="5" t="str">
        <f t="shared" ref="AK24" si="478">IF(AK17="","",AJ17+AJ18-AK17)</f>
        <v/>
      </c>
      <c r="AL24" s="5" t="str">
        <f t="shared" ref="AL24" si="479">IF(AL17="","",AK17+AK18-AL17)</f>
        <v/>
      </c>
      <c r="AM24" s="5" t="str">
        <f t="shared" ref="AM24" si="480">IF(AM17="","",AL17+AL18-AM17)</f>
        <v/>
      </c>
      <c r="AN24" s="5" t="str">
        <f t="shared" ref="AN24:AS24" si="481">IF(AN17="","",AM17+AM18-AN17)</f>
        <v/>
      </c>
      <c r="AO24" s="5" t="str">
        <f t="shared" si="481"/>
        <v/>
      </c>
      <c r="AP24" s="5" t="str">
        <f t="shared" si="481"/>
        <v/>
      </c>
      <c r="AQ24" s="5" t="str">
        <f t="shared" si="481"/>
        <v/>
      </c>
      <c r="AR24" s="5" t="str">
        <f t="shared" si="481"/>
        <v/>
      </c>
      <c r="AS24" s="5" t="str">
        <f t="shared" si="481"/>
        <v/>
      </c>
    </row>
    <row r="25" spans="1:45" s="91" customFormat="1" ht="11">
      <c r="A25" s="7">
        <f>SUM(C25:AS25)</f>
        <v>3750</v>
      </c>
      <c r="B25" s="6" t="s">
        <v>16</v>
      </c>
      <c r="C25" s="5">
        <v>0</v>
      </c>
      <c r="D25" s="5">
        <f t="shared" ref="D25:I25" si="482">IF(D15="","",D24*D19)</f>
        <v>0</v>
      </c>
      <c r="E25" s="5">
        <f t="shared" si="482"/>
        <v>750</v>
      </c>
      <c r="F25" s="5">
        <f t="shared" si="482"/>
        <v>0</v>
      </c>
      <c r="G25" s="5">
        <f t="shared" si="482"/>
        <v>0</v>
      </c>
      <c r="H25" s="5">
        <f t="shared" si="482"/>
        <v>0</v>
      </c>
      <c r="I25" s="5">
        <f t="shared" si="482"/>
        <v>0</v>
      </c>
      <c r="J25" s="5">
        <f t="shared" ref="J25:AM25" si="483">IF(J15="","",J24*J19)</f>
        <v>0</v>
      </c>
      <c r="K25" s="5">
        <f t="shared" si="483"/>
        <v>0</v>
      </c>
      <c r="L25" s="5">
        <f t="shared" si="483"/>
        <v>0</v>
      </c>
      <c r="M25" s="5">
        <f t="shared" si="483"/>
        <v>0</v>
      </c>
      <c r="N25" s="5">
        <f t="shared" si="483"/>
        <v>0</v>
      </c>
      <c r="O25" s="5">
        <f t="shared" si="483"/>
        <v>1500</v>
      </c>
      <c r="P25" s="5">
        <f t="shared" si="483"/>
        <v>0</v>
      </c>
      <c r="Q25" s="5">
        <f t="shared" si="483"/>
        <v>0</v>
      </c>
      <c r="R25" s="5">
        <f t="shared" si="483"/>
        <v>0</v>
      </c>
      <c r="S25" s="5">
        <f t="shared" si="483"/>
        <v>0</v>
      </c>
      <c r="T25" s="5">
        <f t="shared" si="483"/>
        <v>0</v>
      </c>
      <c r="U25" s="5">
        <f t="shared" si="483"/>
        <v>0</v>
      </c>
      <c r="V25" s="5">
        <f t="shared" si="483"/>
        <v>1500</v>
      </c>
      <c r="W25" s="5" t="str">
        <f t="shared" si="483"/>
        <v/>
      </c>
      <c r="X25" s="5" t="str">
        <f t="shared" si="483"/>
        <v/>
      </c>
      <c r="Y25" s="5" t="str">
        <f t="shared" si="483"/>
        <v/>
      </c>
      <c r="Z25" s="5" t="str">
        <f t="shared" si="483"/>
        <v/>
      </c>
      <c r="AA25" s="5" t="str">
        <f t="shared" si="483"/>
        <v/>
      </c>
      <c r="AB25" s="5" t="str">
        <f t="shared" si="483"/>
        <v/>
      </c>
      <c r="AC25" s="5" t="str">
        <f t="shared" si="483"/>
        <v/>
      </c>
      <c r="AD25" s="5" t="str">
        <f t="shared" si="483"/>
        <v/>
      </c>
      <c r="AE25" s="5" t="str">
        <f t="shared" si="483"/>
        <v/>
      </c>
      <c r="AF25" s="5" t="str">
        <f t="shared" si="483"/>
        <v/>
      </c>
      <c r="AG25" s="5" t="str">
        <f t="shared" si="483"/>
        <v/>
      </c>
      <c r="AH25" s="5" t="str">
        <f t="shared" si="483"/>
        <v/>
      </c>
      <c r="AI25" s="5" t="str">
        <f t="shared" si="483"/>
        <v/>
      </c>
      <c r="AJ25" s="5" t="str">
        <f t="shared" si="483"/>
        <v/>
      </c>
      <c r="AK25" s="5" t="str">
        <f t="shared" si="483"/>
        <v/>
      </c>
      <c r="AL25" s="5" t="str">
        <f t="shared" si="483"/>
        <v/>
      </c>
      <c r="AM25" s="5" t="str">
        <f t="shared" si="483"/>
        <v/>
      </c>
      <c r="AN25" s="5" t="str">
        <f t="shared" ref="AN25:AS25" si="484">IF(AN15="","",AN24*AN19)</f>
        <v/>
      </c>
      <c r="AO25" s="5" t="str">
        <f t="shared" si="484"/>
        <v/>
      </c>
      <c r="AP25" s="5" t="str">
        <f t="shared" si="484"/>
        <v/>
      </c>
      <c r="AQ25" s="5" t="str">
        <f t="shared" si="484"/>
        <v/>
      </c>
      <c r="AR25" s="5" t="str">
        <f t="shared" si="484"/>
        <v/>
      </c>
      <c r="AS25" s="5" t="str">
        <f t="shared" si="484"/>
        <v/>
      </c>
    </row>
    <row r="26" spans="1:45" s="91" customFormat="1" ht="12" thickBot="1">
      <c r="A26" s="4">
        <f>IF(A25="","",A25/(A22*100))</f>
        <v>0.12057877813504823</v>
      </c>
      <c r="B26" s="6" t="s">
        <v>18</v>
      </c>
      <c r="C26" s="18" t="s">
        <v>19</v>
      </c>
      <c r="D26" s="18" t="str">
        <f t="shared" ref="D26:I26" si="485">IF(D25="","",IF(D25=0,"",D25/(D22*100)))</f>
        <v/>
      </c>
      <c r="E26" s="18">
        <f t="shared" si="485"/>
        <v>0.12096774193548387</v>
      </c>
      <c r="F26" s="18" t="str">
        <f t="shared" si="485"/>
        <v/>
      </c>
      <c r="G26" s="18" t="str">
        <f t="shared" si="485"/>
        <v/>
      </c>
      <c r="H26" s="18" t="str">
        <f t="shared" si="485"/>
        <v/>
      </c>
      <c r="I26" s="18" t="str">
        <f t="shared" si="485"/>
        <v/>
      </c>
      <c r="J26" s="18" t="str">
        <f t="shared" ref="J26:AM26" si="486">IF(J25="","",IF(J25=0,"",J25/(J22*100)))</f>
        <v/>
      </c>
      <c r="K26" s="18" t="str">
        <f t="shared" si="486"/>
        <v/>
      </c>
      <c r="L26" s="18" t="str">
        <f t="shared" si="486"/>
        <v/>
      </c>
      <c r="M26" s="18" t="str">
        <f t="shared" si="486"/>
        <v/>
      </c>
      <c r="N26" s="18" t="str">
        <f t="shared" si="486"/>
        <v/>
      </c>
      <c r="O26" s="18">
        <f t="shared" si="486"/>
        <v>0.19480519480519481</v>
      </c>
      <c r="P26" s="18" t="str">
        <f t="shared" si="486"/>
        <v/>
      </c>
      <c r="Q26" s="18" t="str">
        <f t="shared" si="486"/>
        <v/>
      </c>
      <c r="R26" s="18" t="str">
        <f t="shared" si="486"/>
        <v/>
      </c>
      <c r="S26" s="18" t="str">
        <f t="shared" si="486"/>
        <v/>
      </c>
      <c r="T26" s="18" t="str">
        <f t="shared" si="486"/>
        <v/>
      </c>
      <c r="U26" s="18" t="str">
        <f t="shared" si="486"/>
        <v/>
      </c>
      <c r="V26" s="18">
        <f t="shared" si="486"/>
        <v>1.5</v>
      </c>
      <c r="W26" s="18" t="str">
        <f t="shared" si="486"/>
        <v/>
      </c>
      <c r="X26" s="18" t="str">
        <f t="shared" si="486"/>
        <v/>
      </c>
      <c r="Y26" s="18" t="str">
        <f t="shared" si="486"/>
        <v/>
      </c>
      <c r="Z26" s="18" t="str">
        <f t="shared" si="486"/>
        <v/>
      </c>
      <c r="AA26" s="18" t="str">
        <f t="shared" si="486"/>
        <v/>
      </c>
      <c r="AB26" s="18" t="str">
        <f t="shared" si="486"/>
        <v/>
      </c>
      <c r="AC26" s="18" t="str">
        <f t="shared" si="486"/>
        <v/>
      </c>
      <c r="AD26" s="18" t="str">
        <f t="shared" si="486"/>
        <v/>
      </c>
      <c r="AE26" s="18" t="str">
        <f t="shared" si="486"/>
        <v/>
      </c>
      <c r="AF26" s="18" t="str">
        <f t="shared" si="486"/>
        <v/>
      </c>
      <c r="AG26" s="18" t="str">
        <f t="shared" si="486"/>
        <v/>
      </c>
      <c r="AH26" s="18" t="str">
        <f t="shared" si="486"/>
        <v/>
      </c>
      <c r="AI26" s="18" t="str">
        <f t="shared" si="486"/>
        <v/>
      </c>
      <c r="AJ26" s="18" t="str">
        <f t="shared" si="486"/>
        <v/>
      </c>
      <c r="AK26" s="18" t="str">
        <f t="shared" si="486"/>
        <v/>
      </c>
      <c r="AL26" s="18" t="str">
        <f t="shared" si="486"/>
        <v/>
      </c>
      <c r="AM26" s="18" t="str">
        <f t="shared" si="486"/>
        <v/>
      </c>
      <c r="AN26" s="18" t="str">
        <f t="shared" ref="AN26:AS26" si="487">IF(AN25="","",IF(AN25=0,"",AN25/(AN22*100)))</f>
        <v/>
      </c>
      <c r="AO26" s="18" t="str">
        <f t="shared" si="487"/>
        <v/>
      </c>
      <c r="AP26" s="18" t="str">
        <f t="shared" si="487"/>
        <v/>
      </c>
      <c r="AQ26" s="18" t="str">
        <f t="shared" si="487"/>
        <v/>
      </c>
      <c r="AR26" s="18" t="str">
        <f t="shared" si="487"/>
        <v/>
      </c>
      <c r="AS26" s="18" t="str">
        <f t="shared" si="487"/>
        <v/>
      </c>
    </row>
    <row r="27" spans="1:45" s="91" customFormat="1" ht="11">
      <c r="A27" s="17" t="s">
        <v>105</v>
      </c>
      <c r="B27" s="9" t="s">
        <v>2</v>
      </c>
      <c r="C27" s="8">
        <v>36223</v>
      </c>
      <c r="D27" s="8">
        <f t="shared" ref="D27:D28" si="488">IF(D$3="","",C27)</f>
        <v>36223</v>
      </c>
      <c r="E27" s="8">
        <v>36260</v>
      </c>
      <c r="F27" s="8">
        <f t="shared" ref="F27:F28" si="489">IF(F$3="","",E27)</f>
        <v>36260</v>
      </c>
      <c r="G27" s="8">
        <f t="shared" ref="G27:G28" si="490">IF(G$3="","",F27)</f>
        <v>36260</v>
      </c>
      <c r="H27" s="8">
        <v>36332</v>
      </c>
      <c r="I27" s="8">
        <f t="shared" ref="I27:I28" si="491">IF(I$3="","",H27)</f>
        <v>36332</v>
      </c>
      <c r="J27" s="8">
        <f t="shared" ref="J27:J28" si="492">IF(J$3="","",I27)</f>
        <v>36332</v>
      </c>
      <c r="K27" s="8">
        <f t="shared" ref="K27:K28" si="493">IF(K$3="","",J27)</f>
        <v>36332</v>
      </c>
      <c r="L27" s="8">
        <v>36393</v>
      </c>
      <c r="M27" s="8">
        <f t="shared" ref="M27:M28" si="494">IF(M$3="","",L27)</f>
        <v>36393</v>
      </c>
      <c r="N27" s="8">
        <f t="shared" ref="N27:N28" si="495">IF(N$3="","",M27)</f>
        <v>36393</v>
      </c>
      <c r="O27" s="8">
        <v>36433</v>
      </c>
      <c r="P27" s="8">
        <f t="shared" ref="P27:P28" si="496">IF(P$3="","",O27)</f>
        <v>36433</v>
      </c>
      <c r="Q27" s="8">
        <f t="shared" ref="Q27:Q28" si="497">IF(Q$3="","",P27)</f>
        <v>36433</v>
      </c>
      <c r="R27" s="8">
        <f t="shared" ref="R27:R28" si="498">IF(R$3="","",Q27)</f>
        <v>36433</v>
      </c>
      <c r="S27" s="8">
        <v>36456</v>
      </c>
      <c r="T27" s="8">
        <f t="shared" ref="T27:T28" si="499">IF(T$3="","",S27)</f>
        <v>36456</v>
      </c>
      <c r="U27" s="8">
        <f t="shared" ref="U27:U28" si="500">IF(U$3="","",T27)</f>
        <v>36456</v>
      </c>
      <c r="V27" s="8">
        <v>36514</v>
      </c>
      <c r="W27" s="8" t="str">
        <f t="shared" ref="W27:W28" si="501">IF(W$3="","",V27)</f>
        <v/>
      </c>
      <c r="X27" s="8" t="str">
        <f t="shared" ref="X27:X28" si="502">IF(X$3="","",W27)</f>
        <v/>
      </c>
      <c r="Y27" s="8" t="str">
        <f t="shared" ref="Y27:Y28" si="503">IF(Y$3="","",X27)</f>
        <v/>
      </c>
      <c r="Z27" s="8" t="str">
        <f t="shared" ref="Z27:Z28" si="504">IF(Z$3="","",Y27)</f>
        <v/>
      </c>
      <c r="AA27" s="8" t="str">
        <f t="shared" ref="AA27:AA28" si="505">IF(AA$3="","",Z27)</f>
        <v/>
      </c>
      <c r="AB27" s="8" t="str">
        <f t="shared" ref="AB27:AB28" si="506">IF(AB$3="","",AA27)</f>
        <v/>
      </c>
      <c r="AC27" s="8" t="str">
        <f t="shared" ref="AC27:AC28" si="507">IF(AC$3="","",AB27)</f>
        <v/>
      </c>
      <c r="AD27" s="8" t="str">
        <f t="shared" ref="AD27:AD28" si="508">IF(AD$3="","",AC27)</f>
        <v/>
      </c>
      <c r="AE27" s="8" t="str">
        <f t="shared" ref="AE27:AE28" si="509">IF(AE$3="","",AD27)</f>
        <v/>
      </c>
      <c r="AF27" s="8" t="str">
        <f t="shared" ref="AF27:AF28" si="510">IF(AF$3="","",AE27)</f>
        <v/>
      </c>
      <c r="AG27" s="8" t="str">
        <f t="shared" ref="AG27:AG28" si="511">IF(AG$3="","",AF27)</f>
        <v/>
      </c>
      <c r="AH27" s="8" t="str">
        <f t="shared" ref="AH27:AH28" si="512">IF(AH$3="","",AG27)</f>
        <v/>
      </c>
      <c r="AI27" s="8" t="str">
        <f t="shared" ref="AI27:AI28" si="513">IF(AI$3="","",AH27)</f>
        <v/>
      </c>
      <c r="AJ27" s="8" t="str">
        <f t="shared" ref="AJ27:AJ28" si="514">IF(AJ$3="","",AI27)</f>
        <v/>
      </c>
      <c r="AK27" s="8" t="str">
        <f t="shared" ref="AK27:AK28" si="515">IF(AK$3="","",AJ27)</f>
        <v/>
      </c>
      <c r="AL27" s="8" t="str">
        <f t="shared" ref="AL27:AL28" si="516">IF(AL$3="","",AK27)</f>
        <v/>
      </c>
      <c r="AM27" s="8" t="str">
        <f t="shared" ref="AM27:AM28" si="517">IF(AM$3="","",AL27)</f>
        <v/>
      </c>
      <c r="AN27" s="8" t="str">
        <f t="shared" ref="AN27:AS27" si="518">IF(AN$3="","",AM27)</f>
        <v/>
      </c>
      <c r="AO27" s="8" t="str">
        <f t="shared" si="518"/>
        <v/>
      </c>
      <c r="AP27" s="8" t="str">
        <f t="shared" si="518"/>
        <v/>
      </c>
      <c r="AQ27" s="8" t="str">
        <f t="shared" si="518"/>
        <v/>
      </c>
      <c r="AR27" s="8" t="str">
        <f t="shared" si="518"/>
        <v/>
      </c>
      <c r="AS27" s="8" t="str">
        <f t="shared" si="518"/>
        <v/>
      </c>
    </row>
    <row r="28" spans="1:45" s="91" customFormat="1" ht="11">
      <c r="A28" s="16" t="s">
        <v>3</v>
      </c>
      <c r="B28" s="9" t="s">
        <v>4</v>
      </c>
      <c r="C28" s="8">
        <v>1603</v>
      </c>
      <c r="D28" s="8">
        <f t="shared" si="488"/>
        <v>1603</v>
      </c>
      <c r="E28" s="8">
        <v>1611</v>
      </c>
      <c r="F28" s="8">
        <f t="shared" si="489"/>
        <v>1611</v>
      </c>
      <c r="G28" s="8">
        <f t="shared" si="490"/>
        <v>1611</v>
      </c>
      <c r="H28" s="8">
        <v>1624</v>
      </c>
      <c r="I28" s="8">
        <f t="shared" si="491"/>
        <v>1624</v>
      </c>
      <c r="J28" s="8">
        <f t="shared" si="492"/>
        <v>1624</v>
      </c>
      <c r="K28" s="8">
        <f t="shared" si="493"/>
        <v>1624</v>
      </c>
      <c r="L28" s="8">
        <v>1633</v>
      </c>
      <c r="M28" s="8">
        <f t="shared" si="494"/>
        <v>1633</v>
      </c>
      <c r="N28" s="8">
        <f t="shared" si="495"/>
        <v>1633</v>
      </c>
      <c r="O28" s="8">
        <v>1635</v>
      </c>
      <c r="P28" s="8">
        <f t="shared" si="496"/>
        <v>1635</v>
      </c>
      <c r="Q28" s="8">
        <f t="shared" si="497"/>
        <v>1635</v>
      </c>
      <c r="R28" s="8">
        <f t="shared" si="498"/>
        <v>1635</v>
      </c>
      <c r="S28" s="8">
        <v>1636</v>
      </c>
      <c r="T28" s="8">
        <f t="shared" si="499"/>
        <v>1636</v>
      </c>
      <c r="U28" s="8">
        <f t="shared" si="500"/>
        <v>1636</v>
      </c>
      <c r="V28" s="8">
        <f t="shared" ref="V27:V28" si="519">IF(V$3="","",U28)</f>
        <v>1636</v>
      </c>
      <c r="W28" s="8" t="str">
        <f t="shared" si="501"/>
        <v/>
      </c>
      <c r="X28" s="8" t="str">
        <f t="shared" si="502"/>
        <v/>
      </c>
      <c r="Y28" s="8" t="str">
        <f t="shared" si="503"/>
        <v/>
      </c>
      <c r="Z28" s="8" t="str">
        <f t="shared" si="504"/>
        <v/>
      </c>
      <c r="AA28" s="8" t="str">
        <f t="shared" si="505"/>
        <v/>
      </c>
      <c r="AB28" s="8" t="str">
        <f t="shared" si="506"/>
        <v/>
      </c>
      <c r="AC28" s="8" t="str">
        <f t="shared" si="507"/>
        <v/>
      </c>
      <c r="AD28" s="8" t="str">
        <f t="shared" si="508"/>
        <v/>
      </c>
      <c r="AE28" s="8" t="str">
        <f t="shared" si="509"/>
        <v/>
      </c>
      <c r="AF28" s="8" t="str">
        <f t="shared" si="510"/>
        <v/>
      </c>
      <c r="AG28" s="8" t="str">
        <f t="shared" si="511"/>
        <v/>
      </c>
      <c r="AH28" s="8" t="str">
        <f t="shared" si="512"/>
        <v/>
      </c>
      <c r="AI28" s="8" t="str">
        <f t="shared" si="513"/>
        <v/>
      </c>
      <c r="AJ28" s="8" t="str">
        <f t="shared" si="514"/>
        <v/>
      </c>
      <c r="AK28" s="8" t="str">
        <f t="shared" si="515"/>
        <v/>
      </c>
      <c r="AL28" s="8" t="str">
        <f t="shared" si="516"/>
        <v/>
      </c>
      <c r="AM28" s="8" t="str">
        <f t="shared" si="517"/>
        <v/>
      </c>
      <c r="AN28" s="8" t="str">
        <f t="shared" ref="AN28:AS28" si="520">IF(AN$3="","",AM28)</f>
        <v/>
      </c>
      <c r="AO28" s="8" t="str">
        <f t="shared" si="520"/>
        <v/>
      </c>
      <c r="AP28" s="8" t="str">
        <f t="shared" si="520"/>
        <v/>
      </c>
      <c r="AQ28" s="8" t="str">
        <f t="shared" si="520"/>
        <v/>
      </c>
      <c r="AR28" s="8" t="str">
        <f t="shared" si="520"/>
        <v/>
      </c>
      <c r="AS28" s="8" t="str">
        <f t="shared" si="520"/>
        <v/>
      </c>
    </row>
    <row r="29" spans="1:45" s="91" customFormat="1" ht="11">
      <c r="A29" s="15">
        <v>3</v>
      </c>
      <c r="B29" s="9" t="s">
        <v>5</v>
      </c>
      <c r="C29" s="8">
        <v>18</v>
      </c>
      <c r="D29" s="8">
        <f t="shared" ref="D29" si="521">IF(D27="","",(C29+C30))</f>
        <v>18</v>
      </c>
      <c r="E29" s="8">
        <f t="shared" ref="E29" si="522">IF(E27="","",(D29+D30))</f>
        <v>18</v>
      </c>
      <c r="F29" s="8">
        <f t="shared" ref="F29" si="523">IF(F27="","",(E29+E30))</f>
        <v>33</v>
      </c>
      <c r="G29" s="8">
        <f t="shared" ref="G29" si="524">IF(G27="","",(F29+F30))</f>
        <v>33</v>
      </c>
      <c r="H29" s="8">
        <v>21</v>
      </c>
      <c r="I29" s="8">
        <f t="shared" ref="I29" si="525">IF(I27="","",(H29+H30))</f>
        <v>21</v>
      </c>
      <c r="J29" s="8">
        <f t="shared" ref="J29" si="526">IF(J27="","",(I29+I30))</f>
        <v>21</v>
      </c>
      <c r="K29" s="8">
        <f t="shared" ref="K29" si="527">IF(K27="","",(J29+J30))</f>
        <v>21</v>
      </c>
      <c r="L29" s="8">
        <v>12</v>
      </c>
      <c r="M29" s="8">
        <f t="shared" ref="M29" si="528">IF(M27="","",(L29+L30))</f>
        <v>26</v>
      </c>
      <c r="N29" s="8">
        <f t="shared" ref="N29" si="529">IF(N27="","",(M29+M30))</f>
        <v>26</v>
      </c>
      <c r="O29" s="8">
        <v>24</v>
      </c>
      <c r="P29" s="8">
        <f t="shared" ref="P29" si="530">IF(P27="","",(O29+O30))</f>
        <v>24</v>
      </c>
      <c r="Q29" s="8">
        <f t="shared" ref="Q29" si="531">IF(Q27="","",(P29+P30))</f>
        <v>24</v>
      </c>
      <c r="R29" s="8">
        <f t="shared" ref="R29" si="532">IF(R27="","",(Q29+Q30))</f>
        <v>24</v>
      </c>
      <c r="S29" s="8">
        <v>23</v>
      </c>
      <c r="T29" s="8">
        <f t="shared" ref="T29" si="533">IF(T27="","",(S29+S30))</f>
        <v>23</v>
      </c>
      <c r="U29" s="8">
        <f t="shared" ref="U29" si="534">IF(U27="","",(T29+T30))</f>
        <v>23</v>
      </c>
      <c r="V29" s="8">
        <f t="shared" ref="V29" si="535">IF(V27="","",(U29+U30))</f>
        <v>23</v>
      </c>
      <c r="W29" s="8" t="str">
        <f t="shared" ref="W29" si="536">IF(W27="","",(V29+V30))</f>
        <v/>
      </c>
      <c r="X29" s="8" t="str">
        <f t="shared" ref="X29" si="537">IF(X27="","",(W29+W30))</f>
        <v/>
      </c>
      <c r="Y29" s="8" t="str">
        <f t="shared" ref="Y29" si="538">IF(Y27="","",(X29+X30))</f>
        <v/>
      </c>
      <c r="Z29" s="8" t="str">
        <f t="shared" ref="Z29" si="539">IF(Z27="","",(Y29+Y30))</f>
        <v/>
      </c>
      <c r="AA29" s="8" t="str">
        <f t="shared" ref="AA29" si="540">IF(AA27="","",(Z29+Z30))</f>
        <v/>
      </c>
      <c r="AB29" s="8" t="str">
        <f t="shared" ref="AB29" si="541">IF(AB27="","",(AA29+AA30))</f>
        <v/>
      </c>
      <c r="AC29" s="8" t="str">
        <f t="shared" ref="AC29" si="542">IF(AC27="","",(AB29+AB30))</f>
        <v/>
      </c>
      <c r="AD29" s="8" t="str">
        <f t="shared" ref="AD29" si="543">IF(AD27="","",(AC29+AC30))</f>
        <v/>
      </c>
      <c r="AE29" s="8" t="str">
        <f t="shared" ref="AE29" si="544">IF(AE27="","",(AD29+AD30))</f>
        <v/>
      </c>
      <c r="AF29" s="8" t="str">
        <f t="shared" ref="AF29" si="545">IF(AF27="","",(AE29+AE30))</f>
        <v/>
      </c>
      <c r="AG29" s="8" t="str">
        <f t="shared" ref="AG29" si="546">IF(AG27="","",(AF29+AF30))</f>
        <v/>
      </c>
      <c r="AH29" s="8" t="str">
        <f t="shared" ref="AH29" si="547">IF(AH27="","",(AG29+AG30))</f>
        <v/>
      </c>
      <c r="AI29" s="8" t="str">
        <f t="shared" ref="AI29" si="548">IF(AI27="","",(AH29+AH30))</f>
        <v/>
      </c>
      <c r="AJ29" s="8" t="str">
        <f t="shared" ref="AJ29" si="549">IF(AJ27="","",(AI29+AI30))</f>
        <v/>
      </c>
      <c r="AK29" s="8" t="str">
        <f t="shared" ref="AK29" si="550">IF(AK27="","",(AJ29+AJ30))</f>
        <v/>
      </c>
      <c r="AL29" s="8" t="str">
        <f t="shared" ref="AL29" si="551">IF(AL27="","",(AK29+AK30))</f>
        <v/>
      </c>
      <c r="AM29" s="8" t="str">
        <f t="shared" ref="AM29" si="552">IF(AM27="","",(AL29+AL30))</f>
        <v/>
      </c>
      <c r="AN29" s="8" t="str">
        <f t="shared" ref="AN29:AS29" si="553">IF(AN27="","",(AM29+AM30))</f>
        <v/>
      </c>
      <c r="AO29" s="8" t="str">
        <f t="shared" si="553"/>
        <v/>
      </c>
      <c r="AP29" s="8" t="str">
        <f t="shared" si="553"/>
        <v/>
      </c>
      <c r="AQ29" s="8" t="str">
        <f t="shared" si="553"/>
        <v/>
      </c>
      <c r="AR29" s="8" t="str">
        <f t="shared" si="553"/>
        <v/>
      </c>
      <c r="AS29" s="8" t="str">
        <f t="shared" si="553"/>
        <v/>
      </c>
    </row>
    <row r="30" spans="1:45" s="91" customFormat="1" ht="11">
      <c r="A30" s="14"/>
      <c r="B30" s="9" t="s">
        <v>7</v>
      </c>
      <c r="C30" s="8"/>
      <c r="D30" s="8"/>
      <c r="E30" s="8">
        <v>15</v>
      </c>
      <c r="F30" s="8"/>
      <c r="G30" s="8"/>
      <c r="H30" s="8"/>
      <c r="I30" s="8"/>
      <c r="J30" s="8"/>
      <c r="K30" s="8"/>
      <c r="L30" s="8">
        <v>14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</row>
    <row r="31" spans="1:45" s="91" customFormat="1" ht="11">
      <c r="A31" s="7"/>
      <c r="B31" s="9" t="s">
        <v>8</v>
      </c>
      <c r="C31" s="8">
        <v>360</v>
      </c>
      <c r="D31" s="8">
        <f t="shared" ref="D31" si="554">IF(D27="","",C31)</f>
        <v>360</v>
      </c>
      <c r="E31" s="8">
        <f t="shared" ref="E31" si="555">IF(E27="","",D31)</f>
        <v>360</v>
      </c>
      <c r="F31" s="8">
        <f t="shared" ref="F31" si="556">IF(F27="","",E31)</f>
        <v>360</v>
      </c>
      <c r="G31" s="8">
        <f t="shared" ref="G31" si="557">IF(G27="","",F31)</f>
        <v>360</v>
      </c>
      <c r="H31" s="8">
        <f t="shared" ref="H31" si="558">IF(H27="","",G31)</f>
        <v>360</v>
      </c>
      <c r="I31" s="8">
        <f t="shared" ref="I31" si="559">IF(I27="","",H31)</f>
        <v>360</v>
      </c>
      <c r="J31" s="8">
        <f t="shared" ref="J31" si="560">IF(J27="","",I31)</f>
        <v>360</v>
      </c>
      <c r="K31" s="8">
        <f t="shared" ref="K31" si="561">IF(K27="","",J31)</f>
        <v>360</v>
      </c>
      <c r="L31" s="8">
        <f t="shared" ref="L31" si="562">IF(L27="","",K31)</f>
        <v>360</v>
      </c>
      <c r="M31" s="8">
        <f t="shared" ref="M31" si="563">IF(M27="","",L31)</f>
        <v>360</v>
      </c>
      <c r="N31" s="8">
        <f t="shared" ref="N31" si="564">IF(N27="","",M31)</f>
        <v>360</v>
      </c>
      <c r="O31" s="8">
        <f t="shared" ref="O31" si="565">IF(O27="","",N31)</f>
        <v>360</v>
      </c>
      <c r="P31" s="8">
        <f t="shared" ref="P31" si="566">IF(P27="","",O31)</f>
        <v>360</v>
      </c>
      <c r="Q31" s="8">
        <f t="shared" ref="Q31" si="567">IF(Q27="","",P31)</f>
        <v>360</v>
      </c>
      <c r="R31" s="8">
        <f t="shared" ref="R31" si="568">IF(R27="","",Q31)</f>
        <v>360</v>
      </c>
      <c r="S31" s="8">
        <f t="shared" ref="S31" si="569">IF(S27="","",R31)</f>
        <v>360</v>
      </c>
      <c r="T31" s="8">
        <f t="shared" ref="T31" si="570">IF(T27="","",S31)</f>
        <v>360</v>
      </c>
      <c r="U31" s="8">
        <f t="shared" ref="U31" si="571">IF(U27="","",T31)</f>
        <v>360</v>
      </c>
      <c r="V31" s="8">
        <f t="shared" ref="V31" si="572">IF(V27="","",U31)</f>
        <v>360</v>
      </c>
      <c r="W31" s="8" t="str">
        <f t="shared" ref="W31" si="573">IF(W27="","",V31)</f>
        <v/>
      </c>
      <c r="X31" s="8" t="str">
        <f t="shared" ref="X31" si="574">IF(X27="","",W31)</f>
        <v/>
      </c>
      <c r="Y31" s="8" t="str">
        <f t="shared" ref="Y31" si="575">IF(Y27="","",X31)</f>
        <v/>
      </c>
      <c r="Z31" s="8" t="str">
        <f t="shared" ref="Z31" si="576">IF(Z27="","",Y31)</f>
        <v/>
      </c>
      <c r="AA31" s="8" t="str">
        <f t="shared" ref="AA31" si="577">IF(AA27="","",Z31)</f>
        <v/>
      </c>
      <c r="AB31" s="8" t="str">
        <f t="shared" ref="AB31" si="578">IF(AB27="","",AA31)</f>
        <v/>
      </c>
      <c r="AC31" s="8" t="str">
        <f t="shared" ref="AC31" si="579">IF(AC27="","",AB31)</f>
        <v/>
      </c>
      <c r="AD31" s="8" t="str">
        <f t="shared" ref="AD31" si="580">IF(AD27="","",AC31)</f>
        <v/>
      </c>
      <c r="AE31" s="8" t="str">
        <f t="shared" ref="AE31" si="581">IF(AE27="","",AD31)</f>
        <v/>
      </c>
      <c r="AF31" s="8" t="str">
        <f t="shared" ref="AF31" si="582">IF(AF27="","",AE31)</f>
        <v/>
      </c>
      <c r="AG31" s="8" t="str">
        <f t="shared" ref="AG31" si="583">IF(AG27="","",AF31)</f>
        <v/>
      </c>
      <c r="AH31" s="8" t="str">
        <f t="shared" ref="AH31" si="584">IF(AH27="","",AG31)</f>
        <v/>
      </c>
      <c r="AI31" s="8" t="str">
        <f t="shared" ref="AI31" si="585">IF(AI27="","",AH31)</f>
        <v/>
      </c>
      <c r="AJ31" s="8" t="str">
        <f t="shared" ref="AJ31" si="586">IF(AJ27="","",AI31)</f>
        <v/>
      </c>
      <c r="AK31" s="8" t="str">
        <f t="shared" ref="AK31" si="587">IF(AK27="","",AJ31)</f>
        <v/>
      </c>
      <c r="AL31" s="8" t="str">
        <f t="shared" ref="AL31" si="588">IF(AL27="","",AK31)</f>
        <v/>
      </c>
      <c r="AM31" s="8" t="str">
        <f t="shared" ref="AM31" si="589">IF(AM27="","",AL31)</f>
        <v/>
      </c>
      <c r="AN31" s="8" t="str">
        <f t="shared" ref="AN31:AS31" si="590">IF(AN27="","",AM31)</f>
        <v/>
      </c>
      <c r="AO31" s="8" t="str">
        <f t="shared" si="590"/>
        <v/>
      </c>
      <c r="AP31" s="8" t="str">
        <f t="shared" si="590"/>
        <v/>
      </c>
      <c r="AQ31" s="8" t="str">
        <f t="shared" si="590"/>
        <v/>
      </c>
      <c r="AR31" s="8" t="str">
        <f t="shared" si="590"/>
        <v/>
      </c>
      <c r="AS31" s="8" t="str">
        <f t="shared" si="590"/>
        <v/>
      </c>
    </row>
    <row r="32" spans="1:45" s="92" customFormat="1" ht="11">
      <c r="A32" s="14" t="s">
        <v>9</v>
      </c>
      <c r="B32" s="13" t="s">
        <v>10</v>
      </c>
      <c r="C32" s="12" t="s">
        <v>107</v>
      </c>
      <c r="D32" s="12" t="str">
        <f t="shared" ref="D32" si="591">IF(D27="","",C32)</f>
        <v>　サンリオブレスレット</v>
      </c>
      <c r="E32" s="12" t="str">
        <f t="shared" ref="E32" si="592">IF(E27="","",D32)</f>
        <v>　サンリオブレスレット</v>
      </c>
      <c r="F32" s="12" t="str">
        <f t="shared" ref="F32" si="593">IF(F27="","",E32)</f>
        <v>　サンリオブレスレット</v>
      </c>
      <c r="G32" s="12" t="str">
        <f t="shared" ref="G32" si="594">IF(G27="","",F32)</f>
        <v>　サンリオブレスレット</v>
      </c>
      <c r="H32" s="12" t="str">
        <f t="shared" ref="H32" si="595">IF(H27="","",G32)</f>
        <v>　サンリオブレスレット</v>
      </c>
      <c r="I32" s="12" t="str">
        <f t="shared" ref="I32" si="596">IF(I27="","",H32)</f>
        <v>　サンリオブレスレット</v>
      </c>
      <c r="J32" s="12" t="str">
        <f t="shared" ref="J32" si="597">IF(J27="","",I32)</f>
        <v>　サンリオブレスレット</v>
      </c>
      <c r="K32" s="12" t="str">
        <f t="shared" ref="K32" si="598">IF(K27="","",J32)</f>
        <v>　サンリオブレスレット</v>
      </c>
      <c r="L32" s="12" t="str">
        <f t="shared" ref="L32" si="599">IF(L27="","",K32)</f>
        <v>　サンリオブレスレット</v>
      </c>
      <c r="M32" s="12" t="str">
        <f t="shared" ref="M32" si="600">IF(M27="","",L32)</f>
        <v>　サンリオブレスレット</v>
      </c>
      <c r="N32" s="12" t="str">
        <f t="shared" ref="N32" si="601">IF(N27="","",M32)</f>
        <v>　サンリオブレスレット</v>
      </c>
      <c r="O32" s="12" t="str">
        <f t="shared" ref="O32" si="602">IF(O27="","",N32)</f>
        <v>　サンリオブレスレット</v>
      </c>
      <c r="P32" s="12" t="str">
        <f t="shared" ref="P32" si="603">IF(P27="","",O32)</f>
        <v>　サンリオブレスレット</v>
      </c>
      <c r="Q32" s="12" t="str">
        <f t="shared" ref="Q32" si="604">IF(Q27="","",P32)</f>
        <v>　サンリオブレスレット</v>
      </c>
      <c r="R32" s="12" t="str">
        <f t="shared" ref="R32" si="605">IF(R27="","",Q32)</f>
        <v>　サンリオブレスレット</v>
      </c>
      <c r="S32" s="12" t="str">
        <f t="shared" ref="S32" si="606">IF(S27="","",R32)</f>
        <v>　サンリオブレスレット</v>
      </c>
      <c r="T32" s="12" t="str">
        <f t="shared" ref="T32" si="607">IF(T27="","",S32)</f>
        <v>　サンリオブレスレット</v>
      </c>
      <c r="U32" s="12" t="str">
        <f t="shared" ref="U32" si="608">IF(U27="","",T32)</f>
        <v>　サンリオブレスレット</v>
      </c>
      <c r="V32" s="12" t="str">
        <f t="shared" ref="V32" si="609">IF(V27="","",U32)</f>
        <v>　サンリオブレスレット</v>
      </c>
      <c r="W32" s="12" t="str">
        <f t="shared" ref="W32" si="610">IF(W27="","",V32)</f>
        <v/>
      </c>
      <c r="X32" s="12" t="str">
        <f t="shared" ref="X32" si="611">IF(X27="","",W32)</f>
        <v/>
      </c>
      <c r="Y32" s="12" t="str">
        <f t="shared" ref="Y32" si="612">IF(Y27="","",X32)</f>
        <v/>
      </c>
      <c r="Z32" s="12" t="str">
        <f t="shared" ref="Z32" si="613">IF(Z27="","",Y32)</f>
        <v/>
      </c>
      <c r="AA32" s="12" t="str">
        <f t="shared" ref="AA32" si="614">IF(AA27="","",Z32)</f>
        <v/>
      </c>
      <c r="AB32" s="12" t="str">
        <f t="shared" ref="AB32" si="615">IF(AB27="","",AA32)</f>
        <v/>
      </c>
      <c r="AC32" s="12" t="str">
        <f t="shared" ref="AC32" si="616">IF(AC27="","",AB32)</f>
        <v/>
      </c>
      <c r="AD32" s="12" t="str">
        <f t="shared" ref="AD32" si="617">IF(AD27="","",AC32)</f>
        <v/>
      </c>
      <c r="AE32" s="12" t="str">
        <f t="shared" ref="AE32" si="618">IF(AE27="","",AD32)</f>
        <v/>
      </c>
      <c r="AF32" s="12" t="str">
        <f t="shared" ref="AF32" si="619">IF(AF27="","",AE32)</f>
        <v/>
      </c>
      <c r="AG32" s="12" t="str">
        <f t="shared" ref="AG32" si="620">IF(AG27="","",AF32)</f>
        <v/>
      </c>
      <c r="AH32" s="12" t="str">
        <f t="shared" ref="AH32" si="621">IF(AH27="","",AG32)</f>
        <v/>
      </c>
      <c r="AI32" s="12" t="str">
        <f t="shared" ref="AI32" si="622">IF(AI27="","",AH32)</f>
        <v/>
      </c>
      <c r="AJ32" s="12" t="str">
        <f t="shared" ref="AJ32" si="623">IF(AJ27="","",AI32)</f>
        <v/>
      </c>
      <c r="AK32" s="12" t="str">
        <f t="shared" ref="AK32" si="624">IF(AK27="","",AJ32)</f>
        <v/>
      </c>
      <c r="AL32" s="12" t="str">
        <f t="shared" ref="AL32" si="625">IF(AL27="","",AK32)</f>
        <v/>
      </c>
      <c r="AM32" s="12" t="str">
        <f t="shared" ref="AM32" si="626">IF(AM27="","",AL32)</f>
        <v/>
      </c>
      <c r="AN32" s="12" t="str">
        <f t="shared" ref="AN32:AS32" si="627">IF(AN27="","",AM32)</f>
        <v/>
      </c>
      <c r="AO32" s="12" t="str">
        <f t="shared" si="627"/>
        <v/>
      </c>
      <c r="AP32" s="12" t="str">
        <f t="shared" si="627"/>
        <v/>
      </c>
      <c r="AQ32" s="12" t="str">
        <f t="shared" si="627"/>
        <v/>
      </c>
      <c r="AR32" s="12" t="str">
        <f t="shared" si="627"/>
        <v/>
      </c>
      <c r="AS32" s="12" t="str">
        <f t="shared" si="627"/>
        <v/>
      </c>
    </row>
    <row r="33" spans="1:45" s="91" customFormat="1" ht="11">
      <c r="A33" s="7">
        <f>AVERAGE(C34:AS34)*30*100</f>
        <v>43650</v>
      </c>
      <c r="B33" s="9" t="s">
        <v>12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</row>
    <row r="34" spans="1:45" s="91" customFormat="1" ht="11">
      <c r="A34" s="7">
        <f>SUM(C34:AS34)</f>
        <v>291</v>
      </c>
      <c r="B34" s="6" t="s">
        <v>13</v>
      </c>
      <c r="C34" s="5">
        <v>0</v>
      </c>
      <c r="D34" s="5">
        <f t="shared" ref="D34:D35" si="628">IF(D27="","",D27-C27)</f>
        <v>0</v>
      </c>
      <c r="E34" s="5">
        <f t="shared" ref="E34:E35" si="629">IF(E27="","",E27-D27)</f>
        <v>37</v>
      </c>
      <c r="F34" s="5">
        <f t="shared" ref="F34:F35" si="630">IF(F27="","",F27-E27)</f>
        <v>0</v>
      </c>
      <c r="G34" s="5">
        <f t="shared" ref="G34:G35" si="631">IF(G27="","",G27-F27)</f>
        <v>0</v>
      </c>
      <c r="H34" s="5">
        <f t="shared" ref="H34:H35" si="632">IF(H27="","",H27-G27)</f>
        <v>72</v>
      </c>
      <c r="I34" s="5">
        <f t="shared" ref="I34:I35" si="633">IF(I27="","",I27-H27)</f>
        <v>0</v>
      </c>
      <c r="J34" s="5">
        <f t="shared" ref="J34:J35" si="634">IF(J27="","",J27-I27)</f>
        <v>0</v>
      </c>
      <c r="K34" s="5">
        <f t="shared" ref="K34:K35" si="635">IF(K27="","",K27-J27)</f>
        <v>0</v>
      </c>
      <c r="L34" s="5">
        <f t="shared" ref="L34:L35" si="636">IF(L27="","",L27-K27)</f>
        <v>61</v>
      </c>
      <c r="M34" s="5">
        <f t="shared" ref="M34:M35" si="637">IF(M27="","",M27-L27)</f>
        <v>0</v>
      </c>
      <c r="N34" s="5">
        <f t="shared" ref="N34:N35" si="638">IF(N27="","",N27-M27)</f>
        <v>0</v>
      </c>
      <c r="O34" s="5">
        <f t="shared" ref="O34:O35" si="639">IF(O27="","",O27-N27)</f>
        <v>40</v>
      </c>
      <c r="P34" s="5">
        <f t="shared" ref="P34:P35" si="640">IF(P27="","",P27-O27)</f>
        <v>0</v>
      </c>
      <c r="Q34" s="5">
        <f t="shared" ref="Q34:Q35" si="641">IF(Q27="","",Q27-P27)</f>
        <v>0</v>
      </c>
      <c r="R34" s="5">
        <f t="shared" ref="R34:R35" si="642">IF(R27="","",R27-Q27)</f>
        <v>0</v>
      </c>
      <c r="S34" s="5">
        <f t="shared" ref="S34:S35" si="643">IF(S27="","",S27-R27)</f>
        <v>23</v>
      </c>
      <c r="T34" s="5">
        <f t="shared" ref="T34:T35" si="644">IF(T27="","",T27-S27)</f>
        <v>0</v>
      </c>
      <c r="U34" s="5">
        <f t="shared" ref="U34:U35" si="645">IF(U27="","",U27-T27)</f>
        <v>0</v>
      </c>
      <c r="V34" s="5">
        <f t="shared" ref="V34:V35" si="646">IF(V27="","",V27-U27)</f>
        <v>58</v>
      </c>
      <c r="W34" s="5" t="str">
        <f t="shared" ref="W34:W35" si="647">IF(W27="","",W27-V27)</f>
        <v/>
      </c>
      <c r="X34" s="5" t="str">
        <f t="shared" ref="X34:X35" si="648">IF(X27="","",X27-W27)</f>
        <v/>
      </c>
      <c r="Y34" s="5" t="str">
        <f t="shared" ref="Y34:Y35" si="649">IF(Y27="","",Y27-X27)</f>
        <v/>
      </c>
      <c r="Z34" s="5" t="str">
        <f t="shared" ref="Z34:Z35" si="650">IF(Z27="","",Z27-Y27)</f>
        <v/>
      </c>
      <c r="AA34" s="5" t="str">
        <f t="shared" ref="AA34:AA35" si="651">IF(AA27="","",AA27-Z27)</f>
        <v/>
      </c>
      <c r="AB34" s="5" t="str">
        <f t="shared" ref="AB34:AB35" si="652">IF(AB27="","",AB27-AA27)</f>
        <v/>
      </c>
      <c r="AC34" s="5" t="str">
        <f t="shared" ref="AC34:AC35" si="653">IF(AC27="","",AC27-AB27)</f>
        <v/>
      </c>
      <c r="AD34" s="5" t="str">
        <f t="shared" ref="AD34:AD35" si="654">IF(AD27="","",AD27-AC27)</f>
        <v/>
      </c>
      <c r="AE34" s="5" t="str">
        <f t="shared" ref="AE34:AE35" si="655">IF(AE27="","",AE27-AD27)</f>
        <v/>
      </c>
      <c r="AF34" s="5" t="str">
        <f t="shared" ref="AF34:AF35" si="656">IF(AF27="","",AF27-AE27)</f>
        <v/>
      </c>
      <c r="AG34" s="5" t="str">
        <f t="shared" ref="AG34:AG35" si="657">IF(AG27="","",AG27-AF27)</f>
        <v/>
      </c>
      <c r="AH34" s="5" t="str">
        <f t="shared" ref="AH34:AH35" si="658">IF(AH27="","",AH27-AG27)</f>
        <v/>
      </c>
      <c r="AI34" s="5" t="str">
        <f t="shared" ref="AI34:AI35" si="659">IF(AI27="","",AI27-AH27)</f>
        <v/>
      </c>
      <c r="AJ34" s="5" t="str">
        <f t="shared" ref="AJ34:AJ35" si="660">IF(AJ27="","",AJ27-AI27)</f>
        <v/>
      </c>
      <c r="AK34" s="5" t="str">
        <f t="shared" ref="AK34:AK35" si="661">IF(AK27="","",AK27-AJ27)</f>
        <v/>
      </c>
      <c r="AL34" s="5" t="str">
        <f t="shared" ref="AL34:AL35" si="662">IF(AL27="","",AL27-AK27)</f>
        <v/>
      </c>
      <c r="AM34" s="5" t="str">
        <f t="shared" ref="AM34:AM35" si="663">IF(AM27="","",AM27-AL27)</f>
        <v/>
      </c>
      <c r="AN34" s="5" t="str">
        <f t="shared" ref="AN34:AS34" si="664">IF(AN27="","",AN27-AM27)</f>
        <v/>
      </c>
      <c r="AO34" s="5" t="str">
        <f t="shared" si="664"/>
        <v/>
      </c>
      <c r="AP34" s="5" t="str">
        <f t="shared" si="664"/>
        <v/>
      </c>
      <c r="AQ34" s="5" t="str">
        <f t="shared" si="664"/>
        <v/>
      </c>
      <c r="AR34" s="5" t="str">
        <f t="shared" si="664"/>
        <v/>
      </c>
      <c r="AS34" s="5" t="str">
        <f t="shared" si="664"/>
        <v/>
      </c>
    </row>
    <row r="35" spans="1:45" s="91" customFormat="1" ht="11">
      <c r="A35" s="7">
        <f>SUM(C35:AS35)</f>
        <v>33</v>
      </c>
      <c r="B35" s="6" t="s">
        <v>14</v>
      </c>
      <c r="C35" s="5">
        <v>0</v>
      </c>
      <c r="D35" s="5">
        <f t="shared" si="628"/>
        <v>0</v>
      </c>
      <c r="E35" s="5">
        <f t="shared" si="629"/>
        <v>8</v>
      </c>
      <c r="F35" s="5">
        <f t="shared" si="630"/>
        <v>0</v>
      </c>
      <c r="G35" s="5">
        <f t="shared" si="631"/>
        <v>0</v>
      </c>
      <c r="H35" s="5">
        <f t="shared" si="632"/>
        <v>13</v>
      </c>
      <c r="I35" s="5">
        <f t="shared" si="633"/>
        <v>0</v>
      </c>
      <c r="J35" s="5">
        <f t="shared" si="634"/>
        <v>0</v>
      </c>
      <c r="K35" s="5">
        <f t="shared" si="635"/>
        <v>0</v>
      </c>
      <c r="L35" s="5">
        <f t="shared" si="636"/>
        <v>9</v>
      </c>
      <c r="M35" s="5">
        <f t="shared" si="637"/>
        <v>0</v>
      </c>
      <c r="N35" s="5">
        <f t="shared" si="638"/>
        <v>0</v>
      </c>
      <c r="O35" s="5">
        <f t="shared" si="639"/>
        <v>2</v>
      </c>
      <c r="P35" s="5">
        <f t="shared" si="640"/>
        <v>0</v>
      </c>
      <c r="Q35" s="5">
        <f t="shared" si="641"/>
        <v>0</v>
      </c>
      <c r="R35" s="5">
        <f t="shared" si="642"/>
        <v>0</v>
      </c>
      <c r="S35" s="5">
        <f t="shared" si="643"/>
        <v>1</v>
      </c>
      <c r="T35" s="5">
        <f t="shared" si="644"/>
        <v>0</v>
      </c>
      <c r="U35" s="5">
        <f t="shared" si="645"/>
        <v>0</v>
      </c>
      <c r="V35" s="5">
        <f t="shared" si="646"/>
        <v>0</v>
      </c>
      <c r="W35" s="5" t="str">
        <f t="shared" si="647"/>
        <v/>
      </c>
      <c r="X35" s="5" t="str">
        <f t="shared" si="648"/>
        <v/>
      </c>
      <c r="Y35" s="5" t="str">
        <f t="shared" si="649"/>
        <v/>
      </c>
      <c r="Z35" s="5" t="str">
        <f t="shared" si="650"/>
        <v/>
      </c>
      <c r="AA35" s="5" t="str">
        <f t="shared" si="651"/>
        <v/>
      </c>
      <c r="AB35" s="5" t="str">
        <f t="shared" si="652"/>
        <v/>
      </c>
      <c r="AC35" s="5" t="str">
        <f t="shared" si="653"/>
        <v/>
      </c>
      <c r="AD35" s="5" t="str">
        <f t="shared" si="654"/>
        <v/>
      </c>
      <c r="AE35" s="5" t="str">
        <f t="shared" si="655"/>
        <v/>
      </c>
      <c r="AF35" s="5" t="str">
        <f t="shared" si="656"/>
        <v/>
      </c>
      <c r="AG35" s="5" t="str">
        <f t="shared" si="657"/>
        <v/>
      </c>
      <c r="AH35" s="5" t="str">
        <f t="shared" si="658"/>
        <v/>
      </c>
      <c r="AI35" s="5" t="str">
        <f t="shared" si="659"/>
        <v/>
      </c>
      <c r="AJ35" s="5" t="str">
        <f t="shared" si="660"/>
        <v/>
      </c>
      <c r="AK35" s="5" t="str">
        <f t="shared" si="661"/>
        <v/>
      </c>
      <c r="AL35" s="5" t="str">
        <f t="shared" si="662"/>
        <v/>
      </c>
      <c r="AM35" s="5" t="str">
        <f t="shared" si="663"/>
        <v/>
      </c>
      <c r="AN35" s="5" t="str">
        <f t="shared" ref="AN35:AS35" si="665">IF(AN28="","",AN28-AM28)</f>
        <v/>
      </c>
      <c r="AO35" s="5" t="str">
        <f t="shared" si="665"/>
        <v/>
      </c>
      <c r="AP35" s="5" t="str">
        <f t="shared" si="665"/>
        <v/>
      </c>
      <c r="AQ35" s="5" t="str">
        <f t="shared" si="665"/>
        <v/>
      </c>
      <c r="AR35" s="5" t="str">
        <f t="shared" si="665"/>
        <v/>
      </c>
      <c r="AS35" s="5" t="str">
        <f t="shared" si="665"/>
        <v/>
      </c>
    </row>
    <row r="36" spans="1:45" s="91" customFormat="1" ht="11">
      <c r="A36" s="7">
        <f>SUM(C36:AS36)</f>
        <v>24</v>
      </c>
      <c r="B36" s="6" t="s">
        <v>15</v>
      </c>
      <c r="C36" s="5">
        <v>0</v>
      </c>
      <c r="D36" s="5">
        <f t="shared" ref="D36" si="666">IF(D29="","",C29+C30-D29)</f>
        <v>0</v>
      </c>
      <c r="E36" s="5">
        <f t="shared" ref="E36" si="667">IF(E29="","",D29+D30-E29)</f>
        <v>0</v>
      </c>
      <c r="F36" s="5">
        <f t="shared" ref="F36" si="668">IF(F29="","",E29+E30-F29)</f>
        <v>0</v>
      </c>
      <c r="G36" s="5">
        <f t="shared" ref="G36" si="669">IF(G29="","",F29+F30-G29)</f>
        <v>0</v>
      </c>
      <c r="H36" s="5">
        <f t="shared" ref="H36" si="670">IF(H29="","",G29+G30-H29)</f>
        <v>12</v>
      </c>
      <c r="I36" s="5">
        <f t="shared" ref="I36" si="671">IF(I29="","",H29+H30-I29)</f>
        <v>0</v>
      </c>
      <c r="J36" s="5">
        <f t="shared" ref="J36" si="672">IF(J29="","",I29+I30-J29)</f>
        <v>0</v>
      </c>
      <c r="K36" s="5">
        <f t="shared" ref="K36" si="673">IF(K29="","",J29+J30-K29)</f>
        <v>0</v>
      </c>
      <c r="L36" s="5">
        <f t="shared" ref="L36" si="674">IF(L29="","",K29+K30-L29)</f>
        <v>9</v>
      </c>
      <c r="M36" s="5">
        <f t="shared" ref="M36" si="675">IF(M29="","",L29+L30-M29)</f>
        <v>0</v>
      </c>
      <c r="N36" s="5">
        <f t="shared" ref="N36" si="676">IF(N29="","",M29+M30-N29)</f>
        <v>0</v>
      </c>
      <c r="O36" s="5">
        <f t="shared" ref="O36" si="677">IF(O29="","",N29+N30-O29)</f>
        <v>2</v>
      </c>
      <c r="P36" s="5">
        <f t="shared" ref="P36" si="678">IF(P29="","",O29+O30-P29)</f>
        <v>0</v>
      </c>
      <c r="Q36" s="5">
        <f t="shared" ref="Q36" si="679">IF(Q29="","",P29+P30-Q29)</f>
        <v>0</v>
      </c>
      <c r="R36" s="5">
        <f t="shared" ref="R36" si="680">IF(R29="","",Q29+Q30-R29)</f>
        <v>0</v>
      </c>
      <c r="S36" s="5">
        <f t="shared" ref="S36" si="681">IF(S29="","",R29+R30-S29)</f>
        <v>1</v>
      </c>
      <c r="T36" s="5">
        <f t="shared" ref="T36" si="682">IF(T29="","",S29+S30-T29)</f>
        <v>0</v>
      </c>
      <c r="U36" s="5">
        <f t="shared" ref="U36" si="683">IF(U29="","",T29+T30-U29)</f>
        <v>0</v>
      </c>
      <c r="V36" s="5">
        <f t="shared" ref="V36" si="684">IF(V29="","",U29+U30-V29)</f>
        <v>0</v>
      </c>
      <c r="W36" s="5" t="str">
        <f t="shared" ref="W36" si="685">IF(W29="","",V29+V30-W29)</f>
        <v/>
      </c>
      <c r="X36" s="5" t="str">
        <f t="shared" ref="X36" si="686">IF(X29="","",W29+W30-X29)</f>
        <v/>
      </c>
      <c r="Y36" s="5" t="str">
        <f t="shared" ref="Y36" si="687">IF(Y29="","",X29+X30-Y29)</f>
        <v/>
      </c>
      <c r="Z36" s="5" t="str">
        <f t="shared" ref="Z36" si="688">IF(Z29="","",Y29+Y30-Z29)</f>
        <v/>
      </c>
      <c r="AA36" s="5" t="str">
        <f t="shared" ref="AA36" si="689">IF(AA29="","",Z29+Z30-AA29)</f>
        <v/>
      </c>
      <c r="AB36" s="5" t="str">
        <f t="shared" ref="AB36" si="690">IF(AB29="","",AA29+AA30-AB29)</f>
        <v/>
      </c>
      <c r="AC36" s="5" t="str">
        <f t="shared" ref="AC36" si="691">IF(AC29="","",AB29+AB30-AC29)</f>
        <v/>
      </c>
      <c r="AD36" s="5" t="str">
        <f t="shared" ref="AD36" si="692">IF(AD29="","",AC29+AC30-AD29)</f>
        <v/>
      </c>
      <c r="AE36" s="5" t="str">
        <f t="shared" ref="AE36" si="693">IF(AE29="","",AD29+AD30-AE29)</f>
        <v/>
      </c>
      <c r="AF36" s="5" t="str">
        <f t="shared" ref="AF36" si="694">IF(AF29="","",AE29+AE30-AF29)</f>
        <v/>
      </c>
      <c r="AG36" s="5" t="str">
        <f t="shared" ref="AG36" si="695">IF(AG29="","",AF29+AF30-AG29)</f>
        <v/>
      </c>
      <c r="AH36" s="5" t="str">
        <f t="shared" ref="AH36" si="696">IF(AH29="","",AG29+AG30-AH29)</f>
        <v/>
      </c>
      <c r="AI36" s="5" t="str">
        <f t="shared" ref="AI36" si="697">IF(AI29="","",AH29+AH30-AI29)</f>
        <v/>
      </c>
      <c r="AJ36" s="5" t="str">
        <f t="shared" ref="AJ36" si="698">IF(AJ29="","",AI29+AI30-AJ29)</f>
        <v/>
      </c>
      <c r="AK36" s="5" t="str">
        <f t="shared" ref="AK36" si="699">IF(AK29="","",AJ29+AJ30-AK29)</f>
        <v/>
      </c>
      <c r="AL36" s="5" t="str">
        <f t="shared" ref="AL36" si="700">IF(AL29="","",AK29+AK30-AL29)</f>
        <v/>
      </c>
      <c r="AM36" s="5" t="str">
        <f t="shared" ref="AM36" si="701">IF(AM29="","",AL29+AL30-AM29)</f>
        <v/>
      </c>
      <c r="AN36" s="5" t="str">
        <f t="shared" ref="AN36:AS36" si="702">IF(AN29="","",AM29+AM30-AN29)</f>
        <v/>
      </c>
      <c r="AO36" s="5" t="str">
        <f t="shared" si="702"/>
        <v/>
      </c>
      <c r="AP36" s="5" t="str">
        <f t="shared" si="702"/>
        <v/>
      </c>
      <c r="AQ36" s="5" t="str">
        <f t="shared" si="702"/>
        <v/>
      </c>
      <c r="AR36" s="5" t="str">
        <f t="shared" si="702"/>
        <v/>
      </c>
      <c r="AS36" s="5" t="str">
        <f t="shared" si="702"/>
        <v/>
      </c>
    </row>
    <row r="37" spans="1:45" s="91" customFormat="1" ht="11">
      <c r="A37" s="7">
        <f>SUM(C37:AS37)</f>
        <v>8640</v>
      </c>
      <c r="B37" s="6" t="s">
        <v>16</v>
      </c>
      <c r="C37" s="5">
        <v>0</v>
      </c>
      <c r="D37" s="5">
        <f t="shared" ref="D37:I37" si="703">IF(D27="","",D36*D31)</f>
        <v>0</v>
      </c>
      <c r="E37" s="5">
        <f t="shared" si="703"/>
        <v>0</v>
      </c>
      <c r="F37" s="5">
        <f t="shared" si="703"/>
        <v>0</v>
      </c>
      <c r="G37" s="5">
        <f t="shared" si="703"/>
        <v>0</v>
      </c>
      <c r="H37" s="5">
        <f t="shared" si="703"/>
        <v>4320</v>
      </c>
      <c r="I37" s="5">
        <f t="shared" si="703"/>
        <v>0</v>
      </c>
      <c r="J37" s="5">
        <f t="shared" ref="J37:AM37" si="704">IF(J27="","",J36*J31)</f>
        <v>0</v>
      </c>
      <c r="K37" s="5">
        <f t="shared" si="704"/>
        <v>0</v>
      </c>
      <c r="L37" s="5">
        <f t="shared" si="704"/>
        <v>3240</v>
      </c>
      <c r="M37" s="5">
        <f t="shared" si="704"/>
        <v>0</v>
      </c>
      <c r="N37" s="5">
        <f t="shared" si="704"/>
        <v>0</v>
      </c>
      <c r="O37" s="5">
        <f t="shared" si="704"/>
        <v>720</v>
      </c>
      <c r="P37" s="5">
        <f t="shared" si="704"/>
        <v>0</v>
      </c>
      <c r="Q37" s="5">
        <f t="shared" si="704"/>
        <v>0</v>
      </c>
      <c r="R37" s="5">
        <f t="shared" si="704"/>
        <v>0</v>
      </c>
      <c r="S37" s="5">
        <f t="shared" si="704"/>
        <v>360</v>
      </c>
      <c r="T37" s="5">
        <f t="shared" si="704"/>
        <v>0</v>
      </c>
      <c r="U37" s="5">
        <f t="shared" si="704"/>
        <v>0</v>
      </c>
      <c r="V37" s="5">
        <f t="shared" si="704"/>
        <v>0</v>
      </c>
      <c r="W37" s="5" t="str">
        <f t="shared" si="704"/>
        <v/>
      </c>
      <c r="X37" s="5" t="str">
        <f t="shared" si="704"/>
        <v/>
      </c>
      <c r="Y37" s="5" t="str">
        <f t="shared" si="704"/>
        <v/>
      </c>
      <c r="Z37" s="5" t="str">
        <f t="shared" si="704"/>
        <v/>
      </c>
      <c r="AA37" s="5" t="str">
        <f t="shared" si="704"/>
        <v/>
      </c>
      <c r="AB37" s="5" t="str">
        <f t="shared" si="704"/>
        <v/>
      </c>
      <c r="AC37" s="5" t="str">
        <f t="shared" si="704"/>
        <v/>
      </c>
      <c r="AD37" s="5" t="str">
        <f t="shared" si="704"/>
        <v/>
      </c>
      <c r="AE37" s="5" t="str">
        <f t="shared" si="704"/>
        <v/>
      </c>
      <c r="AF37" s="5" t="str">
        <f t="shared" si="704"/>
        <v/>
      </c>
      <c r="AG37" s="5" t="str">
        <f t="shared" si="704"/>
        <v/>
      </c>
      <c r="AH37" s="5" t="str">
        <f t="shared" si="704"/>
        <v/>
      </c>
      <c r="AI37" s="5" t="str">
        <f t="shared" si="704"/>
        <v/>
      </c>
      <c r="AJ37" s="5" t="str">
        <f t="shared" si="704"/>
        <v/>
      </c>
      <c r="AK37" s="5" t="str">
        <f t="shared" si="704"/>
        <v/>
      </c>
      <c r="AL37" s="5" t="str">
        <f t="shared" si="704"/>
        <v/>
      </c>
      <c r="AM37" s="5" t="str">
        <f t="shared" si="704"/>
        <v/>
      </c>
      <c r="AN37" s="5" t="str">
        <f t="shared" ref="AN37:AS37" si="705">IF(AN27="","",AN36*AN31)</f>
        <v/>
      </c>
      <c r="AO37" s="5" t="str">
        <f t="shared" si="705"/>
        <v/>
      </c>
      <c r="AP37" s="5" t="str">
        <f t="shared" si="705"/>
        <v/>
      </c>
      <c r="AQ37" s="5" t="str">
        <f t="shared" si="705"/>
        <v/>
      </c>
      <c r="AR37" s="5" t="str">
        <f t="shared" si="705"/>
        <v/>
      </c>
      <c r="AS37" s="5" t="str">
        <f t="shared" si="705"/>
        <v/>
      </c>
    </row>
    <row r="38" spans="1:45" s="91" customFormat="1" ht="12" thickBot="1">
      <c r="A38" s="4">
        <f>IF(A37="","",A37/(A34*100))</f>
        <v>0.29690721649484536</v>
      </c>
      <c r="B38" s="6" t="s">
        <v>18</v>
      </c>
      <c r="C38" s="18" t="s">
        <v>19</v>
      </c>
      <c r="D38" s="18" t="str">
        <f t="shared" ref="D38:I38" si="706">IF(D37="","",IF(D37=0,"",D37/(D34*100)))</f>
        <v/>
      </c>
      <c r="E38" s="18" t="str">
        <f t="shared" si="706"/>
        <v/>
      </c>
      <c r="F38" s="18" t="str">
        <f t="shared" si="706"/>
        <v/>
      </c>
      <c r="G38" s="18" t="str">
        <f t="shared" si="706"/>
        <v/>
      </c>
      <c r="H38" s="18">
        <f t="shared" si="706"/>
        <v>0.6</v>
      </c>
      <c r="I38" s="18" t="str">
        <f t="shared" si="706"/>
        <v/>
      </c>
      <c r="J38" s="18" t="str">
        <f t="shared" ref="J38:AM38" si="707">IF(J37="","",IF(J37=0,"",J37/(J34*100)))</f>
        <v/>
      </c>
      <c r="K38" s="18" t="str">
        <f t="shared" si="707"/>
        <v/>
      </c>
      <c r="L38" s="18">
        <f t="shared" si="707"/>
        <v>0.5311475409836065</v>
      </c>
      <c r="M38" s="18" t="str">
        <f t="shared" si="707"/>
        <v/>
      </c>
      <c r="N38" s="18" t="str">
        <f t="shared" si="707"/>
        <v/>
      </c>
      <c r="O38" s="18">
        <f t="shared" si="707"/>
        <v>0.18</v>
      </c>
      <c r="P38" s="18" t="str">
        <f t="shared" si="707"/>
        <v/>
      </c>
      <c r="Q38" s="18" t="str">
        <f t="shared" si="707"/>
        <v/>
      </c>
      <c r="R38" s="18" t="str">
        <f t="shared" si="707"/>
        <v/>
      </c>
      <c r="S38" s="18">
        <f t="shared" si="707"/>
        <v>0.15652173913043479</v>
      </c>
      <c r="T38" s="18" t="str">
        <f t="shared" si="707"/>
        <v/>
      </c>
      <c r="U38" s="18" t="str">
        <f t="shared" si="707"/>
        <v/>
      </c>
      <c r="V38" s="18" t="str">
        <f t="shared" si="707"/>
        <v/>
      </c>
      <c r="W38" s="18" t="str">
        <f t="shared" si="707"/>
        <v/>
      </c>
      <c r="X38" s="18" t="str">
        <f t="shared" si="707"/>
        <v/>
      </c>
      <c r="Y38" s="18" t="str">
        <f t="shared" si="707"/>
        <v/>
      </c>
      <c r="Z38" s="18" t="str">
        <f t="shared" si="707"/>
        <v/>
      </c>
      <c r="AA38" s="18" t="str">
        <f t="shared" si="707"/>
        <v/>
      </c>
      <c r="AB38" s="18" t="str">
        <f t="shared" si="707"/>
        <v/>
      </c>
      <c r="AC38" s="18" t="str">
        <f t="shared" si="707"/>
        <v/>
      </c>
      <c r="AD38" s="18" t="str">
        <f t="shared" si="707"/>
        <v/>
      </c>
      <c r="AE38" s="18" t="str">
        <f t="shared" si="707"/>
        <v/>
      </c>
      <c r="AF38" s="18" t="str">
        <f t="shared" si="707"/>
        <v/>
      </c>
      <c r="AG38" s="18" t="str">
        <f t="shared" si="707"/>
        <v/>
      </c>
      <c r="AH38" s="18" t="str">
        <f t="shared" si="707"/>
        <v/>
      </c>
      <c r="AI38" s="18" t="str">
        <f t="shared" si="707"/>
        <v/>
      </c>
      <c r="AJ38" s="18" t="str">
        <f t="shared" si="707"/>
        <v/>
      </c>
      <c r="AK38" s="18" t="str">
        <f t="shared" si="707"/>
        <v/>
      </c>
      <c r="AL38" s="18" t="str">
        <f t="shared" si="707"/>
        <v/>
      </c>
      <c r="AM38" s="18" t="str">
        <f t="shared" si="707"/>
        <v/>
      </c>
      <c r="AN38" s="18" t="str">
        <f t="shared" ref="AN38:AS38" si="708">IF(AN37="","",IF(AN37=0,"",AN37/(AN34*100)))</f>
        <v/>
      </c>
      <c r="AO38" s="18" t="str">
        <f t="shared" si="708"/>
        <v/>
      </c>
      <c r="AP38" s="18" t="str">
        <f t="shared" si="708"/>
        <v/>
      </c>
      <c r="AQ38" s="18" t="str">
        <f t="shared" si="708"/>
        <v/>
      </c>
      <c r="AR38" s="18" t="str">
        <f t="shared" si="708"/>
        <v/>
      </c>
      <c r="AS38" s="18" t="str">
        <f t="shared" si="708"/>
        <v/>
      </c>
    </row>
    <row r="39" spans="1:45" s="91" customFormat="1" ht="11">
      <c r="A39" s="17" t="s">
        <v>105</v>
      </c>
      <c r="B39" s="9" t="s">
        <v>2</v>
      </c>
      <c r="C39" s="8">
        <v>36409</v>
      </c>
      <c r="D39" s="8">
        <f t="shared" ref="D39:D40" si="709">IF(D$3="","",C39)</f>
        <v>36409</v>
      </c>
      <c r="E39" s="8">
        <v>36444</v>
      </c>
      <c r="F39" s="8">
        <f t="shared" ref="F39:F40" si="710">IF(F$3="","",E39)</f>
        <v>36444</v>
      </c>
      <c r="G39" s="8">
        <f t="shared" ref="G39:G40" si="711">IF(G$3="","",F39)</f>
        <v>36444</v>
      </c>
      <c r="H39" s="8">
        <v>36480</v>
      </c>
      <c r="I39" s="8">
        <f t="shared" ref="I39:I40" si="712">IF(I$3="","",H39)</f>
        <v>36480</v>
      </c>
      <c r="J39" s="8">
        <f t="shared" ref="J39:J40" si="713">IF(J$3="","",I39)</f>
        <v>36480</v>
      </c>
      <c r="K39" s="8">
        <f t="shared" ref="K39:K40" si="714">IF(K$3="","",J39)</f>
        <v>36480</v>
      </c>
      <c r="L39" s="8">
        <v>36526</v>
      </c>
      <c r="M39" s="8">
        <f t="shared" ref="M39:M40" si="715">IF(M$3="","",L39)</f>
        <v>36526</v>
      </c>
      <c r="N39" s="8">
        <f t="shared" ref="N39:N40" si="716">IF(N$3="","",M39)</f>
        <v>36526</v>
      </c>
      <c r="O39" s="8">
        <v>36577</v>
      </c>
      <c r="P39" s="8">
        <f t="shared" ref="P39:P40" si="717">IF(P$3="","",O39)</f>
        <v>36577</v>
      </c>
      <c r="Q39" s="8">
        <f t="shared" ref="Q39:Q40" si="718">IF(Q$3="","",P39)</f>
        <v>36577</v>
      </c>
      <c r="R39" s="8">
        <f t="shared" ref="R39:R40" si="719">IF(R$3="","",Q39)</f>
        <v>36577</v>
      </c>
      <c r="S39" s="8">
        <v>36623</v>
      </c>
      <c r="T39" s="8">
        <f t="shared" ref="T39:T40" si="720">IF(T$3="","",S39)</f>
        <v>36623</v>
      </c>
      <c r="U39" s="8">
        <f t="shared" ref="U39:U40" si="721">IF(U$3="","",T39)</f>
        <v>36623</v>
      </c>
      <c r="V39" s="8">
        <v>36650</v>
      </c>
      <c r="W39" s="8" t="str">
        <f t="shared" ref="W39:W40" si="722">IF(W$3="","",V39)</f>
        <v/>
      </c>
      <c r="X39" s="8" t="str">
        <f t="shared" ref="X39:X40" si="723">IF(X$3="","",W39)</f>
        <v/>
      </c>
      <c r="Y39" s="8" t="str">
        <f t="shared" ref="Y39:Y40" si="724">IF(Y$3="","",X39)</f>
        <v/>
      </c>
      <c r="Z39" s="8" t="str">
        <f t="shared" ref="Z39:Z40" si="725">IF(Z$3="","",Y39)</f>
        <v/>
      </c>
      <c r="AA39" s="8" t="str">
        <f t="shared" ref="AA39:AA40" si="726">IF(AA$3="","",Z39)</f>
        <v/>
      </c>
      <c r="AB39" s="8" t="str">
        <f t="shared" ref="AB39:AB40" si="727">IF(AB$3="","",AA39)</f>
        <v/>
      </c>
      <c r="AC39" s="8" t="str">
        <f t="shared" ref="AC39:AC40" si="728">IF(AC$3="","",AB39)</f>
        <v/>
      </c>
      <c r="AD39" s="8" t="str">
        <f t="shared" ref="AD39:AD40" si="729">IF(AD$3="","",AC39)</f>
        <v/>
      </c>
      <c r="AE39" s="8" t="str">
        <f t="shared" ref="AE39:AE40" si="730">IF(AE$3="","",AD39)</f>
        <v/>
      </c>
      <c r="AF39" s="8" t="str">
        <f t="shared" ref="AF39:AF40" si="731">IF(AF$3="","",AE39)</f>
        <v/>
      </c>
      <c r="AG39" s="8" t="str">
        <f t="shared" ref="AG39:AG40" si="732">IF(AG$3="","",AF39)</f>
        <v/>
      </c>
      <c r="AH39" s="8" t="str">
        <f t="shared" ref="AH39:AH40" si="733">IF(AH$3="","",AG39)</f>
        <v/>
      </c>
      <c r="AI39" s="8" t="str">
        <f t="shared" ref="AI39:AI40" si="734">IF(AI$3="","",AH39)</f>
        <v/>
      </c>
      <c r="AJ39" s="8" t="str">
        <f t="shared" ref="AJ39:AJ40" si="735">IF(AJ$3="","",AI39)</f>
        <v/>
      </c>
      <c r="AK39" s="8" t="str">
        <f t="shared" ref="AK39:AK40" si="736">IF(AK$3="","",AJ39)</f>
        <v/>
      </c>
      <c r="AL39" s="8" t="str">
        <f t="shared" ref="AL39:AL40" si="737">IF(AL$3="","",AK39)</f>
        <v/>
      </c>
      <c r="AM39" s="8" t="str">
        <f t="shared" ref="AM39:AM40" si="738">IF(AM$3="","",AL39)</f>
        <v/>
      </c>
      <c r="AN39" s="8" t="str">
        <f t="shared" ref="AN39:AS39" si="739">IF(AN$3="","",AM39)</f>
        <v/>
      </c>
      <c r="AO39" s="8" t="str">
        <f t="shared" si="739"/>
        <v/>
      </c>
      <c r="AP39" s="8" t="str">
        <f t="shared" si="739"/>
        <v/>
      </c>
      <c r="AQ39" s="8" t="str">
        <f t="shared" si="739"/>
        <v/>
      </c>
      <c r="AR39" s="8" t="str">
        <f t="shared" si="739"/>
        <v/>
      </c>
      <c r="AS39" s="8" t="str">
        <f t="shared" si="739"/>
        <v/>
      </c>
    </row>
    <row r="40" spans="1:45" s="91" customFormat="1" ht="11">
      <c r="A40" s="16" t="s">
        <v>3</v>
      </c>
      <c r="B40" s="9" t="s">
        <v>4</v>
      </c>
      <c r="C40" s="8">
        <v>923</v>
      </c>
      <c r="D40" s="8">
        <f t="shared" si="709"/>
        <v>923</v>
      </c>
      <c r="E40" s="8">
        <f t="shared" ref="E40" si="740">IF(E$3="","",D40)</f>
        <v>923</v>
      </c>
      <c r="F40" s="8">
        <f t="shared" si="710"/>
        <v>923</v>
      </c>
      <c r="G40" s="8">
        <f t="shared" si="711"/>
        <v>923</v>
      </c>
      <c r="H40" s="8">
        <v>925</v>
      </c>
      <c r="I40" s="8">
        <f t="shared" si="712"/>
        <v>925</v>
      </c>
      <c r="J40" s="8">
        <f t="shared" si="713"/>
        <v>925</v>
      </c>
      <c r="K40" s="8">
        <f t="shared" si="714"/>
        <v>925</v>
      </c>
      <c r="L40" s="8">
        <f t="shared" ref="L40" si="741">IF(L$3="","",K40)</f>
        <v>925</v>
      </c>
      <c r="M40" s="8">
        <f t="shared" si="715"/>
        <v>925</v>
      </c>
      <c r="N40" s="8">
        <f t="shared" si="716"/>
        <v>925</v>
      </c>
      <c r="O40" s="8">
        <f t="shared" ref="O40" si="742">IF(O$3="","",N40)</f>
        <v>925</v>
      </c>
      <c r="P40" s="8">
        <f t="shared" si="717"/>
        <v>925</v>
      </c>
      <c r="Q40" s="8">
        <f t="shared" si="718"/>
        <v>925</v>
      </c>
      <c r="R40" s="8">
        <f t="shared" si="719"/>
        <v>925</v>
      </c>
      <c r="S40" s="8">
        <v>926</v>
      </c>
      <c r="T40" s="8">
        <f t="shared" si="720"/>
        <v>926</v>
      </c>
      <c r="U40" s="8">
        <f t="shared" si="721"/>
        <v>926</v>
      </c>
      <c r="V40" s="8">
        <f t="shared" ref="V39:V40" si="743">IF(V$3="","",U40)</f>
        <v>926</v>
      </c>
      <c r="W40" s="8" t="str">
        <f t="shared" si="722"/>
        <v/>
      </c>
      <c r="X40" s="8" t="str">
        <f t="shared" si="723"/>
        <v/>
      </c>
      <c r="Y40" s="8" t="str">
        <f t="shared" si="724"/>
        <v/>
      </c>
      <c r="Z40" s="8" t="str">
        <f t="shared" si="725"/>
        <v/>
      </c>
      <c r="AA40" s="8" t="str">
        <f t="shared" si="726"/>
        <v/>
      </c>
      <c r="AB40" s="8" t="str">
        <f t="shared" si="727"/>
        <v/>
      </c>
      <c r="AC40" s="8" t="str">
        <f t="shared" si="728"/>
        <v/>
      </c>
      <c r="AD40" s="8" t="str">
        <f t="shared" si="729"/>
        <v/>
      </c>
      <c r="AE40" s="8" t="str">
        <f t="shared" si="730"/>
        <v/>
      </c>
      <c r="AF40" s="8" t="str">
        <f t="shared" si="731"/>
        <v/>
      </c>
      <c r="AG40" s="8" t="str">
        <f t="shared" si="732"/>
        <v/>
      </c>
      <c r="AH40" s="8" t="str">
        <f t="shared" si="733"/>
        <v/>
      </c>
      <c r="AI40" s="8" t="str">
        <f t="shared" si="734"/>
        <v/>
      </c>
      <c r="AJ40" s="8" t="str">
        <f t="shared" si="735"/>
        <v/>
      </c>
      <c r="AK40" s="8" t="str">
        <f t="shared" si="736"/>
        <v/>
      </c>
      <c r="AL40" s="8" t="str">
        <f t="shared" si="737"/>
        <v/>
      </c>
      <c r="AM40" s="8" t="str">
        <f t="shared" si="738"/>
        <v/>
      </c>
      <c r="AN40" s="8" t="str">
        <f t="shared" ref="AN40:AS40" si="744">IF(AN$3="","",AM40)</f>
        <v/>
      </c>
      <c r="AO40" s="8" t="str">
        <f t="shared" si="744"/>
        <v/>
      </c>
      <c r="AP40" s="8" t="str">
        <f t="shared" si="744"/>
        <v/>
      </c>
      <c r="AQ40" s="8" t="str">
        <f t="shared" si="744"/>
        <v/>
      </c>
      <c r="AR40" s="8" t="str">
        <f t="shared" si="744"/>
        <v/>
      </c>
      <c r="AS40" s="8" t="str">
        <f t="shared" si="744"/>
        <v/>
      </c>
    </row>
    <row r="41" spans="1:45" s="91" customFormat="1" ht="11">
      <c r="A41" s="15">
        <v>4</v>
      </c>
      <c r="B41" s="9" t="s">
        <v>5</v>
      </c>
      <c r="C41" s="8">
        <v>5</v>
      </c>
      <c r="D41" s="8">
        <f t="shared" ref="D41" si="745">IF(D39="","",(C41+C42))</f>
        <v>5</v>
      </c>
      <c r="E41" s="8">
        <f t="shared" ref="E41" si="746">IF(E39="","",(D41+D42))</f>
        <v>5</v>
      </c>
      <c r="F41" s="8">
        <f t="shared" ref="F41" si="747">IF(F39="","",(E41+E42))</f>
        <v>5</v>
      </c>
      <c r="G41" s="8">
        <f t="shared" ref="G41" si="748">IF(G39="","",(F41+F42))</f>
        <v>5</v>
      </c>
      <c r="H41" s="8">
        <f t="shared" ref="H41" si="749">IF(H39="","",(G41+G42))</f>
        <v>5</v>
      </c>
      <c r="I41" s="8">
        <f t="shared" ref="I41" si="750">IF(I39="","",(H41+H42))</f>
        <v>5</v>
      </c>
      <c r="J41" s="8">
        <f t="shared" ref="J41" si="751">IF(J39="","",(I41+I42))</f>
        <v>5</v>
      </c>
      <c r="K41" s="8">
        <f t="shared" ref="K41" si="752">IF(K39="","",(J41+J42))</f>
        <v>5</v>
      </c>
      <c r="L41" s="8">
        <f t="shared" ref="L41" si="753">IF(L39="","",(K41+K42))</f>
        <v>5</v>
      </c>
      <c r="M41" s="8">
        <f t="shared" ref="M41" si="754">IF(M39="","",(L41+L42))</f>
        <v>5</v>
      </c>
      <c r="N41" s="8">
        <f t="shared" ref="N41" si="755">IF(N39="","",(M41+M42))</f>
        <v>5</v>
      </c>
      <c r="O41" s="8">
        <f t="shared" ref="O41" si="756">IF(O39="","",(N41+N42))</f>
        <v>5</v>
      </c>
      <c r="P41" s="8">
        <f t="shared" ref="P41" si="757">IF(P39="","",(O41+O42))</f>
        <v>5</v>
      </c>
      <c r="Q41" s="8">
        <f t="shared" ref="Q41" si="758">IF(Q39="","",(P41+P42))</f>
        <v>5</v>
      </c>
      <c r="R41" s="8">
        <f t="shared" ref="R41" si="759">IF(R39="","",(Q41+Q42))</f>
        <v>5</v>
      </c>
      <c r="S41" s="8">
        <f t="shared" ref="S41" si="760">IF(S39="","",(R41+R42))</f>
        <v>5</v>
      </c>
      <c r="T41" s="8">
        <f t="shared" ref="T41" si="761">IF(T39="","",(S41+S42))</f>
        <v>5</v>
      </c>
      <c r="U41" s="8">
        <f t="shared" ref="U41" si="762">IF(U39="","",(T41+T42))</f>
        <v>5</v>
      </c>
      <c r="V41" s="8">
        <f t="shared" ref="V41" si="763">IF(V39="","",(U41+U42))</f>
        <v>5</v>
      </c>
      <c r="W41" s="8" t="str">
        <f t="shared" ref="W41" si="764">IF(W39="","",(V41+V42))</f>
        <v/>
      </c>
      <c r="X41" s="8" t="str">
        <f t="shared" ref="X41" si="765">IF(X39="","",(W41+W42))</f>
        <v/>
      </c>
      <c r="Y41" s="8" t="str">
        <f t="shared" ref="Y41" si="766">IF(Y39="","",(X41+X42))</f>
        <v/>
      </c>
      <c r="Z41" s="8" t="str">
        <f t="shared" ref="Z41" si="767">IF(Z39="","",(Y41+Y42))</f>
        <v/>
      </c>
      <c r="AA41" s="8" t="str">
        <f t="shared" ref="AA41" si="768">IF(AA39="","",(Z41+Z42))</f>
        <v/>
      </c>
      <c r="AB41" s="8" t="str">
        <f t="shared" ref="AB41" si="769">IF(AB39="","",(AA41+AA42))</f>
        <v/>
      </c>
      <c r="AC41" s="8" t="str">
        <f t="shared" ref="AC41" si="770">IF(AC39="","",(AB41+AB42))</f>
        <v/>
      </c>
      <c r="AD41" s="8" t="str">
        <f t="shared" ref="AD41" si="771">IF(AD39="","",(AC41+AC42))</f>
        <v/>
      </c>
      <c r="AE41" s="8" t="str">
        <f t="shared" ref="AE41" si="772">IF(AE39="","",(AD41+AD42))</f>
        <v/>
      </c>
      <c r="AF41" s="8" t="str">
        <f t="shared" ref="AF41" si="773">IF(AF39="","",(AE41+AE42))</f>
        <v/>
      </c>
      <c r="AG41" s="8" t="str">
        <f t="shared" ref="AG41" si="774">IF(AG39="","",(AF41+AF42))</f>
        <v/>
      </c>
      <c r="AH41" s="8" t="str">
        <f t="shared" ref="AH41" si="775">IF(AH39="","",(AG41+AG42))</f>
        <v/>
      </c>
      <c r="AI41" s="8" t="str">
        <f t="shared" ref="AI41" si="776">IF(AI39="","",(AH41+AH42))</f>
        <v/>
      </c>
      <c r="AJ41" s="8" t="str">
        <f t="shared" ref="AJ41" si="777">IF(AJ39="","",(AI41+AI42))</f>
        <v/>
      </c>
      <c r="AK41" s="8" t="str">
        <f t="shared" ref="AK41" si="778">IF(AK39="","",(AJ41+AJ42))</f>
        <v/>
      </c>
      <c r="AL41" s="8" t="str">
        <f t="shared" ref="AL41" si="779">IF(AL39="","",(AK41+AK42))</f>
        <v/>
      </c>
      <c r="AM41" s="8" t="str">
        <f t="shared" ref="AM41" si="780">IF(AM39="","",(AL41+AL42))</f>
        <v/>
      </c>
      <c r="AN41" s="8" t="str">
        <f t="shared" ref="AN41:AS41" si="781">IF(AN39="","",(AM41+AM42))</f>
        <v/>
      </c>
      <c r="AO41" s="8" t="str">
        <f t="shared" si="781"/>
        <v/>
      </c>
      <c r="AP41" s="8" t="str">
        <f t="shared" si="781"/>
        <v/>
      </c>
      <c r="AQ41" s="8" t="str">
        <f t="shared" si="781"/>
        <v/>
      </c>
      <c r="AR41" s="8" t="str">
        <f t="shared" si="781"/>
        <v/>
      </c>
      <c r="AS41" s="8" t="str">
        <f t="shared" si="781"/>
        <v/>
      </c>
    </row>
    <row r="42" spans="1:45" s="91" customFormat="1" ht="11">
      <c r="A42" s="14"/>
      <c r="B42" s="9" t="s">
        <v>7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</row>
    <row r="43" spans="1:45" s="91" customFormat="1" ht="11">
      <c r="A43" s="7"/>
      <c r="B43" s="9" t="s">
        <v>8</v>
      </c>
      <c r="C43" s="8">
        <v>300</v>
      </c>
      <c r="D43" s="8">
        <f t="shared" ref="D43" si="782">IF(D39="","",C43)</f>
        <v>300</v>
      </c>
      <c r="E43" s="8">
        <f t="shared" ref="E43" si="783">IF(E39="","",D43)</f>
        <v>300</v>
      </c>
      <c r="F43" s="8">
        <f t="shared" ref="F43" si="784">IF(F39="","",E43)</f>
        <v>300</v>
      </c>
      <c r="G43" s="8">
        <f t="shared" ref="G43" si="785">IF(G39="","",F43)</f>
        <v>300</v>
      </c>
      <c r="H43" s="8">
        <f t="shared" ref="H43" si="786">IF(H39="","",G43)</f>
        <v>300</v>
      </c>
      <c r="I43" s="8">
        <f t="shared" ref="I43" si="787">IF(I39="","",H43)</f>
        <v>300</v>
      </c>
      <c r="J43" s="8">
        <f t="shared" ref="J43" si="788">IF(J39="","",I43)</f>
        <v>300</v>
      </c>
      <c r="K43" s="8">
        <f t="shared" ref="K43" si="789">IF(K39="","",J43)</f>
        <v>300</v>
      </c>
      <c r="L43" s="8">
        <f t="shared" ref="L43" si="790">IF(L39="","",K43)</f>
        <v>300</v>
      </c>
      <c r="M43" s="8">
        <f t="shared" ref="M43" si="791">IF(M39="","",L43)</f>
        <v>300</v>
      </c>
      <c r="N43" s="8">
        <f t="shared" ref="N43" si="792">IF(N39="","",M43)</f>
        <v>300</v>
      </c>
      <c r="O43" s="8">
        <f t="shared" ref="O43" si="793">IF(O39="","",N43)</f>
        <v>300</v>
      </c>
      <c r="P43" s="8">
        <f t="shared" ref="P43" si="794">IF(P39="","",O43)</f>
        <v>300</v>
      </c>
      <c r="Q43" s="8">
        <f t="shared" ref="Q43" si="795">IF(Q39="","",P43)</f>
        <v>300</v>
      </c>
      <c r="R43" s="8">
        <f t="shared" ref="R43" si="796">IF(R39="","",Q43)</f>
        <v>300</v>
      </c>
      <c r="S43" s="8">
        <f t="shared" ref="S43" si="797">IF(S39="","",R43)</f>
        <v>300</v>
      </c>
      <c r="T43" s="8">
        <f t="shared" ref="T43" si="798">IF(T39="","",S43)</f>
        <v>300</v>
      </c>
      <c r="U43" s="8">
        <f t="shared" ref="U43" si="799">IF(U39="","",T43)</f>
        <v>300</v>
      </c>
      <c r="V43" s="8">
        <f t="shared" ref="V43" si="800">IF(V39="","",U43)</f>
        <v>300</v>
      </c>
      <c r="W43" s="8" t="str">
        <f t="shared" ref="W43" si="801">IF(W39="","",V43)</f>
        <v/>
      </c>
      <c r="X43" s="8" t="str">
        <f t="shared" ref="X43" si="802">IF(X39="","",W43)</f>
        <v/>
      </c>
      <c r="Y43" s="8" t="str">
        <f t="shared" ref="Y43" si="803">IF(Y39="","",X43)</f>
        <v/>
      </c>
      <c r="Z43" s="8" t="str">
        <f t="shared" ref="Z43" si="804">IF(Z39="","",Y43)</f>
        <v/>
      </c>
      <c r="AA43" s="8" t="str">
        <f t="shared" ref="AA43" si="805">IF(AA39="","",Z43)</f>
        <v/>
      </c>
      <c r="AB43" s="8" t="str">
        <f t="shared" ref="AB43" si="806">IF(AB39="","",AA43)</f>
        <v/>
      </c>
      <c r="AC43" s="8" t="str">
        <f t="shared" ref="AC43" si="807">IF(AC39="","",AB43)</f>
        <v/>
      </c>
      <c r="AD43" s="8" t="str">
        <f t="shared" ref="AD43" si="808">IF(AD39="","",AC43)</f>
        <v/>
      </c>
      <c r="AE43" s="8" t="str">
        <f t="shared" ref="AE43" si="809">IF(AE39="","",AD43)</f>
        <v/>
      </c>
      <c r="AF43" s="8" t="str">
        <f t="shared" ref="AF43" si="810">IF(AF39="","",AE43)</f>
        <v/>
      </c>
      <c r="AG43" s="8" t="str">
        <f t="shared" ref="AG43" si="811">IF(AG39="","",AF43)</f>
        <v/>
      </c>
      <c r="AH43" s="8" t="str">
        <f t="shared" ref="AH43" si="812">IF(AH39="","",AG43)</f>
        <v/>
      </c>
      <c r="AI43" s="8" t="str">
        <f t="shared" ref="AI43" si="813">IF(AI39="","",AH43)</f>
        <v/>
      </c>
      <c r="AJ43" s="8" t="str">
        <f t="shared" ref="AJ43" si="814">IF(AJ39="","",AI43)</f>
        <v/>
      </c>
      <c r="AK43" s="8" t="str">
        <f t="shared" ref="AK43" si="815">IF(AK39="","",AJ43)</f>
        <v/>
      </c>
      <c r="AL43" s="8" t="str">
        <f t="shared" ref="AL43" si="816">IF(AL39="","",AK43)</f>
        <v/>
      </c>
      <c r="AM43" s="8" t="str">
        <f t="shared" ref="AM43" si="817">IF(AM39="","",AL43)</f>
        <v/>
      </c>
      <c r="AN43" s="8" t="str">
        <f t="shared" ref="AN43:AS43" si="818">IF(AN39="","",AM43)</f>
        <v/>
      </c>
      <c r="AO43" s="8" t="str">
        <f t="shared" si="818"/>
        <v/>
      </c>
      <c r="AP43" s="8" t="str">
        <f t="shared" si="818"/>
        <v/>
      </c>
      <c r="AQ43" s="8" t="str">
        <f t="shared" si="818"/>
        <v/>
      </c>
      <c r="AR43" s="8" t="str">
        <f t="shared" si="818"/>
        <v/>
      </c>
      <c r="AS43" s="8" t="str">
        <f t="shared" si="818"/>
        <v/>
      </c>
    </row>
    <row r="44" spans="1:45" s="92" customFormat="1" ht="11">
      <c r="A44" s="14" t="s">
        <v>9</v>
      </c>
      <c r="B44" s="13" t="s">
        <v>10</v>
      </c>
      <c r="C44" s="12" t="s">
        <v>108</v>
      </c>
      <c r="D44" s="12" t="str">
        <f t="shared" ref="D44" si="819">IF(D39="","",C44)</f>
        <v>ヤヤ　バースデイ</v>
      </c>
      <c r="E44" s="12" t="str">
        <f t="shared" ref="E44" si="820">IF(E39="","",D44)</f>
        <v>ヤヤ　バースデイ</v>
      </c>
      <c r="F44" s="12" t="str">
        <f t="shared" ref="F44" si="821">IF(F39="","",E44)</f>
        <v>ヤヤ　バースデイ</v>
      </c>
      <c r="G44" s="12" t="str">
        <f t="shared" ref="G44" si="822">IF(G39="","",F44)</f>
        <v>ヤヤ　バースデイ</v>
      </c>
      <c r="H44" s="12" t="str">
        <f t="shared" ref="H44" si="823">IF(H39="","",G44)</f>
        <v>ヤヤ　バースデイ</v>
      </c>
      <c r="I44" s="12" t="str">
        <f t="shared" ref="I44" si="824">IF(I39="","",H44)</f>
        <v>ヤヤ　バースデイ</v>
      </c>
      <c r="J44" s="12" t="str">
        <f t="shared" ref="J44" si="825">IF(J39="","",I44)</f>
        <v>ヤヤ　バースデイ</v>
      </c>
      <c r="K44" s="12" t="str">
        <f t="shared" ref="K44" si="826">IF(K39="","",J44)</f>
        <v>ヤヤ　バースデイ</v>
      </c>
      <c r="L44" s="12" t="str">
        <f t="shared" ref="L44" si="827">IF(L39="","",K44)</f>
        <v>ヤヤ　バースデイ</v>
      </c>
      <c r="M44" s="12" t="str">
        <f t="shared" ref="M44" si="828">IF(M39="","",L44)</f>
        <v>ヤヤ　バースデイ</v>
      </c>
      <c r="N44" s="12" t="str">
        <f t="shared" ref="N44" si="829">IF(N39="","",M44)</f>
        <v>ヤヤ　バースデイ</v>
      </c>
      <c r="O44" s="12" t="str">
        <f t="shared" ref="O44" si="830">IF(O39="","",N44)</f>
        <v>ヤヤ　バースデイ</v>
      </c>
      <c r="P44" s="12" t="str">
        <f t="shared" ref="P44" si="831">IF(P39="","",O44)</f>
        <v>ヤヤ　バースデイ</v>
      </c>
      <c r="Q44" s="12" t="str">
        <f t="shared" ref="Q44" si="832">IF(Q39="","",P44)</f>
        <v>ヤヤ　バースデイ</v>
      </c>
      <c r="R44" s="12" t="str">
        <f t="shared" ref="R44" si="833">IF(R39="","",Q44)</f>
        <v>ヤヤ　バースデイ</v>
      </c>
      <c r="S44" s="12" t="str">
        <f t="shared" ref="S44" si="834">IF(S39="","",R44)</f>
        <v>ヤヤ　バースデイ</v>
      </c>
      <c r="T44" s="12" t="str">
        <f t="shared" ref="T44" si="835">IF(T39="","",S44)</f>
        <v>ヤヤ　バースデイ</v>
      </c>
      <c r="U44" s="12" t="str">
        <f t="shared" ref="U44" si="836">IF(U39="","",T44)</f>
        <v>ヤヤ　バースデイ</v>
      </c>
      <c r="V44" s="12" t="str">
        <f t="shared" ref="V44" si="837">IF(V39="","",U44)</f>
        <v>ヤヤ　バースデイ</v>
      </c>
      <c r="W44" s="12" t="str">
        <f t="shared" ref="W44" si="838">IF(W39="","",V44)</f>
        <v/>
      </c>
      <c r="X44" s="12" t="str">
        <f t="shared" ref="X44" si="839">IF(X39="","",W44)</f>
        <v/>
      </c>
      <c r="Y44" s="12" t="str">
        <f t="shared" ref="Y44" si="840">IF(Y39="","",X44)</f>
        <v/>
      </c>
      <c r="Z44" s="12" t="str">
        <f t="shared" ref="Z44" si="841">IF(Z39="","",Y44)</f>
        <v/>
      </c>
      <c r="AA44" s="12" t="str">
        <f t="shared" ref="AA44" si="842">IF(AA39="","",Z44)</f>
        <v/>
      </c>
      <c r="AB44" s="12" t="str">
        <f t="shared" ref="AB44" si="843">IF(AB39="","",AA44)</f>
        <v/>
      </c>
      <c r="AC44" s="12" t="str">
        <f t="shared" ref="AC44" si="844">IF(AC39="","",AB44)</f>
        <v/>
      </c>
      <c r="AD44" s="12" t="str">
        <f t="shared" ref="AD44" si="845">IF(AD39="","",AC44)</f>
        <v/>
      </c>
      <c r="AE44" s="12" t="str">
        <f t="shared" ref="AE44" si="846">IF(AE39="","",AD44)</f>
        <v/>
      </c>
      <c r="AF44" s="12" t="str">
        <f t="shared" ref="AF44" si="847">IF(AF39="","",AE44)</f>
        <v/>
      </c>
      <c r="AG44" s="12" t="str">
        <f t="shared" ref="AG44" si="848">IF(AG39="","",AF44)</f>
        <v/>
      </c>
      <c r="AH44" s="12" t="str">
        <f t="shared" ref="AH44" si="849">IF(AH39="","",AG44)</f>
        <v/>
      </c>
      <c r="AI44" s="12" t="str">
        <f t="shared" ref="AI44" si="850">IF(AI39="","",AH44)</f>
        <v/>
      </c>
      <c r="AJ44" s="12" t="str">
        <f t="shared" ref="AJ44" si="851">IF(AJ39="","",AI44)</f>
        <v/>
      </c>
      <c r="AK44" s="12" t="str">
        <f t="shared" ref="AK44" si="852">IF(AK39="","",AJ44)</f>
        <v/>
      </c>
      <c r="AL44" s="12" t="str">
        <f t="shared" ref="AL44" si="853">IF(AL39="","",AK44)</f>
        <v/>
      </c>
      <c r="AM44" s="12" t="str">
        <f t="shared" ref="AM44" si="854">IF(AM39="","",AL44)</f>
        <v/>
      </c>
      <c r="AN44" s="12" t="str">
        <f t="shared" ref="AN44:AS44" si="855">IF(AN39="","",AM44)</f>
        <v/>
      </c>
      <c r="AO44" s="12" t="str">
        <f t="shared" si="855"/>
        <v/>
      </c>
      <c r="AP44" s="12" t="str">
        <f t="shared" si="855"/>
        <v/>
      </c>
      <c r="AQ44" s="12" t="str">
        <f t="shared" si="855"/>
        <v/>
      </c>
      <c r="AR44" s="12" t="str">
        <f t="shared" si="855"/>
        <v/>
      </c>
      <c r="AS44" s="12" t="str">
        <f t="shared" si="855"/>
        <v/>
      </c>
    </row>
    <row r="45" spans="1:45" s="91" customFormat="1" ht="11">
      <c r="A45" s="7">
        <f>AVERAGE(C46:AS46)*30*100</f>
        <v>36150</v>
      </c>
      <c r="B45" s="9" t="s">
        <v>12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</row>
    <row r="46" spans="1:45" s="91" customFormat="1" ht="11">
      <c r="A46" s="7">
        <f>SUM(C46:AS46)</f>
        <v>241</v>
      </c>
      <c r="B46" s="6" t="s">
        <v>13</v>
      </c>
      <c r="C46" s="5">
        <v>0</v>
      </c>
      <c r="D46" s="5">
        <f t="shared" ref="D46:D47" si="856">IF(D39="","",D39-C39)</f>
        <v>0</v>
      </c>
      <c r="E46" s="5">
        <f t="shared" ref="E46:E47" si="857">IF(E39="","",E39-D39)</f>
        <v>35</v>
      </c>
      <c r="F46" s="5">
        <f t="shared" ref="F46:F47" si="858">IF(F39="","",F39-E39)</f>
        <v>0</v>
      </c>
      <c r="G46" s="5">
        <f t="shared" ref="G46:G47" si="859">IF(G39="","",G39-F39)</f>
        <v>0</v>
      </c>
      <c r="H46" s="5">
        <f t="shared" ref="H46:H47" si="860">IF(H39="","",H39-G39)</f>
        <v>36</v>
      </c>
      <c r="I46" s="5">
        <f t="shared" ref="I46:I47" si="861">IF(I39="","",I39-H39)</f>
        <v>0</v>
      </c>
      <c r="J46" s="5">
        <f t="shared" ref="J46:J47" si="862">IF(J39="","",J39-I39)</f>
        <v>0</v>
      </c>
      <c r="K46" s="5">
        <f t="shared" ref="K46:K47" si="863">IF(K39="","",K39-J39)</f>
        <v>0</v>
      </c>
      <c r="L46" s="5">
        <f t="shared" ref="L46:L47" si="864">IF(L39="","",L39-K39)</f>
        <v>46</v>
      </c>
      <c r="M46" s="5">
        <f t="shared" ref="M46:M47" si="865">IF(M39="","",M39-L39)</f>
        <v>0</v>
      </c>
      <c r="N46" s="5">
        <f t="shared" ref="N46:N47" si="866">IF(N39="","",N39-M39)</f>
        <v>0</v>
      </c>
      <c r="O46" s="5">
        <f t="shared" ref="O46:O47" si="867">IF(O39="","",O39-N39)</f>
        <v>51</v>
      </c>
      <c r="P46" s="5">
        <f t="shared" ref="P46:P47" si="868">IF(P39="","",P39-O39)</f>
        <v>0</v>
      </c>
      <c r="Q46" s="5">
        <f t="shared" ref="Q46:Q47" si="869">IF(Q39="","",Q39-P39)</f>
        <v>0</v>
      </c>
      <c r="R46" s="5">
        <f t="shared" ref="R46:R47" si="870">IF(R39="","",R39-Q39)</f>
        <v>0</v>
      </c>
      <c r="S46" s="5">
        <f t="shared" ref="S46:S47" si="871">IF(S39="","",S39-R39)</f>
        <v>46</v>
      </c>
      <c r="T46" s="5">
        <f t="shared" ref="T46:T47" si="872">IF(T39="","",T39-S39)</f>
        <v>0</v>
      </c>
      <c r="U46" s="5">
        <f t="shared" ref="U46:U47" si="873">IF(U39="","",U39-T39)</f>
        <v>0</v>
      </c>
      <c r="V46" s="5">
        <f t="shared" ref="V46:V47" si="874">IF(V39="","",V39-U39)</f>
        <v>27</v>
      </c>
      <c r="W46" s="5" t="str">
        <f t="shared" ref="W46:W47" si="875">IF(W39="","",W39-V39)</f>
        <v/>
      </c>
      <c r="X46" s="5" t="str">
        <f t="shared" ref="X46:X47" si="876">IF(X39="","",X39-W39)</f>
        <v/>
      </c>
      <c r="Y46" s="5" t="str">
        <f t="shared" ref="Y46:Y47" si="877">IF(Y39="","",Y39-X39)</f>
        <v/>
      </c>
      <c r="Z46" s="5" t="str">
        <f t="shared" ref="Z46:Z47" si="878">IF(Z39="","",Z39-Y39)</f>
        <v/>
      </c>
      <c r="AA46" s="5" t="str">
        <f t="shared" ref="AA46:AA47" si="879">IF(AA39="","",AA39-Z39)</f>
        <v/>
      </c>
      <c r="AB46" s="5" t="str">
        <f t="shared" ref="AB46:AB47" si="880">IF(AB39="","",AB39-AA39)</f>
        <v/>
      </c>
      <c r="AC46" s="5" t="str">
        <f t="shared" ref="AC46:AC47" si="881">IF(AC39="","",AC39-AB39)</f>
        <v/>
      </c>
      <c r="AD46" s="5" t="str">
        <f t="shared" ref="AD46:AD47" si="882">IF(AD39="","",AD39-AC39)</f>
        <v/>
      </c>
      <c r="AE46" s="5" t="str">
        <f t="shared" ref="AE46:AE47" si="883">IF(AE39="","",AE39-AD39)</f>
        <v/>
      </c>
      <c r="AF46" s="5" t="str">
        <f t="shared" ref="AF46:AF47" si="884">IF(AF39="","",AF39-AE39)</f>
        <v/>
      </c>
      <c r="AG46" s="5" t="str">
        <f t="shared" ref="AG46:AG47" si="885">IF(AG39="","",AG39-AF39)</f>
        <v/>
      </c>
      <c r="AH46" s="5" t="str">
        <f t="shared" ref="AH46:AH47" si="886">IF(AH39="","",AH39-AG39)</f>
        <v/>
      </c>
      <c r="AI46" s="5" t="str">
        <f t="shared" ref="AI46:AI47" si="887">IF(AI39="","",AI39-AH39)</f>
        <v/>
      </c>
      <c r="AJ46" s="5" t="str">
        <f t="shared" ref="AJ46:AJ47" si="888">IF(AJ39="","",AJ39-AI39)</f>
        <v/>
      </c>
      <c r="AK46" s="5" t="str">
        <f t="shared" ref="AK46:AK47" si="889">IF(AK39="","",AK39-AJ39)</f>
        <v/>
      </c>
      <c r="AL46" s="5" t="str">
        <f t="shared" ref="AL46:AL47" si="890">IF(AL39="","",AL39-AK39)</f>
        <v/>
      </c>
      <c r="AM46" s="5" t="str">
        <f t="shared" ref="AM46:AM47" si="891">IF(AM39="","",AM39-AL39)</f>
        <v/>
      </c>
      <c r="AN46" s="5" t="str">
        <f t="shared" ref="AN46:AS46" si="892">IF(AN39="","",AN39-AM39)</f>
        <v/>
      </c>
      <c r="AO46" s="5" t="str">
        <f t="shared" si="892"/>
        <v/>
      </c>
      <c r="AP46" s="5" t="str">
        <f t="shared" si="892"/>
        <v/>
      </c>
      <c r="AQ46" s="5" t="str">
        <f t="shared" si="892"/>
        <v/>
      </c>
      <c r="AR46" s="5" t="str">
        <f t="shared" si="892"/>
        <v/>
      </c>
      <c r="AS46" s="5" t="str">
        <f t="shared" si="892"/>
        <v/>
      </c>
    </row>
    <row r="47" spans="1:45" s="91" customFormat="1" ht="11">
      <c r="A47" s="7">
        <f>SUM(C47:AS47)</f>
        <v>3</v>
      </c>
      <c r="B47" s="6" t="s">
        <v>14</v>
      </c>
      <c r="C47" s="5">
        <v>0</v>
      </c>
      <c r="D47" s="5">
        <f t="shared" si="856"/>
        <v>0</v>
      </c>
      <c r="E47" s="5">
        <f t="shared" si="857"/>
        <v>0</v>
      </c>
      <c r="F47" s="5">
        <f t="shared" si="858"/>
        <v>0</v>
      </c>
      <c r="G47" s="5">
        <f t="shared" si="859"/>
        <v>0</v>
      </c>
      <c r="H47" s="5">
        <f t="shared" si="860"/>
        <v>2</v>
      </c>
      <c r="I47" s="5">
        <f t="shared" si="861"/>
        <v>0</v>
      </c>
      <c r="J47" s="5">
        <f t="shared" si="862"/>
        <v>0</v>
      </c>
      <c r="K47" s="5">
        <f t="shared" si="863"/>
        <v>0</v>
      </c>
      <c r="L47" s="5">
        <f t="shared" si="864"/>
        <v>0</v>
      </c>
      <c r="M47" s="5">
        <f t="shared" si="865"/>
        <v>0</v>
      </c>
      <c r="N47" s="5">
        <f t="shared" si="866"/>
        <v>0</v>
      </c>
      <c r="O47" s="5">
        <f t="shared" si="867"/>
        <v>0</v>
      </c>
      <c r="P47" s="5">
        <f t="shared" si="868"/>
        <v>0</v>
      </c>
      <c r="Q47" s="5">
        <f t="shared" si="869"/>
        <v>0</v>
      </c>
      <c r="R47" s="5">
        <f t="shared" si="870"/>
        <v>0</v>
      </c>
      <c r="S47" s="5">
        <f t="shared" si="871"/>
        <v>1</v>
      </c>
      <c r="T47" s="5">
        <f t="shared" si="872"/>
        <v>0</v>
      </c>
      <c r="U47" s="5">
        <f t="shared" si="873"/>
        <v>0</v>
      </c>
      <c r="V47" s="5">
        <f t="shared" si="874"/>
        <v>0</v>
      </c>
      <c r="W47" s="5" t="str">
        <f t="shared" si="875"/>
        <v/>
      </c>
      <c r="X47" s="5" t="str">
        <f t="shared" si="876"/>
        <v/>
      </c>
      <c r="Y47" s="5" t="str">
        <f t="shared" si="877"/>
        <v/>
      </c>
      <c r="Z47" s="5" t="str">
        <f t="shared" si="878"/>
        <v/>
      </c>
      <c r="AA47" s="5" t="str">
        <f t="shared" si="879"/>
        <v/>
      </c>
      <c r="AB47" s="5" t="str">
        <f t="shared" si="880"/>
        <v/>
      </c>
      <c r="AC47" s="5" t="str">
        <f t="shared" si="881"/>
        <v/>
      </c>
      <c r="AD47" s="5" t="str">
        <f t="shared" si="882"/>
        <v/>
      </c>
      <c r="AE47" s="5" t="str">
        <f t="shared" si="883"/>
        <v/>
      </c>
      <c r="AF47" s="5" t="str">
        <f t="shared" si="884"/>
        <v/>
      </c>
      <c r="AG47" s="5" t="str">
        <f t="shared" si="885"/>
        <v/>
      </c>
      <c r="AH47" s="5" t="str">
        <f t="shared" si="886"/>
        <v/>
      </c>
      <c r="AI47" s="5" t="str">
        <f t="shared" si="887"/>
        <v/>
      </c>
      <c r="AJ47" s="5" t="str">
        <f t="shared" si="888"/>
        <v/>
      </c>
      <c r="AK47" s="5" t="str">
        <f t="shared" si="889"/>
        <v/>
      </c>
      <c r="AL47" s="5" t="str">
        <f t="shared" si="890"/>
        <v/>
      </c>
      <c r="AM47" s="5" t="str">
        <f t="shared" si="891"/>
        <v/>
      </c>
      <c r="AN47" s="5" t="str">
        <f t="shared" ref="AN47:AS47" si="893">IF(AN40="","",AN40-AM40)</f>
        <v/>
      </c>
      <c r="AO47" s="5" t="str">
        <f t="shared" si="893"/>
        <v/>
      </c>
      <c r="AP47" s="5" t="str">
        <f t="shared" si="893"/>
        <v/>
      </c>
      <c r="AQ47" s="5" t="str">
        <f t="shared" si="893"/>
        <v/>
      </c>
      <c r="AR47" s="5" t="str">
        <f t="shared" si="893"/>
        <v/>
      </c>
      <c r="AS47" s="5" t="str">
        <f t="shared" si="893"/>
        <v/>
      </c>
    </row>
    <row r="48" spans="1:45" s="91" customFormat="1" ht="11">
      <c r="A48" s="7">
        <f>SUM(C48:AS48)</f>
        <v>0</v>
      </c>
      <c r="B48" s="6" t="s">
        <v>15</v>
      </c>
      <c r="C48" s="5">
        <v>0</v>
      </c>
      <c r="D48" s="5">
        <f t="shared" ref="D48" si="894">IF(D41="","",C41+C42-D41)</f>
        <v>0</v>
      </c>
      <c r="E48" s="5">
        <f t="shared" ref="E48" si="895">IF(E41="","",D41+D42-E41)</f>
        <v>0</v>
      </c>
      <c r="F48" s="5">
        <f t="shared" ref="F48" si="896">IF(F41="","",E41+E42-F41)</f>
        <v>0</v>
      </c>
      <c r="G48" s="5">
        <f t="shared" ref="G48" si="897">IF(G41="","",F41+F42-G41)</f>
        <v>0</v>
      </c>
      <c r="H48" s="5">
        <f t="shared" ref="H48" si="898">IF(H41="","",G41+G42-H41)</f>
        <v>0</v>
      </c>
      <c r="I48" s="5">
        <f t="shared" ref="I48" si="899">IF(I41="","",H41+H42-I41)</f>
        <v>0</v>
      </c>
      <c r="J48" s="5">
        <f t="shared" ref="J48" si="900">IF(J41="","",I41+I42-J41)</f>
        <v>0</v>
      </c>
      <c r="K48" s="5">
        <f t="shared" ref="K48" si="901">IF(K41="","",J41+J42-K41)</f>
        <v>0</v>
      </c>
      <c r="L48" s="5">
        <f t="shared" ref="L48" si="902">IF(L41="","",K41+K42-L41)</f>
        <v>0</v>
      </c>
      <c r="M48" s="5">
        <f t="shared" ref="M48" si="903">IF(M41="","",L41+L42-M41)</f>
        <v>0</v>
      </c>
      <c r="N48" s="5">
        <f t="shared" ref="N48" si="904">IF(N41="","",M41+M42-N41)</f>
        <v>0</v>
      </c>
      <c r="O48" s="5">
        <f t="shared" ref="O48" si="905">IF(O41="","",N41+N42-O41)</f>
        <v>0</v>
      </c>
      <c r="P48" s="5">
        <f t="shared" ref="P48" si="906">IF(P41="","",O41+O42-P41)</f>
        <v>0</v>
      </c>
      <c r="Q48" s="5">
        <f t="shared" ref="Q48" si="907">IF(Q41="","",P41+P42-Q41)</f>
        <v>0</v>
      </c>
      <c r="R48" s="5">
        <f t="shared" ref="R48" si="908">IF(R41="","",Q41+Q42-R41)</f>
        <v>0</v>
      </c>
      <c r="S48" s="5">
        <f t="shared" ref="S48" si="909">IF(S41="","",R41+R42-S41)</f>
        <v>0</v>
      </c>
      <c r="T48" s="5">
        <f t="shared" ref="T48" si="910">IF(T41="","",S41+S42-T41)</f>
        <v>0</v>
      </c>
      <c r="U48" s="5">
        <f t="shared" ref="U48" si="911">IF(U41="","",T41+T42-U41)</f>
        <v>0</v>
      </c>
      <c r="V48" s="5">
        <f t="shared" ref="V48" si="912">IF(V41="","",U41+U42-V41)</f>
        <v>0</v>
      </c>
      <c r="W48" s="5" t="str">
        <f t="shared" ref="W48" si="913">IF(W41="","",V41+V42-W41)</f>
        <v/>
      </c>
      <c r="X48" s="5" t="str">
        <f t="shared" ref="X48" si="914">IF(X41="","",W41+W42-X41)</f>
        <v/>
      </c>
      <c r="Y48" s="5" t="str">
        <f t="shared" ref="Y48" si="915">IF(Y41="","",X41+X42-Y41)</f>
        <v/>
      </c>
      <c r="Z48" s="5" t="str">
        <f t="shared" ref="Z48" si="916">IF(Z41="","",Y41+Y42-Z41)</f>
        <v/>
      </c>
      <c r="AA48" s="5" t="str">
        <f t="shared" ref="AA48" si="917">IF(AA41="","",Z41+Z42-AA41)</f>
        <v/>
      </c>
      <c r="AB48" s="5" t="str">
        <f t="shared" ref="AB48" si="918">IF(AB41="","",AA41+AA42-AB41)</f>
        <v/>
      </c>
      <c r="AC48" s="5" t="str">
        <f t="shared" ref="AC48" si="919">IF(AC41="","",AB41+AB42-AC41)</f>
        <v/>
      </c>
      <c r="AD48" s="5" t="str">
        <f t="shared" ref="AD48" si="920">IF(AD41="","",AC41+AC42-AD41)</f>
        <v/>
      </c>
      <c r="AE48" s="5" t="str">
        <f t="shared" ref="AE48" si="921">IF(AE41="","",AD41+AD42-AE41)</f>
        <v/>
      </c>
      <c r="AF48" s="5" t="str">
        <f t="shared" ref="AF48" si="922">IF(AF41="","",AE41+AE42-AF41)</f>
        <v/>
      </c>
      <c r="AG48" s="5" t="str">
        <f t="shared" ref="AG48" si="923">IF(AG41="","",AF41+AF42-AG41)</f>
        <v/>
      </c>
      <c r="AH48" s="5" t="str">
        <f t="shared" ref="AH48" si="924">IF(AH41="","",AG41+AG42-AH41)</f>
        <v/>
      </c>
      <c r="AI48" s="5" t="str">
        <f t="shared" ref="AI48" si="925">IF(AI41="","",AH41+AH42-AI41)</f>
        <v/>
      </c>
      <c r="AJ48" s="5" t="str">
        <f t="shared" ref="AJ48" si="926">IF(AJ41="","",AI41+AI42-AJ41)</f>
        <v/>
      </c>
      <c r="AK48" s="5" t="str">
        <f t="shared" ref="AK48" si="927">IF(AK41="","",AJ41+AJ42-AK41)</f>
        <v/>
      </c>
      <c r="AL48" s="5" t="str">
        <f t="shared" ref="AL48" si="928">IF(AL41="","",AK41+AK42-AL41)</f>
        <v/>
      </c>
      <c r="AM48" s="5" t="str">
        <f t="shared" ref="AM48" si="929">IF(AM41="","",AL41+AL42-AM41)</f>
        <v/>
      </c>
      <c r="AN48" s="5" t="str">
        <f t="shared" ref="AN48:AS48" si="930">IF(AN41="","",AM41+AM42-AN41)</f>
        <v/>
      </c>
      <c r="AO48" s="5" t="str">
        <f t="shared" si="930"/>
        <v/>
      </c>
      <c r="AP48" s="5" t="str">
        <f t="shared" si="930"/>
        <v/>
      </c>
      <c r="AQ48" s="5" t="str">
        <f t="shared" si="930"/>
        <v/>
      </c>
      <c r="AR48" s="5" t="str">
        <f t="shared" si="930"/>
        <v/>
      </c>
      <c r="AS48" s="5" t="str">
        <f t="shared" si="930"/>
        <v/>
      </c>
    </row>
    <row r="49" spans="1:45" s="91" customFormat="1" ht="11">
      <c r="A49" s="7">
        <f>SUM(C49:AS49)</f>
        <v>0</v>
      </c>
      <c r="B49" s="6" t="s">
        <v>16</v>
      </c>
      <c r="C49" s="5">
        <v>0</v>
      </c>
      <c r="D49" s="5">
        <f t="shared" ref="D49:I49" si="931">IF(D39="","",D48*D43)</f>
        <v>0</v>
      </c>
      <c r="E49" s="5">
        <f t="shared" si="931"/>
        <v>0</v>
      </c>
      <c r="F49" s="5">
        <f t="shared" si="931"/>
        <v>0</v>
      </c>
      <c r="G49" s="5">
        <f t="shared" si="931"/>
        <v>0</v>
      </c>
      <c r="H49" s="5">
        <f t="shared" si="931"/>
        <v>0</v>
      </c>
      <c r="I49" s="5">
        <f t="shared" si="931"/>
        <v>0</v>
      </c>
      <c r="J49" s="5">
        <f t="shared" ref="J49:AM49" si="932">IF(J39="","",J48*J43)</f>
        <v>0</v>
      </c>
      <c r="K49" s="5">
        <f t="shared" si="932"/>
        <v>0</v>
      </c>
      <c r="L49" s="5">
        <f t="shared" si="932"/>
        <v>0</v>
      </c>
      <c r="M49" s="5">
        <f t="shared" si="932"/>
        <v>0</v>
      </c>
      <c r="N49" s="5">
        <f t="shared" si="932"/>
        <v>0</v>
      </c>
      <c r="O49" s="5">
        <f t="shared" si="932"/>
        <v>0</v>
      </c>
      <c r="P49" s="5">
        <f t="shared" si="932"/>
        <v>0</v>
      </c>
      <c r="Q49" s="5">
        <f t="shared" si="932"/>
        <v>0</v>
      </c>
      <c r="R49" s="5">
        <f t="shared" si="932"/>
        <v>0</v>
      </c>
      <c r="S49" s="5">
        <f t="shared" si="932"/>
        <v>0</v>
      </c>
      <c r="T49" s="5">
        <f t="shared" si="932"/>
        <v>0</v>
      </c>
      <c r="U49" s="5">
        <f t="shared" si="932"/>
        <v>0</v>
      </c>
      <c r="V49" s="5">
        <f t="shared" si="932"/>
        <v>0</v>
      </c>
      <c r="W49" s="5" t="str">
        <f t="shared" si="932"/>
        <v/>
      </c>
      <c r="X49" s="5" t="str">
        <f t="shared" si="932"/>
        <v/>
      </c>
      <c r="Y49" s="5" t="str">
        <f t="shared" si="932"/>
        <v/>
      </c>
      <c r="Z49" s="5" t="str">
        <f t="shared" si="932"/>
        <v/>
      </c>
      <c r="AA49" s="5" t="str">
        <f t="shared" si="932"/>
        <v/>
      </c>
      <c r="AB49" s="5" t="str">
        <f t="shared" si="932"/>
        <v/>
      </c>
      <c r="AC49" s="5" t="str">
        <f t="shared" si="932"/>
        <v/>
      </c>
      <c r="AD49" s="5" t="str">
        <f t="shared" si="932"/>
        <v/>
      </c>
      <c r="AE49" s="5" t="str">
        <f t="shared" si="932"/>
        <v/>
      </c>
      <c r="AF49" s="5" t="str">
        <f t="shared" si="932"/>
        <v/>
      </c>
      <c r="AG49" s="5" t="str">
        <f t="shared" si="932"/>
        <v/>
      </c>
      <c r="AH49" s="5" t="str">
        <f t="shared" si="932"/>
        <v/>
      </c>
      <c r="AI49" s="5" t="str">
        <f t="shared" si="932"/>
        <v/>
      </c>
      <c r="AJ49" s="5" t="str">
        <f t="shared" si="932"/>
        <v/>
      </c>
      <c r="AK49" s="5" t="str">
        <f t="shared" si="932"/>
        <v/>
      </c>
      <c r="AL49" s="5" t="str">
        <f t="shared" si="932"/>
        <v/>
      </c>
      <c r="AM49" s="5" t="str">
        <f t="shared" si="932"/>
        <v/>
      </c>
      <c r="AN49" s="5" t="str">
        <f t="shared" ref="AN49:AS49" si="933">IF(AN39="","",AN48*AN43)</f>
        <v/>
      </c>
      <c r="AO49" s="5" t="str">
        <f t="shared" si="933"/>
        <v/>
      </c>
      <c r="AP49" s="5" t="str">
        <f t="shared" si="933"/>
        <v/>
      </c>
      <c r="AQ49" s="5" t="str">
        <f t="shared" si="933"/>
        <v/>
      </c>
      <c r="AR49" s="5" t="str">
        <f t="shared" si="933"/>
        <v/>
      </c>
      <c r="AS49" s="5" t="str">
        <f t="shared" si="933"/>
        <v/>
      </c>
    </row>
    <row r="50" spans="1:45" s="91" customFormat="1" ht="12" thickBot="1">
      <c r="A50" s="4">
        <f>IF(A49="","",A49/(A46*100))</f>
        <v>0</v>
      </c>
      <c r="B50" s="3" t="s">
        <v>18</v>
      </c>
      <c r="C50" s="2" t="s">
        <v>19</v>
      </c>
      <c r="D50" s="2" t="str">
        <f t="shared" ref="D50:I50" si="934">IF(D49="","",IF(D49=0,"",D49/(D46*100)))</f>
        <v/>
      </c>
      <c r="E50" s="2" t="str">
        <f t="shared" si="934"/>
        <v/>
      </c>
      <c r="F50" s="2" t="str">
        <f t="shared" si="934"/>
        <v/>
      </c>
      <c r="G50" s="2" t="str">
        <f t="shared" si="934"/>
        <v/>
      </c>
      <c r="H50" s="2" t="str">
        <f t="shared" si="934"/>
        <v/>
      </c>
      <c r="I50" s="2" t="str">
        <f t="shared" si="934"/>
        <v/>
      </c>
      <c r="J50" s="2" t="str">
        <f t="shared" ref="J50:AM50" si="935">IF(J49="","",IF(J49=0,"",J49/(J46*100)))</f>
        <v/>
      </c>
      <c r="K50" s="2" t="str">
        <f t="shared" si="935"/>
        <v/>
      </c>
      <c r="L50" s="2" t="str">
        <f t="shared" si="935"/>
        <v/>
      </c>
      <c r="M50" s="2" t="str">
        <f t="shared" si="935"/>
        <v/>
      </c>
      <c r="N50" s="2" t="str">
        <f t="shared" si="935"/>
        <v/>
      </c>
      <c r="O50" s="2" t="str">
        <f t="shared" si="935"/>
        <v/>
      </c>
      <c r="P50" s="2" t="str">
        <f t="shared" si="935"/>
        <v/>
      </c>
      <c r="Q50" s="2" t="str">
        <f t="shared" si="935"/>
        <v/>
      </c>
      <c r="R50" s="2" t="str">
        <f t="shared" si="935"/>
        <v/>
      </c>
      <c r="S50" s="2" t="str">
        <f t="shared" si="935"/>
        <v/>
      </c>
      <c r="T50" s="2" t="str">
        <f t="shared" si="935"/>
        <v/>
      </c>
      <c r="U50" s="2" t="str">
        <f t="shared" si="935"/>
        <v/>
      </c>
      <c r="V50" s="2" t="str">
        <f t="shared" si="935"/>
        <v/>
      </c>
      <c r="W50" s="2" t="str">
        <f t="shared" si="935"/>
        <v/>
      </c>
      <c r="X50" s="2" t="str">
        <f t="shared" si="935"/>
        <v/>
      </c>
      <c r="Y50" s="2" t="str">
        <f t="shared" si="935"/>
        <v/>
      </c>
      <c r="Z50" s="2" t="str">
        <f t="shared" si="935"/>
        <v/>
      </c>
      <c r="AA50" s="2" t="str">
        <f t="shared" si="935"/>
        <v/>
      </c>
      <c r="AB50" s="2" t="str">
        <f t="shared" si="935"/>
        <v/>
      </c>
      <c r="AC50" s="2" t="str">
        <f t="shared" si="935"/>
        <v/>
      </c>
      <c r="AD50" s="2" t="str">
        <f t="shared" si="935"/>
        <v/>
      </c>
      <c r="AE50" s="2" t="str">
        <f t="shared" si="935"/>
        <v/>
      </c>
      <c r="AF50" s="2" t="str">
        <f t="shared" si="935"/>
        <v/>
      </c>
      <c r="AG50" s="2" t="str">
        <f t="shared" si="935"/>
        <v/>
      </c>
      <c r="AH50" s="2" t="str">
        <f t="shared" si="935"/>
        <v/>
      </c>
      <c r="AI50" s="2" t="str">
        <f t="shared" si="935"/>
        <v/>
      </c>
      <c r="AJ50" s="2" t="str">
        <f t="shared" si="935"/>
        <v/>
      </c>
      <c r="AK50" s="2" t="str">
        <f t="shared" si="935"/>
        <v/>
      </c>
      <c r="AL50" s="2" t="str">
        <f t="shared" si="935"/>
        <v/>
      </c>
      <c r="AM50" s="2" t="str">
        <f t="shared" si="935"/>
        <v/>
      </c>
      <c r="AN50" s="2" t="str">
        <f t="shared" ref="AN50:AS50" si="936">IF(AN49="","",IF(AN49=0,"",AN49/(AN46*100)))</f>
        <v/>
      </c>
      <c r="AO50" s="2" t="str">
        <f t="shared" si="936"/>
        <v/>
      </c>
      <c r="AP50" s="2" t="str">
        <f t="shared" si="936"/>
        <v/>
      </c>
      <c r="AQ50" s="2" t="str">
        <f t="shared" si="936"/>
        <v/>
      </c>
      <c r="AR50" s="2" t="str">
        <f t="shared" si="936"/>
        <v/>
      </c>
      <c r="AS50" s="2" t="str">
        <f t="shared" si="936"/>
        <v/>
      </c>
    </row>
    <row r="51" spans="1:45" s="91" customFormat="1" ht="11">
      <c r="A51" s="22" t="s">
        <v>105</v>
      </c>
      <c r="B51" s="21" t="s">
        <v>2</v>
      </c>
      <c r="C51" s="20">
        <v>36552</v>
      </c>
      <c r="D51" s="20">
        <f t="shared" ref="D51:D52" si="937">IF(D$3="","",C51)</f>
        <v>36552</v>
      </c>
      <c r="E51" s="20">
        <v>36603</v>
      </c>
      <c r="F51" s="20">
        <f t="shared" ref="F51:F52" si="938">IF(F$3="","",E51)</f>
        <v>36603</v>
      </c>
      <c r="G51" s="20">
        <f t="shared" ref="G51:G52" si="939">IF(G$3="","",F51)</f>
        <v>36603</v>
      </c>
      <c r="H51" s="20">
        <v>36645</v>
      </c>
      <c r="I51" s="20">
        <f t="shared" ref="I51:I52" si="940">IF(I$3="","",H51)</f>
        <v>36645</v>
      </c>
      <c r="J51" s="20">
        <f t="shared" ref="J51:J52" si="941">IF(J$3="","",I51)</f>
        <v>36645</v>
      </c>
      <c r="K51" s="20">
        <f t="shared" ref="K51:K52" si="942">IF(K$3="","",J51)</f>
        <v>36645</v>
      </c>
      <c r="L51" s="20">
        <v>36729</v>
      </c>
      <c r="M51" s="20">
        <f t="shared" ref="M51:M52" si="943">IF(M$3="","",L51)</f>
        <v>36729</v>
      </c>
      <c r="N51" s="20">
        <f t="shared" ref="N51:N52" si="944">IF(N$3="","",M51)</f>
        <v>36729</v>
      </c>
      <c r="O51" s="20">
        <v>36779</v>
      </c>
      <c r="P51" s="20">
        <f t="shared" ref="P51:P52" si="945">IF(P$3="","",O51)</f>
        <v>36779</v>
      </c>
      <c r="Q51" s="20">
        <f t="shared" ref="Q51:Q52" si="946">IF(Q$3="","",P51)</f>
        <v>36779</v>
      </c>
      <c r="R51" s="20">
        <f t="shared" ref="R51:R52" si="947">IF(R$3="","",Q51)</f>
        <v>36779</v>
      </c>
      <c r="S51" s="20">
        <v>36842</v>
      </c>
      <c r="T51" s="20">
        <f t="shared" ref="T51:T52" si="948">IF(T$3="","",S51)</f>
        <v>36842</v>
      </c>
      <c r="U51" s="20">
        <f t="shared" ref="U51:U52" si="949">IF(U$3="","",T51)</f>
        <v>36842</v>
      </c>
      <c r="V51" s="20">
        <v>36975</v>
      </c>
      <c r="W51" s="20" t="str">
        <f t="shared" ref="W51:W52" si="950">IF(W$3="","",V51)</f>
        <v/>
      </c>
      <c r="X51" s="20" t="str">
        <f t="shared" ref="X51:X52" si="951">IF(X$3="","",W51)</f>
        <v/>
      </c>
      <c r="Y51" s="20" t="str">
        <f t="shared" ref="Y51:Y52" si="952">IF(Y$3="","",X51)</f>
        <v/>
      </c>
      <c r="Z51" s="20" t="str">
        <f t="shared" ref="Z51:Z52" si="953">IF(Z$3="","",Y51)</f>
        <v/>
      </c>
      <c r="AA51" s="20" t="str">
        <f t="shared" ref="AA51:AA52" si="954">IF(AA$3="","",Z51)</f>
        <v/>
      </c>
      <c r="AB51" s="20" t="str">
        <f t="shared" ref="AB51:AB52" si="955">IF(AB$3="","",AA51)</f>
        <v/>
      </c>
      <c r="AC51" s="20" t="str">
        <f t="shared" ref="AC51:AC52" si="956">IF(AC$3="","",AB51)</f>
        <v/>
      </c>
      <c r="AD51" s="20" t="str">
        <f t="shared" ref="AD51:AD52" si="957">IF(AD$3="","",AC51)</f>
        <v/>
      </c>
      <c r="AE51" s="20" t="str">
        <f t="shared" ref="AE51:AE52" si="958">IF(AE$3="","",AD51)</f>
        <v/>
      </c>
      <c r="AF51" s="20" t="str">
        <f t="shared" ref="AF51:AF52" si="959">IF(AF$3="","",AE51)</f>
        <v/>
      </c>
      <c r="AG51" s="20" t="str">
        <f t="shared" ref="AG51:AG52" si="960">IF(AG$3="","",AF51)</f>
        <v/>
      </c>
      <c r="AH51" s="20" t="str">
        <f t="shared" ref="AH51:AH52" si="961">IF(AH$3="","",AG51)</f>
        <v/>
      </c>
      <c r="AI51" s="20" t="str">
        <f t="shared" ref="AI51:AI52" si="962">IF(AI$3="","",AH51)</f>
        <v/>
      </c>
      <c r="AJ51" s="20" t="str">
        <f t="shared" ref="AJ51:AJ52" si="963">IF(AJ$3="","",AI51)</f>
        <v/>
      </c>
      <c r="AK51" s="20" t="str">
        <f t="shared" ref="AK51:AK52" si="964">IF(AK$3="","",AJ51)</f>
        <v/>
      </c>
      <c r="AL51" s="20" t="str">
        <f t="shared" ref="AL51:AL52" si="965">IF(AL$3="","",AK51)</f>
        <v/>
      </c>
      <c r="AM51" s="20" t="str">
        <f t="shared" ref="AM51:AM52" si="966">IF(AM$3="","",AL51)</f>
        <v/>
      </c>
      <c r="AN51" s="20" t="str">
        <f t="shared" ref="AN51:AS51" si="967">IF(AN$3="","",AM51)</f>
        <v/>
      </c>
      <c r="AO51" s="20" t="str">
        <f t="shared" si="967"/>
        <v/>
      </c>
      <c r="AP51" s="20" t="str">
        <f t="shared" si="967"/>
        <v/>
      </c>
      <c r="AQ51" s="20" t="str">
        <f t="shared" si="967"/>
        <v/>
      </c>
      <c r="AR51" s="20" t="str">
        <f t="shared" si="967"/>
        <v/>
      </c>
      <c r="AS51" s="20" t="str">
        <f t="shared" si="967"/>
        <v/>
      </c>
    </row>
    <row r="52" spans="1:45" s="91" customFormat="1" ht="11">
      <c r="A52" s="16" t="s">
        <v>23</v>
      </c>
      <c r="B52" s="9" t="s">
        <v>4</v>
      </c>
      <c r="C52" s="8">
        <v>1679</v>
      </c>
      <c r="D52" s="8">
        <f t="shared" si="937"/>
        <v>1679</v>
      </c>
      <c r="E52" s="8">
        <v>1679</v>
      </c>
      <c r="F52" s="8">
        <f t="shared" si="938"/>
        <v>1679</v>
      </c>
      <c r="G52" s="8">
        <f t="shared" si="939"/>
        <v>1679</v>
      </c>
      <c r="H52" s="8">
        <v>1680</v>
      </c>
      <c r="I52" s="8">
        <f t="shared" si="940"/>
        <v>1680</v>
      </c>
      <c r="J52" s="8">
        <f t="shared" si="941"/>
        <v>1680</v>
      </c>
      <c r="K52" s="8">
        <f t="shared" si="942"/>
        <v>1680</v>
      </c>
      <c r="L52" s="8">
        <v>1685</v>
      </c>
      <c r="M52" s="8">
        <f t="shared" si="943"/>
        <v>1685</v>
      </c>
      <c r="N52" s="8">
        <f t="shared" si="944"/>
        <v>1685</v>
      </c>
      <c r="O52" s="8">
        <v>1686</v>
      </c>
      <c r="P52" s="8">
        <f t="shared" si="945"/>
        <v>1686</v>
      </c>
      <c r="Q52" s="8">
        <f t="shared" si="946"/>
        <v>1686</v>
      </c>
      <c r="R52" s="8">
        <f t="shared" si="947"/>
        <v>1686</v>
      </c>
      <c r="S52" s="8">
        <v>1687</v>
      </c>
      <c r="T52" s="8">
        <f t="shared" si="948"/>
        <v>1687</v>
      </c>
      <c r="U52" s="8">
        <f t="shared" si="949"/>
        <v>1687</v>
      </c>
      <c r="V52" s="8">
        <v>1690</v>
      </c>
      <c r="W52" s="8" t="str">
        <f t="shared" si="950"/>
        <v/>
      </c>
      <c r="X52" s="8" t="str">
        <f t="shared" si="951"/>
        <v/>
      </c>
      <c r="Y52" s="8" t="str">
        <f t="shared" si="952"/>
        <v/>
      </c>
      <c r="Z52" s="8" t="str">
        <f t="shared" si="953"/>
        <v/>
      </c>
      <c r="AA52" s="8" t="str">
        <f t="shared" si="954"/>
        <v/>
      </c>
      <c r="AB52" s="8" t="str">
        <f t="shared" si="955"/>
        <v/>
      </c>
      <c r="AC52" s="8" t="str">
        <f t="shared" si="956"/>
        <v/>
      </c>
      <c r="AD52" s="8" t="str">
        <f t="shared" si="957"/>
        <v/>
      </c>
      <c r="AE52" s="8" t="str">
        <f t="shared" si="958"/>
        <v/>
      </c>
      <c r="AF52" s="8" t="str">
        <f t="shared" si="959"/>
        <v/>
      </c>
      <c r="AG52" s="8" t="str">
        <f t="shared" si="960"/>
        <v/>
      </c>
      <c r="AH52" s="8" t="str">
        <f t="shared" si="961"/>
        <v/>
      </c>
      <c r="AI52" s="8" t="str">
        <f t="shared" si="962"/>
        <v/>
      </c>
      <c r="AJ52" s="8" t="str">
        <f t="shared" si="963"/>
        <v/>
      </c>
      <c r="AK52" s="8" t="str">
        <f t="shared" si="964"/>
        <v/>
      </c>
      <c r="AL52" s="8" t="str">
        <f t="shared" si="965"/>
        <v/>
      </c>
      <c r="AM52" s="8" t="str">
        <f t="shared" si="966"/>
        <v/>
      </c>
      <c r="AN52" s="8" t="str">
        <f t="shared" ref="AN52:AS52" si="968">IF(AN$3="","",AM52)</f>
        <v/>
      </c>
      <c r="AO52" s="8" t="str">
        <f t="shared" si="968"/>
        <v/>
      </c>
      <c r="AP52" s="8" t="str">
        <f t="shared" si="968"/>
        <v/>
      </c>
      <c r="AQ52" s="8" t="str">
        <f t="shared" si="968"/>
        <v/>
      </c>
      <c r="AR52" s="8" t="str">
        <f t="shared" si="968"/>
        <v/>
      </c>
      <c r="AS52" s="8" t="str">
        <f t="shared" si="968"/>
        <v/>
      </c>
    </row>
    <row r="53" spans="1:45" s="91" customFormat="1" ht="11">
      <c r="A53" s="15">
        <v>1</v>
      </c>
      <c r="B53" s="9" t="s">
        <v>5</v>
      </c>
      <c r="C53" s="8">
        <v>6</v>
      </c>
      <c r="D53" s="8">
        <f t="shared" ref="D53" si="969">IF(D51="","",(C53+C54))</f>
        <v>6</v>
      </c>
      <c r="E53" s="8">
        <f t="shared" ref="E53" si="970">IF(E51="","",(D53+D54))</f>
        <v>6</v>
      </c>
      <c r="F53" s="8">
        <f t="shared" ref="F53" si="971">IF(F51="","",(E53+E54))</f>
        <v>6</v>
      </c>
      <c r="G53" s="8">
        <f t="shared" ref="G53" si="972">IF(G51="","",(F53+F54))</f>
        <v>6</v>
      </c>
      <c r="H53" s="8">
        <v>5</v>
      </c>
      <c r="I53" s="8">
        <f t="shared" ref="I53" si="973">IF(I51="","",(H53+H54))</f>
        <v>5</v>
      </c>
      <c r="J53" s="8">
        <f t="shared" ref="J53" si="974">IF(J51="","",(I53+I54))</f>
        <v>5</v>
      </c>
      <c r="K53" s="8">
        <f t="shared" ref="K53" si="975">IF(K51="","",(J53+J54))</f>
        <v>5</v>
      </c>
      <c r="L53" s="8">
        <v>3</v>
      </c>
      <c r="M53" s="8">
        <f t="shared" ref="M53" si="976">IF(M51="","",(L53+L54))</f>
        <v>6</v>
      </c>
      <c r="N53" s="8">
        <f t="shared" ref="N53" si="977">IF(N51="","",(M53+M54))</f>
        <v>6</v>
      </c>
      <c r="O53" s="8">
        <v>5</v>
      </c>
      <c r="P53" s="8">
        <f t="shared" ref="P53" si="978">IF(P51="","",(O53+O54))</f>
        <v>5</v>
      </c>
      <c r="Q53" s="8">
        <f t="shared" ref="Q53" si="979">IF(Q51="","",(P53+P54))</f>
        <v>5</v>
      </c>
      <c r="R53" s="8">
        <f t="shared" ref="R53" si="980">IF(R51="","",(Q53+Q54))</f>
        <v>5</v>
      </c>
      <c r="S53" s="8">
        <f t="shared" ref="S53" si="981">IF(S51="","",(R53+R54))</f>
        <v>5</v>
      </c>
      <c r="T53" s="8">
        <f t="shared" ref="T53" si="982">IF(T51="","",(S53+S54))</f>
        <v>7</v>
      </c>
      <c r="U53" s="8">
        <f t="shared" ref="U53" si="983">IF(U51="","",(T53+T54))</f>
        <v>7</v>
      </c>
      <c r="V53" s="8">
        <v>5</v>
      </c>
      <c r="W53" s="8" t="str">
        <f t="shared" ref="W53" si="984">IF(W51="","",(V53+V54))</f>
        <v/>
      </c>
      <c r="X53" s="8" t="str">
        <f t="shared" ref="X53" si="985">IF(X51="","",(W53+W54))</f>
        <v/>
      </c>
      <c r="Y53" s="8" t="str">
        <f t="shared" ref="Y53" si="986">IF(Y51="","",(X53+X54))</f>
        <v/>
      </c>
      <c r="Z53" s="8" t="str">
        <f t="shared" ref="Z53" si="987">IF(Z51="","",(Y53+Y54))</f>
        <v/>
      </c>
      <c r="AA53" s="8" t="str">
        <f t="shared" ref="AA53" si="988">IF(AA51="","",(Z53+Z54))</f>
        <v/>
      </c>
      <c r="AB53" s="8" t="str">
        <f t="shared" ref="AB53" si="989">IF(AB51="","",(AA53+AA54))</f>
        <v/>
      </c>
      <c r="AC53" s="8" t="str">
        <f t="shared" ref="AC53" si="990">IF(AC51="","",(AB53+AB54))</f>
        <v/>
      </c>
      <c r="AD53" s="8" t="str">
        <f t="shared" ref="AD53" si="991">IF(AD51="","",(AC53+AC54))</f>
        <v/>
      </c>
      <c r="AE53" s="8" t="str">
        <f t="shared" ref="AE53" si="992">IF(AE51="","",(AD53+AD54))</f>
        <v/>
      </c>
      <c r="AF53" s="8" t="str">
        <f t="shared" ref="AF53" si="993">IF(AF51="","",(AE53+AE54))</f>
        <v/>
      </c>
      <c r="AG53" s="8" t="str">
        <f t="shared" ref="AG53" si="994">IF(AG51="","",(AF53+AF54))</f>
        <v/>
      </c>
      <c r="AH53" s="8" t="str">
        <f t="shared" ref="AH53" si="995">IF(AH51="","",(AG53+AG54))</f>
        <v/>
      </c>
      <c r="AI53" s="8" t="str">
        <f t="shared" ref="AI53" si="996">IF(AI51="","",(AH53+AH54))</f>
        <v/>
      </c>
      <c r="AJ53" s="8" t="str">
        <f t="shared" ref="AJ53" si="997">IF(AJ51="","",(AI53+AI54))</f>
        <v/>
      </c>
      <c r="AK53" s="8" t="str">
        <f t="shared" ref="AK53" si="998">IF(AK51="","",(AJ53+AJ54))</f>
        <v/>
      </c>
      <c r="AL53" s="8" t="str">
        <f t="shared" ref="AL53" si="999">IF(AL51="","",(AK53+AK54))</f>
        <v/>
      </c>
      <c r="AM53" s="8" t="str">
        <f t="shared" ref="AM53" si="1000">IF(AM51="","",(AL53+AL54))</f>
        <v/>
      </c>
      <c r="AN53" s="8" t="str">
        <f t="shared" ref="AN53:AS53" si="1001">IF(AN51="","",(AM53+AM54))</f>
        <v/>
      </c>
      <c r="AO53" s="8" t="str">
        <f t="shared" si="1001"/>
        <v/>
      </c>
      <c r="AP53" s="8" t="str">
        <f t="shared" si="1001"/>
        <v/>
      </c>
      <c r="AQ53" s="8" t="str">
        <f t="shared" si="1001"/>
        <v/>
      </c>
      <c r="AR53" s="8" t="str">
        <f t="shared" si="1001"/>
        <v/>
      </c>
      <c r="AS53" s="8" t="str">
        <f t="shared" si="1001"/>
        <v/>
      </c>
    </row>
    <row r="54" spans="1:45" s="91" customFormat="1" ht="11">
      <c r="A54" s="99" t="s">
        <v>6</v>
      </c>
      <c r="B54" s="9" t="s">
        <v>7</v>
      </c>
      <c r="C54" s="8"/>
      <c r="D54" s="8"/>
      <c r="E54" s="8"/>
      <c r="F54" s="8"/>
      <c r="G54" s="8"/>
      <c r="H54" s="8"/>
      <c r="I54" s="8"/>
      <c r="J54" s="8"/>
      <c r="K54" s="8"/>
      <c r="L54" s="8">
        <v>3</v>
      </c>
      <c r="M54" s="8"/>
      <c r="N54" s="8"/>
      <c r="O54" s="8"/>
      <c r="P54" s="8"/>
      <c r="Q54" s="8"/>
      <c r="R54" s="8"/>
      <c r="S54" s="8">
        <v>2</v>
      </c>
      <c r="T54" s="8"/>
      <c r="U54" s="8"/>
      <c r="V54" s="8">
        <v>2</v>
      </c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</row>
    <row r="55" spans="1:45" s="91" customFormat="1" ht="11">
      <c r="A55" s="100">
        <f>+(A58+A70+A82+A94)*100</f>
        <v>249900</v>
      </c>
      <c r="B55" s="9" t="s">
        <v>8</v>
      </c>
      <c r="C55" s="8">
        <v>750</v>
      </c>
      <c r="D55" s="8">
        <f t="shared" ref="D55" si="1002">IF(D51="","",C55)</f>
        <v>750</v>
      </c>
      <c r="E55" s="8">
        <f t="shared" ref="E55" si="1003">IF(E51="","",D55)</f>
        <v>750</v>
      </c>
      <c r="F55" s="8">
        <f t="shared" ref="F55" si="1004">IF(F51="","",E55)</f>
        <v>750</v>
      </c>
      <c r="G55" s="8">
        <f t="shared" ref="G55" si="1005">IF(G51="","",F55)</f>
        <v>750</v>
      </c>
      <c r="H55" s="8">
        <f t="shared" ref="H55" si="1006">IF(H51="","",G55)</f>
        <v>750</v>
      </c>
      <c r="I55" s="8">
        <f t="shared" ref="I55" si="1007">IF(I51="","",H55)</f>
        <v>750</v>
      </c>
      <c r="J55" s="8">
        <f t="shared" ref="J55" si="1008">IF(J51="","",I55)</f>
        <v>750</v>
      </c>
      <c r="K55" s="8">
        <f t="shared" ref="K55" si="1009">IF(K51="","",J55)</f>
        <v>750</v>
      </c>
      <c r="L55" s="8">
        <f t="shared" ref="L55" si="1010">IF(L51="","",K55)</f>
        <v>750</v>
      </c>
      <c r="M55" s="8">
        <f t="shared" ref="M55" si="1011">IF(M51="","",L55)</f>
        <v>750</v>
      </c>
      <c r="N55" s="8">
        <f t="shared" ref="N55" si="1012">IF(N51="","",M55)</f>
        <v>750</v>
      </c>
      <c r="O55" s="8">
        <f t="shared" ref="O55" si="1013">IF(O51="","",N55)</f>
        <v>750</v>
      </c>
      <c r="P55" s="8">
        <f t="shared" ref="P55" si="1014">IF(P51="","",O55)</f>
        <v>750</v>
      </c>
      <c r="Q55" s="8">
        <f t="shared" ref="Q55" si="1015">IF(Q51="","",P55)</f>
        <v>750</v>
      </c>
      <c r="R55" s="8">
        <f t="shared" ref="R55" si="1016">IF(R51="","",Q55)</f>
        <v>750</v>
      </c>
      <c r="S55" s="8">
        <f t="shared" ref="S55" si="1017">IF(S51="","",R55)</f>
        <v>750</v>
      </c>
      <c r="T55" s="8">
        <f t="shared" ref="T55" si="1018">IF(T51="","",S55)</f>
        <v>750</v>
      </c>
      <c r="U55" s="8">
        <f t="shared" ref="U55" si="1019">IF(U51="","",T55)</f>
        <v>750</v>
      </c>
      <c r="V55" s="8">
        <f t="shared" ref="V55" si="1020">IF(V51="","",U55)</f>
        <v>750</v>
      </c>
      <c r="W55" s="8" t="str">
        <f t="shared" ref="W55" si="1021">IF(W51="","",V55)</f>
        <v/>
      </c>
      <c r="X55" s="8" t="str">
        <f t="shared" ref="X55" si="1022">IF(X51="","",W55)</f>
        <v/>
      </c>
      <c r="Y55" s="8" t="str">
        <f t="shared" ref="Y55" si="1023">IF(Y51="","",X55)</f>
        <v/>
      </c>
      <c r="Z55" s="8" t="str">
        <f t="shared" ref="Z55" si="1024">IF(Z51="","",Y55)</f>
        <v/>
      </c>
      <c r="AA55" s="8" t="str">
        <f t="shared" ref="AA55" si="1025">IF(AA51="","",Z55)</f>
        <v/>
      </c>
      <c r="AB55" s="8" t="str">
        <f t="shared" ref="AB55" si="1026">IF(AB51="","",AA55)</f>
        <v/>
      </c>
      <c r="AC55" s="8" t="str">
        <f t="shared" ref="AC55" si="1027">IF(AC51="","",AB55)</f>
        <v/>
      </c>
      <c r="AD55" s="8" t="str">
        <f t="shared" ref="AD55" si="1028">IF(AD51="","",AC55)</f>
        <v/>
      </c>
      <c r="AE55" s="8" t="str">
        <f t="shared" ref="AE55" si="1029">IF(AE51="","",AD55)</f>
        <v/>
      </c>
      <c r="AF55" s="8" t="str">
        <f t="shared" ref="AF55" si="1030">IF(AF51="","",AE55)</f>
        <v/>
      </c>
      <c r="AG55" s="8" t="str">
        <f t="shared" ref="AG55" si="1031">IF(AG51="","",AF55)</f>
        <v/>
      </c>
      <c r="AH55" s="8" t="str">
        <f t="shared" ref="AH55" si="1032">IF(AH51="","",AG55)</f>
        <v/>
      </c>
      <c r="AI55" s="8" t="str">
        <f t="shared" ref="AI55" si="1033">IF(AI51="","",AH55)</f>
        <v/>
      </c>
      <c r="AJ55" s="8" t="str">
        <f t="shared" ref="AJ55" si="1034">IF(AJ51="","",AI55)</f>
        <v/>
      </c>
      <c r="AK55" s="8" t="str">
        <f t="shared" ref="AK55" si="1035">IF(AK51="","",AJ55)</f>
        <v/>
      </c>
      <c r="AL55" s="8" t="str">
        <f t="shared" ref="AL55" si="1036">IF(AL51="","",AK55)</f>
        <v/>
      </c>
      <c r="AM55" s="8" t="str">
        <f t="shared" ref="AM55" si="1037">IF(AM51="","",AL55)</f>
        <v/>
      </c>
      <c r="AN55" s="8" t="str">
        <f t="shared" ref="AN55:AS55" si="1038">IF(AN51="","",AM55)</f>
        <v/>
      </c>
      <c r="AO55" s="8" t="str">
        <f t="shared" si="1038"/>
        <v/>
      </c>
      <c r="AP55" s="8" t="str">
        <f t="shared" si="1038"/>
        <v/>
      </c>
      <c r="AQ55" s="8" t="str">
        <f t="shared" si="1038"/>
        <v/>
      </c>
      <c r="AR55" s="8" t="str">
        <f t="shared" si="1038"/>
        <v/>
      </c>
      <c r="AS55" s="8" t="str">
        <f t="shared" si="1038"/>
        <v/>
      </c>
    </row>
    <row r="56" spans="1:45" s="92" customFormat="1" ht="11">
      <c r="A56" s="14" t="s">
        <v>9</v>
      </c>
      <c r="B56" s="13" t="s">
        <v>10</v>
      </c>
      <c r="C56" s="12" t="s">
        <v>109</v>
      </c>
      <c r="D56" s="12" t="str">
        <f t="shared" ref="D56" si="1039">IF(D51="","",C56)</f>
        <v>ジャグラーサウンドフラッシュボタン</v>
      </c>
      <c r="E56" s="12" t="str">
        <f t="shared" ref="E56" si="1040">IF(E51="","",D56)</f>
        <v>ジャグラーサウンドフラッシュボタン</v>
      </c>
      <c r="F56" s="12" t="str">
        <f t="shared" ref="F56" si="1041">IF(F51="","",E56)</f>
        <v>ジャグラーサウンドフラッシュボタン</v>
      </c>
      <c r="G56" s="12" t="str">
        <f t="shared" ref="G56" si="1042">IF(G51="","",F56)</f>
        <v>ジャグラーサウンドフラッシュボタン</v>
      </c>
      <c r="H56" s="12" t="str">
        <f t="shared" ref="H56" si="1043">IF(H51="","",G56)</f>
        <v>ジャグラーサウンドフラッシュボタン</v>
      </c>
      <c r="I56" s="12" t="str">
        <f t="shared" ref="I56" si="1044">IF(I51="","",H56)</f>
        <v>ジャグラーサウンドフラッシュボタン</v>
      </c>
      <c r="J56" s="12" t="str">
        <f t="shared" ref="J56" si="1045">IF(J51="","",I56)</f>
        <v>ジャグラーサウンドフラッシュボタン</v>
      </c>
      <c r="K56" s="12" t="str">
        <f t="shared" ref="K56" si="1046">IF(K51="","",J56)</f>
        <v>ジャグラーサウンドフラッシュボタン</v>
      </c>
      <c r="L56" s="12" t="str">
        <f t="shared" ref="L56" si="1047">IF(L51="","",K56)</f>
        <v>ジャグラーサウンドフラッシュボタン</v>
      </c>
      <c r="M56" s="12" t="str">
        <f t="shared" ref="M56" si="1048">IF(M51="","",L56)</f>
        <v>ジャグラーサウンドフラッシュボタン</v>
      </c>
      <c r="N56" s="12" t="str">
        <f t="shared" ref="N56" si="1049">IF(N51="","",M56)</f>
        <v>ジャグラーサウンドフラッシュボタン</v>
      </c>
      <c r="O56" s="12" t="str">
        <f t="shared" ref="O56" si="1050">IF(O51="","",N56)</f>
        <v>ジャグラーサウンドフラッシュボタン</v>
      </c>
      <c r="P56" s="12" t="str">
        <f t="shared" ref="P56" si="1051">IF(P51="","",O56)</f>
        <v>ジャグラーサウンドフラッシュボタン</v>
      </c>
      <c r="Q56" s="12" t="str">
        <f t="shared" ref="Q56" si="1052">IF(Q51="","",P56)</f>
        <v>ジャグラーサウンドフラッシュボタン</v>
      </c>
      <c r="R56" s="12" t="str">
        <f t="shared" ref="R56" si="1053">IF(R51="","",Q56)</f>
        <v>ジャグラーサウンドフラッシュボタン</v>
      </c>
      <c r="S56" s="12" t="str">
        <f t="shared" ref="S56" si="1054">IF(S51="","",R56)</f>
        <v>ジャグラーサウンドフラッシュボタン</v>
      </c>
      <c r="T56" s="12" t="str">
        <f t="shared" ref="T56" si="1055">IF(T51="","",S56)</f>
        <v>ジャグラーサウンドフラッシュボタン</v>
      </c>
      <c r="U56" s="12" t="str">
        <f t="shared" ref="U56" si="1056">IF(U51="","",T56)</f>
        <v>ジャグラーサウンドフラッシュボタン</v>
      </c>
      <c r="V56" s="12" t="str">
        <f t="shared" ref="V56" si="1057">IF(V51="","",U56)</f>
        <v>ジャグラーサウンドフラッシュボタン</v>
      </c>
      <c r="W56" s="12" t="str">
        <f t="shared" ref="W56" si="1058">IF(W51="","",V56)</f>
        <v/>
      </c>
      <c r="X56" s="12" t="str">
        <f t="shared" ref="X56" si="1059">IF(X51="","",W56)</f>
        <v/>
      </c>
      <c r="Y56" s="12" t="str">
        <f t="shared" ref="Y56" si="1060">IF(Y51="","",X56)</f>
        <v/>
      </c>
      <c r="Z56" s="12" t="str">
        <f t="shared" ref="Z56" si="1061">IF(Z51="","",Y56)</f>
        <v/>
      </c>
      <c r="AA56" s="12" t="str">
        <f t="shared" ref="AA56" si="1062">IF(AA51="","",Z56)</f>
        <v/>
      </c>
      <c r="AB56" s="12" t="str">
        <f t="shared" ref="AB56" si="1063">IF(AB51="","",AA56)</f>
        <v/>
      </c>
      <c r="AC56" s="12" t="str">
        <f t="shared" ref="AC56" si="1064">IF(AC51="","",AB56)</f>
        <v/>
      </c>
      <c r="AD56" s="12" t="str">
        <f t="shared" ref="AD56" si="1065">IF(AD51="","",AC56)</f>
        <v/>
      </c>
      <c r="AE56" s="12" t="str">
        <f t="shared" ref="AE56" si="1066">IF(AE51="","",AD56)</f>
        <v/>
      </c>
      <c r="AF56" s="12" t="str">
        <f t="shared" ref="AF56" si="1067">IF(AF51="","",AE56)</f>
        <v/>
      </c>
      <c r="AG56" s="12" t="str">
        <f t="shared" ref="AG56" si="1068">IF(AG51="","",AF56)</f>
        <v/>
      </c>
      <c r="AH56" s="12" t="str">
        <f t="shared" ref="AH56" si="1069">IF(AH51="","",AG56)</f>
        <v/>
      </c>
      <c r="AI56" s="12" t="str">
        <f t="shared" ref="AI56" si="1070">IF(AI51="","",AH56)</f>
        <v/>
      </c>
      <c r="AJ56" s="12" t="str">
        <f t="shared" ref="AJ56" si="1071">IF(AJ51="","",AI56)</f>
        <v/>
      </c>
      <c r="AK56" s="12" t="str">
        <f t="shared" ref="AK56" si="1072">IF(AK51="","",AJ56)</f>
        <v/>
      </c>
      <c r="AL56" s="12" t="str">
        <f t="shared" ref="AL56" si="1073">IF(AL51="","",AK56)</f>
        <v/>
      </c>
      <c r="AM56" s="12" t="str">
        <f t="shared" ref="AM56" si="1074">IF(AM51="","",AL56)</f>
        <v/>
      </c>
      <c r="AN56" s="12" t="str">
        <f t="shared" ref="AN56:AS56" si="1075">IF(AN51="","",AM56)</f>
        <v/>
      </c>
      <c r="AO56" s="12" t="str">
        <f t="shared" si="1075"/>
        <v/>
      </c>
      <c r="AP56" s="12" t="str">
        <f t="shared" si="1075"/>
        <v/>
      </c>
      <c r="AQ56" s="12" t="str">
        <f t="shared" si="1075"/>
        <v/>
      </c>
      <c r="AR56" s="12" t="str">
        <f t="shared" si="1075"/>
        <v/>
      </c>
      <c r="AS56" s="12" t="str">
        <f t="shared" si="1075"/>
        <v/>
      </c>
    </row>
    <row r="57" spans="1:45" s="91" customFormat="1" ht="11">
      <c r="A57" s="7">
        <f>AVERAGE(C58:AS58)*30*100</f>
        <v>63450</v>
      </c>
      <c r="B57" s="9" t="s">
        <v>12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</row>
    <row r="58" spans="1:45" s="91" customFormat="1" ht="11">
      <c r="A58" s="7">
        <f>SUM(C58:AS58)</f>
        <v>423</v>
      </c>
      <c r="B58" s="6" t="s">
        <v>13</v>
      </c>
      <c r="C58" s="5">
        <v>0</v>
      </c>
      <c r="D58" s="5">
        <f t="shared" ref="D58:D59" si="1076">IF(D51="","",D51-C51)</f>
        <v>0</v>
      </c>
      <c r="E58" s="5">
        <f t="shared" ref="E58:E59" si="1077">IF(E51="","",E51-D51)</f>
        <v>51</v>
      </c>
      <c r="F58" s="5">
        <f t="shared" ref="F58:F59" si="1078">IF(F51="","",F51-E51)</f>
        <v>0</v>
      </c>
      <c r="G58" s="5">
        <f t="shared" ref="G58:G59" si="1079">IF(G51="","",G51-F51)</f>
        <v>0</v>
      </c>
      <c r="H58" s="5">
        <f t="shared" ref="H58:H59" si="1080">IF(H51="","",H51-G51)</f>
        <v>42</v>
      </c>
      <c r="I58" s="5">
        <f t="shared" ref="I58:I59" si="1081">IF(I51="","",I51-H51)</f>
        <v>0</v>
      </c>
      <c r="J58" s="5">
        <f t="shared" ref="J58:J59" si="1082">IF(J51="","",J51-I51)</f>
        <v>0</v>
      </c>
      <c r="K58" s="5">
        <f t="shared" ref="K58:K59" si="1083">IF(K51="","",K51-J51)</f>
        <v>0</v>
      </c>
      <c r="L58" s="5">
        <f t="shared" ref="L58:L59" si="1084">IF(L51="","",L51-K51)</f>
        <v>84</v>
      </c>
      <c r="M58" s="5">
        <f t="shared" ref="M58:M59" si="1085">IF(M51="","",M51-L51)</f>
        <v>0</v>
      </c>
      <c r="N58" s="5">
        <f t="shared" ref="N58:N59" si="1086">IF(N51="","",N51-M51)</f>
        <v>0</v>
      </c>
      <c r="O58" s="5">
        <f t="shared" ref="O58:O59" si="1087">IF(O51="","",O51-N51)</f>
        <v>50</v>
      </c>
      <c r="P58" s="5">
        <f t="shared" ref="P58:P59" si="1088">IF(P51="","",P51-O51)</f>
        <v>0</v>
      </c>
      <c r="Q58" s="5">
        <f t="shared" ref="Q58:Q59" si="1089">IF(Q51="","",Q51-P51)</f>
        <v>0</v>
      </c>
      <c r="R58" s="5">
        <f t="shared" ref="R58:R59" si="1090">IF(R51="","",R51-Q51)</f>
        <v>0</v>
      </c>
      <c r="S58" s="5">
        <f t="shared" ref="S58:S59" si="1091">IF(S51="","",S51-R51)</f>
        <v>63</v>
      </c>
      <c r="T58" s="5">
        <f t="shared" ref="T58:T59" si="1092">IF(T51="","",T51-S51)</f>
        <v>0</v>
      </c>
      <c r="U58" s="5">
        <f t="shared" ref="U58:U59" si="1093">IF(U51="","",U51-T51)</f>
        <v>0</v>
      </c>
      <c r="V58" s="5">
        <f t="shared" ref="V58:V59" si="1094">IF(V51="","",V51-U51)</f>
        <v>133</v>
      </c>
      <c r="W58" s="5" t="str">
        <f t="shared" ref="W58:W59" si="1095">IF(W51="","",W51-V51)</f>
        <v/>
      </c>
      <c r="X58" s="5" t="str">
        <f t="shared" ref="X58:X59" si="1096">IF(X51="","",X51-W51)</f>
        <v/>
      </c>
      <c r="Y58" s="5" t="str">
        <f t="shared" ref="Y58:Y59" si="1097">IF(Y51="","",Y51-X51)</f>
        <v/>
      </c>
      <c r="Z58" s="5" t="str">
        <f t="shared" ref="Z58:Z59" si="1098">IF(Z51="","",Z51-Y51)</f>
        <v/>
      </c>
      <c r="AA58" s="5" t="str">
        <f t="shared" ref="AA58:AA59" si="1099">IF(AA51="","",AA51-Z51)</f>
        <v/>
      </c>
      <c r="AB58" s="5" t="str">
        <f t="shared" ref="AB58:AB59" si="1100">IF(AB51="","",AB51-AA51)</f>
        <v/>
      </c>
      <c r="AC58" s="5" t="str">
        <f t="shared" ref="AC58:AC59" si="1101">IF(AC51="","",AC51-AB51)</f>
        <v/>
      </c>
      <c r="AD58" s="5" t="str">
        <f t="shared" ref="AD58:AD59" si="1102">IF(AD51="","",AD51-AC51)</f>
        <v/>
      </c>
      <c r="AE58" s="5" t="str">
        <f t="shared" ref="AE58:AE59" si="1103">IF(AE51="","",AE51-AD51)</f>
        <v/>
      </c>
      <c r="AF58" s="5" t="str">
        <f t="shared" ref="AF58:AF59" si="1104">IF(AF51="","",AF51-AE51)</f>
        <v/>
      </c>
      <c r="AG58" s="5" t="str">
        <f t="shared" ref="AG58:AG59" si="1105">IF(AG51="","",AG51-AF51)</f>
        <v/>
      </c>
      <c r="AH58" s="5" t="str">
        <f t="shared" ref="AH58:AH59" si="1106">IF(AH51="","",AH51-AG51)</f>
        <v/>
      </c>
      <c r="AI58" s="5" t="str">
        <f t="shared" ref="AI58:AI59" si="1107">IF(AI51="","",AI51-AH51)</f>
        <v/>
      </c>
      <c r="AJ58" s="5" t="str">
        <f t="shared" ref="AJ58:AJ59" si="1108">IF(AJ51="","",AJ51-AI51)</f>
        <v/>
      </c>
      <c r="AK58" s="5" t="str">
        <f t="shared" ref="AK58:AK59" si="1109">IF(AK51="","",AK51-AJ51)</f>
        <v/>
      </c>
      <c r="AL58" s="5" t="str">
        <f t="shared" ref="AL58:AL59" si="1110">IF(AL51="","",AL51-AK51)</f>
        <v/>
      </c>
      <c r="AM58" s="5" t="str">
        <f t="shared" ref="AM58:AM59" si="1111">IF(AM51="","",AM51-AL51)</f>
        <v/>
      </c>
      <c r="AN58" s="5" t="str">
        <f t="shared" ref="AN58:AS58" si="1112">IF(AN51="","",AN51-AM51)</f>
        <v/>
      </c>
      <c r="AO58" s="5" t="str">
        <f t="shared" si="1112"/>
        <v/>
      </c>
      <c r="AP58" s="5" t="str">
        <f t="shared" si="1112"/>
        <v/>
      </c>
      <c r="AQ58" s="5" t="str">
        <f t="shared" si="1112"/>
        <v/>
      </c>
      <c r="AR58" s="5" t="str">
        <f t="shared" si="1112"/>
        <v/>
      </c>
      <c r="AS58" s="5" t="str">
        <f t="shared" si="1112"/>
        <v/>
      </c>
    </row>
    <row r="59" spans="1:45" s="91" customFormat="1" ht="11">
      <c r="A59" s="7">
        <f>SUM(C59:AS59)</f>
        <v>11</v>
      </c>
      <c r="B59" s="6" t="s">
        <v>14</v>
      </c>
      <c r="C59" s="5">
        <v>0</v>
      </c>
      <c r="D59" s="5">
        <f t="shared" si="1076"/>
        <v>0</v>
      </c>
      <c r="E59" s="5">
        <f t="shared" si="1077"/>
        <v>0</v>
      </c>
      <c r="F59" s="5">
        <f t="shared" si="1078"/>
        <v>0</v>
      </c>
      <c r="G59" s="5">
        <f t="shared" si="1079"/>
        <v>0</v>
      </c>
      <c r="H59" s="5">
        <f t="shared" si="1080"/>
        <v>1</v>
      </c>
      <c r="I59" s="5">
        <f t="shared" si="1081"/>
        <v>0</v>
      </c>
      <c r="J59" s="5">
        <f t="shared" si="1082"/>
        <v>0</v>
      </c>
      <c r="K59" s="5">
        <f t="shared" si="1083"/>
        <v>0</v>
      </c>
      <c r="L59" s="5">
        <f t="shared" si="1084"/>
        <v>5</v>
      </c>
      <c r="M59" s="5">
        <f t="shared" si="1085"/>
        <v>0</v>
      </c>
      <c r="N59" s="5">
        <f t="shared" si="1086"/>
        <v>0</v>
      </c>
      <c r="O59" s="5">
        <f t="shared" si="1087"/>
        <v>1</v>
      </c>
      <c r="P59" s="5">
        <f t="shared" si="1088"/>
        <v>0</v>
      </c>
      <c r="Q59" s="5">
        <f t="shared" si="1089"/>
        <v>0</v>
      </c>
      <c r="R59" s="5">
        <f t="shared" si="1090"/>
        <v>0</v>
      </c>
      <c r="S59" s="5">
        <f t="shared" si="1091"/>
        <v>1</v>
      </c>
      <c r="T59" s="5">
        <f t="shared" si="1092"/>
        <v>0</v>
      </c>
      <c r="U59" s="5">
        <f t="shared" si="1093"/>
        <v>0</v>
      </c>
      <c r="V59" s="5">
        <f t="shared" si="1094"/>
        <v>3</v>
      </c>
      <c r="W59" s="5" t="str">
        <f t="shared" si="1095"/>
        <v/>
      </c>
      <c r="X59" s="5" t="str">
        <f t="shared" si="1096"/>
        <v/>
      </c>
      <c r="Y59" s="5" t="str">
        <f t="shared" si="1097"/>
        <v/>
      </c>
      <c r="Z59" s="5" t="str">
        <f t="shared" si="1098"/>
        <v/>
      </c>
      <c r="AA59" s="5" t="str">
        <f t="shared" si="1099"/>
        <v/>
      </c>
      <c r="AB59" s="5" t="str">
        <f t="shared" si="1100"/>
        <v/>
      </c>
      <c r="AC59" s="5" t="str">
        <f t="shared" si="1101"/>
        <v/>
      </c>
      <c r="AD59" s="5" t="str">
        <f t="shared" si="1102"/>
        <v/>
      </c>
      <c r="AE59" s="5" t="str">
        <f t="shared" si="1103"/>
        <v/>
      </c>
      <c r="AF59" s="5" t="str">
        <f t="shared" si="1104"/>
        <v/>
      </c>
      <c r="AG59" s="5" t="str">
        <f t="shared" si="1105"/>
        <v/>
      </c>
      <c r="AH59" s="5" t="str">
        <f t="shared" si="1106"/>
        <v/>
      </c>
      <c r="AI59" s="5" t="str">
        <f t="shared" si="1107"/>
        <v/>
      </c>
      <c r="AJ59" s="5" t="str">
        <f t="shared" si="1108"/>
        <v/>
      </c>
      <c r="AK59" s="5" t="str">
        <f t="shared" si="1109"/>
        <v/>
      </c>
      <c r="AL59" s="5" t="str">
        <f t="shared" si="1110"/>
        <v/>
      </c>
      <c r="AM59" s="5" t="str">
        <f t="shared" si="1111"/>
        <v/>
      </c>
      <c r="AN59" s="5" t="str">
        <f t="shared" ref="AN59:AS59" si="1113">IF(AN52="","",AN52-AM52)</f>
        <v/>
      </c>
      <c r="AO59" s="5" t="str">
        <f t="shared" si="1113"/>
        <v/>
      </c>
      <c r="AP59" s="5" t="str">
        <f t="shared" si="1113"/>
        <v/>
      </c>
      <c r="AQ59" s="5" t="str">
        <f t="shared" si="1113"/>
        <v/>
      </c>
      <c r="AR59" s="5" t="str">
        <f t="shared" si="1113"/>
        <v/>
      </c>
      <c r="AS59" s="5" t="str">
        <f t="shared" si="1113"/>
        <v/>
      </c>
    </row>
    <row r="60" spans="1:45" s="91" customFormat="1" ht="11">
      <c r="A60" s="7">
        <f>SUM(C60:AS60)</f>
        <v>6</v>
      </c>
      <c r="B60" s="6" t="s">
        <v>15</v>
      </c>
      <c r="C60" s="5">
        <v>0</v>
      </c>
      <c r="D60" s="5">
        <f t="shared" ref="D60" si="1114">IF(D53="","",C53+C54-D53)</f>
        <v>0</v>
      </c>
      <c r="E60" s="5">
        <f t="shared" ref="E60" si="1115">IF(E53="","",D53+D54-E53)</f>
        <v>0</v>
      </c>
      <c r="F60" s="5">
        <f t="shared" ref="F60" si="1116">IF(F53="","",E53+E54-F53)</f>
        <v>0</v>
      </c>
      <c r="G60" s="5">
        <f t="shared" ref="G60" si="1117">IF(G53="","",F53+F54-G53)</f>
        <v>0</v>
      </c>
      <c r="H60" s="5">
        <f t="shared" ref="H60" si="1118">IF(H53="","",G53+G54-H53)</f>
        <v>1</v>
      </c>
      <c r="I60" s="5">
        <f t="shared" ref="I60" si="1119">IF(I53="","",H53+H54-I53)</f>
        <v>0</v>
      </c>
      <c r="J60" s="5">
        <f t="shared" ref="J60" si="1120">IF(J53="","",I53+I54-J53)</f>
        <v>0</v>
      </c>
      <c r="K60" s="5">
        <f t="shared" ref="K60" si="1121">IF(K53="","",J53+J54-K53)</f>
        <v>0</v>
      </c>
      <c r="L60" s="5">
        <f t="shared" ref="L60" si="1122">IF(L53="","",K53+K54-L53)</f>
        <v>2</v>
      </c>
      <c r="M60" s="5">
        <f t="shared" ref="M60" si="1123">IF(M53="","",L53+L54-M53)</f>
        <v>0</v>
      </c>
      <c r="N60" s="5">
        <f t="shared" ref="N60" si="1124">IF(N53="","",M53+M54-N53)</f>
        <v>0</v>
      </c>
      <c r="O60" s="5">
        <f t="shared" ref="O60" si="1125">IF(O53="","",N53+N54-O53)</f>
        <v>1</v>
      </c>
      <c r="P60" s="5">
        <f t="shared" ref="P60" si="1126">IF(P53="","",O53+O54-P53)</f>
        <v>0</v>
      </c>
      <c r="Q60" s="5">
        <f t="shared" ref="Q60" si="1127">IF(Q53="","",P53+P54-Q53)</f>
        <v>0</v>
      </c>
      <c r="R60" s="5">
        <f t="shared" ref="R60" si="1128">IF(R53="","",Q53+Q54-R53)</f>
        <v>0</v>
      </c>
      <c r="S60" s="5">
        <f t="shared" ref="S60" si="1129">IF(S53="","",R53+R54-S53)</f>
        <v>0</v>
      </c>
      <c r="T60" s="5">
        <f t="shared" ref="T60" si="1130">IF(T53="","",S53+S54-T53)</f>
        <v>0</v>
      </c>
      <c r="U60" s="5">
        <f t="shared" ref="U60" si="1131">IF(U53="","",T53+T54-U53)</f>
        <v>0</v>
      </c>
      <c r="V60" s="5">
        <f t="shared" ref="V60" si="1132">IF(V53="","",U53+U54-V53)</f>
        <v>2</v>
      </c>
      <c r="W60" s="5" t="str">
        <f t="shared" ref="W60" si="1133">IF(W53="","",V53+V54-W53)</f>
        <v/>
      </c>
      <c r="X60" s="5" t="str">
        <f t="shared" ref="X60" si="1134">IF(X53="","",W53+W54-X53)</f>
        <v/>
      </c>
      <c r="Y60" s="5" t="str">
        <f t="shared" ref="Y60" si="1135">IF(Y53="","",X53+X54-Y53)</f>
        <v/>
      </c>
      <c r="Z60" s="5" t="str">
        <f t="shared" ref="Z60" si="1136">IF(Z53="","",Y53+Y54-Z53)</f>
        <v/>
      </c>
      <c r="AA60" s="5" t="str">
        <f t="shared" ref="AA60" si="1137">IF(AA53="","",Z53+Z54-AA53)</f>
        <v/>
      </c>
      <c r="AB60" s="5" t="str">
        <f t="shared" ref="AB60" si="1138">IF(AB53="","",AA53+AA54-AB53)</f>
        <v/>
      </c>
      <c r="AC60" s="5" t="str">
        <f t="shared" ref="AC60" si="1139">IF(AC53="","",AB53+AB54-AC53)</f>
        <v/>
      </c>
      <c r="AD60" s="5" t="str">
        <f t="shared" ref="AD60" si="1140">IF(AD53="","",AC53+AC54-AD53)</f>
        <v/>
      </c>
      <c r="AE60" s="5" t="str">
        <f t="shared" ref="AE60" si="1141">IF(AE53="","",AD53+AD54-AE53)</f>
        <v/>
      </c>
      <c r="AF60" s="5" t="str">
        <f t="shared" ref="AF60" si="1142">IF(AF53="","",AE53+AE54-AF53)</f>
        <v/>
      </c>
      <c r="AG60" s="5" t="str">
        <f t="shared" ref="AG60" si="1143">IF(AG53="","",AF53+AF54-AG53)</f>
        <v/>
      </c>
      <c r="AH60" s="5" t="str">
        <f t="shared" ref="AH60" si="1144">IF(AH53="","",AG53+AG54-AH53)</f>
        <v/>
      </c>
      <c r="AI60" s="5" t="str">
        <f t="shared" ref="AI60" si="1145">IF(AI53="","",AH53+AH54-AI53)</f>
        <v/>
      </c>
      <c r="AJ60" s="5" t="str">
        <f t="shared" ref="AJ60" si="1146">IF(AJ53="","",AI53+AI54-AJ53)</f>
        <v/>
      </c>
      <c r="AK60" s="5" t="str">
        <f t="shared" ref="AK60" si="1147">IF(AK53="","",AJ53+AJ54-AK53)</f>
        <v/>
      </c>
      <c r="AL60" s="5" t="str">
        <f t="shared" ref="AL60" si="1148">IF(AL53="","",AK53+AK54-AL53)</f>
        <v/>
      </c>
      <c r="AM60" s="5" t="str">
        <f t="shared" ref="AM60" si="1149">IF(AM53="","",AL53+AL54-AM53)</f>
        <v/>
      </c>
      <c r="AN60" s="5" t="str">
        <f t="shared" ref="AN60:AS60" si="1150">IF(AN53="","",AM53+AM54-AN53)</f>
        <v/>
      </c>
      <c r="AO60" s="5" t="str">
        <f t="shared" si="1150"/>
        <v/>
      </c>
      <c r="AP60" s="5" t="str">
        <f t="shared" si="1150"/>
        <v/>
      </c>
      <c r="AQ60" s="5" t="str">
        <f t="shared" si="1150"/>
        <v/>
      </c>
      <c r="AR60" s="5" t="str">
        <f t="shared" si="1150"/>
        <v/>
      </c>
      <c r="AS60" s="5" t="str">
        <f t="shared" si="1150"/>
        <v/>
      </c>
    </row>
    <row r="61" spans="1:45" s="91" customFormat="1" ht="11">
      <c r="A61" s="7">
        <f>SUM(C61:AS61)</f>
        <v>4500</v>
      </c>
      <c r="B61" s="6" t="s">
        <v>16</v>
      </c>
      <c r="C61" s="5">
        <v>0</v>
      </c>
      <c r="D61" s="5">
        <f t="shared" ref="D61:I61" si="1151">IF(D51="","",D60*D55)</f>
        <v>0</v>
      </c>
      <c r="E61" s="5">
        <f t="shared" si="1151"/>
        <v>0</v>
      </c>
      <c r="F61" s="5">
        <f t="shared" si="1151"/>
        <v>0</v>
      </c>
      <c r="G61" s="5">
        <f t="shared" si="1151"/>
        <v>0</v>
      </c>
      <c r="H61" s="5">
        <f t="shared" si="1151"/>
        <v>750</v>
      </c>
      <c r="I61" s="5">
        <f t="shared" si="1151"/>
        <v>0</v>
      </c>
      <c r="J61" s="5">
        <f t="shared" ref="J61:AM61" si="1152">IF(J51="","",J60*J55)</f>
        <v>0</v>
      </c>
      <c r="K61" s="5">
        <f t="shared" si="1152"/>
        <v>0</v>
      </c>
      <c r="L61" s="5">
        <f t="shared" si="1152"/>
        <v>1500</v>
      </c>
      <c r="M61" s="5">
        <f t="shared" si="1152"/>
        <v>0</v>
      </c>
      <c r="N61" s="5">
        <f t="shared" si="1152"/>
        <v>0</v>
      </c>
      <c r="O61" s="5">
        <f t="shared" si="1152"/>
        <v>750</v>
      </c>
      <c r="P61" s="5">
        <f t="shared" si="1152"/>
        <v>0</v>
      </c>
      <c r="Q61" s="5">
        <f t="shared" si="1152"/>
        <v>0</v>
      </c>
      <c r="R61" s="5">
        <f t="shared" si="1152"/>
        <v>0</v>
      </c>
      <c r="S61" s="5">
        <f t="shared" si="1152"/>
        <v>0</v>
      </c>
      <c r="T61" s="5">
        <f t="shared" si="1152"/>
        <v>0</v>
      </c>
      <c r="U61" s="5">
        <f t="shared" si="1152"/>
        <v>0</v>
      </c>
      <c r="V61" s="5">
        <f t="shared" si="1152"/>
        <v>1500</v>
      </c>
      <c r="W61" s="5" t="str">
        <f t="shared" si="1152"/>
        <v/>
      </c>
      <c r="X61" s="5" t="str">
        <f t="shared" si="1152"/>
        <v/>
      </c>
      <c r="Y61" s="5" t="str">
        <f t="shared" si="1152"/>
        <v/>
      </c>
      <c r="Z61" s="5" t="str">
        <f t="shared" si="1152"/>
        <v/>
      </c>
      <c r="AA61" s="5" t="str">
        <f t="shared" si="1152"/>
        <v/>
      </c>
      <c r="AB61" s="5" t="str">
        <f t="shared" si="1152"/>
        <v/>
      </c>
      <c r="AC61" s="5" t="str">
        <f t="shared" si="1152"/>
        <v/>
      </c>
      <c r="AD61" s="5" t="str">
        <f t="shared" si="1152"/>
        <v/>
      </c>
      <c r="AE61" s="5" t="str">
        <f t="shared" si="1152"/>
        <v/>
      </c>
      <c r="AF61" s="5" t="str">
        <f t="shared" si="1152"/>
        <v/>
      </c>
      <c r="AG61" s="5" t="str">
        <f t="shared" si="1152"/>
        <v/>
      </c>
      <c r="AH61" s="5" t="str">
        <f t="shared" si="1152"/>
        <v/>
      </c>
      <c r="AI61" s="5" t="str">
        <f t="shared" si="1152"/>
        <v/>
      </c>
      <c r="AJ61" s="5" t="str">
        <f t="shared" si="1152"/>
        <v/>
      </c>
      <c r="AK61" s="5" t="str">
        <f t="shared" si="1152"/>
        <v/>
      </c>
      <c r="AL61" s="5" t="str">
        <f t="shared" si="1152"/>
        <v/>
      </c>
      <c r="AM61" s="5" t="str">
        <f t="shared" si="1152"/>
        <v/>
      </c>
      <c r="AN61" s="5" t="str">
        <f t="shared" ref="AN61:AS61" si="1153">IF(AN51="","",AN60*AN55)</f>
        <v/>
      </c>
      <c r="AO61" s="5" t="str">
        <f t="shared" si="1153"/>
        <v/>
      </c>
      <c r="AP61" s="5" t="str">
        <f t="shared" si="1153"/>
        <v/>
      </c>
      <c r="AQ61" s="5" t="str">
        <f t="shared" si="1153"/>
        <v/>
      </c>
      <c r="AR61" s="5" t="str">
        <f t="shared" si="1153"/>
        <v/>
      </c>
      <c r="AS61" s="5" t="str">
        <f t="shared" si="1153"/>
        <v/>
      </c>
    </row>
    <row r="62" spans="1:45" s="91" customFormat="1" ht="12" thickBot="1">
      <c r="A62" s="4">
        <f>IF(A61="","",A61/(A58*100))</f>
        <v>0.10638297872340426</v>
      </c>
      <c r="B62" s="6" t="s">
        <v>18</v>
      </c>
      <c r="C62" s="18" t="s">
        <v>19</v>
      </c>
      <c r="D62" s="18" t="str">
        <f t="shared" ref="D62:I62" si="1154">IF(D61="","",IF(D61=0,"",D61/(D58*100)))</f>
        <v/>
      </c>
      <c r="E62" s="18" t="str">
        <f t="shared" si="1154"/>
        <v/>
      </c>
      <c r="F62" s="18" t="str">
        <f t="shared" si="1154"/>
        <v/>
      </c>
      <c r="G62" s="18" t="str">
        <f t="shared" si="1154"/>
        <v/>
      </c>
      <c r="H62" s="18">
        <f t="shared" si="1154"/>
        <v>0.17857142857142858</v>
      </c>
      <c r="I62" s="18" t="str">
        <f t="shared" si="1154"/>
        <v/>
      </c>
      <c r="J62" s="18" t="str">
        <f t="shared" ref="J62:AM62" si="1155">IF(J61="","",IF(J61=0,"",J61/(J58*100)))</f>
        <v/>
      </c>
      <c r="K62" s="18" t="str">
        <f t="shared" si="1155"/>
        <v/>
      </c>
      <c r="L62" s="18">
        <f t="shared" si="1155"/>
        <v>0.17857142857142858</v>
      </c>
      <c r="M62" s="18" t="str">
        <f t="shared" si="1155"/>
        <v/>
      </c>
      <c r="N62" s="18" t="str">
        <f t="shared" si="1155"/>
        <v/>
      </c>
      <c r="O62" s="18">
        <f t="shared" si="1155"/>
        <v>0.15</v>
      </c>
      <c r="P62" s="18" t="str">
        <f t="shared" si="1155"/>
        <v/>
      </c>
      <c r="Q62" s="18" t="str">
        <f t="shared" si="1155"/>
        <v/>
      </c>
      <c r="R62" s="18" t="str">
        <f t="shared" si="1155"/>
        <v/>
      </c>
      <c r="S62" s="18" t="str">
        <f t="shared" si="1155"/>
        <v/>
      </c>
      <c r="T62" s="18" t="str">
        <f t="shared" si="1155"/>
        <v/>
      </c>
      <c r="U62" s="18" t="str">
        <f t="shared" si="1155"/>
        <v/>
      </c>
      <c r="V62" s="18">
        <f t="shared" si="1155"/>
        <v>0.11278195488721804</v>
      </c>
      <c r="W62" s="18" t="str">
        <f t="shared" si="1155"/>
        <v/>
      </c>
      <c r="X62" s="18" t="str">
        <f t="shared" si="1155"/>
        <v/>
      </c>
      <c r="Y62" s="18" t="str">
        <f t="shared" si="1155"/>
        <v/>
      </c>
      <c r="Z62" s="18" t="str">
        <f t="shared" si="1155"/>
        <v/>
      </c>
      <c r="AA62" s="18" t="str">
        <f t="shared" si="1155"/>
        <v/>
      </c>
      <c r="AB62" s="18" t="str">
        <f t="shared" si="1155"/>
        <v/>
      </c>
      <c r="AC62" s="18" t="str">
        <f t="shared" si="1155"/>
        <v/>
      </c>
      <c r="AD62" s="18" t="str">
        <f t="shared" si="1155"/>
        <v/>
      </c>
      <c r="AE62" s="18" t="str">
        <f t="shared" si="1155"/>
        <v/>
      </c>
      <c r="AF62" s="18" t="str">
        <f t="shared" si="1155"/>
        <v/>
      </c>
      <c r="AG62" s="18" t="str">
        <f t="shared" si="1155"/>
        <v/>
      </c>
      <c r="AH62" s="18" t="str">
        <f t="shared" si="1155"/>
        <v/>
      </c>
      <c r="AI62" s="18" t="str">
        <f t="shared" si="1155"/>
        <v/>
      </c>
      <c r="AJ62" s="18" t="str">
        <f t="shared" si="1155"/>
        <v/>
      </c>
      <c r="AK62" s="18" t="str">
        <f t="shared" si="1155"/>
        <v/>
      </c>
      <c r="AL62" s="18" t="str">
        <f t="shared" si="1155"/>
        <v/>
      </c>
      <c r="AM62" s="18" t="str">
        <f t="shared" si="1155"/>
        <v/>
      </c>
      <c r="AN62" s="18" t="str">
        <f t="shared" ref="AN62:AS62" si="1156">IF(AN61="","",IF(AN61=0,"",AN61/(AN58*100)))</f>
        <v/>
      </c>
      <c r="AO62" s="18" t="str">
        <f t="shared" si="1156"/>
        <v/>
      </c>
      <c r="AP62" s="18" t="str">
        <f t="shared" si="1156"/>
        <v/>
      </c>
      <c r="AQ62" s="18" t="str">
        <f t="shared" si="1156"/>
        <v/>
      </c>
      <c r="AR62" s="18" t="str">
        <f t="shared" si="1156"/>
        <v/>
      </c>
      <c r="AS62" s="18" t="str">
        <f t="shared" si="1156"/>
        <v/>
      </c>
    </row>
    <row r="63" spans="1:45" s="91" customFormat="1" ht="11">
      <c r="A63" s="17" t="s">
        <v>105</v>
      </c>
      <c r="B63" s="9" t="s">
        <v>2</v>
      </c>
      <c r="C63" s="8">
        <v>35890</v>
      </c>
      <c r="D63" s="8">
        <f t="shared" ref="D63:D64" si="1157">IF(D$3="","",C63)</f>
        <v>35890</v>
      </c>
      <c r="E63" s="8">
        <v>35954</v>
      </c>
      <c r="F63" s="8">
        <f t="shared" ref="F63:F64" si="1158">IF(F$3="","",E63)</f>
        <v>35954</v>
      </c>
      <c r="G63" s="8">
        <f t="shared" ref="G63:G64" si="1159">IF(G$3="","",F63)</f>
        <v>35954</v>
      </c>
      <c r="H63" s="8">
        <v>36008</v>
      </c>
      <c r="I63" s="8">
        <f t="shared" ref="I63:I64" si="1160">IF(I$3="","",H63)</f>
        <v>36008</v>
      </c>
      <c r="J63" s="8">
        <f t="shared" ref="J63:J64" si="1161">IF(J$3="","",I63)</f>
        <v>36008</v>
      </c>
      <c r="K63" s="8">
        <f t="shared" ref="K63:K64" si="1162">IF(K$3="","",J63)</f>
        <v>36008</v>
      </c>
      <c r="L63" s="8">
        <v>36077</v>
      </c>
      <c r="M63" s="8">
        <f t="shared" ref="M63:M64" si="1163">IF(M$3="","",L63)</f>
        <v>36077</v>
      </c>
      <c r="N63" s="8">
        <f t="shared" ref="N63:N64" si="1164">IF(N$3="","",M63)</f>
        <v>36077</v>
      </c>
      <c r="O63" s="8">
        <v>36206</v>
      </c>
      <c r="P63" s="8">
        <f t="shared" ref="P63:P64" si="1165">IF(P$3="","",O63)</f>
        <v>36206</v>
      </c>
      <c r="Q63" s="8">
        <f t="shared" ref="Q63:Q64" si="1166">IF(Q$3="","",P63)</f>
        <v>36206</v>
      </c>
      <c r="R63" s="8">
        <f t="shared" ref="R63:R64" si="1167">IF(R$3="","",Q63)</f>
        <v>36206</v>
      </c>
      <c r="S63" s="8">
        <v>36282</v>
      </c>
      <c r="T63" s="8">
        <f t="shared" ref="T63:T64" si="1168">IF(T$3="","",S63)</f>
        <v>36282</v>
      </c>
      <c r="U63" s="8">
        <f t="shared" ref="U63:U64" si="1169">IF(U$3="","",T63)</f>
        <v>36282</v>
      </c>
      <c r="V63" s="8">
        <v>36330</v>
      </c>
      <c r="W63" s="8" t="str">
        <f t="shared" ref="W63:W64" si="1170">IF(W$3="","",V63)</f>
        <v/>
      </c>
      <c r="X63" s="8" t="str">
        <f t="shared" ref="X63:X64" si="1171">IF(X$3="","",W63)</f>
        <v/>
      </c>
      <c r="Y63" s="8" t="str">
        <f t="shared" ref="Y63:Y64" si="1172">IF(Y$3="","",X63)</f>
        <v/>
      </c>
      <c r="Z63" s="8" t="str">
        <f t="shared" ref="Z63:Z64" si="1173">IF(Z$3="","",Y63)</f>
        <v/>
      </c>
      <c r="AA63" s="8" t="str">
        <f t="shared" ref="AA63:AA64" si="1174">IF(AA$3="","",Z63)</f>
        <v/>
      </c>
      <c r="AB63" s="8" t="str">
        <f t="shared" ref="AB63:AB64" si="1175">IF(AB$3="","",AA63)</f>
        <v/>
      </c>
      <c r="AC63" s="8" t="str">
        <f t="shared" ref="AC63:AC64" si="1176">IF(AC$3="","",AB63)</f>
        <v/>
      </c>
      <c r="AD63" s="8" t="str">
        <f t="shared" ref="AD63:AD64" si="1177">IF(AD$3="","",AC63)</f>
        <v/>
      </c>
      <c r="AE63" s="8" t="str">
        <f t="shared" ref="AE63:AE64" si="1178">IF(AE$3="","",AD63)</f>
        <v/>
      </c>
      <c r="AF63" s="8" t="str">
        <f t="shared" ref="AF63:AF64" si="1179">IF(AF$3="","",AE63)</f>
        <v/>
      </c>
      <c r="AG63" s="8" t="str">
        <f t="shared" ref="AG63:AG64" si="1180">IF(AG$3="","",AF63)</f>
        <v/>
      </c>
      <c r="AH63" s="8" t="str">
        <f t="shared" ref="AH63:AH64" si="1181">IF(AH$3="","",AG63)</f>
        <v/>
      </c>
      <c r="AI63" s="8" t="str">
        <f t="shared" ref="AI63:AI64" si="1182">IF(AI$3="","",AH63)</f>
        <v/>
      </c>
      <c r="AJ63" s="8" t="str">
        <f t="shared" ref="AJ63:AJ64" si="1183">IF(AJ$3="","",AI63)</f>
        <v/>
      </c>
      <c r="AK63" s="8" t="str">
        <f t="shared" ref="AK63:AK64" si="1184">IF(AK$3="","",AJ63)</f>
        <v/>
      </c>
      <c r="AL63" s="8" t="str">
        <f t="shared" ref="AL63:AL64" si="1185">IF(AL$3="","",AK63)</f>
        <v/>
      </c>
      <c r="AM63" s="8" t="str">
        <f t="shared" ref="AM63:AM64" si="1186">IF(AM$3="","",AL63)</f>
        <v/>
      </c>
      <c r="AN63" s="8" t="str">
        <f t="shared" ref="AN63:AS63" si="1187">IF(AN$3="","",AM63)</f>
        <v/>
      </c>
      <c r="AO63" s="8" t="str">
        <f t="shared" si="1187"/>
        <v/>
      </c>
      <c r="AP63" s="8" t="str">
        <f t="shared" si="1187"/>
        <v/>
      </c>
      <c r="AQ63" s="8" t="str">
        <f t="shared" si="1187"/>
        <v/>
      </c>
      <c r="AR63" s="8" t="str">
        <f t="shared" si="1187"/>
        <v/>
      </c>
      <c r="AS63" s="8" t="str">
        <f t="shared" si="1187"/>
        <v/>
      </c>
    </row>
    <row r="64" spans="1:45" s="91" customFormat="1" ht="11">
      <c r="A64" s="16" t="s">
        <v>25</v>
      </c>
      <c r="B64" s="9" t="s">
        <v>4</v>
      </c>
      <c r="C64" s="8">
        <v>1519</v>
      </c>
      <c r="D64" s="8">
        <f t="shared" si="1157"/>
        <v>1519</v>
      </c>
      <c r="E64" s="8">
        <v>1520</v>
      </c>
      <c r="F64" s="8">
        <f t="shared" si="1158"/>
        <v>1520</v>
      </c>
      <c r="G64" s="8">
        <f t="shared" si="1159"/>
        <v>1520</v>
      </c>
      <c r="H64" s="8">
        <v>1521</v>
      </c>
      <c r="I64" s="8">
        <f t="shared" si="1160"/>
        <v>1521</v>
      </c>
      <c r="J64" s="8">
        <f t="shared" si="1161"/>
        <v>1521</v>
      </c>
      <c r="K64" s="8">
        <f t="shared" si="1162"/>
        <v>1521</v>
      </c>
      <c r="L64" s="8">
        <f t="shared" ref="L64" si="1188">IF(L$3="","",K64)</f>
        <v>1521</v>
      </c>
      <c r="M64" s="8">
        <f t="shared" si="1163"/>
        <v>1521</v>
      </c>
      <c r="N64" s="8">
        <f t="shared" si="1164"/>
        <v>1521</v>
      </c>
      <c r="O64" s="8">
        <v>1523</v>
      </c>
      <c r="P64" s="8">
        <f t="shared" si="1165"/>
        <v>1523</v>
      </c>
      <c r="Q64" s="8">
        <f t="shared" si="1166"/>
        <v>1523</v>
      </c>
      <c r="R64" s="8">
        <f t="shared" si="1167"/>
        <v>1523</v>
      </c>
      <c r="S64" s="8">
        <v>1527</v>
      </c>
      <c r="T64" s="8">
        <f t="shared" si="1168"/>
        <v>1527</v>
      </c>
      <c r="U64" s="8">
        <f t="shared" si="1169"/>
        <v>1527</v>
      </c>
      <c r="V64" s="8">
        <f t="shared" ref="V63:V64" si="1189">IF(V$3="","",U64)</f>
        <v>1527</v>
      </c>
      <c r="W64" s="8" t="str">
        <f t="shared" si="1170"/>
        <v/>
      </c>
      <c r="X64" s="8" t="str">
        <f t="shared" si="1171"/>
        <v/>
      </c>
      <c r="Y64" s="8" t="str">
        <f t="shared" si="1172"/>
        <v/>
      </c>
      <c r="Z64" s="8" t="str">
        <f t="shared" si="1173"/>
        <v/>
      </c>
      <c r="AA64" s="8" t="str">
        <f t="shared" si="1174"/>
        <v/>
      </c>
      <c r="AB64" s="8" t="str">
        <f t="shared" si="1175"/>
        <v/>
      </c>
      <c r="AC64" s="8" t="str">
        <f t="shared" si="1176"/>
        <v/>
      </c>
      <c r="AD64" s="8" t="str">
        <f t="shared" si="1177"/>
        <v/>
      </c>
      <c r="AE64" s="8" t="str">
        <f t="shared" si="1178"/>
        <v/>
      </c>
      <c r="AF64" s="8" t="str">
        <f t="shared" si="1179"/>
        <v/>
      </c>
      <c r="AG64" s="8" t="str">
        <f t="shared" si="1180"/>
        <v/>
      </c>
      <c r="AH64" s="8" t="str">
        <f t="shared" si="1181"/>
        <v/>
      </c>
      <c r="AI64" s="8" t="str">
        <f t="shared" si="1182"/>
        <v/>
      </c>
      <c r="AJ64" s="8" t="str">
        <f t="shared" si="1183"/>
        <v/>
      </c>
      <c r="AK64" s="8" t="str">
        <f t="shared" si="1184"/>
        <v/>
      </c>
      <c r="AL64" s="8" t="str">
        <f t="shared" si="1185"/>
        <v/>
      </c>
      <c r="AM64" s="8" t="str">
        <f t="shared" si="1186"/>
        <v/>
      </c>
      <c r="AN64" s="8" t="str">
        <f t="shared" ref="AN64:AS64" si="1190">IF(AN$3="","",AM64)</f>
        <v/>
      </c>
      <c r="AO64" s="8" t="str">
        <f t="shared" si="1190"/>
        <v/>
      </c>
      <c r="AP64" s="8" t="str">
        <f t="shared" si="1190"/>
        <v/>
      </c>
      <c r="AQ64" s="8" t="str">
        <f t="shared" si="1190"/>
        <v/>
      </c>
      <c r="AR64" s="8" t="str">
        <f t="shared" si="1190"/>
        <v/>
      </c>
      <c r="AS64" s="8" t="str">
        <f t="shared" si="1190"/>
        <v/>
      </c>
    </row>
    <row r="65" spans="1:45" s="91" customFormat="1" ht="11">
      <c r="A65" s="15">
        <v>2</v>
      </c>
      <c r="B65" s="9" t="s">
        <v>5</v>
      </c>
      <c r="C65" s="8">
        <v>13</v>
      </c>
      <c r="D65" s="8">
        <f t="shared" ref="D65" si="1191">IF(D63="","",(C65+C66))</f>
        <v>13</v>
      </c>
      <c r="E65" s="8">
        <v>12</v>
      </c>
      <c r="F65" s="8">
        <f t="shared" ref="F65" si="1192">IF(F63="","",(E65+E66))</f>
        <v>15</v>
      </c>
      <c r="G65" s="8">
        <f t="shared" ref="G65" si="1193">IF(G63="","",(F65+F66))</f>
        <v>15</v>
      </c>
      <c r="H65" s="8">
        <v>14</v>
      </c>
      <c r="I65" s="8">
        <f t="shared" ref="I65" si="1194">IF(I63="","",(H65+H66))</f>
        <v>14</v>
      </c>
      <c r="J65" s="8">
        <f t="shared" ref="J65" si="1195">IF(J63="","",(I65+I66))</f>
        <v>14</v>
      </c>
      <c r="K65" s="8">
        <f t="shared" ref="K65" si="1196">IF(K63="","",(J65+J66))</f>
        <v>14</v>
      </c>
      <c r="L65" s="8">
        <f t="shared" ref="L65" si="1197">IF(L63="","",(K65+K66))</f>
        <v>14</v>
      </c>
      <c r="M65" s="8">
        <f t="shared" ref="M65" si="1198">IF(M63="","",(L65+L66))</f>
        <v>14</v>
      </c>
      <c r="N65" s="8">
        <f t="shared" ref="N65" si="1199">IF(N63="","",(M65+M66))</f>
        <v>14</v>
      </c>
      <c r="O65" s="8">
        <v>12</v>
      </c>
      <c r="P65" s="8">
        <f t="shared" ref="P65" si="1200">IF(P63="","",(O65+O66))</f>
        <v>12</v>
      </c>
      <c r="Q65" s="8">
        <f t="shared" ref="Q65" si="1201">IF(Q63="","",(P65+P66))</f>
        <v>12</v>
      </c>
      <c r="R65" s="8">
        <f t="shared" ref="R65" si="1202">IF(R63="","",(Q65+Q66))</f>
        <v>12</v>
      </c>
      <c r="S65" s="8">
        <f t="shared" ref="S65" si="1203">IF(S63="","",(R65+R66))</f>
        <v>12</v>
      </c>
      <c r="T65" s="8">
        <f t="shared" ref="T65" si="1204">IF(T63="","",(S65+S66))</f>
        <v>12</v>
      </c>
      <c r="U65" s="8">
        <f t="shared" ref="U65" si="1205">IF(U63="","",(T65+T66))</f>
        <v>12</v>
      </c>
      <c r="V65" s="8">
        <f t="shared" ref="V65" si="1206">IF(V63="","",(U65+U66))</f>
        <v>12</v>
      </c>
      <c r="W65" s="8" t="str">
        <f t="shared" ref="W65" si="1207">IF(W63="","",(V65+V66))</f>
        <v/>
      </c>
      <c r="X65" s="8" t="str">
        <f t="shared" ref="X65" si="1208">IF(X63="","",(W65+W66))</f>
        <v/>
      </c>
      <c r="Y65" s="8" t="str">
        <f t="shared" ref="Y65" si="1209">IF(Y63="","",(X65+X66))</f>
        <v/>
      </c>
      <c r="Z65" s="8" t="str">
        <f t="shared" ref="Z65" si="1210">IF(Z63="","",(Y65+Y66))</f>
        <v/>
      </c>
      <c r="AA65" s="8" t="str">
        <f t="shared" ref="AA65" si="1211">IF(AA63="","",(Z65+Z66))</f>
        <v/>
      </c>
      <c r="AB65" s="8" t="str">
        <f t="shared" ref="AB65" si="1212">IF(AB63="","",(AA65+AA66))</f>
        <v/>
      </c>
      <c r="AC65" s="8" t="str">
        <f t="shared" ref="AC65" si="1213">IF(AC63="","",(AB65+AB66))</f>
        <v/>
      </c>
      <c r="AD65" s="8" t="str">
        <f t="shared" ref="AD65" si="1214">IF(AD63="","",(AC65+AC66))</f>
        <v/>
      </c>
      <c r="AE65" s="8" t="str">
        <f t="shared" ref="AE65" si="1215">IF(AE63="","",(AD65+AD66))</f>
        <v/>
      </c>
      <c r="AF65" s="8" t="str">
        <f t="shared" ref="AF65" si="1216">IF(AF63="","",(AE65+AE66))</f>
        <v/>
      </c>
      <c r="AG65" s="8" t="str">
        <f t="shared" ref="AG65" si="1217">IF(AG63="","",(AF65+AF66))</f>
        <v/>
      </c>
      <c r="AH65" s="8" t="str">
        <f t="shared" ref="AH65" si="1218">IF(AH63="","",(AG65+AG66))</f>
        <v/>
      </c>
      <c r="AI65" s="8" t="str">
        <f t="shared" ref="AI65" si="1219">IF(AI63="","",(AH65+AH66))</f>
        <v/>
      </c>
      <c r="AJ65" s="8" t="str">
        <f t="shared" ref="AJ65" si="1220">IF(AJ63="","",(AI65+AI66))</f>
        <v/>
      </c>
      <c r="AK65" s="8" t="str">
        <f t="shared" ref="AK65" si="1221">IF(AK63="","",(AJ65+AJ66))</f>
        <v/>
      </c>
      <c r="AL65" s="8" t="str">
        <f t="shared" ref="AL65" si="1222">IF(AL63="","",(AK65+AK66))</f>
        <v/>
      </c>
      <c r="AM65" s="8" t="str">
        <f t="shared" ref="AM65" si="1223">IF(AM63="","",(AL65+AL66))</f>
        <v/>
      </c>
      <c r="AN65" s="8" t="str">
        <f t="shared" ref="AN65:AS65" si="1224">IF(AN63="","",(AM65+AM66))</f>
        <v/>
      </c>
      <c r="AO65" s="8" t="str">
        <f t="shared" si="1224"/>
        <v/>
      </c>
      <c r="AP65" s="8" t="str">
        <f t="shared" si="1224"/>
        <v/>
      </c>
      <c r="AQ65" s="8" t="str">
        <f t="shared" si="1224"/>
        <v/>
      </c>
      <c r="AR65" s="8" t="str">
        <f t="shared" si="1224"/>
        <v/>
      </c>
      <c r="AS65" s="8" t="str">
        <f t="shared" si="1224"/>
        <v/>
      </c>
    </row>
    <row r="66" spans="1:45" s="91" customFormat="1" ht="11">
      <c r="A66" s="14"/>
      <c r="B66" s="9" t="s">
        <v>7</v>
      </c>
      <c r="C66" s="8"/>
      <c r="D66" s="8"/>
      <c r="E66" s="8">
        <v>3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</row>
    <row r="67" spans="1:45" s="91" customFormat="1" ht="11">
      <c r="A67" s="7"/>
      <c r="B67" s="9" t="s">
        <v>8</v>
      </c>
      <c r="C67" s="8">
        <v>750</v>
      </c>
      <c r="D67" s="8">
        <f t="shared" ref="D67" si="1225">IF(D63="","",C67)</f>
        <v>750</v>
      </c>
      <c r="E67" s="8">
        <f t="shared" ref="E67" si="1226">IF(E63="","",D67)</f>
        <v>750</v>
      </c>
      <c r="F67" s="8">
        <f t="shared" ref="F67" si="1227">IF(F63="","",E67)</f>
        <v>750</v>
      </c>
      <c r="G67" s="8">
        <f t="shared" ref="G67" si="1228">IF(G63="","",F67)</f>
        <v>750</v>
      </c>
      <c r="H67" s="8">
        <f t="shared" ref="H67" si="1229">IF(H63="","",G67)</f>
        <v>750</v>
      </c>
      <c r="I67" s="8">
        <f t="shared" ref="I67" si="1230">IF(I63="","",H67)</f>
        <v>750</v>
      </c>
      <c r="J67" s="8">
        <f t="shared" ref="J67" si="1231">IF(J63="","",I67)</f>
        <v>750</v>
      </c>
      <c r="K67" s="8">
        <f t="shared" ref="K67" si="1232">IF(K63="","",J67)</f>
        <v>750</v>
      </c>
      <c r="L67" s="8">
        <f t="shared" ref="L67" si="1233">IF(L63="","",K67)</f>
        <v>750</v>
      </c>
      <c r="M67" s="8">
        <f t="shared" ref="M67" si="1234">IF(M63="","",L67)</f>
        <v>750</v>
      </c>
      <c r="N67" s="8">
        <f t="shared" ref="N67" si="1235">IF(N63="","",M67)</f>
        <v>750</v>
      </c>
      <c r="O67" s="8">
        <f t="shared" ref="O67" si="1236">IF(O63="","",N67)</f>
        <v>750</v>
      </c>
      <c r="P67" s="8">
        <f t="shared" ref="P67" si="1237">IF(P63="","",O67)</f>
        <v>750</v>
      </c>
      <c r="Q67" s="8">
        <f t="shared" ref="Q67" si="1238">IF(Q63="","",P67)</f>
        <v>750</v>
      </c>
      <c r="R67" s="8">
        <f t="shared" ref="R67" si="1239">IF(R63="","",Q67)</f>
        <v>750</v>
      </c>
      <c r="S67" s="8">
        <f t="shared" ref="S67" si="1240">IF(S63="","",R67)</f>
        <v>750</v>
      </c>
      <c r="T67" s="8">
        <f t="shared" ref="T67" si="1241">IF(T63="","",S67)</f>
        <v>750</v>
      </c>
      <c r="U67" s="8">
        <f t="shared" ref="U67" si="1242">IF(U63="","",T67)</f>
        <v>750</v>
      </c>
      <c r="V67" s="8">
        <f t="shared" ref="V67" si="1243">IF(V63="","",U67)</f>
        <v>750</v>
      </c>
      <c r="W67" s="8" t="str">
        <f t="shared" ref="W67" si="1244">IF(W63="","",V67)</f>
        <v/>
      </c>
      <c r="X67" s="8" t="str">
        <f t="shared" ref="X67" si="1245">IF(X63="","",W67)</f>
        <v/>
      </c>
      <c r="Y67" s="8" t="str">
        <f t="shared" ref="Y67" si="1246">IF(Y63="","",X67)</f>
        <v/>
      </c>
      <c r="Z67" s="8" t="str">
        <f t="shared" ref="Z67" si="1247">IF(Z63="","",Y67)</f>
        <v/>
      </c>
      <c r="AA67" s="8" t="str">
        <f t="shared" ref="AA67" si="1248">IF(AA63="","",Z67)</f>
        <v/>
      </c>
      <c r="AB67" s="8" t="str">
        <f t="shared" ref="AB67" si="1249">IF(AB63="","",AA67)</f>
        <v/>
      </c>
      <c r="AC67" s="8" t="str">
        <f t="shared" ref="AC67" si="1250">IF(AC63="","",AB67)</f>
        <v/>
      </c>
      <c r="AD67" s="8" t="str">
        <f t="shared" ref="AD67" si="1251">IF(AD63="","",AC67)</f>
        <v/>
      </c>
      <c r="AE67" s="8" t="str">
        <f t="shared" ref="AE67" si="1252">IF(AE63="","",AD67)</f>
        <v/>
      </c>
      <c r="AF67" s="8" t="str">
        <f t="shared" ref="AF67" si="1253">IF(AF63="","",AE67)</f>
        <v/>
      </c>
      <c r="AG67" s="8" t="str">
        <f t="shared" ref="AG67" si="1254">IF(AG63="","",AF67)</f>
        <v/>
      </c>
      <c r="AH67" s="8" t="str">
        <f t="shared" ref="AH67" si="1255">IF(AH63="","",AG67)</f>
        <v/>
      </c>
      <c r="AI67" s="8" t="str">
        <f t="shared" ref="AI67" si="1256">IF(AI63="","",AH67)</f>
        <v/>
      </c>
      <c r="AJ67" s="8" t="str">
        <f t="shared" ref="AJ67" si="1257">IF(AJ63="","",AI67)</f>
        <v/>
      </c>
      <c r="AK67" s="8" t="str">
        <f t="shared" ref="AK67" si="1258">IF(AK63="","",AJ67)</f>
        <v/>
      </c>
      <c r="AL67" s="8" t="str">
        <f t="shared" ref="AL67" si="1259">IF(AL63="","",AK67)</f>
        <v/>
      </c>
      <c r="AM67" s="8" t="str">
        <f t="shared" ref="AM67" si="1260">IF(AM63="","",AL67)</f>
        <v/>
      </c>
      <c r="AN67" s="8" t="str">
        <f t="shared" ref="AN67:AS67" si="1261">IF(AN63="","",AM67)</f>
        <v/>
      </c>
      <c r="AO67" s="8" t="str">
        <f t="shared" si="1261"/>
        <v/>
      </c>
      <c r="AP67" s="8" t="str">
        <f t="shared" si="1261"/>
        <v/>
      </c>
      <c r="AQ67" s="8" t="str">
        <f t="shared" si="1261"/>
        <v/>
      </c>
      <c r="AR67" s="8" t="str">
        <f t="shared" si="1261"/>
        <v/>
      </c>
      <c r="AS67" s="8" t="str">
        <f t="shared" si="1261"/>
        <v/>
      </c>
    </row>
    <row r="68" spans="1:45" s="92" customFormat="1" ht="11">
      <c r="A68" s="14" t="s">
        <v>9</v>
      </c>
      <c r="B68" s="13" t="s">
        <v>10</v>
      </c>
      <c r="C68" s="12" t="s">
        <v>86</v>
      </c>
      <c r="D68" s="12" t="str">
        <f t="shared" ref="D68" si="1262">IF(D63="","",C68)</f>
        <v>NICI</v>
      </c>
      <c r="E68" s="12" t="str">
        <f t="shared" ref="E68" si="1263">IF(E63="","",D68)</f>
        <v>NICI</v>
      </c>
      <c r="F68" s="12" t="str">
        <f t="shared" ref="F68" si="1264">IF(F63="","",E68)</f>
        <v>NICI</v>
      </c>
      <c r="G68" s="12" t="str">
        <f t="shared" ref="G68" si="1265">IF(G63="","",F68)</f>
        <v>NICI</v>
      </c>
      <c r="H68" s="12" t="str">
        <f t="shared" ref="H68" si="1266">IF(H63="","",G68)</f>
        <v>NICI</v>
      </c>
      <c r="I68" s="12" t="str">
        <f t="shared" ref="I68" si="1267">IF(I63="","",H68)</f>
        <v>NICI</v>
      </c>
      <c r="J68" s="12" t="str">
        <f t="shared" ref="J68" si="1268">IF(J63="","",I68)</f>
        <v>NICI</v>
      </c>
      <c r="K68" s="12" t="str">
        <f t="shared" ref="K68" si="1269">IF(K63="","",J68)</f>
        <v>NICI</v>
      </c>
      <c r="L68" s="12" t="str">
        <f t="shared" ref="L68" si="1270">IF(L63="","",K68)</f>
        <v>NICI</v>
      </c>
      <c r="M68" s="12" t="str">
        <f t="shared" ref="M68" si="1271">IF(M63="","",L68)</f>
        <v>NICI</v>
      </c>
      <c r="N68" s="12" t="str">
        <f t="shared" ref="N68" si="1272">IF(N63="","",M68)</f>
        <v>NICI</v>
      </c>
      <c r="O68" s="12" t="str">
        <f t="shared" ref="O68" si="1273">IF(O63="","",N68)</f>
        <v>NICI</v>
      </c>
      <c r="P68" s="12" t="str">
        <f t="shared" ref="P68" si="1274">IF(P63="","",O68)</f>
        <v>NICI</v>
      </c>
      <c r="Q68" s="12" t="str">
        <f t="shared" ref="Q68" si="1275">IF(Q63="","",P68)</f>
        <v>NICI</v>
      </c>
      <c r="R68" s="12" t="str">
        <f t="shared" ref="R68" si="1276">IF(R63="","",Q68)</f>
        <v>NICI</v>
      </c>
      <c r="S68" s="12" t="str">
        <f t="shared" ref="S68" si="1277">IF(S63="","",R68)</f>
        <v>NICI</v>
      </c>
      <c r="T68" s="12" t="str">
        <f t="shared" ref="T68" si="1278">IF(T63="","",S68)</f>
        <v>NICI</v>
      </c>
      <c r="U68" s="12" t="str">
        <f t="shared" ref="U68" si="1279">IF(U63="","",T68)</f>
        <v>NICI</v>
      </c>
      <c r="V68" s="12" t="str">
        <f t="shared" ref="V68" si="1280">IF(V63="","",U68)</f>
        <v>NICI</v>
      </c>
      <c r="W68" s="12" t="str">
        <f t="shared" ref="W68" si="1281">IF(W63="","",V68)</f>
        <v/>
      </c>
      <c r="X68" s="12" t="str">
        <f t="shared" ref="X68" si="1282">IF(X63="","",W68)</f>
        <v/>
      </c>
      <c r="Y68" s="12" t="str">
        <f t="shared" ref="Y68" si="1283">IF(Y63="","",X68)</f>
        <v/>
      </c>
      <c r="Z68" s="12" t="str">
        <f t="shared" ref="Z68" si="1284">IF(Z63="","",Y68)</f>
        <v/>
      </c>
      <c r="AA68" s="12" t="str">
        <f t="shared" ref="AA68" si="1285">IF(AA63="","",Z68)</f>
        <v/>
      </c>
      <c r="AB68" s="12" t="str">
        <f t="shared" ref="AB68" si="1286">IF(AB63="","",AA68)</f>
        <v/>
      </c>
      <c r="AC68" s="12" t="str">
        <f t="shared" ref="AC68" si="1287">IF(AC63="","",AB68)</f>
        <v/>
      </c>
      <c r="AD68" s="12" t="str">
        <f t="shared" ref="AD68" si="1288">IF(AD63="","",AC68)</f>
        <v/>
      </c>
      <c r="AE68" s="12" t="str">
        <f t="shared" ref="AE68" si="1289">IF(AE63="","",AD68)</f>
        <v/>
      </c>
      <c r="AF68" s="12" t="str">
        <f t="shared" ref="AF68" si="1290">IF(AF63="","",AE68)</f>
        <v/>
      </c>
      <c r="AG68" s="12" t="str">
        <f t="shared" ref="AG68" si="1291">IF(AG63="","",AF68)</f>
        <v/>
      </c>
      <c r="AH68" s="12" t="str">
        <f t="shared" ref="AH68" si="1292">IF(AH63="","",AG68)</f>
        <v/>
      </c>
      <c r="AI68" s="12" t="str">
        <f t="shared" ref="AI68" si="1293">IF(AI63="","",AH68)</f>
        <v/>
      </c>
      <c r="AJ68" s="12" t="str">
        <f t="shared" ref="AJ68" si="1294">IF(AJ63="","",AI68)</f>
        <v/>
      </c>
      <c r="AK68" s="12" t="str">
        <f t="shared" ref="AK68" si="1295">IF(AK63="","",AJ68)</f>
        <v/>
      </c>
      <c r="AL68" s="12" t="str">
        <f t="shared" ref="AL68" si="1296">IF(AL63="","",AK68)</f>
        <v/>
      </c>
      <c r="AM68" s="12" t="str">
        <f t="shared" ref="AM68" si="1297">IF(AM63="","",AL68)</f>
        <v/>
      </c>
      <c r="AN68" s="12" t="str">
        <f t="shared" ref="AN68:AS68" si="1298">IF(AN63="","",AM68)</f>
        <v/>
      </c>
      <c r="AO68" s="12" t="str">
        <f t="shared" si="1298"/>
        <v/>
      </c>
      <c r="AP68" s="12" t="str">
        <f t="shared" si="1298"/>
        <v/>
      </c>
      <c r="AQ68" s="12" t="str">
        <f t="shared" si="1298"/>
        <v/>
      </c>
      <c r="AR68" s="12" t="str">
        <f t="shared" si="1298"/>
        <v/>
      </c>
      <c r="AS68" s="12" t="str">
        <f t="shared" si="1298"/>
        <v/>
      </c>
    </row>
    <row r="69" spans="1:45" s="91" customFormat="1" ht="11">
      <c r="A69" s="7">
        <f>AVERAGE(C70:AS70)*30*100</f>
        <v>66000</v>
      </c>
      <c r="B69" s="9" t="s">
        <v>12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</row>
    <row r="70" spans="1:45" s="91" customFormat="1" ht="11">
      <c r="A70" s="7">
        <f>SUM(C70:AS70)</f>
        <v>440</v>
      </c>
      <c r="B70" s="6" t="s">
        <v>13</v>
      </c>
      <c r="C70" s="5">
        <v>0</v>
      </c>
      <c r="D70" s="5">
        <f t="shared" ref="D70:D71" si="1299">IF(D63="","",D63-C63)</f>
        <v>0</v>
      </c>
      <c r="E70" s="5">
        <f t="shared" ref="E70:E71" si="1300">IF(E63="","",E63-D63)</f>
        <v>64</v>
      </c>
      <c r="F70" s="5">
        <f t="shared" ref="F70:F71" si="1301">IF(F63="","",F63-E63)</f>
        <v>0</v>
      </c>
      <c r="G70" s="5">
        <f t="shared" ref="G70:G71" si="1302">IF(G63="","",G63-F63)</f>
        <v>0</v>
      </c>
      <c r="H70" s="5">
        <f t="shared" ref="H70:H71" si="1303">IF(H63="","",H63-G63)</f>
        <v>54</v>
      </c>
      <c r="I70" s="5">
        <f t="shared" ref="I70:I71" si="1304">IF(I63="","",I63-H63)</f>
        <v>0</v>
      </c>
      <c r="J70" s="5">
        <f t="shared" ref="J70:J71" si="1305">IF(J63="","",J63-I63)</f>
        <v>0</v>
      </c>
      <c r="K70" s="5">
        <f t="shared" ref="K70:K71" si="1306">IF(K63="","",K63-J63)</f>
        <v>0</v>
      </c>
      <c r="L70" s="5">
        <f t="shared" ref="L70:L71" si="1307">IF(L63="","",L63-K63)</f>
        <v>69</v>
      </c>
      <c r="M70" s="5">
        <f t="shared" ref="M70:M71" si="1308">IF(M63="","",M63-L63)</f>
        <v>0</v>
      </c>
      <c r="N70" s="5">
        <f t="shared" ref="N70:N71" si="1309">IF(N63="","",N63-M63)</f>
        <v>0</v>
      </c>
      <c r="O70" s="5">
        <f t="shared" ref="O70:O71" si="1310">IF(O63="","",O63-N63)</f>
        <v>129</v>
      </c>
      <c r="P70" s="5">
        <f t="shared" ref="P70:P71" si="1311">IF(P63="","",P63-O63)</f>
        <v>0</v>
      </c>
      <c r="Q70" s="5">
        <f t="shared" ref="Q70:Q71" si="1312">IF(Q63="","",Q63-P63)</f>
        <v>0</v>
      </c>
      <c r="R70" s="5">
        <f t="shared" ref="R70:R71" si="1313">IF(R63="","",R63-Q63)</f>
        <v>0</v>
      </c>
      <c r="S70" s="5">
        <f t="shared" ref="S70:S71" si="1314">IF(S63="","",S63-R63)</f>
        <v>76</v>
      </c>
      <c r="T70" s="5">
        <f t="shared" ref="T70:T71" si="1315">IF(T63="","",T63-S63)</f>
        <v>0</v>
      </c>
      <c r="U70" s="5">
        <f t="shared" ref="U70:U71" si="1316">IF(U63="","",U63-T63)</f>
        <v>0</v>
      </c>
      <c r="V70" s="5">
        <f t="shared" ref="V70:V71" si="1317">IF(V63="","",V63-U63)</f>
        <v>48</v>
      </c>
      <c r="W70" s="5" t="str">
        <f t="shared" ref="W70:W71" si="1318">IF(W63="","",W63-V63)</f>
        <v/>
      </c>
      <c r="X70" s="5" t="str">
        <f t="shared" ref="X70:X71" si="1319">IF(X63="","",X63-W63)</f>
        <v/>
      </c>
      <c r="Y70" s="5" t="str">
        <f t="shared" ref="Y70:Y71" si="1320">IF(Y63="","",Y63-X63)</f>
        <v/>
      </c>
      <c r="Z70" s="5" t="str">
        <f t="shared" ref="Z70:Z71" si="1321">IF(Z63="","",Z63-Y63)</f>
        <v/>
      </c>
      <c r="AA70" s="5" t="str">
        <f t="shared" ref="AA70:AA71" si="1322">IF(AA63="","",AA63-Z63)</f>
        <v/>
      </c>
      <c r="AB70" s="5" t="str">
        <f t="shared" ref="AB70:AB71" si="1323">IF(AB63="","",AB63-AA63)</f>
        <v/>
      </c>
      <c r="AC70" s="5" t="str">
        <f t="shared" ref="AC70:AC71" si="1324">IF(AC63="","",AC63-AB63)</f>
        <v/>
      </c>
      <c r="AD70" s="5" t="str">
        <f t="shared" ref="AD70:AD71" si="1325">IF(AD63="","",AD63-AC63)</f>
        <v/>
      </c>
      <c r="AE70" s="5" t="str">
        <f t="shared" ref="AE70:AE71" si="1326">IF(AE63="","",AE63-AD63)</f>
        <v/>
      </c>
      <c r="AF70" s="5" t="str">
        <f t="shared" ref="AF70:AF71" si="1327">IF(AF63="","",AF63-AE63)</f>
        <v/>
      </c>
      <c r="AG70" s="5" t="str">
        <f t="shared" ref="AG70:AG71" si="1328">IF(AG63="","",AG63-AF63)</f>
        <v/>
      </c>
      <c r="AH70" s="5" t="str">
        <f t="shared" ref="AH70:AH71" si="1329">IF(AH63="","",AH63-AG63)</f>
        <v/>
      </c>
      <c r="AI70" s="5" t="str">
        <f t="shared" ref="AI70:AI71" si="1330">IF(AI63="","",AI63-AH63)</f>
        <v/>
      </c>
      <c r="AJ70" s="5" t="str">
        <f t="shared" ref="AJ70:AJ71" si="1331">IF(AJ63="","",AJ63-AI63)</f>
        <v/>
      </c>
      <c r="AK70" s="5" t="str">
        <f t="shared" ref="AK70:AK71" si="1332">IF(AK63="","",AK63-AJ63)</f>
        <v/>
      </c>
      <c r="AL70" s="5" t="str">
        <f t="shared" ref="AL70:AL71" si="1333">IF(AL63="","",AL63-AK63)</f>
        <v/>
      </c>
      <c r="AM70" s="5" t="str">
        <f t="shared" ref="AM70:AM71" si="1334">IF(AM63="","",AM63-AL63)</f>
        <v/>
      </c>
      <c r="AN70" s="5" t="str">
        <f t="shared" ref="AN70:AS70" si="1335">IF(AN63="","",AN63-AM63)</f>
        <v/>
      </c>
      <c r="AO70" s="5" t="str">
        <f t="shared" si="1335"/>
        <v/>
      </c>
      <c r="AP70" s="5" t="str">
        <f t="shared" si="1335"/>
        <v/>
      </c>
      <c r="AQ70" s="5" t="str">
        <f t="shared" si="1335"/>
        <v/>
      </c>
      <c r="AR70" s="5" t="str">
        <f t="shared" si="1335"/>
        <v/>
      </c>
      <c r="AS70" s="5" t="str">
        <f t="shared" si="1335"/>
        <v/>
      </c>
    </row>
    <row r="71" spans="1:45" s="91" customFormat="1" ht="11">
      <c r="A71" s="7">
        <f>SUM(C71:AS71)</f>
        <v>8</v>
      </c>
      <c r="B71" s="6" t="s">
        <v>14</v>
      </c>
      <c r="C71" s="5">
        <v>0</v>
      </c>
      <c r="D71" s="5">
        <f t="shared" si="1299"/>
        <v>0</v>
      </c>
      <c r="E71" s="5">
        <f t="shared" si="1300"/>
        <v>1</v>
      </c>
      <c r="F71" s="5">
        <f t="shared" si="1301"/>
        <v>0</v>
      </c>
      <c r="G71" s="5">
        <f t="shared" si="1302"/>
        <v>0</v>
      </c>
      <c r="H71" s="5">
        <f t="shared" si="1303"/>
        <v>1</v>
      </c>
      <c r="I71" s="5">
        <f t="shared" si="1304"/>
        <v>0</v>
      </c>
      <c r="J71" s="5">
        <f t="shared" si="1305"/>
        <v>0</v>
      </c>
      <c r="K71" s="5">
        <f t="shared" si="1306"/>
        <v>0</v>
      </c>
      <c r="L71" s="5">
        <f t="shared" si="1307"/>
        <v>0</v>
      </c>
      <c r="M71" s="5">
        <f t="shared" si="1308"/>
        <v>0</v>
      </c>
      <c r="N71" s="5">
        <f t="shared" si="1309"/>
        <v>0</v>
      </c>
      <c r="O71" s="5">
        <f t="shared" si="1310"/>
        <v>2</v>
      </c>
      <c r="P71" s="5">
        <f t="shared" si="1311"/>
        <v>0</v>
      </c>
      <c r="Q71" s="5">
        <f t="shared" si="1312"/>
        <v>0</v>
      </c>
      <c r="R71" s="5">
        <f t="shared" si="1313"/>
        <v>0</v>
      </c>
      <c r="S71" s="5">
        <f t="shared" si="1314"/>
        <v>4</v>
      </c>
      <c r="T71" s="5">
        <f t="shared" si="1315"/>
        <v>0</v>
      </c>
      <c r="U71" s="5">
        <f t="shared" si="1316"/>
        <v>0</v>
      </c>
      <c r="V71" s="5">
        <f t="shared" si="1317"/>
        <v>0</v>
      </c>
      <c r="W71" s="5" t="str">
        <f t="shared" si="1318"/>
        <v/>
      </c>
      <c r="X71" s="5" t="str">
        <f t="shared" si="1319"/>
        <v/>
      </c>
      <c r="Y71" s="5" t="str">
        <f t="shared" si="1320"/>
        <v/>
      </c>
      <c r="Z71" s="5" t="str">
        <f t="shared" si="1321"/>
        <v/>
      </c>
      <c r="AA71" s="5" t="str">
        <f t="shared" si="1322"/>
        <v/>
      </c>
      <c r="AB71" s="5" t="str">
        <f t="shared" si="1323"/>
        <v/>
      </c>
      <c r="AC71" s="5" t="str">
        <f t="shared" si="1324"/>
        <v/>
      </c>
      <c r="AD71" s="5" t="str">
        <f t="shared" si="1325"/>
        <v/>
      </c>
      <c r="AE71" s="5" t="str">
        <f t="shared" si="1326"/>
        <v/>
      </c>
      <c r="AF71" s="5" t="str">
        <f t="shared" si="1327"/>
        <v/>
      </c>
      <c r="AG71" s="5" t="str">
        <f t="shared" si="1328"/>
        <v/>
      </c>
      <c r="AH71" s="5" t="str">
        <f t="shared" si="1329"/>
        <v/>
      </c>
      <c r="AI71" s="5" t="str">
        <f t="shared" si="1330"/>
        <v/>
      </c>
      <c r="AJ71" s="5" t="str">
        <f t="shared" si="1331"/>
        <v/>
      </c>
      <c r="AK71" s="5" t="str">
        <f t="shared" si="1332"/>
        <v/>
      </c>
      <c r="AL71" s="5" t="str">
        <f t="shared" si="1333"/>
        <v/>
      </c>
      <c r="AM71" s="5" t="str">
        <f t="shared" si="1334"/>
        <v/>
      </c>
      <c r="AN71" s="5" t="str">
        <f t="shared" ref="AN71:AS71" si="1336">IF(AN64="","",AN64-AM64)</f>
        <v/>
      </c>
      <c r="AO71" s="5" t="str">
        <f t="shared" si="1336"/>
        <v/>
      </c>
      <c r="AP71" s="5" t="str">
        <f t="shared" si="1336"/>
        <v/>
      </c>
      <c r="AQ71" s="5" t="str">
        <f t="shared" si="1336"/>
        <v/>
      </c>
      <c r="AR71" s="5" t="str">
        <f t="shared" si="1336"/>
        <v/>
      </c>
      <c r="AS71" s="5" t="str">
        <f t="shared" si="1336"/>
        <v/>
      </c>
    </row>
    <row r="72" spans="1:45" s="91" customFormat="1" ht="11">
      <c r="A72" s="7">
        <f>SUM(C72:AS72)</f>
        <v>4</v>
      </c>
      <c r="B72" s="6" t="s">
        <v>15</v>
      </c>
      <c r="C72" s="5">
        <v>0</v>
      </c>
      <c r="D72" s="5">
        <f t="shared" ref="D72" si="1337">IF(D65="","",C65+C66-D65)</f>
        <v>0</v>
      </c>
      <c r="E72" s="5">
        <f t="shared" ref="E72" si="1338">IF(E65="","",D65+D66-E65)</f>
        <v>1</v>
      </c>
      <c r="F72" s="5">
        <f t="shared" ref="F72" si="1339">IF(F65="","",E65+E66-F65)</f>
        <v>0</v>
      </c>
      <c r="G72" s="5">
        <f t="shared" ref="G72" si="1340">IF(G65="","",F65+F66-G65)</f>
        <v>0</v>
      </c>
      <c r="H72" s="5">
        <f t="shared" ref="H72" si="1341">IF(H65="","",G65+G66-H65)</f>
        <v>1</v>
      </c>
      <c r="I72" s="5">
        <f t="shared" ref="I72" si="1342">IF(I65="","",H65+H66-I65)</f>
        <v>0</v>
      </c>
      <c r="J72" s="5">
        <f t="shared" ref="J72" si="1343">IF(J65="","",I65+I66-J65)</f>
        <v>0</v>
      </c>
      <c r="K72" s="5">
        <f t="shared" ref="K72" si="1344">IF(K65="","",J65+J66-K65)</f>
        <v>0</v>
      </c>
      <c r="L72" s="5">
        <f t="shared" ref="L72" si="1345">IF(L65="","",K65+K66-L65)</f>
        <v>0</v>
      </c>
      <c r="M72" s="5">
        <f t="shared" ref="M72" si="1346">IF(M65="","",L65+L66-M65)</f>
        <v>0</v>
      </c>
      <c r="N72" s="5">
        <f t="shared" ref="N72" si="1347">IF(N65="","",M65+M66-N65)</f>
        <v>0</v>
      </c>
      <c r="O72" s="5">
        <f t="shared" ref="O72" si="1348">IF(O65="","",N65+N66-O65)</f>
        <v>2</v>
      </c>
      <c r="P72" s="5">
        <f t="shared" ref="P72" si="1349">IF(P65="","",O65+O66-P65)</f>
        <v>0</v>
      </c>
      <c r="Q72" s="5">
        <f t="shared" ref="Q72" si="1350">IF(Q65="","",P65+P66-Q65)</f>
        <v>0</v>
      </c>
      <c r="R72" s="5">
        <f t="shared" ref="R72" si="1351">IF(R65="","",Q65+Q66-R65)</f>
        <v>0</v>
      </c>
      <c r="S72" s="5">
        <f t="shared" ref="S72" si="1352">IF(S65="","",R65+R66-S65)</f>
        <v>0</v>
      </c>
      <c r="T72" s="5">
        <f t="shared" ref="T72" si="1353">IF(T65="","",S65+S66-T65)</f>
        <v>0</v>
      </c>
      <c r="U72" s="5">
        <f t="shared" ref="U72" si="1354">IF(U65="","",T65+T66-U65)</f>
        <v>0</v>
      </c>
      <c r="V72" s="5">
        <f t="shared" ref="V72" si="1355">IF(V65="","",U65+U66-V65)</f>
        <v>0</v>
      </c>
      <c r="W72" s="5" t="str">
        <f t="shared" ref="W72" si="1356">IF(W65="","",V65+V66-W65)</f>
        <v/>
      </c>
      <c r="X72" s="5" t="str">
        <f t="shared" ref="X72" si="1357">IF(X65="","",W65+W66-X65)</f>
        <v/>
      </c>
      <c r="Y72" s="5" t="str">
        <f t="shared" ref="Y72" si="1358">IF(Y65="","",X65+X66-Y65)</f>
        <v/>
      </c>
      <c r="Z72" s="5" t="str">
        <f t="shared" ref="Z72" si="1359">IF(Z65="","",Y65+Y66-Z65)</f>
        <v/>
      </c>
      <c r="AA72" s="5" t="str">
        <f t="shared" ref="AA72" si="1360">IF(AA65="","",Z65+Z66-AA65)</f>
        <v/>
      </c>
      <c r="AB72" s="5" t="str">
        <f t="shared" ref="AB72" si="1361">IF(AB65="","",AA65+AA66-AB65)</f>
        <v/>
      </c>
      <c r="AC72" s="5" t="str">
        <f t="shared" ref="AC72" si="1362">IF(AC65="","",AB65+AB66-AC65)</f>
        <v/>
      </c>
      <c r="AD72" s="5" t="str">
        <f t="shared" ref="AD72" si="1363">IF(AD65="","",AC65+AC66-AD65)</f>
        <v/>
      </c>
      <c r="AE72" s="5" t="str">
        <f t="shared" ref="AE72" si="1364">IF(AE65="","",AD65+AD66-AE65)</f>
        <v/>
      </c>
      <c r="AF72" s="5" t="str">
        <f t="shared" ref="AF72" si="1365">IF(AF65="","",AE65+AE66-AF65)</f>
        <v/>
      </c>
      <c r="AG72" s="5" t="str">
        <f t="shared" ref="AG72" si="1366">IF(AG65="","",AF65+AF66-AG65)</f>
        <v/>
      </c>
      <c r="AH72" s="5" t="str">
        <f t="shared" ref="AH72" si="1367">IF(AH65="","",AG65+AG66-AH65)</f>
        <v/>
      </c>
      <c r="AI72" s="5" t="str">
        <f t="shared" ref="AI72" si="1368">IF(AI65="","",AH65+AH66-AI65)</f>
        <v/>
      </c>
      <c r="AJ72" s="5" t="str">
        <f t="shared" ref="AJ72" si="1369">IF(AJ65="","",AI65+AI66-AJ65)</f>
        <v/>
      </c>
      <c r="AK72" s="5" t="str">
        <f t="shared" ref="AK72" si="1370">IF(AK65="","",AJ65+AJ66-AK65)</f>
        <v/>
      </c>
      <c r="AL72" s="5" t="str">
        <f t="shared" ref="AL72" si="1371">IF(AL65="","",AK65+AK66-AL65)</f>
        <v/>
      </c>
      <c r="AM72" s="5" t="str">
        <f t="shared" ref="AM72" si="1372">IF(AM65="","",AL65+AL66-AM65)</f>
        <v/>
      </c>
      <c r="AN72" s="5" t="str">
        <f t="shared" ref="AN72:AS72" si="1373">IF(AN65="","",AM65+AM66-AN65)</f>
        <v/>
      </c>
      <c r="AO72" s="5" t="str">
        <f t="shared" si="1373"/>
        <v/>
      </c>
      <c r="AP72" s="5" t="str">
        <f t="shared" si="1373"/>
        <v/>
      </c>
      <c r="AQ72" s="5" t="str">
        <f t="shared" si="1373"/>
        <v/>
      </c>
      <c r="AR72" s="5" t="str">
        <f t="shared" si="1373"/>
        <v/>
      </c>
      <c r="AS72" s="5" t="str">
        <f t="shared" si="1373"/>
        <v/>
      </c>
    </row>
    <row r="73" spans="1:45" s="91" customFormat="1" ht="11">
      <c r="A73" s="7">
        <f>SUM(C73:AS73)</f>
        <v>3000</v>
      </c>
      <c r="B73" s="6" t="s">
        <v>16</v>
      </c>
      <c r="C73" s="5">
        <v>0</v>
      </c>
      <c r="D73" s="5">
        <f t="shared" ref="D73:I73" si="1374">IF(D63="","",D72*D67)</f>
        <v>0</v>
      </c>
      <c r="E73" s="5">
        <f t="shared" si="1374"/>
        <v>750</v>
      </c>
      <c r="F73" s="5">
        <f t="shared" si="1374"/>
        <v>0</v>
      </c>
      <c r="G73" s="5">
        <f t="shared" si="1374"/>
        <v>0</v>
      </c>
      <c r="H73" s="5">
        <f t="shared" si="1374"/>
        <v>750</v>
      </c>
      <c r="I73" s="5">
        <f t="shared" si="1374"/>
        <v>0</v>
      </c>
      <c r="J73" s="5">
        <f t="shared" ref="J73:AM73" si="1375">IF(J63="","",J72*J67)</f>
        <v>0</v>
      </c>
      <c r="K73" s="5">
        <f t="shared" si="1375"/>
        <v>0</v>
      </c>
      <c r="L73" s="5">
        <f t="shared" si="1375"/>
        <v>0</v>
      </c>
      <c r="M73" s="5">
        <f t="shared" si="1375"/>
        <v>0</v>
      </c>
      <c r="N73" s="5">
        <f t="shared" si="1375"/>
        <v>0</v>
      </c>
      <c r="O73" s="5">
        <f t="shared" si="1375"/>
        <v>1500</v>
      </c>
      <c r="P73" s="5">
        <f t="shared" si="1375"/>
        <v>0</v>
      </c>
      <c r="Q73" s="5">
        <f t="shared" si="1375"/>
        <v>0</v>
      </c>
      <c r="R73" s="5">
        <f t="shared" si="1375"/>
        <v>0</v>
      </c>
      <c r="S73" s="5">
        <f t="shared" si="1375"/>
        <v>0</v>
      </c>
      <c r="T73" s="5">
        <f t="shared" si="1375"/>
        <v>0</v>
      </c>
      <c r="U73" s="5">
        <f t="shared" si="1375"/>
        <v>0</v>
      </c>
      <c r="V73" s="5">
        <f t="shared" si="1375"/>
        <v>0</v>
      </c>
      <c r="W73" s="5" t="str">
        <f t="shared" si="1375"/>
        <v/>
      </c>
      <c r="X73" s="5" t="str">
        <f t="shared" si="1375"/>
        <v/>
      </c>
      <c r="Y73" s="5" t="str">
        <f t="shared" si="1375"/>
        <v/>
      </c>
      <c r="Z73" s="5" t="str">
        <f t="shared" si="1375"/>
        <v/>
      </c>
      <c r="AA73" s="5" t="str">
        <f t="shared" si="1375"/>
        <v/>
      </c>
      <c r="AB73" s="5" t="str">
        <f t="shared" si="1375"/>
        <v/>
      </c>
      <c r="AC73" s="5" t="str">
        <f t="shared" si="1375"/>
        <v/>
      </c>
      <c r="AD73" s="5" t="str">
        <f t="shared" si="1375"/>
        <v/>
      </c>
      <c r="AE73" s="5" t="str">
        <f t="shared" si="1375"/>
        <v/>
      </c>
      <c r="AF73" s="5" t="str">
        <f t="shared" si="1375"/>
        <v/>
      </c>
      <c r="AG73" s="5" t="str">
        <f t="shared" si="1375"/>
        <v/>
      </c>
      <c r="AH73" s="5" t="str">
        <f t="shared" si="1375"/>
        <v/>
      </c>
      <c r="AI73" s="5" t="str">
        <f t="shared" si="1375"/>
        <v/>
      </c>
      <c r="AJ73" s="5" t="str">
        <f t="shared" si="1375"/>
        <v/>
      </c>
      <c r="AK73" s="5" t="str">
        <f t="shared" si="1375"/>
        <v/>
      </c>
      <c r="AL73" s="5" t="str">
        <f t="shared" si="1375"/>
        <v/>
      </c>
      <c r="AM73" s="5" t="str">
        <f t="shared" si="1375"/>
        <v/>
      </c>
      <c r="AN73" s="5" t="str">
        <f t="shared" ref="AN73:AS73" si="1376">IF(AN63="","",AN72*AN67)</f>
        <v/>
      </c>
      <c r="AO73" s="5" t="str">
        <f t="shared" si="1376"/>
        <v/>
      </c>
      <c r="AP73" s="5" t="str">
        <f t="shared" si="1376"/>
        <v/>
      </c>
      <c r="AQ73" s="5" t="str">
        <f t="shared" si="1376"/>
        <v/>
      </c>
      <c r="AR73" s="5" t="str">
        <f t="shared" si="1376"/>
        <v/>
      </c>
      <c r="AS73" s="5" t="str">
        <f t="shared" si="1376"/>
        <v/>
      </c>
    </row>
    <row r="74" spans="1:45" s="91" customFormat="1" ht="12" thickBot="1">
      <c r="A74" s="4">
        <f>IF(A73="","",A73/(A70*100))</f>
        <v>6.8181818181818177E-2</v>
      </c>
      <c r="B74" s="6" t="s">
        <v>18</v>
      </c>
      <c r="C74" s="18" t="s">
        <v>19</v>
      </c>
      <c r="D74" s="18" t="str">
        <f t="shared" ref="D74:I74" si="1377">IF(D73="","",IF(D73=0,"",D73/(D70*100)))</f>
        <v/>
      </c>
      <c r="E74" s="18">
        <f t="shared" si="1377"/>
        <v>0.1171875</v>
      </c>
      <c r="F74" s="18" t="str">
        <f t="shared" si="1377"/>
        <v/>
      </c>
      <c r="G74" s="18" t="str">
        <f t="shared" si="1377"/>
        <v/>
      </c>
      <c r="H74" s="18">
        <f t="shared" si="1377"/>
        <v>0.1388888888888889</v>
      </c>
      <c r="I74" s="18" t="str">
        <f t="shared" si="1377"/>
        <v/>
      </c>
      <c r="J74" s="18" t="str">
        <f t="shared" ref="J74:AM74" si="1378">IF(J73="","",IF(J73=0,"",J73/(J70*100)))</f>
        <v/>
      </c>
      <c r="K74" s="18" t="str">
        <f t="shared" si="1378"/>
        <v/>
      </c>
      <c r="L74" s="18" t="str">
        <f t="shared" si="1378"/>
        <v/>
      </c>
      <c r="M74" s="18" t="str">
        <f t="shared" si="1378"/>
        <v/>
      </c>
      <c r="N74" s="18" t="str">
        <f t="shared" si="1378"/>
        <v/>
      </c>
      <c r="O74" s="18">
        <f t="shared" si="1378"/>
        <v>0.11627906976744186</v>
      </c>
      <c r="P74" s="18" t="str">
        <f t="shared" si="1378"/>
        <v/>
      </c>
      <c r="Q74" s="18" t="str">
        <f t="shared" si="1378"/>
        <v/>
      </c>
      <c r="R74" s="18" t="str">
        <f t="shared" si="1378"/>
        <v/>
      </c>
      <c r="S74" s="18" t="str">
        <f t="shared" si="1378"/>
        <v/>
      </c>
      <c r="T74" s="18" t="str">
        <f t="shared" si="1378"/>
        <v/>
      </c>
      <c r="U74" s="18" t="str">
        <f t="shared" si="1378"/>
        <v/>
      </c>
      <c r="V74" s="18" t="str">
        <f t="shared" si="1378"/>
        <v/>
      </c>
      <c r="W74" s="18" t="str">
        <f t="shared" si="1378"/>
        <v/>
      </c>
      <c r="X74" s="18" t="str">
        <f t="shared" si="1378"/>
        <v/>
      </c>
      <c r="Y74" s="18" t="str">
        <f t="shared" si="1378"/>
        <v/>
      </c>
      <c r="Z74" s="18" t="str">
        <f t="shared" si="1378"/>
        <v/>
      </c>
      <c r="AA74" s="18" t="str">
        <f t="shared" si="1378"/>
        <v/>
      </c>
      <c r="AB74" s="18" t="str">
        <f t="shared" si="1378"/>
        <v/>
      </c>
      <c r="AC74" s="18" t="str">
        <f t="shared" si="1378"/>
        <v/>
      </c>
      <c r="AD74" s="18" t="str">
        <f t="shared" si="1378"/>
        <v/>
      </c>
      <c r="AE74" s="18" t="str">
        <f t="shared" si="1378"/>
        <v/>
      </c>
      <c r="AF74" s="18" t="str">
        <f t="shared" si="1378"/>
        <v/>
      </c>
      <c r="AG74" s="18" t="str">
        <f t="shared" si="1378"/>
        <v/>
      </c>
      <c r="AH74" s="18" t="str">
        <f t="shared" si="1378"/>
        <v/>
      </c>
      <c r="AI74" s="18" t="str">
        <f t="shared" si="1378"/>
        <v/>
      </c>
      <c r="AJ74" s="18" t="str">
        <f t="shared" si="1378"/>
        <v/>
      </c>
      <c r="AK74" s="18" t="str">
        <f t="shared" si="1378"/>
        <v/>
      </c>
      <c r="AL74" s="18" t="str">
        <f t="shared" si="1378"/>
        <v/>
      </c>
      <c r="AM74" s="18" t="str">
        <f t="shared" si="1378"/>
        <v/>
      </c>
      <c r="AN74" s="18" t="str">
        <f t="shared" ref="AN74:AS74" si="1379">IF(AN73="","",IF(AN73=0,"",AN73/(AN70*100)))</f>
        <v/>
      </c>
      <c r="AO74" s="18" t="str">
        <f t="shared" si="1379"/>
        <v/>
      </c>
      <c r="AP74" s="18" t="str">
        <f t="shared" si="1379"/>
        <v/>
      </c>
      <c r="AQ74" s="18" t="str">
        <f t="shared" si="1379"/>
        <v/>
      </c>
      <c r="AR74" s="18" t="str">
        <f t="shared" si="1379"/>
        <v/>
      </c>
      <c r="AS74" s="18" t="str">
        <f t="shared" si="1379"/>
        <v/>
      </c>
    </row>
    <row r="75" spans="1:45" s="91" customFormat="1" ht="11">
      <c r="A75" s="17" t="s">
        <v>105</v>
      </c>
      <c r="B75" s="9" t="s">
        <v>2</v>
      </c>
      <c r="C75" s="8">
        <v>29107</v>
      </c>
      <c r="D75" s="8">
        <f t="shared" ref="D75:D76" si="1380">IF(D$3="","",C75)</f>
        <v>29107</v>
      </c>
      <c r="E75" s="8">
        <v>29227</v>
      </c>
      <c r="F75" s="8">
        <f t="shared" ref="F75:F76" si="1381">IF(F$3="","",E75)</f>
        <v>29227</v>
      </c>
      <c r="G75" s="8">
        <f t="shared" ref="G75:G76" si="1382">IF(G$3="","",F75)</f>
        <v>29227</v>
      </c>
      <c r="H75" s="8">
        <v>29321</v>
      </c>
      <c r="I75" s="8">
        <f t="shared" ref="I75:I76" si="1383">IF(I$3="","",H75)</f>
        <v>29321</v>
      </c>
      <c r="J75" s="8">
        <f t="shared" ref="J75:J76" si="1384">IF(J$3="","",I75)</f>
        <v>29321</v>
      </c>
      <c r="K75" s="8">
        <f t="shared" ref="K75:K76" si="1385">IF(K$3="","",J75)</f>
        <v>29321</v>
      </c>
      <c r="L75" s="8">
        <v>29418</v>
      </c>
      <c r="M75" s="8">
        <f t="shared" ref="M75:M76" si="1386">IF(M$3="","",L75)</f>
        <v>29418</v>
      </c>
      <c r="N75" s="8">
        <f t="shared" ref="N75:N76" si="1387">IF(N$3="","",M75)</f>
        <v>29418</v>
      </c>
      <c r="O75" s="8">
        <v>29498</v>
      </c>
      <c r="P75" s="8">
        <f t="shared" ref="P75:P76" si="1388">IF(P$3="","",O75)</f>
        <v>29498</v>
      </c>
      <c r="Q75" s="8">
        <f t="shared" ref="Q75:Q76" si="1389">IF(Q$3="","",P75)</f>
        <v>29498</v>
      </c>
      <c r="R75" s="8">
        <f t="shared" ref="R75:R76" si="1390">IF(R$3="","",Q75)</f>
        <v>29498</v>
      </c>
      <c r="S75" s="8">
        <v>29588</v>
      </c>
      <c r="T75" s="8">
        <f t="shared" ref="T75:T76" si="1391">IF(T$3="","",S75)</f>
        <v>29588</v>
      </c>
      <c r="U75" s="8">
        <f t="shared" ref="U75:U76" si="1392">IF(U$3="","",T75)</f>
        <v>29588</v>
      </c>
      <c r="V75" s="8">
        <v>29621</v>
      </c>
      <c r="W75" s="8" t="str">
        <f t="shared" ref="W75:W76" si="1393">IF(W$3="","",V75)</f>
        <v/>
      </c>
      <c r="X75" s="8" t="str">
        <f t="shared" ref="X75:X76" si="1394">IF(X$3="","",W75)</f>
        <v/>
      </c>
      <c r="Y75" s="8" t="str">
        <f t="shared" ref="Y75:Y76" si="1395">IF(Y$3="","",X75)</f>
        <v/>
      </c>
      <c r="Z75" s="8" t="str">
        <f t="shared" ref="Z75:Z76" si="1396">IF(Z$3="","",Y75)</f>
        <v/>
      </c>
      <c r="AA75" s="8" t="str">
        <f t="shared" ref="AA75:AA76" si="1397">IF(AA$3="","",Z75)</f>
        <v/>
      </c>
      <c r="AB75" s="8" t="str">
        <f t="shared" ref="AB75:AB76" si="1398">IF(AB$3="","",AA75)</f>
        <v/>
      </c>
      <c r="AC75" s="8" t="str">
        <f t="shared" ref="AC75:AC76" si="1399">IF(AC$3="","",AB75)</f>
        <v/>
      </c>
      <c r="AD75" s="8" t="str">
        <f t="shared" ref="AD75:AD76" si="1400">IF(AD$3="","",AC75)</f>
        <v/>
      </c>
      <c r="AE75" s="8" t="str">
        <f t="shared" ref="AE75:AE76" si="1401">IF(AE$3="","",AD75)</f>
        <v/>
      </c>
      <c r="AF75" s="8" t="str">
        <f t="shared" ref="AF75:AF76" si="1402">IF(AF$3="","",AE75)</f>
        <v/>
      </c>
      <c r="AG75" s="8" t="str">
        <f t="shared" ref="AG75:AG76" si="1403">IF(AG$3="","",AF75)</f>
        <v/>
      </c>
      <c r="AH75" s="8" t="str">
        <f t="shared" ref="AH75:AH76" si="1404">IF(AH$3="","",AG75)</f>
        <v/>
      </c>
      <c r="AI75" s="8" t="str">
        <f t="shared" ref="AI75:AI76" si="1405">IF(AI$3="","",AH75)</f>
        <v/>
      </c>
      <c r="AJ75" s="8" t="str">
        <f t="shared" ref="AJ75:AJ76" si="1406">IF(AJ$3="","",AI75)</f>
        <v/>
      </c>
      <c r="AK75" s="8" t="str">
        <f t="shared" ref="AK75:AK76" si="1407">IF(AK$3="","",AJ75)</f>
        <v/>
      </c>
      <c r="AL75" s="8" t="str">
        <f t="shared" ref="AL75:AL76" si="1408">IF(AL$3="","",AK75)</f>
        <v/>
      </c>
      <c r="AM75" s="8" t="str">
        <f t="shared" ref="AM75:AM76" si="1409">IF(AM$3="","",AL75)</f>
        <v/>
      </c>
      <c r="AN75" s="8" t="str">
        <f t="shared" ref="AN75:AS75" si="1410">IF(AN$3="","",AM75)</f>
        <v/>
      </c>
      <c r="AO75" s="8" t="str">
        <f t="shared" si="1410"/>
        <v/>
      </c>
      <c r="AP75" s="8" t="str">
        <f t="shared" si="1410"/>
        <v/>
      </c>
      <c r="AQ75" s="8" t="str">
        <f t="shared" si="1410"/>
        <v/>
      </c>
      <c r="AR75" s="8" t="str">
        <f t="shared" si="1410"/>
        <v/>
      </c>
      <c r="AS75" s="8" t="str">
        <f t="shared" si="1410"/>
        <v/>
      </c>
    </row>
    <row r="76" spans="1:45" s="91" customFormat="1" ht="11">
      <c r="A76" s="16" t="s">
        <v>25</v>
      </c>
      <c r="B76" s="9" t="s">
        <v>4</v>
      </c>
      <c r="C76" s="8">
        <v>1868</v>
      </c>
      <c r="D76" s="8">
        <f t="shared" si="1380"/>
        <v>1868</v>
      </c>
      <c r="E76" s="8">
        <v>1870</v>
      </c>
      <c r="F76" s="8">
        <f t="shared" si="1381"/>
        <v>1870</v>
      </c>
      <c r="G76" s="8">
        <f t="shared" si="1382"/>
        <v>1870</v>
      </c>
      <c r="H76" s="8">
        <v>1871</v>
      </c>
      <c r="I76" s="8">
        <f t="shared" si="1383"/>
        <v>1871</v>
      </c>
      <c r="J76" s="8">
        <f t="shared" si="1384"/>
        <v>1871</v>
      </c>
      <c r="K76" s="8">
        <f t="shared" si="1385"/>
        <v>1871</v>
      </c>
      <c r="L76" s="8">
        <v>1872</v>
      </c>
      <c r="M76" s="8">
        <f t="shared" si="1386"/>
        <v>1872</v>
      </c>
      <c r="N76" s="8">
        <f t="shared" si="1387"/>
        <v>1872</v>
      </c>
      <c r="O76" s="8">
        <f t="shared" ref="O76" si="1411">IF(O$3="","",N76)</f>
        <v>1872</v>
      </c>
      <c r="P76" s="8">
        <f t="shared" si="1388"/>
        <v>1872</v>
      </c>
      <c r="Q76" s="8">
        <f t="shared" si="1389"/>
        <v>1872</v>
      </c>
      <c r="R76" s="8">
        <f t="shared" si="1390"/>
        <v>1872</v>
      </c>
      <c r="S76" s="8">
        <v>1886</v>
      </c>
      <c r="T76" s="8">
        <f t="shared" si="1391"/>
        <v>1886</v>
      </c>
      <c r="U76" s="8">
        <f t="shared" si="1392"/>
        <v>1886</v>
      </c>
      <c r="V76" s="8">
        <v>1964</v>
      </c>
      <c r="W76" s="8" t="str">
        <f t="shared" si="1393"/>
        <v/>
      </c>
      <c r="X76" s="8" t="str">
        <f t="shared" si="1394"/>
        <v/>
      </c>
      <c r="Y76" s="8" t="str">
        <f t="shared" si="1395"/>
        <v/>
      </c>
      <c r="Z76" s="8" t="str">
        <f t="shared" si="1396"/>
        <v/>
      </c>
      <c r="AA76" s="8" t="str">
        <f t="shared" si="1397"/>
        <v/>
      </c>
      <c r="AB76" s="8" t="str">
        <f t="shared" si="1398"/>
        <v/>
      </c>
      <c r="AC76" s="8" t="str">
        <f t="shared" si="1399"/>
        <v/>
      </c>
      <c r="AD76" s="8" t="str">
        <f t="shared" si="1400"/>
        <v/>
      </c>
      <c r="AE76" s="8" t="str">
        <f t="shared" si="1401"/>
        <v/>
      </c>
      <c r="AF76" s="8" t="str">
        <f t="shared" si="1402"/>
        <v/>
      </c>
      <c r="AG76" s="8" t="str">
        <f t="shared" si="1403"/>
        <v/>
      </c>
      <c r="AH76" s="8" t="str">
        <f t="shared" si="1404"/>
        <v/>
      </c>
      <c r="AI76" s="8" t="str">
        <f t="shared" si="1405"/>
        <v/>
      </c>
      <c r="AJ76" s="8" t="str">
        <f t="shared" si="1406"/>
        <v/>
      </c>
      <c r="AK76" s="8" t="str">
        <f t="shared" si="1407"/>
        <v/>
      </c>
      <c r="AL76" s="8" t="str">
        <f t="shared" si="1408"/>
        <v/>
      </c>
      <c r="AM76" s="8" t="str">
        <f t="shared" si="1409"/>
        <v/>
      </c>
      <c r="AN76" s="8" t="str">
        <f t="shared" ref="AN76:AS76" si="1412">IF(AN$3="","",AM76)</f>
        <v/>
      </c>
      <c r="AO76" s="8" t="str">
        <f t="shared" si="1412"/>
        <v/>
      </c>
      <c r="AP76" s="8" t="str">
        <f t="shared" si="1412"/>
        <v/>
      </c>
      <c r="AQ76" s="8" t="str">
        <f t="shared" si="1412"/>
        <v/>
      </c>
      <c r="AR76" s="8" t="str">
        <f t="shared" si="1412"/>
        <v/>
      </c>
      <c r="AS76" s="8" t="str">
        <f t="shared" si="1412"/>
        <v/>
      </c>
    </row>
    <row r="77" spans="1:45" s="91" customFormat="1" ht="11">
      <c r="A77" s="15">
        <v>3</v>
      </c>
      <c r="B77" s="9" t="s">
        <v>5</v>
      </c>
      <c r="C77" s="8">
        <v>35</v>
      </c>
      <c r="D77" s="8">
        <f t="shared" ref="D77" si="1413">IF(D75="","",(C77+C78))</f>
        <v>35</v>
      </c>
      <c r="E77" s="8">
        <v>33</v>
      </c>
      <c r="F77" s="8">
        <f t="shared" ref="F77" si="1414">IF(F75="","",(E77+E78))</f>
        <v>33</v>
      </c>
      <c r="G77" s="8">
        <f t="shared" ref="G77" si="1415">IF(G75="","",(F77+F78))</f>
        <v>33</v>
      </c>
      <c r="H77" s="8">
        <v>32</v>
      </c>
      <c r="I77" s="8">
        <f t="shared" ref="I77" si="1416">IF(I75="","",(H77+H78))</f>
        <v>32</v>
      </c>
      <c r="J77" s="8">
        <f t="shared" ref="J77" si="1417">IF(J75="","",(I77+I78))</f>
        <v>32</v>
      </c>
      <c r="K77" s="8">
        <f t="shared" ref="K77" si="1418">IF(K75="","",(J77+J78))</f>
        <v>32</v>
      </c>
      <c r="L77" s="8">
        <v>31</v>
      </c>
      <c r="M77" s="8">
        <f t="shared" ref="M77" si="1419">IF(M75="","",(L77+L78))</f>
        <v>31</v>
      </c>
      <c r="N77" s="8">
        <f t="shared" ref="N77" si="1420">IF(N75="","",(M77+M78))</f>
        <v>31</v>
      </c>
      <c r="O77" s="8">
        <f t="shared" ref="O77" si="1421">IF(O75="","",(N77+N78))</f>
        <v>31</v>
      </c>
      <c r="P77" s="8">
        <f t="shared" ref="P77" si="1422">IF(P75="","",(O77+O78))</f>
        <v>31</v>
      </c>
      <c r="Q77" s="8">
        <f t="shared" ref="Q77" si="1423">IF(Q75="","",(P77+P78))</f>
        <v>31</v>
      </c>
      <c r="R77" s="8">
        <f t="shared" ref="R77" si="1424">IF(R75="","",(Q77+Q78))</f>
        <v>31</v>
      </c>
      <c r="S77" s="8">
        <v>23</v>
      </c>
      <c r="T77" s="8">
        <f t="shared" ref="T77" si="1425">IF(T75="","",(S77+S78))</f>
        <v>29</v>
      </c>
      <c r="U77" s="8">
        <f t="shared" ref="U77" si="1426">IF(U75="","",(T77+T78))</f>
        <v>29</v>
      </c>
      <c r="V77" s="8">
        <v>25</v>
      </c>
      <c r="W77" s="8" t="str">
        <f t="shared" ref="W77" si="1427">IF(W75="","",(V77+V78))</f>
        <v/>
      </c>
      <c r="X77" s="8" t="str">
        <f t="shared" ref="X77" si="1428">IF(X75="","",(W77+W78))</f>
        <v/>
      </c>
      <c r="Y77" s="8" t="str">
        <f t="shared" ref="Y77" si="1429">IF(Y75="","",(X77+X78))</f>
        <v/>
      </c>
      <c r="Z77" s="8" t="str">
        <f t="shared" ref="Z77" si="1430">IF(Z75="","",(Y77+Y78))</f>
        <v/>
      </c>
      <c r="AA77" s="8" t="str">
        <f t="shared" ref="AA77" si="1431">IF(AA75="","",(Z77+Z78))</f>
        <v/>
      </c>
      <c r="AB77" s="8" t="str">
        <f t="shared" ref="AB77" si="1432">IF(AB75="","",(AA77+AA78))</f>
        <v/>
      </c>
      <c r="AC77" s="8" t="str">
        <f t="shared" ref="AC77" si="1433">IF(AC75="","",(AB77+AB78))</f>
        <v/>
      </c>
      <c r="AD77" s="8" t="str">
        <f t="shared" ref="AD77" si="1434">IF(AD75="","",(AC77+AC78))</f>
        <v/>
      </c>
      <c r="AE77" s="8" t="str">
        <f t="shared" ref="AE77" si="1435">IF(AE75="","",(AD77+AD78))</f>
        <v/>
      </c>
      <c r="AF77" s="8" t="str">
        <f t="shared" ref="AF77" si="1436">IF(AF75="","",(AE77+AE78))</f>
        <v/>
      </c>
      <c r="AG77" s="8" t="str">
        <f t="shared" ref="AG77" si="1437">IF(AG75="","",(AF77+AF78))</f>
        <v/>
      </c>
      <c r="AH77" s="8" t="str">
        <f t="shared" ref="AH77" si="1438">IF(AH75="","",(AG77+AG78))</f>
        <v/>
      </c>
      <c r="AI77" s="8" t="str">
        <f t="shared" ref="AI77" si="1439">IF(AI75="","",(AH77+AH78))</f>
        <v/>
      </c>
      <c r="AJ77" s="8" t="str">
        <f t="shared" ref="AJ77" si="1440">IF(AJ75="","",(AI77+AI78))</f>
        <v/>
      </c>
      <c r="AK77" s="8" t="str">
        <f t="shared" ref="AK77" si="1441">IF(AK75="","",(AJ77+AJ78))</f>
        <v/>
      </c>
      <c r="AL77" s="8" t="str">
        <f t="shared" ref="AL77" si="1442">IF(AL75="","",(AK77+AK78))</f>
        <v/>
      </c>
      <c r="AM77" s="8" t="str">
        <f t="shared" ref="AM77" si="1443">IF(AM75="","",(AL77+AL78))</f>
        <v/>
      </c>
      <c r="AN77" s="8" t="str">
        <f t="shared" ref="AN77:AS77" si="1444">IF(AN75="","",(AM77+AM78))</f>
        <v/>
      </c>
      <c r="AO77" s="8" t="str">
        <f t="shared" si="1444"/>
        <v/>
      </c>
      <c r="AP77" s="8" t="str">
        <f t="shared" si="1444"/>
        <v/>
      </c>
      <c r="AQ77" s="8" t="str">
        <f t="shared" si="1444"/>
        <v/>
      </c>
      <c r="AR77" s="8" t="str">
        <f t="shared" si="1444"/>
        <v/>
      </c>
      <c r="AS77" s="8" t="str">
        <f t="shared" si="1444"/>
        <v/>
      </c>
    </row>
    <row r="78" spans="1:45" s="91" customFormat="1" ht="11">
      <c r="A78" s="14"/>
      <c r="B78" s="9" t="s">
        <v>7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>
        <v>6</v>
      </c>
      <c r="T78" s="8"/>
      <c r="U78" s="8"/>
      <c r="V78" s="8">
        <v>8</v>
      </c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</row>
    <row r="79" spans="1:45" s="91" customFormat="1" ht="11">
      <c r="A79" s="7"/>
      <c r="B79" s="9" t="s">
        <v>8</v>
      </c>
      <c r="C79" s="8">
        <v>400</v>
      </c>
      <c r="D79" s="8">
        <f t="shared" ref="D79" si="1445">IF(D75="","",C79)</f>
        <v>400</v>
      </c>
      <c r="E79" s="8">
        <f t="shared" ref="E79" si="1446">IF(E75="","",D79)</f>
        <v>400</v>
      </c>
      <c r="F79" s="8">
        <f t="shared" ref="F79" si="1447">IF(F75="","",E79)</f>
        <v>400</v>
      </c>
      <c r="G79" s="8">
        <f t="shared" ref="G79" si="1448">IF(G75="","",F79)</f>
        <v>400</v>
      </c>
      <c r="H79" s="8">
        <f t="shared" ref="H79" si="1449">IF(H75="","",G79)</f>
        <v>400</v>
      </c>
      <c r="I79" s="8">
        <f t="shared" ref="I79" si="1450">IF(I75="","",H79)</f>
        <v>400</v>
      </c>
      <c r="J79" s="8">
        <f t="shared" ref="J79" si="1451">IF(J75="","",I79)</f>
        <v>400</v>
      </c>
      <c r="K79" s="8">
        <f t="shared" ref="K79" si="1452">IF(K75="","",J79)</f>
        <v>400</v>
      </c>
      <c r="L79" s="8">
        <f t="shared" ref="L79" si="1453">IF(L75="","",K79)</f>
        <v>400</v>
      </c>
      <c r="M79" s="8">
        <f t="shared" ref="M79" si="1454">IF(M75="","",L79)</f>
        <v>400</v>
      </c>
      <c r="N79" s="8">
        <f t="shared" ref="N79" si="1455">IF(N75="","",M79)</f>
        <v>400</v>
      </c>
      <c r="O79" s="8">
        <f t="shared" ref="O79" si="1456">IF(O75="","",N79)</f>
        <v>400</v>
      </c>
      <c r="P79" s="8">
        <f t="shared" ref="P79" si="1457">IF(P75="","",O79)</f>
        <v>400</v>
      </c>
      <c r="Q79" s="8">
        <f t="shared" ref="Q79" si="1458">IF(Q75="","",P79)</f>
        <v>400</v>
      </c>
      <c r="R79" s="8">
        <f t="shared" ref="R79" si="1459">IF(R75="","",Q79)</f>
        <v>400</v>
      </c>
      <c r="S79" s="8">
        <f t="shared" ref="S79" si="1460">IF(S75="","",R79)</f>
        <v>400</v>
      </c>
      <c r="T79" s="8">
        <f t="shared" ref="T79" si="1461">IF(T75="","",S79)</f>
        <v>400</v>
      </c>
      <c r="U79" s="8">
        <f t="shared" ref="U79" si="1462">IF(U75="","",T79)</f>
        <v>400</v>
      </c>
      <c r="V79" s="8">
        <f t="shared" ref="V79" si="1463">IF(V75="","",U79)</f>
        <v>400</v>
      </c>
      <c r="W79" s="8" t="str">
        <f t="shared" ref="W79" si="1464">IF(W75="","",V79)</f>
        <v/>
      </c>
      <c r="X79" s="8" t="str">
        <f t="shared" ref="X79" si="1465">IF(X75="","",W79)</f>
        <v/>
      </c>
      <c r="Y79" s="8" t="str">
        <f t="shared" ref="Y79" si="1466">IF(Y75="","",X79)</f>
        <v/>
      </c>
      <c r="Z79" s="8" t="str">
        <f t="shared" ref="Z79" si="1467">IF(Z75="","",Y79)</f>
        <v/>
      </c>
      <c r="AA79" s="8" t="str">
        <f t="shared" ref="AA79" si="1468">IF(AA75="","",Z79)</f>
        <v/>
      </c>
      <c r="AB79" s="8" t="str">
        <f t="shared" ref="AB79" si="1469">IF(AB75="","",AA79)</f>
        <v/>
      </c>
      <c r="AC79" s="8" t="str">
        <f t="shared" ref="AC79" si="1470">IF(AC75="","",AB79)</f>
        <v/>
      </c>
      <c r="AD79" s="8" t="str">
        <f t="shared" ref="AD79" si="1471">IF(AD75="","",AC79)</f>
        <v/>
      </c>
      <c r="AE79" s="8" t="str">
        <f t="shared" ref="AE79" si="1472">IF(AE75="","",AD79)</f>
        <v/>
      </c>
      <c r="AF79" s="8" t="str">
        <f t="shared" ref="AF79" si="1473">IF(AF75="","",AE79)</f>
        <v/>
      </c>
      <c r="AG79" s="8" t="str">
        <f t="shared" ref="AG79" si="1474">IF(AG75="","",AF79)</f>
        <v/>
      </c>
      <c r="AH79" s="8" t="str">
        <f t="shared" ref="AH79" si="1475">IF(AH75="","",AG79)</f>
        <v/>
      </c>
      <c r="AI79" s="8" t="str">
        <f t="shared" ref="AI79" si="1476">IF(AI75="","",AH79)</f>
        <v/>
      </c>
      <c r="AJ79" s="8" t="str">
        <f t="shared" ref="AJ79" si="1477">IF(AJ75="","",AI79)</f>
        <v/>
      </c>
      <c r="AK79" s="8" t="str">
        <f t="shared" ref="AK79" si="1478">IF(AK75="","",AJ79)</f>
        <v/>
      </c>
      <c r="AL79" s="8" t="str">
        <f t="shared" ref="AL79" si="1479">IF(AL75="","",AK79)</f>
        <v/>
      </c>
      <c r="AM79" s="8" t="str">
        <f t="shared" ref="AM79" si="1480">IF(AM75="","",AL79)</f>
        <v/>
      </c>
      <c r="AN79" s="8" t="str">
        <f t="shared" ref="AN79:AS79" si="1481">IF(AN75="","",AM79)</f>
        <v/>
      </c>
      <c r="AO79" s="8" t="str">
        <f t="shared" si="1481"/>
        <v/>
      </c>
      <c r="AP79" s="8" t="str">
        <f t="shared" si="1481"/>
        <v/>
      </c>
      <c r="AQ79" s="8" t="str">
        <f t="shared" si="1481"/>
        <v/>
      </c>
      <c r="AR79" s="8" t="str">
        <f t="shared" si="1481"/>
        <v/>
      </c>
      <c r="AS79" s="8" t="str">
        <f t="shared" si="1481"/>
        <v/>
      </c>
    </row>
    <row r="80" spans="1:45" s="92" customFormat="1" ht="11">
      <c r="A80" s="14" t="s">
        <v>9</v>
      </c>
      <c r="B80" s="13" t="s">
        <v>10</v>
      </c>
      <c r="C80" s="12" t="s">
        <v>110</v>
      </c>
      <c r="D80" s="12" t="str">
        <f t="shared" ref="D80" si="1482">IF(D75="","",C80)</f>
        <v>サンリオスイーツマスコット</v>
      </c>
      <c r="E80" s="12" t="str">
        <f t="shared" ref="E80" si="1483">IF(E75="","",D80)</f>
        <v>サンリオスイーツマスコット</v>
      </c>
      <c r="F80" s="12" t="str">
        <f t="shared" ref="F80" si="1484">IF(F75="","",E80)</f>
        <v>サンリオスイーツマスコット</v>
      </c>
      <c r="G80" s="12" t="str">
        <f t="shared" ref="G80" si="1485">IF(G75="","",F80)</f>
        <v>サンリオスイーツマスコット</v>
      </c>
      <c r="H80" s="12" t="str">
        <f t="shared" ref="H80" si="1486">IF(H75="","",G80)</f>
        <v>サンリオスイーツマスコット</v>
      </c>
      <c r="I80" s="12" t="str">
        <f t="shared" ref="I80" si="1487">IF(I75="","",H80)</f>
        <v>サンリオスイーツマスコット</v>
      </c>
      <c r="J80" s="12" t="str">
        <f t="shared" ref="J80" si="1488">IF(J75="","",I80)</f>
        <v>サンリオスイーツマスコット</v>
      </c>
      <c r="K80" s="12" t="str">
        <f t="shared" ref="K80" si="1489">IF(K75="","",J80)</f>
        <v>サンリオスイーツマスコット</v>
      </c>
      <c r="L80" s="12" t="str">
        <f t="shared" ref="L80" si="1490">IF(L75="","",K80)</f>
        <v>サンリオスイーツマスコット</v>
      </c>
      <c r="M80" s="12" t="str">
        <f t="shared" ref="M80" si="1491">IF(M75="","",L80)</f>
        <v>サンリオスイーツマスコット</v>
      </c>
      <c r="N80" s="12" t="str">
        <f t="shared" ref="N80" si="1492">IF(N75="","",M80)</f>
        <v>サンリオスイーツマスコット</v>
      </c>
      <c r="O80" s="12" t="str">
        <f t="shared" ref="O80" si="1493">IF(O75="","",N80)</f>
        <v>サンリオスイーツマスコット</v>
      </c>
      <c r="P80" s="12" t="str">
        <f t="shared" ref="P80" si="1494">IF(P75="","",O80)</f>
        <v>サンリオスイーツマスコット</v>
      </c>
      <c r="Q80" s="12" t="str">
        <f t="shared" ref="Q80" si="1495">IF(Q75="","",P80)</f>
        <v>サンリオスイーツマスコット</v>
      </c>
      <c r="R80" s="12" t="str">
        <f t="shared" ref="R80" si="1496">IF(R75="","",Q80)</f>
        <v>サンリオスイーツマスコット</v>
      </c>
      <c r="S80" s="12" t="str">
        <f t="shared" ref="S80" si="1497">IF(S75="","",R80)</f>
        <v>サンリオスイーツマスコット</v>
      </c>
      <c r="T80" s="12" t="str">
        <f t="shared" ref="T80" si="1498">IF(T75="","",S80)</f>
        <v>サンリオスイーツマスコット</v>
      </c>
      <c r="U80" s="12" t="str">
        <f t="shared" ref="U80" si="1499">IF(U75="","",T80)</f>
        <v>サンリオスイーツマスコット</v>
      </c>
      <c r="V80" s="12" t="str">
        <f t="shared" ref="V80" si="1500">IF(V75="","",U80)</f>
        <v>サンリオスイーツマスコット</v>
      </c>
      <c r="W80" s="12" t="str">
        <f t="shared" ref="W80" si="1501">IF(W75="","",V80)</f>
        <v/>
      </c>
      <c r="X80" s="12" t="str">
        <f t="shared" ref="X80" si="1502">IF(X75="","",W80)</f>
        <v/>
      </c>
      <c r="Y80" s="12" t="str">
        <f t="shared" ref="Y80" si="1503">IF(Y75="","",X80)</f>
        <v/>
      </c>
      <c r="Z80" s="12" t="str">
        <f t="shared" ref="Z80" si="1504">IF(Z75="","",Y80)</f>
        <v/>
      </c>
      <c r="AA80" s="12" t="str">
        <f t="shared" ref="AA80" si="1505">IF(AA75="","",Z80)</f>
        <v/>
      </c>
      <c r="AB80" s="12" t="str">
        <f t="shared" ref="AB80" si="1506">IF(AB75="","",AA80)</f>
        <v/>
      </c>
      <c r="AC80" s="12" t="str">
        <f t="shared" ref="AC80" si="1507">IF(AC75="","",AB80)</f>
        <v/>
      </c>
      <c r="AD80" s="12" t="str">
        <f t="shared" ref="AD80" si="1508">IF(AD75="","",AC80)</f>
        <v/>
      </c>
      <c r="AE80" s="12" t="str">
        <f t="shared" ref="AE80" si="1509">IF(AE75="","",AD80)</f>
        <v/>
      </c>
      <c r="AF80" s="12" t="str">
        <f t="shared" ref="AF80" si="1510">IF(AF75="","",AE80)</f>
        <v/>
      </c>
      <c r="AG80" s="12" t="str">
        <f t="shared" ref="AG80" si="1511">IF(AG75="","",AF80)</f>
        <v/>
      </c>
      <c r="AH80" s="12" t="str">
        <f t="shared" ref="AH80" si="1512">IF(AH75="","",AG80)</f>
        <v/>
      </c>
      <c r="AI80" s="12" t="str">
        <f t="shared" ref="AI80" si="1513">IF(AI75="","",AH80)</f>
        <v/>
      </c>
      <c r="AJ80" s="12" t="str">
        <f t="shared" ref="AJ80" si="1514">IF(AJ75="","",AI80)</f>
        <v/>
      </c>
      <c r="AK80" s="12" t="str">
        <f t="shared" ref="AK80" si="1515">IF(AK75="","",AJ80)</f>
        <v/>
      </c>
      <c r="AL80" s="12" t="str">
        <f t="shared" ref="AL80" si="1516">IF(AL75="","",AK80)</f>
        <v/>
      </c>
      <c r="AM80" s="12" t="str">
        <f t="shared" ref="AM80" si="1517">IF(AM75="","",AL80)</f>
        <v/>
      </c>
      <c r="AN80" s="12" t="str">
        <f t="shared" ref="AN80:AS80" si="1518">IF(AN75="","",AM80)</f>
        <v/>
      </c>
      <c r="AO80" s="12" t="str">
        <f t="shared" si="1518"/>
        <v/>
      </c>
      <c r="AP80" s="12" t="str">
        <f t="shared" si="1518"/>
        <v/>
      </c>
      <c r="AQ80" s="12" t="str">
        <f t="shared" si="1518"/>
        <v/>
      </c>
      <c r="AR80" s="12" t="str">
        <f t="shared" si="1518"/>
        <v/>
      </c>
      <c r="AS80" s="12" t="str">
        <f t="shared" si="1518"/>
        <v/>
      </c>
    </row>
    <row r="81" spans="1:45" s="91" customFormat="1" ht="11">
      <c r="A81" s="7">
        <f>AVERAGE(C82:AS82)*30*100</f>
        <v>77100</v>
      </c>
      <c r="B81" s="9" t="s">
        <v>12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</row>
    <row r="82" spans="1:45" s="91" customFormat="1" ht="11">
      <c r="A82" s="7">
        <f>SUM(C82:AS82)</f>
        <v>514</v>
      </c>
      <c r="B82" s="6" t="s">
        <v>13</v>
      </c>
      <c r="C82" s="5">
        <v>0</v>
      </c>
      <c r="D82" s="5">
        <f t="shared" ref="D82:D83" si="1519">IF(D75="","",D75-C75)</f>
        <v>0</v>
      </c>
      <c r="E82" s="5">
        <f t="shared" ref="E82:E83" si="1520">IF(E75="","",E75-D75)</f>
        <v>120</v>
      </c>
      <c r="F82" s="5">
        <f t="shared" ref="F82:F83" si="1521">IF(F75="","",F75-E75)</f>
        <v>0</v>
      </c>
      <c r="G82" s="5">
        <f t="shared" ref="G82:G83" si="1522">IF(G75="","",G75-F75)</f>
        <v>0</v>
      </c>
      <c r="H82" s="5">
        <f t="shared" ref="H82:H83" si="1523">IF(H75="","",H75-G75)</f>
        <v>94</v>
      </c>
      <c r="I82" s="5">
        <f t="shared" ref="I82:I83" si="1524">IF(I75="","",I75-H75)</f>
        <v>0</v>
      </c>
      <c r="J82" s="5">
        <f t="shared" ref="J82:J83" si="1525">IF(J75="","",J75-I75)</f>
        <v>0</v>
      </c>
      <c r="K82" s="5">
        <f t="shared" ref="K82:K83" si="1526">IF(K75="","",K75-J75)</f>
        <v>0</v>
      </c>
      <c r="L82" s="5">
        <f t="shared" ref="L82:L83" si="1527">IF(L75="","",L75-K75)</f>
        <v>97</v>
      </c>
      <c r="M82" s="5">
        <f t="shared" ref="M82:M83" si="1528">IF(M75="","",M75-L75)</f>
        <v>0</v>
      </c>
      <c r="N82" s="5">
        <f t="shared" ref="N82:N83" si="1529">IF(N75="","",N75-M75)</f>
        <v>0</v>
      </c>
      <c r="O82" s="5">
        <f t="shared" ref="O82:O83" si="1530">IF(O75="","",O75-N75)</f>
        <v>80</v>
      </c>
      <c r="P82" s="5">
        <f t="shared" ref="P82:P83" si="1531">IF(P75="","",P75-O75)</f>
        <v>0</v>
      </c>
      <c r="Q82" s="5">
        <f t="shared" ref="Q82:Q83" si="1532">IF(Q75="","",Q75-P75)</f>
        <v>0</v>
      </c>
      <c r="R82" s="5">
        <f t="shared" ref="R82:R83" si="1533">IF(R75="","",R75-Q75)</f>
        <v>0</v>
      </c>
      <c r="S82" s="5">
        <f t="shared" ref="S82:S83" si="1534">IF(S75="","",S75-R75)</f>
        <v>90</v>
      </c>
      <c r="T82" s="5">
        <f t="shared" ref="T82:T83" si="1535">IF(T75="","",T75-S75)</f>
        <v>0</v>
      </c>
      <c r="U82" s="5">
        <f t="shared" ref="U82:U83" si="1536">IF(U75="","",U75-T75)</f>
        <v>0</v>
      </c>
      <c r="V82" s="5">
        <f t="shared" ref="V82:V83" si="1537">IF(V75="","",V75-U75)</f>
        <v>33</v>
      </c>
      <c r="W82" s="5" t="str">
        <f t="shared" ref="W82:W83" si="1538">IF(W75="","",W75-V75)</f>
        <v/>
      </c>
      <c r="X82" s="5" t="str">
        <f t="shared" ref="X82:X83" si="1539">IF(X75="","",X75-W75)</f>
        <v/>
      </c>
      <c r="Y82" s="5" t="str">
        <f t="shared" ref="Y82:Y83" si="1540">IF(Y75="","",Y75-X75)</f>
        <v/>
      </c>
      <c r="Z82" s="5" t="str">
        <f t="shared" ref="Z82:Z83" si="1541">IF(Z75="","",Z75-Y75)</f>
        <v/>
      </c>
      <c r="AA82" s="5" t="str">
        <f t="shared" ref="AA82:AA83" si="1542">IF(AA75="","",AA75-Z75)</f>
        <v/>
      </c>
      <c r="AB82" s="5" t="str">
        <f t="shared" ref="AB82:AB83" si="1543">IF(AB75="","",AB75-AA75)</f>
        <v/>
      </c>
      <c r="AC82" s="5" t="str">
        <f t="shared" ref="AC82:AC83" si="1544">IF(AC75="","",AC75-AB75)</f>
        <v/>
      </c>
      <c r="AD82" s="5" t="str">
        <f t="shared" ref="AD82:AD83" si="1545">IF(AD75="","",AD75-AC75)</f>
        <v/>
      </c>
      <c r="AE82" s="5" t="str">
        <f t="shared" ref="AE82:AE83" si="1546">IF(AE75="","",AE75-AD75)</f>
        <v/>
      </c>
      <c r="AF82" s="5" t="str">
        <f t="shared" ref="AF82:AF83" si="1547">IF(AF75="","",AF75-AE75)</f>
        <v/>
      </c>
      <c r="AG82" s="5" t="str">
        <f t="shared" ref="AG82:AG83" si="1548">IF(AG75="","",AG75-AF75)</f>
        <v/>
      </c>
      <c r="AH82" s="5" t="str">
        <f t="shared" ref="AH82:AH83" si="1549">IF(AH75="","",AH75-AG75)</f>
        <v/>
      </c>
      <c r="AI82" s="5" t="str">
        <f t="shared" ref="AI82:AI83" si="1550">IF(AI75="","",AI75-AH75)</f>
        <v/>
      </c>
      <c r="AJ82" s="5" t="str">
        <f t="shared" ref="AJ82:AJ83" si="1551">IF(AJ75="","",AJ75-AI75)</f>
        <v/>
      </c>
      <c r="AK82" s="5" t="str">
        <f t="shared" ref="AK82:AK83" si="1552">IF(AK75="","",AK75-AJ75)</f>
        <v/>
      </c>
      <c r="AL82" s="5" t="str">
        <f t="shared" ref="AL82:AL83" si="1553">IF(AL75="","",AL75-AK75)</f>
        <v/>
      </c>
      <c r="AM82" s="5" t="str">
        <f t="shared" ref="AM82:AM83" si="1554">IF(AM75="","",AM75-AL75)</f>
        <v/>
      </c>
      <c r="AN82" s="5" t="str">
        <f t="shared" ref="AN82:AS82" si="1555">IF(AN75="","",AN75-AM75)</f>
        <v/>
      </c>
      <c r="AO82" s="5" t="str">
        <f t="shared" si="1555"/>
        <v/>
      </c>
      <c r="AP82" s="5" t="str">
        <f t="shared" si="1555"/>
        <v/>
      </c>
      <c r="AQ82" s="5" t="str">
        <f t="shared" si="1555"/>
        <v/>
      </c>
      <c r="AR82" s="5" t="str">
        <f t="shared" si="1555"/>
        <v/>
      </c>
      <c r="AS82" s="5" t="str">
        <f t="shared" si="1555"/>
        <v/>
      </c>
    </row>
    <row r="83" spans="1:45" s="91" customFormat="1" ht="11">
      <c r="A83" s="7">
        <f>SUM(C83:AS83)</f>
        <v>96</v>
      </c>
      <c r="B83" s="6" t="s">
        <v>14</v>
      </c>
      <c r="C83" s="5">
        <v>0</v>
      </c>
      <c r="D83" s="5">
        <f t="shared" si="1519"/>
        <v>0</v>
      </c>
      <c r="E83" s="5">
        <f t="shared" si="1520"/>
        <v>2</v>
      </c>
      <c r="F83" s="5">
        <f t="shared" si="1521"/>
        <v>0</v>
      </c>
      <c r="G83" s="5">
        <f t="shared" si="1522"/>
        <v>0</v>
      </c>
      <c r="H83" s="5">
        <f t="shared" si="1523"/>
        <v>1</v>
      </c>
      <c r="I83" s="5">
        <f t="shared" si="1524"/>
        <v>0</v>
      </c>
      <c r="J83" s="5">
        <f t="shared" si="1525"/>
        <v>0</v>
      </c>
      <c r="K83" s="5">
        <f t="shared" si="1526"/>
        <v>0</v>
      </c>
      <c r="L83" s="5">
        <f t="shared" si="1527"/>
        <v>1</v>
      </c>
      <c r="M83" s="5">
        <f t="shared" si="1528"/>
        <v>0</v>
      </c>
      <c r="N83" s="5">
        <f t="shared" si="1529"/>
        <v>0</v>
      </c>
      <c r="O83" s="5">
        <f t="shared" si="1530"/>
        <v>0</v>
      </c>
      <c r="P83" s="5">
        <f t="shared" si="1531"/>
        <v>0</v>
      </c>
      <c r="Q83" s="5">
        <f t="shared" si="1532"/>
        <v>0</v>
      </c>
      <c r="R83" s="5">
        <f t="shared" si="1533"/>
        <v>0</v>
      </c>
      <c r="S83" s="5">
        <f t="shared" si="1534"/>
        <v>14</v>
      </c>
      <c r="T83" s="5">
        <f t="shared" si="1535"/>
        <v>0</v>
      </c>
      <c r="U83" s="5">
        <f t="shared" si="1536"/>
        <v>0</v>
      </c>
      <c r="V83" s="5">
        <f t="shared" si="1537"/>
        <v>78</v>
      </c>
      <c r="W83" s="5" t="str">
        <f t="shared" si="1538"/>
        <v/>
      </c>
      <c r="X83" s="5" t="str">
        <f t="shared" si="1539"/>
        <v/>
      </c>
      <c r="Y83" s="5" t="str">
        <f t="shared" si="1540"/>
        <v/>
      </c>
      <c r="Z83" s="5" t="str">
        <f t="shared" si="1541"/>
        <v/>
      </c>
      <c r="AA83" s="5" t="str">
        <f t="shared" si="1542"/>
        <v/>
      </c>
      <c r="AB83" s="5" t="str">
        <f t="shared" si="1543"/>
        <v/>
      </c>
      <c r="AC83" s="5" t="str">
        <f t="shared" si="1544"/>
        <v/>
      </c>
      <c r="AD83" s="5" t="str">
        <f t="shared" si="1545"/>
        <v/>
      </c>
      <c r="AE83" s="5" t="str">
        <f t="shared" si="1546"/>
        <v/>
      </c>
      <c r="AF83" s="5" t="str">
        <f t="shared" si="1547"/>
        <v/>
      </c>
      <c r="AG83" s="5" t="str">
        <f t="shared" si="1548"/>
        <v/>
      </c>
      <c r="AH83" s="5" t="str">
        <f t="shared" si="1549"/>
        <v/>
      </c>
      <c r="AI83" s="5" t="str">
        <f t="shared" si="1550"/>
        <v/>
      </c>
      <c r="AJ83" s="5" t="str">
        <f t="shared" si="1551"/>
        <v/>
      </c>
      <c r="AK83" s="5" t="str">
        <f t="shared" si="1552"/>
        <v/>
      </c>
      <c r="AL83" s="5" t="str">
        <f t="shared" si="1553"/>
        <v/>
      </c>
      <c r="AM83" s="5" t="str">
        <f t="shared" si="1554"/>
        <v/>
      </c>
      <c r="AN83" s="5" t="str">
        <f t="shared" ref="AN83:AS83" si="1556">IF(AN76="","",AN76-AM76)</f>
        <v/>
      </c>
      <c r="AO83" s="5" t="str">
        <f t="shared" si="1556"/>
        <v/>
      </c>
      <c r="AP83" s="5" t="str">
        <f t="shared" si="1556"/>
        <v/>
      </c>
      <c r="AQ83" s="5" t="str">
        <f t="shared" si="1556"/>
        <v/>
      </c>
      <c r="AR83" s="5" t="str">
        <f t="shared" si="1556"/>
        <v/>
      </c>
      <c r="AS83" s="5" t="str">
        <f t="shared" si="1556"/>
        <v/>
      </c>
    </row>
    <row r="84" spans="1:45" s="91" customFormat="1" ht="11">
      <c r="A84" s="7">
        <f>SUM(C84:AS84)</f>
        <v>16</v>
      </c>
      <c r="B84" s="6" t="s">
        <v>15</v>
      </c>
      <c r="C84" s="5">
        <v>0</v>
      </c>
      <c r="D84" s="5">
        <f t="shared" ref="D84" si="1557">IF(D77="","",C77+C78-D77)</f>
        <v>0</v>
      </c>
      <c r="E84" s="5">
        <f t="shared" ref="E84" si="1558">IF(E77="","",D77+D78-E77)</f>
        <v>2</v>
      </c>
      <c r="F84" s="5">
        <f t="shared" ref="F84" si="1559">IF(F77="","",E77+E78-F77)</f>
        <v>0</v>
      </c>
      <c r="G84" s="5">
        <f t="shared" ref="G84" si="1560">IF(G77="","",F77+F78-G77)</f>
        <v>0</v>
      </c>
      <c r="H84" s="5">
        <f t="shared" ref="H84" si="1561">IF(H77="","",G77+G78-H77)</f>
        <v>1</v>
      </c>
      <c r="I84" s="5">
        <f t="shared" ref="I84" si="1562">IF(I77="","",H77+H78-I77)</f>
        <v>0</v>
      </c>
      <c r="J84" s="5">
        <f t="shared" ref="J84" si="1563">IF(J77="","",I77+I78-J77)</f>
        <v>0</v>
      </c>
      <c r="K84" s="5">
        <f t="shared" ref="K84" si="1564">IF(K77="","",J77+J78-K77)</f>
        <v>0</v>
      </c>
      <c r="L84" s="5">
        <f t="shared" ref="L84" si="1565">IF(L77="","",K77+K78-L77)</f>
        <v>1</v>
      </c>
      <c r="M84" s="5">
        <f t="shared" ref="M84" si="1566">IF(M77="","",L77+L78-M77)</f>
        <v>0</v>
      </c>
      <c r="N84" s="5">
        <f t="shared" ref="N84" si="1567">IF(N77="","",M77+M78-N77)</f>
        <v>0</v>
      </c>
      <c r="O84" s="5">
        <f t="shared" ref="O84" si="1568">IF(O77="","",N77+N78-O77)</f>
        <v>0</v>
      </c>
      <c r="P84" s="5">
        <f t="shared" ref="P84" si="1569">IF(P77="","",O77+O78-P77)</f>
        <v>0</v>
      </c>
      <c r="Q84" s="5">
        <f t="shared" ref="Q84" si="1570">IF(Q77="","",P77+P78-Q77)</f>
        <v>0</v>
      </c>
      <c r="R84" s="5">
        <f t="shared" ref="R84" si="1571">IF(R77="","",Q77+Q78-R77)</f>
        <v>0</v>
      </c>
      <c r="S84" s="5">
        <f t="shared" ref="S84" si="1572">IF(S77="","",R77+R78-S77)</f>
        <v>8</v>
      </c>
      <c r="T84" s="5">
        <f t="shared" ref="T84" si="1573">IF(T77="","",S77+S78-T77)</f>
        <v>0</v>
      </c>
      <c r="U84" s="5">
        <f t="shared" ref="U84" si="1574">IF(U77="","",T77+T78-U77)</f>
        <v>0</v>
      </c>
      <c r="V84" s="5">
        <f t="shared" ref="V84" si="1575">IF(V77="","",U77+U78-V77)</f>
        <v>4</v>
      </c>
      <c r="W84" s="5" t="str">
        <f t="shared" ref="W84" si="1576">IF(W77="","",V77+V78-W77)</f>
        <v/>
      </c>
      <c r="X84" s="5" t="str">
        <f t="shared" ref="X84" si="1577">IF(X77="","",W77+W78-X77)</f>
        <v/>
      </c>
      <c r="Y84" s="5" t="str">
        <f t="shared" ref="Y84" si="1578">IF(Y77="","",X77+X78-Y77)</f>
        <v/>
      </c>
      <c r="Z84" s="5" t="str">
        <f t="shared" ref="Z84" si="1579">IF(Z77="","",Y77+Y78-Z77)</f>
        <v/>
      </c>
      <c r="AA84" s="5" t="str">
        <f t="shared" ref="AA84" si="1580">IF(AA77="","",Z77+Z78-AA77)</f>
        <v/>
      </c>
      <c r="AB84" s="5" t="str">
        <f t="shared" ref="AB84" si="1581">IF(AB77="","",AA77+AA78-AB77)</f>
        <v/>
      </c>
      <c r="AC84" s="5" t="str">
        <f t="shared" ref="AC84" si="1582">IF(AC77="","",AB77+AB78-AC77)</f>
        <v/>
      </c>
      <c r="AD84" s="5" t="str">
        <f t="shared" ref="AD84" si="1583">IF(AD77="","",AC77+AC78-AD77)</f>
        <v/>
      </c>
      <c r="AE84" s="5" t="str">
        <f t="shared" ref="AE84" si="1584">IF(AE77="","",AD77+AD78-AE77)</f>
        <v/>
      </c>
      <c r="AF84" s="5" t="str">
        <f t="shared" ref="AF84" si="1585">IF(AF77="","",AE77+AE78-AF77)</f>
        <v/>
      </c>
      <c r="AG84" s="5" t="str">
        <f t="shared" ref="AG84" si="1586">IF(AG77="","",AF77+AF78-AG77)</f>
        <v/>
      </c>
      <c r="AH84" s="5" t="str">
        <f t="shared" ref="AH84" si="1587">IF(AH77="","",AG77+AG78-AH77)</f>
        <v/>
      </c>
      <c r="AI84" s="5" t="str">
        <f t="shared" ref="AI84" si="1588">IF(AI77="","",AH77+AH78-AI77)</f>
        <v/>
      </c>
      <c r="AJ84" s="5" t="str">
        <f t="shared" ref="AJ84" si="1589">IF(AJ77="","",AI77+AI78-AJ77)</f>
        <v/>
      </c>
      <c r="AK84" s="5" t="str">
        <f t="shared" ref="AK84" si="1590">IF(AK77="","",AJ77+AJ78-AK77)</f>
        <v/>
      </c>
      <c r="AL84" s="5" t="str">
        <f t="shared" ref="AL84" si="1591">IF(AL77="","",AK77+AK78-AL77)</f>
        <v/>
      </c>
      <c r="AM84" s="5" t="str">
        <f t="shared" ref="AM84" si="1592">IF(AM77="","",AL77+AL78-AM77)</f>
        <v/>
      </c>
      <c r="AN84" s="5" t="str">
        <f t="shared" ref="AN84:AS84" si="1593">IF(AN77="","",AM77+AM78-AN77)</f>
        <v/>
      </c>
      <c r="AO84" s="5" t="str">
        <f t="shared" si="1593"/>
        <v/>
      </c>
      <c r="AP84" s="5" t="str">
        <f t="shared" si="1593"/>
        <v/>
      </c>
      <c r="AQ84" s="5" t="str">
        <f t="shared" si="1593"/>
        <v/>
      </c>
      <c r="AR84" s="5" t="str">
        <f t="shared" si="1593"/>
        <v/>
      </c>
      <c r="AS84" s="5" t="str">
        <f t="shared" si="1593"/>
        <v/>
      </c>
    </row>
    <row r="85" spans="1:45" s="91" customFormat="1" ht="11">
      <c r="A85" s="7">
        <f>SUM(C85:AS85)</f>
        <v>6400</v>
      </c>
      <c r="B85" s="6" t="s">
        <v>16</v>
      </c>
      <c r="C85" s="5">
        <v>0</v>
      </c>
      <c r="D85" s="5">
        <f t="shared" ref="D85:I85" si="1594">IF(D75="","",D84*D79)</f>
        <v>0</v>
      </c>
      <c r="E85" s="5">
        <f t="shared" si="1594"/>
        <v>800</v>
      </c>
      <c r="F85" s="5">
        <f t="shared" si="1594"/>
        <v>0</v>
      </c>
      <c r="G85" s="5">
        <f t="shared" si="1594"/>
        <v>0</v>
      </c>
      <c r="H85" s="5">
        <f t="shared" si="1594"/>
        <v>400</v>
      </c>
      <c r="I85" s="5">
        <f t="shared" si="1594"/>
        <v>0</v>
      </c>
      <c r="J85" s="5">
        <f t="shared" ref="J85:AM85" si="1595">IF(J75="","",J84*J79)</f>
        <v>0</v>
      </c>
      <c r="K85" s="5">
        <f t="shared" si="1595"/>
        <v>0</v>
      </c>
      <c r="L85" s="5">
        <f t="shared" si="1595"/>
        <v>400</v>
      </c>
      <c r="M85" s="5">
        <f t="shared" si="1595"/>
        <v>0</v>
      </c>
      <c r="N85" s="5">
        <f t="shared" si="1595"/>
        <v>0</v>
      </c>
      <c r="O85" s="5">
        <f t="shared" si="1595"/>
        <v>0</v>
      </c>
      <c r="P85" s="5">
        <f t="shared" si="1595"/>
        <v>0</v>
      </c>
      <c r="Q85" s="5">
        <f t="shared" si="1595"/>
        <v>0</v>
      </c>
      <c r="R85" s="5">
        <f t="shared" si="1595"/>
        <v>0</v>
      </c>
      <c r="S85" s="5">
        <f t="shared" si="1595"/>
        <v>3200</v>
      </c>
      <c r="T85" s="5">
        <f t="shared" si="1595"/>
        <v>0</v>
      </c>
      <c r="U85" s="5">
        <f t="shared" si="1595"/>
        <v>0</v>
      </c>
      <c r="V85" s="5">
        <f t="shared" si="1595"/>
        <v>1600</v>
      </c>
      <c r="W85" s="5" t="str">
        <f t="shared" si="1595"/>
        <v/>
      </c>
      <c r="X85" s="5" t="str">
        <f t="shared" si="1595"/>
        <v/>
      </c>
      <c r="Y85" s="5" t="str">
        <f t="shared" si="1595"/>
        <v/>
      </c>
      <c r="Z85" s="5" t="str">
        <f t="shared" si="1595"/>
        <v/>
      </c>
      <c r="AA85" s="5" t="str">
        <f t="shared" si="1595"/>
        <v/>
      </c>
      <c r="AB85" s="5" t="str">
        <f t="shared" si="1595"/>
        <v/>
      </c>
      <c r="AC85" s="5" t="str">
        <f t="shared" si="1595"/>
        <v/>
      </c>
      <c r="AD85" s="5" t="str">
        <f t="shared" si="1595"/>
        <v/>
      </c>
      <c r="AE85" s="5" t="str">
        <f t="shared" si="1595"/>
        <v/>
      </c>
      <c r="AF85" s="5" t="str">
        <f t="shared" si="1595"/>
        <v/>
      </c>
      <c r="AG85" s="5" t="str">
        <f t="shared" si="1595"/>
        <v/>
      </c>
      <c r="AH85" s="5" t="str">
        <f t="shared" si="1595"/>
        <v/>
      </c>
      <c r="AI85" s="5" t="str">
        <f t="shared" si="1595"/>
        <v/>
      </c>
      <c r="AJ85" s="5" t="str">
        <f t="shared" si="1595"/>
        <v/>
      </c>
      <c r="AK85" s="5" t="str">
        <f t="shared" si="1595"/>
        <v/>
      </c>
      <c r="AL85" s="5" t="str">
        <f t="shared" si="1595"/>
        <v/>
      </c>
      <c r="AM85" s="5" t="str">
        <f t="shared" si="1595"/>
        <v/>
      </c>
      <c r="AN85" s="5" t="str">
        <f t="shared" ref="AN85:AS85" si="1596">IF(AN75="","",AN84*AN79)</f>
        <v/>
      </c>
      <c r="AO85" s="5" t="str">
        <f t="shared" si="1596"/>
        <v/>
      </c>
      <c r="AP85" s="5" t="str">
        <f t="shared" si="1596"/>
        <v/>
      </c>
      <c r="AQ85" s="5" t="str">
        <f t="shared" si="1596"/>
        <v/>
      </c>
      <c r="AR85" s="5" t="str">
        <f t="shared" si="1596"/>
        <v/>
      </c>
      <c r="AS85" s="5" t="str">
        <f t="shared" si="1596"/>
        <v/>
      </c>
    </row>
    <row r="86" spans="1:45" s="91" customFormat="1" ht="12" thickBot="1">
      <c r="A86" s="4">
        <f>IF(A85="","",A85/(A82*100))</f>
        <v>0.1245136186770428</v>
      </c>
      <c r="B86" s="6" t="s">
        <v>18</v>
      </c>
      <c r="C86" s="18" t="s">
        <v>19</v>
      </c>
      <c r="D86" s="18" t="str">
        <f t="shared" ref="D86:I86" si="1597">IF(D85="","",IF(D85=0,"",D85/(D82*100)))</f>
        <v/>
      </c>
      <c r="E86" s="18">
        <f t="shared" si="1597"/>
        <v>6.6666666666666666E-2</v>
      </c>
      <c r="F86" s="18" t="str">
        <f t="shared" si="1597"/>
        <v/>
      </c>
      <c r="G86" s="18" t="str">
        <f t="shared" si="1597"/>
        <v/>
      </c>
      <c r="H86" s="18">
        <f t="shared" si="1597"/>
        <v>4.2553191489361701E-2</v>
      </c>
      <c r="I86" s="18" t="str">
        <f t="shared" si="1597"/>
        <v/>
      </c>
      <c r="J86" s="18" t="str">
        <f t="shared" ref="J86:AM86" si="1598">IF(J85="","",IF(J85=0,"",J85/(J82*100)))</f>
        <v/>
      </c>
      <c r="K86" s="18" t="str">
        <f t="shared" si="1598"/>
        <v/>
      </c>
      <c r="L86" s="18">
        <f t="shared" si="1598"/>
        <v>4.1237113402061855E-2</v>
      </c>
      <c r="M86" s="18" t="str">
        <f t="shared" si="1598"/>
        <v/>
      </c>
      <c r="N86" s="18" t="str">
        <f t="shared" si="1598"/>
        <v/>
      </c>
      <c r="O86" s="18" t="str">
        <f t="shared" si="1598"/>
        <v/>
      </c>
      <c r="P86" s="18" t="str">
        <f t="shared" si="1598"/>
        <v/>
      </c>
      <c r="Q86" s="18" t="str">
        <f t="shared" si="1598"/>
        <v/>
      </c>
      <c r="R86" s="18" t="str">
        <f t="shared" si="1598"/>
        <v/>
      </c>
      <c r="S86" s="18">
        <f t="shared" si="1598"/>
        <v>0.35555555555555557</v>
      </c>
      <c r="T86" s="18" t="str">
        <f t="shared" si="1598"/>
        <v/>
      </c>
      <c r="U86" s="18" t="str">
        <f t="shared" si="1598"/>
        <v/>
      </c>
      <c r="V86" s="18">
        <f t="shared" si="1598"/>
        <v>0.48484848484848486</v>
      </c>
      <c r="W86" s="18" t="str">
        <f t="shared" si="1598"/>
        <v/>
      </c>
      <c r="X86" s="18" t="str">
        <f t="shared" si="1598"/>
        <v/>
      </c>
      <c r="Y86" s="18" t="str">
        <f t="shared" si="1598"/>
        <v/>
      </c>
      <c r="Z86" s="18" t="str">
        <f t="shared" si="1598"/>
        <v/>
      </c>
      <c r="AA86" s="18" t="str">
        <f t="shared" si="1598"/>
        <v/>
      </c>
      <c r="AB86" s="18" t="str">
        <f t="shared" si="1598"/>
        <v/>
      </c>
      <c r="AC86" s="18" t="str">
        <f t="shared" si="1598"/>
        <v/>
      </c>
      <c r="AD86" s="18" t="str">
        <f t="shared" si="1598"/>
        <v/>
      </c>
      <c r="AE86" s="18" t="str">
        <f t="shared" si="1598"/>
        <v/>
      </c>
      <c r="AF86" s="18" t="str">
        <f t="shared" si="1598"/>
        <v/>
      </c>
      <c r="AG86" s="18" t="str">
        <f t="shared" si="1598"/>
        <v/>
      </c>
      <c r="AH86" s="18" t="str">
        <f t="shared" si="1598"/>
        <v/>
      </c>
      <c r="AI86" s="18" t="str">
        <f t="shared" si="1598"/>
        <v/>
      </c>
      <c r="AJ86" s="18" t="str">
        <f t="shared" si="1598"/>
        <v/>
      </c>
      <c r="AK86" s="18" t="str">
        <f t="shared" si="1598"/>
        <v/>
      </c>
      <c r="AL86" s="18" t="str">
        <f t="shared" si="1598"/>
        <v/>
      </c>
      <c r="AM86" s="18" t="str">
        <f t="shared" si="1598"/>
        <v/>
      </c>
      <c r="AN86" s="18" t="str">
        <f t="shared" ref="AN86:AS86" si="1599">IF(AN85="","",IF(AN85=0,"",AN85/(AN82*100)))</f>
        <v/>
      </c>
      <c r="AO86" s="18" t="str">
        <f t="shared" si="1599"/>
        <v/>
      </c>
      <c r="AP86" s="18" t="str">
        <f t="shared" si="1599"/>
        <v/>
      </c>
      <c r="AQ86" s="18" t="str">
        <f t="shared" si="1599"/>
        <v/>
      </c>
      <c r="AR86" s="18" t="str">
        <f t="shared" si="1599"/>
        <v/>
      </c>
      <c r="AS86" s="18" t="str">
        <f t="shared" si="1599"/>
        <v/>
      </c>
    </row>
    <row r="87" spans="1:45" s="91" customFormat="1" ht="11">
      <c r="A87" s="17" t="s">
        <v>105</v>
      </c>
      <c r="B87" s="9" t="s">
        <v>2</v>
      </c>
      <c r="C87" s="8">
        <v>37381</v>
      </c>
      <c r="D87" s="8">
        <f t="shared" ref="D87:D88" si="1600">IF(D$3="","",C87)</f>
        <v>37381</v>
      </c>
      <c r="E87" s="8">
        <v>37591</v>
      </c>
      <c r="F87" s="8">
        <f t="shared" ref="F87:F88" si="1601">IF(F$3="","",E87)</f>
        <v>37591</v>
      </c>
      <c r="G87" s="8">
        <f t="shared" ref="G87:G88" si="1602">IF(G$3="","",F87)</f>
        <v>37591</v>
      </c>
      <c r="H87" s="8">
        <v>37734</v>
      </c>
      <c r="I87" s="8">
        <f t="shared" ref="I87:I88" si="1603">IF(I$3="","",H87)</f>
        <v>37734</v>
      </c>
      <c r="J87" s="8">
        <f t="shared" ref="J87:J88" si="1604">IF(J$3="","",I87)</f>
        <v>37734</v>
      </c>
      <c r="K87" s="8">
        <f t="shared" ref="K87:K88" si="1605">IF(K$3="","",J87)</f>
        <v>37734</v>
      </c>
      <c r="L87" s="8">
        <v>37934</v>
      </c>
      <c r="M87" s="8">
        <f t="shared" ref="M87:M88" si="1606">IF(M$3="","",L87)</f>
        <v>37934</v>
      </c>
      <c r="N87" s="8">
        <f t="shared" ref="N87:N88" si="1607">IF(N$3="","",M87)</f>
        <v>37934</v>
      </c>
      <c r="O87" s="8">
        <v>38067</v>
      </c>
      <c r="P87" s="8">
        <f t="shared" ref="P87:P88" si="1608">IF(P$3="","",O87)</f>
        <v>38067</v>
      </c>
      <c r="Q87" s="8">
        <f t="shared" ref="Q87:Q88" si="1609">IF(Q$3="","",P87)</f>
        <v>38067</v>
      </c>
      <c r="R87" s="8">
        <f t="shared" ref="R87:R88" si="1610">IF(R$3="","",Q87)</f>
        <v>38067</v>
      </c>
      <c r="S87" s="8">
        <v>38277</v>
      </c>
      <c r="T87" s="8">
        <f t="shared" ref="T87:T88" si="1611">IF(T$3="","",S87)</f>
        <v>38277</v>
      </c>
      <c r="U87" s="8">
        <f t="shared" ref="U87:U88" si="1612">IF(U$3="","",T87)</f>
        <v>38277</v>
      </c>
      <c r="V87" s="8">
        <v>38503</v>
      </c>
      <c r="W87" s="8" t="str">
        <f t="shared" ref="W87:W88" si="1613">IF(W$3="","",V87)</f>
        <v/>
      </c>
      <c r="X87" s="8" t="str">
        <f t="shared" ref="X87:X88" si="1614">IF(X$3="","",W87)</f>
        <v/>
      </c>
      <c r="Y87" s="8" t="str">
        <f t="shared" ref="Y87:Y88" si="1615">IF(Y$3="","",X87)</f>
        <v/>
      </c>
      <c r="Z87" s="8" t="str">
        <f t="shared" ref="Z87:Z88" si="1616">IF(Z$3="","",Y87)</f>
        <v/>
      </c>
      <c r="AA87" s="8" t="str">
        <f t="shared" ref="AA87:AA88" si="1617">IF(AA$3="","",Z87)</f>
        <v/>
      </c>
      <c r="AB87" s="8" t="str">
        <f t="shared" ref="AB87:AB88" si="1618">IF(AB$3="","",AA87)</f>
        <v/>
      </c>
      <c r="AC87" s="8" t="str">
        <f t="shared" ref="AC87:AC88" si="1619">IF(AC$3="","",AB87)</f>
        <v/>
      </c>
      <c r="AD87" s="8" t="str">
        <f t="shared" ref="AD87:AD88" si="1620">IF(AD$3="","",AC87)</f>
        <v/>
      </c>
      <c r="AE87" s="8" t="str">
        <f t="shared" ref="AE87:AE88" si="1621">IF(AE$3="","",AD87)</f>
        <v/>
      </c>
      <c r="AF87" s="8" t="str">
        <f t="shared" ref="AF87:AF88" si="1622">IF(AF$3="","",AE87)</f>
        <v/>
      </c>
      <c r="AG87" s="8" t="str">
        <f t="shared" ref="AG87:AG88" si="1623">IF(AG$3="","",AF87)</f>
        <v/>
      </c>
      <c r="AH87" s="8" t="str">
        <f t="shared" ref="AH87:AH88" si="1624">IF(AH$3="","",AG87)</f>
        <v/>
      </c>
      <c r="AI87" s="8" t="str">
        <f t="shared" ref="AI87:AI88" si="1625">IF(AI$3="","",AH87)</f>
        <v/>
      </c>
      <c r="AJ87" s="8" t="str">
        <f t="shared" ref="AJ87:AJ88" si="1626">IF(AJ$3="","",AI87)</f>
        <v/>
      </c>
      <c r="AK87" s="8" t="str">
        <f t="shared" ref="AK87:AK88" si="1627">IF(AK$3="","",AJ87)</f>
        <v/>
      </c>
      <c r="AL87" s="8" t="str">
        <f t="shared" ref="AL87:AL88" si="1628">IF(AL$3="","",AK87)</f>
        <v/>
      </c>
      <c r="AM87" s="8" t="str">
        <f t="shared" ref="AM87:AM88" si="1629">IF(AM$3="","",AL87)</f>
        <v/>
      </c>
      <c r="AN87" s="8" t="str">
        <f t="shared" ref="AN87:AS87" si="1630">IF(AN$3="","",AM87)</f>
        <v/>
      </c>
      <c r="AO87" s="8" t="str">
        <f t="shared" si="1630"/>
        <v/>
      </c>
      <c r="AP87" s="8" t="str">
        <f t="shared" si="1630"/>
        <v/>
      </c>
      <c r="AQ87" s="8" t="str">
        <f t="shared" si="1630"/>
        <v/>
      </c>
      <c r="AR87" s="8" t="str">
        <f t="shared" si="1630"/>
        <v/>
      </c>
      <c r="AS87" s="8" t="str">
        <f t="shared" si="1630"/>
        <v/>
      </c>
    </row>
    <row r="88" spans="1:45" s="91" customFormat="1" ht="11">
      <c r="A88" s="16" t="s">
        <v>25</v>
      </c>
      <c r="B88" s="9" t="s">
        <v>4</v>
      </c>
      <c r="C88" s="8">
        <v>5493</v>
      </c>
      <c r="D88" s="8">
        <f t="shared" si="1600"/>
        <v>5493</v>
      </c>
      <c r="E88" s="8">
        <v>5497</v>
      </c>
      <c r="F88" s="8">
        <f t="shared" si="1601"/>
        <v>5497</v>
      </c>
      <c r="G88" s="8">
        <f t="shared" si="1602"/>
        <v>5497</v>
      </c>
      <c r="H88" s="8">
        <v>5498</v>
      </c>
      <c r="I88" s="8">
        <f t="shared" si="1603"/>
        <v>5498</v>
      </c>
      <c r="J88" s="8">
        <f t="shared" si="1604"/>
        <v>5498</v>
      </c>
      <c r="K88" s="8">
        <f t="shared" si="1605"/>
        <v>5498</v>
      </c>
      <c r="L88" s="8">
        <v>5502</v>
      </c>
      <c r="M88" s="8">
        <f t="shared" si="1606"/>
        <v>5502</v>
      </c>
      <c r="N88" s="8">
        <f t="shared" si="1607"/>
        <v>5502</v>
      </c>
      <c r="O88" s="8">
        <v>5504</v>
      </c>
      <c r="P88" s="8">
        <f t="shared" si="1608"/>
        <v>5504</v>
      </c>
      <c r="Q88" s="8">
        <f t="shared" si="1609"/>
        <v>5504</v>
      </c>
      <c r="R88" s="8">
        <f t="shared" si="1610"/>
        <v>5504</v>
      </c>
      <c r="S88" s="8">
        <v>5509</v>
      </c>
      <c r="T88" s="8">
        <f t="shared" si="1611"/>
        <v>5509</v>
      </c>
      <c r="U88" s="8">
        <f t="shared" si="1612"/>
        <v>5509</v>
      </c>
      <c r="V88" s="8">
        <v>5520</v>
      </c>
      <c r="W88" s="8" t="str">
        <f t="shared" si="1613"/>
        <v/>
      </c>
      <c r="X88" s="8" t="str">
        <f t="shared" si="1614"/>
        <v/>
      </c>
      <c r="Y88" s="8" t="str">
        <f t="shared" si="1615"/>
        <v/>
      </c>
      <c r="Z88" s="8" t="str">
        <f t="shared" si="1616"/>
        <v/>
      </c>
      <c r="AA88" s="8" t="str">
        <f t="shared" si="1617"/>
        <v/>
      </c>
      <c r="AB88" s="8" t="str">
        <f t="shared" si="1618"/>
        <v/>
      </c>
      <c r="AC88" s="8" t="str">
        <f t="shared" si="1619"/>
        <v/>
      </c>
      <c r="AD88" s="8" t="str">
        <f t="shared" si="1620"/>
        <v/>
      </c>
      <c r="AE88" s="8" t="str">
        <f t="shared" si="1621"/>
        <v/>
      </c>
      <c r="AF88" s="8" t="str">
        <f t="shared" si="1622"/>
        <v/>
      </c>
      <c r="AG88" s="8" t="str">
        <f t="shared" si="1623"/>
        <v/>
      </c>
      <c r="AH88" s="8" t="str">
        <f t="shared" si="1624"/>
        <v/>
      </c>
      <c r="AI88" s="8" t="str">
        <f t="shared" si="1625"/>
        <v/>
      </c>
      <c r="AJ88" s="8" t="str">
        <f t="shared" si="1626"/>
        <v/>
      </c>
      <c r="AK88" s="8" t="str">
        <f t="shared" si="1627"/>
        <v/>
      </c>
      <c r="AL88" s="8" t="str">
        <f t="shared" si="1628"/>
        <v/>
      </c>
      <c r="AM88" s="8" t="str">
        <f t="shared" si="1629"/>
        <v/>
      </c>
      <c r="AN88" s="8" t="str">
        <f t="shared" ref="AN88:AS88" si="1631">IF(AN$3="","",AM88)</f>
        <v/>
      </c>
      <c r="AO88" s="8" t="str">
        <f t="shared" si="1631"/>
        <v/>
      </c>
      <c r="AP88" s="8" t="str">
        <f t="shared" si="1631"/>
        <v/>
      </c>
      <c r="AQ88" s="8" t="str">
        <f t="shared" si="1631"/>
        <v/>
      </c>
      <c r="AR88" s="8" t="str">
        <f t="shared" si="1631"/>
        <v/>
      </c>
      <c r="AS88" s="8" t="str">
        <f t="shared" si="1631"/>
        <v/>
      </c>
    </row>
    <row r="89" spans="1:45" s="91" customFormat="1" ht="11">
      <c r="A89" s="15">
        <v>4</v>
      </c>
      <c r="B89" s="9" t="s">
        <v>5</v>
      </c>
      <c r="C89" s="8">
        <v>8</v>
      </c>
      <c r="D89" s="8">
        <f t="shared" ref="D89" si="1632">IF(D87="","",(C89+C90))</f>
        <v>8</v>
      </c>
      <c r="E89" s="8">
        <v>7</v>
      </c>
      <c r="F89" s="8">
        <f t="shared" ref="F89" si="1633">IF(F87="","",(E89+E90))</f>
        <v>7</v>
      </c>
      <c r="G89" s="8">
        <f t="shared" ref="G89" si="1634">IF(G87="","",(F89+F90))</f>
        <v>7</v>
      </c>
      <c r="H89" s="8">
        <v>6</v>
      </c>
      <c r="I89" s="8">
        <f t="shared" ref="I89" si="1635">IF(I87="","",(H89+H90))</f>
        <v>6</v>
      </c>
      <c r="J89" s="8">
        <f t="shared" ref="J89" si="1636">IF(J87="","",(I89+I90))</f>
        <v>6</v>
      </c>
      <c r="K89" s="8">
        <f t="shared" ref="K89" si="1637">IF(K87="","",(J89+J90))</f>
        <v>6</v>
      </c>
      <c r="L89" s="8">
        <v>3</v>
      </c>
      <c r="M89" s="8">
        <f t="shared" ref="M89" si="1638">IF(M87="","",(L89+L90))</f>
        <v>5</v>
      </c>
      <c r="N89" s="8">
        <f t="shared" ref="N89" si="1639">IF(N87="","",(M89+M90))</f>
        <v>5</v>
      </c>
      <c r="O89" s="8">
        <v>4</v>
      </c>
      <c r="P89" s="8">
        <f t="shared" ref="P89" si="1640">IF(P87="","",(O89+O90))</f>
        <v>16</v>
      </c>
      <c r="Q89" s="8">
        <f t="shared" ref="Q89" si="1641">IF(Q87="","",(P89+P90))</f>
        <v>16</v>
      </c>
      <c r="R89" s="8">
        <f t="shared" ref="R89" si="1642">IF(R87="","",(Q89+Q90))</f>
        <v>16</v>
      </c>
      <c r="S89" s="8">
        <v>13</v>
      </c>
      <c r="T89" s="8">
        <f t="shared" ref="T89" si="1643">IF(T87="","",(S89+S90))</f>
        <v>14</v>
      </c>
      <c r="U89" s="8">
        <f t="shared" ref="U89" si="1644">IF(U87="","",(T89+T90))</f>
        <v>14</v>
      </c>
      <c r="V89" s="8">
        <v>11</v>
      </c>
      <c r="W89" s="8" t="str">
        <f t="shared" ref="W89" si="1645">IF(W87="","",(V89+V90))</f>
        <v/>
      </c>
      <c r="X89" s="8" t="str">
        <f t="shared" ref="X89" si="1646">IF(X87="","",(W89+W90))</f>
        <v/>
      </c>
      <c r="Y89" s="8" t="str">
        <f t="shared" ref="Y89" si="1647">IF(Y87="","",(X89+X90))</f>
        <v/>
      </c>
      <c r="Z89" s="8" t="str">
        <f t="shared" ref="Z89" si="1648">IF(Z87="","",(Y89+Y90))</f>
        <v/>
      </c>
      <c r="AA89" s="8" t="str">
        <f t="shared" ref="AA89" si="1649">IF(AA87="","",(Z89+Z90))</f>
        <v/>
      </c>
      <c r="AB89" s="8" t="str">
        <f t="shared" ref="AB89" si="1650">IF(AB87="","",(AA89+AA90))</f>
        <v/>
      </c>
      <c r="AC89" s="8" t="str">
        <f t="shared" ref="AC89" si="1651">IF(AC87="","",(AB89+AB90))</f>
        <v/>
      </c>
      <c r="AD89" s="8" t="str">
        <f t="shared" ref="AD89" si="1652">IF(AD87="","",(AC89+AC90))</f>
        <v/>
      </c>
      <c r="AE89" s="8" t="str">
        <f t="shared" ref="AE89" si="1653">IF(AE87="","",(AD89+AD90))</f>
        <v/>
      </c>
      <c r="AF89" s="8" t="str">
        <f t="shared" ref="AF89" si="1654">IF(AF87="","",(AE89+AE90))</f>
        <v/>
      </c>
      <c r="AG89" s="8" t="str">
        <f t="shared" ref="AG89" si="1655">IF(AG87="","",(AF89+AF90))</f>
        <v/>
      </c>
      <c r="AH89" s="8" t="str">
        <f t="shared" ref="AH89" si="1656">IF(AH87="","",(AG89+AG90))</f>
        <v/>
      </c>
      <c r="AI89" s="8" t="str">
        <f t="shared" ref="AI89" si="1657">IF(AI87="","",(AH89+AH90))</f>
        <v/>
      </c>
      <c r="AJ89" s="8" t="str">
        <f t="shared" ref="AJ89" si="1658">IF(AJ87="","",(AI89+AI90))</f>
        <v/>
      </c>
      <c r="AK89" s="8" t="str">
        <f t="shared" ref="AK89" si="1659">IF(AK87="","",(AJ89+AJ90))</f>
        <v/>
      </c>
      <c r="AL89" s="8" t="str">
        <f t="shared" ref="AL89" si="1660">IF(AL87="","",(AK89+AK90))</f>
        <v/>
      </c>
      <c r="AM89" s="8" t="str">
        <f t="shared" ref="AM89" si="1661">IF(AM87="","",(AL89+AL90))</f>
        <v/>
      </c>
      <c r="AN89" s="8" t="str">
        <f t="shared" ref="AN89:AS89" si="1662">IF(AN87="","",(AM89+AM90))</f>
        <v/>
      </c>
      <c r="AO89" s="8" t="str">
        <f t="shared" si="1662"/>
        <v/>
      </c>
      <c r="AP89" s="8" t="str">
        <f t="shared" si="1662"/>
        <v/>
      </c>
      <c r="AQ89" s="8" t="str">
        <f t="shared" si="1662"/>
        <v/>
      </c>
      <c r="AR89" s="8" t="str">
        <f t="shared" si="1662"/>
        <v/>
      </c>
      <c r="AS89" s="8" t="str">
        <f t="shared" si="1662"/>
        <v/>
      </c>
    </row>
    <row r="90" spans="1:45" s="91" customFormat="1" ht="11">
      <c r="A90" s="14"/>
      <c r="B90" s="9" t="s">
        <v>7</v>
      </c>
      <c r="C90" s="8"/>
      <c r="D90" s="8"/>
      <c r="E90" s="8"/>
      <c r="F90" s="8"/>
      <c r="G90" s="8"/>
      <c r="H90" s="8"/>
      <c r="I90" s="8"/>
      <c r="J90" s="8"/>
      <c r="K90" s="8"/>
      <c r="L90" s="8">
        <v>2</v>
      </c>
      <c r="M90" s="8"/>
      <c r="N90" s="8"/>
      <c r="O90" s="8">
        <v>12</v>
      </c>
      <c r="P90" s="8"/>
      <c r="Q90" s="8"/>
      <c r="R90" s="8"/>
      <c r="S90" s="8">
        <v>1</v>
      </c>
      <c r="T90" s="8"/>
      <c r="U90" s="8"/>
      <c r="V90" s="8">
        <v>2</v>
      </c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</row>
    <row r="91" spans="1:45" s="91" customFormat="1" ht="11">
      <c r="A91" s="7"/>
      <c r="B91" s="9" t="s">
        <v>8</v>
      </c>
      <c r="C91" s="8">
        <v>270</v>
      </c>
      <c r="D91" s="8">
        <f t="shared" ref="D91" si="1663">IF(D87="","",C91)</f>
        <v>270</v>
      </c>
      <c r="E91" s="8">
        <f t="shared" ref="E91" si="1664">IF(E87="","",D91)</f>
        <v>270</v>
      </c>
      <c r="F91" s="8">
        <f t="shared" ref="F91" si="1665">IF(F87="","",E91)</f>
        <v>270</v>
      </c>
      <c r="G91" s="8">
        <f t="shared" ref="G91" si="1666">IF(G87="","",F91)</f>
        <v>270</v>
      </c>
      <c r="H91" s="8">
        <f t="shared" ref="H91" si="1667">IF(H87="","",G91)</f>
        <v>270</v>
      </c>
      <c r="I91" s="8">
        <f t="shared" ref="I91" si="1668">IF(I87="","",H91)</f>
        <v>270</v>
      </c>
      <c r="J91" s="8">
        <f t="shared" ref="J91" si="1669">IF(J87="","",I91)</f>
        <v>270</v>
      </c>
      <c r="K91" s="8">
        <f t="shared" ref="K91" si="1670">IF(K87="","",J91)</f>
        <v>270</v>
      </c>
      <c r="L91" s="8">
        <f t="shared" ref="L91" si="1671">IF(L87="","",K91)</f>
        <v>270</v>
      </c>
      <c r="M91" s="8">
        <f t="shared" ref="M91" si="1672">IF(M87="","",L91)</f>
        <v>270</v>
      </c>
      <c r="N91" s="8">
        <f t="shared" ref="N91" si="1673">IF(N87="","",M91)</f>
        <v>270</v>
      </c>
      <c r="O91" s="8">
        <f t="shared" ref="O91" si="1674">IF(O87="","",N91)</f>
        <v>270</v>
      </c>
      <c r="P91" s="8">
        <f t="shared" ref="P91" si="1675">IF(P87="","",O91)</f>
        <v>270</v>
      </c>
      <c r="Q91" s="8">
        <f t="shared" ref="Q91" si="1676">IF(Q87="","",P91)</f>
        <v>270</v>
      </c>
      <c r="R91" s="8">
        <f t="shared" ref="R91" si="1677">IF(R87="","",Q91)</f>
        <v>270</v>
      </c>
      <c r="S91" s="8">
        <f t="shared" ref="S91" si="1678">IF(S87="","",R91)</f>
        <v>270</v>
      </c>
      <c r="T91" s="8">
        <f t="shared" ref="T91" si="1679">IF(T87="","",S91)</f>
        <v>270</v>
      </c>
      <c r="U91" s="8">
        <f t="shared" ref="U91" si="1680">IF(U87="","",T91)</f>
        <v>270</v>
      </c>
      <c r="V91" s="8">
        <f t="shared" ref="V91" si="1681">IF(V87="","",U91)</f>
        <v>270</v>
      </c>
      <c r="W91" s="8" t="str">
        <f t="shared" ref="W91" si="1682">IF(W87="","",V91)</f>
        <v/>
      </c>
      <c r="X91" s="8" t="str">
        <f t="shared" ref="X91" si="1683">IF(X87="","",W91)</f>
        <v/>
      </c>
      <c r="Y91" s="8" t="str">
        <f t="shared" ref="Y91" si="1684">IF(Y87="","",X91)</f>
        <v/>
      </c>
      <c r="Z91" s="8" t="str">
        <f t="shared" ref="Z91" si="1685">IF(Z87="","",Y91)</f>
        <v/>
      </c>
      <c r="AA91" s="8" t="str">
        <f t="shared" ref="AA91" si="1686">IF(AA87="","",Z91)</f>
        <v/>
      </c>
      <c r="AB91" s="8" t="str">
        <f t="shared" ref="AB91" si="1687">IF(AB87="","",AA91)</f>
        <v/>
      </c>
      <c r="AC91" s="8" t="str">
        <f t="shared" ref="AC91" si="1688">IF(AC87="","",AB91)</f>
        <v/>
      </c>
      <c r="AD91" s="8" t="str">
        <f t="shared" ref="AD91" si="1689">IF(AD87="","",AC91)</f>
        <v/>
      </c>
      <c r="AE91" s="8" t="str">
        <f t="shared" ref="AE91" si="1690">IF(AE87="","",AD91)</f>
        <v/>
      </c>
      <c r="AF91" s="8" t="str">
        <f t="shared" ref="AF91" si="1691">IF(AF87="","",AE91)</f>
        <v/>
      </c>
      <c r="AG91" s="8" t="str">
        <f t="shared" ref="AG91" si="1692">IF(AG87="","",AF91)</f>
        <v/>
      </c>
      <c r="AH91" s="8" t="str">
        <f t="shared" ref="AH91" si="1693">IF(AH87="","",AG91)</f>
        <v/>
      </c>
      <c r="AI91" s="8" t="str">
        <f t="shared" ref="AI91" si="1694">IF(AI87="","",AH91)</f>
        <v/>
      </c>
      <c r="AJ91" s="8" t="str">
        <f t="shared" ref="AJ91" si="1695">IF(AJ87="","",AI91)</f>
        <v/>
      </c>
      <c r="AK91" s="8" t="str">
        <f t="shared" ref="AK91" si="1696">IF(AK87="","",AJ91)</f>
        <v/>
      </c>
      <c r="AL91" s="8" t="str">
        <f t="shared" ref="AL91" si="1697">IF(AL87="","",AK91)</f>
        <v/>
      </c>
      <c r="AM91" s="8" t="str">
        <f t="shared" ref="AM91" si="1698">IF(AM87="","",AL91)</f>
        <v/>
      </c>
      <c r="AN91" s="8" t="str">
        <f t="shared" ref="AN91:AS91" si="1699">IF(AN87="","",AM91)</f>
        <v/>
      </c>
      <c r="AO91" s="8" t="str">
        <f t="shared" si="1699"/>
        <v/>
      </c>
      <c r="AP91" s="8" t="str">
        <f t="shared" si="1699"/>
        <v/>
      </c>
      <c r="AQ91" s="8" t="str">
        <f t="shared" si="1699"/>
        <v/>
      </c>
      <c r="AR91" s="8" t="str">
        <f t="shared" si="1699"/>
        <v/>
      </c>
      <c r="AS91" s="8" t="str">
        <f t="shared" si="1699"/>
        <v/>
      </c>
    </row>
    <row r="92" spans="1:45" s="92" customFormat="1" ht="11">
      <c r="A92" s="14" t="s">
        <v>9</v>
      </c>
      <c r="B92" s="13" t="s">
        <v>10</v>
      </c>
      <c r="C92" s="12" t="s">
        <v>21</v>
      </c>
      <c r="D92" s="12" t="str">
        <f t="shared" ref="D92" si="1700">IF(D87="","",C92)</f>
        <v>たまごっちマスコット</v>
      </c>
      <c r="E92" s="12" t="str">
        <f t="shared" ref="E92" si="1701">IF(E87="","",D92)</f>
        <v>たまごっちマスコット</v>
      </c>
      <c r="F92" s="12" t="str">
        <f t="shared" ref="F92" si="1702">IF(F87="","",E92)</f>
        <v>たまごっちマスコット</v>
      </c>
      <c r="G92" s="12" t="str">
        <f t="shared" ref="G92" si="1703">IF(G87="","",F92)</f>
        <v>たまごっちマスコット</v>
      </c>
      <c r="H92" s="12" t="str">
        <f t="shared" ref="H92" si="1704">IF(H87="","",G92)</f>
        <v>たまごっちマスコット</v>
      </c>
      <c r="I92" s="12" t="str">
        <f t="shared" ref="I92" si="1705">IF(I87="","",H92)</f>
        <v>たまごっちマスコット</v>
      </c>
      <c r="J92" s="12" t="str">
        <f t="shared" ref="J92" si="1706">IF(J87="","",I92)</f>
        <v>たまごっちマスコット</v>
      </c>
      <c r="K92" s="12" t="str">
        <f t="shared" ref="K92" si="1707">IF(K87="","",J92)</f>
        <v>たまごっちマスコット</v>
      </c>
      <c r="L92" s="12" t="str">
        <f t="shared" ref="L92" si="1708">IF(L87="","",K92)</f>
        <v>たまごっちマスコット</v>
      </c>
      <c r="M92" s="12" t="str">
        <f t="shared" ref="M92" si="1709">IF(M87="","",L92)</f>
        <v>たまごっちマスコット</v>
      </c>
      <c r="N92" s="12" t="str">
        <f t="shared" ref="N92" si="1710">IF(N87="","",M92)</f>
        <v>たまごっちマスコット</v>
      </c>
      <c r="O92" s="12" t="str">
        <f t="shared" ref="O92" si="1711">IF(O87="","",N92)</f>
        <v>たまごっちマスコット</v>
      </c>
      <c r="P92" s="12" t="str">
        <f t="shared" ref="P92" si="1712">IF(P87="","",O92)</f>
        <v>たまごっちマスコット</v>
      </c>
      <c r="Q92" s="12" t="str">
        <f t="shared" ref="Q92" si="1713">IF(Q87="","",P92)</f>
        <v>たまごっちマスコット</v>
      </c>
      <c r="R92" s="12" t="str">
        <f t="shared" ref="R92" si="1714">IF(R87="","",Q92)</f>
        <v>たまごっちマスコット</v>
      </c>
      <c r="S92" s="12" t="str">
        <f t="shared" ref="S92" si="1715">IF(S87="","",R92)</f>
        <v>たまごっちマスコット</v>
      </c>
      <c r="T92" s="12" t="str">
        <f t="shared" ref="T92" si="1716">IF(T87="","",S92)</f>
        <v>たまごっちマスコット</v>
      </c>
      <c r="U92" s="12" t="str">
        <f t="shared" ref="U92" si="1717">IF(U87="","",T92)</f>
        <v>たまごっちマスコット</v>
      </c>
      <c r="V92" s="12" t="str">
        <f t="shared" ref="V92" si="1718">IF(V87="","",U92)</f>
        <v>たまごっちマスコット</v>
      </c>
      <c r="W92" s="12" t="str">
        <f t="shared" ref="W92" si="1719">IF(W87="","",V92)</f>
        <v/>
      </c>
      <c r="X92" s="12" t="str">
        <f t="shared" ref="X92" si="1720">IF(X87="","",W92)</f>
        <v/>
      </c>
      <c r="Y92" s="12" t="str">
        <f t="shared" ref="Y92" si="1721">IF(Y87="","",X92)</f>
        <v/>
      </c>
      <c r="Z92" s="12" t="str">
        <f t="shared" ref="Z92" si="1722">IF(Z87="","",Y92)</f>
        <v/>
      </c>
      <c r="AA92" s="12" t="str">
        <f t="shared" ref="AA92" si="1723">IF(AA87="","",Z92)</f>
        <v/>
      </c>
      <c r="AB92" s="12" t="str">
        <f t="shared" ref="AB92" si="1724">IF(AB87="","",AA92)</f>
        <v/>
      </c>
      <c r="AC92" s="12" t="str">
        <f t="shared" ref="AC92" si="1725">IF(AC87="","",AB92)</f>
        <v/>
      </c>
      <c r="AD92" s="12" t="str">
        <f t="shared" ref="AD92" si="1726">IF(AD87="","",AC92)</f>
        <v/>
      </c>
      <c r="AE92" s="12" t="str">
        <f t="shared" ref="AE92" si="1727">IF(AE87="","",AD92)</f>
        <v/>
      </c>
      <c r="AF92" s="12" t="str">
        <f t="shared" ref="AF92" si="1728">IF(AF87="","",AE92)</f>
        <v/>
      </c>
      <c r="AG92" s="12" t="str">
        <f t="shared" ref="AG92" si="1729">IF(AG87="","",AF92)</f>
        <v/>
      </c>
      <c r="AH92" s="12" t="str">
        <f t="shared" ref="AH92" si="1730">IF(AH87="","",AG92)</f>
        <v/>
      </c>
      <c r="AI92" s="12" t="str">
        <f t="shared" ref="AI92" si="1731">IF(AI87="","",AH92)</f>
        <v/>
      </c>
      <c r="AJ92" s="12" t="str">
        <f t="shared" ref="AJ92" si="1732">IF(AJ87="","",AI92)</f>
        <v/>
      </c>
      <c r="AK92" s="12" t="str">
        <f t="shared" ref="AK92" si="1733">IF(AK87="","",AJ92)</f>
        <v/>
      </c>
      <c r="AL92" s="12" t="str">
        <f t="shared" ref="AL92" si="1734">IF(AL87="","",AK92)</f>
        <v/>
      </c>
      <c r="AM92" s="12" t="str">
        <f t="shared" ref="AM92" si="1735">IF(AM87="","",AL92)</f>
        <v/>
      </c>
      <c r="AN92" s="12" t="str">
        <f t="shared" ref="AN92:AS92" si="1736">IF(AN87="","",AM92)</f>
        <v/>
      </c>
      <c r="AO92" s="12" t="str">
        <f t="shared" si="1736"/>
        <v/>
      </c>
      <c r="AP92" s="12" t="str">
        <f t="shared" si="1736"/>
        <v/>
      </c>
      <c r="AQ92" s="12" t="str">
        <f t="shared" si="1736"/>
        <v/>
      </c>
      <c r="AR92" s="12" t="str">
        <f t="shared" si="1736"/>
        <v/>
      </c>
      <c r="AS92" s="12" t="str">
        <f t="shared" si="1736"/>
        <v/>
      </c>
    </row>
    <row r="93" spans="1:45" s="91" customFormat="1" ht="11">
      <c r="A93" s="7">
        <f>AVERAGE(C94:AS94)*30*100</f>
        <v>168300</v>
      </c>
      <c r="B93" s="9" t="s">
        <v>12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</row>
    <row r="94" spans="1:45" s="91" customFormat="1" ht="11">
      <c r="A94" s="7">
        <f>SUM(C94:AS94)</f>
        <v>1122</v>
      </c>
      <c r="B94" s="6" t="s">
        <v>13</v>
      </c>
      <c r="C94" s="5">
        <v>0</v>
      </c>
      <c r="D94" s="5">
        <f t="shared" ref="D94:D95" si="1737">IF(D87="","",D87-C87)</f>
        <v>0</v>
      </c>
      <c r="E94" s="5">
        <f t="shared" ref="E94:E95" si="1738">IF(E87="","",E87-D87)</f>
        <v>210</v>
      </c>
      <c r="F94" s="5">
        <f t="shared" ref="F94:F95" si="1739">IF(F87="","",F87-E87)</f>
        <v>0</v>
      </c>
      <c r="G94" s="5">
        <f t="shared" ref="G94:G95" si="1740">IF(G87="","",G87-F87)</f>
        <v>0</v>
      </c>
      <c r="H94" s="5">
        <f t="shared" ref="H94:H95" si="1741">IF(H87="","",H87-G87)</f>
        <v>143</v>
      </c>
      <c r="I94" s="5">
        <f t="shared" ref="I94:I95" si="1742">IF(I87="","",I87-H87)</f>
        <v>0</v>
      </c>
      <c r="J94" s="5">
        <f t="shared" ref="J94:J95" si="1743">IF(J87="","",J87-I87)</f>
        <v>0</v>
      </c>
      <c r="K94" s="5">
        <f t="shared" ref="K94:K95" si="1744">IF(K87="","",K87-J87)</f>
        <v>0</v>
      </c>
      <c r="L94" s="5">
        <f t="shared" ref="L94:L95" si="1745">IF(L87="","",L87-K87)</f>
        <v>200</v>
      </c>
      <c r="M94" s="5">
        <f t="shared" ref="M94:M95" si="1746">IF(M87="","",M87-L87)</f>
        <v>0</v>
      </c>
      <c r="N94" s="5">
        <f t="shared" ref="N94:N95" si="1747">IF(N87="","",N87-M87)</f>
        <v>0</v>
      </c>
      <c r="O94" s="5">
        <f t="shared" ref="O94:O95" si="1748">IF(O87="","",O87-N87)</f>
        <v>133</v>
      </c>
      <c r="P94" s="5">
        <f t="shared" ref="P94:P95" si="1749">IF(P87="","",P87-O87)</f>
        <v>0</v>
      </c>
      <c r="Q94" s="5">
        <f t="shared" ref="Q94:Q95" si="1750">IF(Q87="","",Q87-P87)</f>
        <v>0</v>
      </c>
      <c r="R94" s="5">
        <f t="shared" ref="R94:R95" si="1751">IF(R87="","",R87-Q87)</f>
        <v>0</v>
      </c>
      <c r="S94" s="5">
        <f t="shared" ref="S94:S95" si="1752">IF(S87="","",S87-R87)</f>
        <v>210</v>
      </c>
      <c r="T94" s="5">
        <f t="shared" ref="T94:T95" si="1753">IF(T87="","",T87-S87)</f>
        <v>0</v>
      </c>
      <c r="U94" s="5">
        <f t="shared" ref="U94:U95" si="1754">IF(U87="","",U87-T87)</f>
        <v>0</v>
      </c>
      <c r="V94" s="5">
        <f t="shared" ref="V94:V95" si="1755">IF(V87="","",V87-U87)</f>
        <v>226</v>
      </c>
      <c r="W94" s="5" t="str">
        <f t="shared" ref="W94:W95" si="1756">IF(W87="","",W87-V87)</f>
        <v/>
      </c>
      <c r="X94" s="5" t="str">
        <f t="shared" ref="X94:X95" si="1757">IF(X87="","",X87-W87)</f>
        <v/>
      </c>
      <c r="Y94" s="5" t="str">
        <f t="shared" ref="Y94:Y95" si="1758">IF(Y87="","",Y87-X87)</f>
        <v/>
      </c>
      <c r="Z94" s="5" t="str">
        <f t="shared" ref="Z94:Z95" si="1759">IF(Z87="","",Z87-Y87)</f>
        <v/>
      </c>
      <c r="AA94" s="5" t="str">
        <f t="shared" ref="AA94:AA95" si="1760">IF(AA87="","",AA87-Z87)</f>
        <v/>
      </c>
      <c r="AB94" s="5" t="str">
        <f t="shared" ref="AB94:AB95" si="1761">IF(AB87="","",AB87-AA87)</f>
        <v/>
      </c>
      <c r="AC94" s="5" t="str">
        <f t="shared" ref="AC94:AC95" si="1762">IF(AC87="","",AC87-AB87)</f>
        <v/>
      </c>
      <c r="AD94" s="5" t="str">
        <f t="shared" ref="AD94:AD95" si="1763">IF(AD87="","",AD87-AC87)</f>
        <v/>
      </c>
      <c r="AE94" s="5" t="str">
        <f t="shared" ref="AE94:AE95" si="1764">IF(AE87="","",AE87-AD87)</f>
        <v/>
      </c>
      <c r="AF94" s="5" t="str">
        <f t="shared" ref="AF94:AF95" si="1765">IF(AF87="","",AF87-AE87)</f>
        <v/>
      </c>
      <c r="AG94" s="5" t="str">
        <f t="shared" ref="AG94:AG95" si="1766">IF(AG87="","",AG87-AF87)</f>
        <v/>
      </c>
      <c r="AH94" s="5" t="str">
        <f t="shared" ref="AH94:AH95" si="1767">IF(AH87="","",AH87-AG87)</f>
        <v/>
      </c>
      <c r="AI94" s="5" t="str">
        <f t="shared" ref="AI94:AI95" si="1768">IF(AI87="","",AI87-AH87)</f>
        <v/>
      </c>
      <c r="AJ94" s="5" t="str">
        <f t="shared" ref="AJ94:AJ95" si="1769">IF(AJ87="","",AJ87-AI87)</f>
        <v/>
      </c>
      <c r="AK94" s="5" t="str">
        <f t="shared" ref="AK94:AK95" si="1770">IF(AK87="","",AK87-AJ87)</f>
        <v/>
      </c>
      <c r="AL94" s="5" t="str">
        <f t="shared" ref="AL94:AL95" si="1771">IF(AL87="","",AL87-AK87)</f>
        <v/>
      </c>
      <c r="AM94" s="5" t="str">
        <f t="shared" ref="AM94:AM95" si="1772">IF(AM87="","",AM87-AL87)</f>
        <v/>
      </c>
      <c r="AN94" s="5" t="str">
        <f t="shared" ref="AN94:AS94" si="1773">IF(AN87="","",AN87-AM87)</f>
        <v/>
      </c>
      <c r="AO94" s="5" t="str">
        <f t="shared" si="1773"/>
        <v/>
      </c>
      <c r="AP94" s="5" t="str">
        <f t="shared" si="1773"/>
        <v/>
      </c>
      <c r="AQ94" s="5" t="str">
        <f t="shared" si="1773"/>
        <v/>
      </c>
      <c r="AR94" s="5" t="str">
        <f t="shared" si="1773"/>
        <v/>
      </c>
      <c r="AS94" s="5" t="str">
        <f t="shared" si="1773"/>
        <v/>
      </c>
    </row>
    <row r="95" spans="1:45" s="91" customFormat="1" ht="11">
      <c r="A95" s="7">
        <f>SUM(C95:AS95)</f>
        <v>27</v>
      </c>
      <c r="B95" s="6" t="s">
        <v>14</v>
      </c>
      <c r="C95" s="5">
        <v>0</v>
      </c>
      <c r="D95" s="5">
        <f t="shared" si="1737"/>
        <v>0</v>
      </c>
      <c r="E95" s="5">
        <f t="shared" si="1738"/>
        <v>4</v>
      </c>
      <c r="F95" s="5">
        <f t="shared" si="1739"/>
        <v>0</v>
      </c>
      <c r="G95" s="5">
        <f t="shared" si="1740"/>
        <v>0</v>
      </c>
      <c r="H95" s="5">
        <f t="shared" si="1741"/>
        <v>1</v>
      </c>
      <c r="I95" s="5">
        <f t="shared" si="1742"/>
        <v>0</v>
      </c>
      <c r="J95" s="5">
        <f t="shared" si="1743"/>
        <v>0</v>
      </c>
      <c r="K95" s="5">
        <f t="shared" si="1744"/>
        <v>0</v>
      </c>
      <c r="L95" s="5">
        <f t="shared" si="1745"/>
        <v>4</v>
      </c>
      <c r="M95" s="5">
        <f t="shared" si="1746"/>
        <v>0</v>
      </c>
      <c r="N95" s="5">
        <f t="shared" si="1747"/>
        <v>0</v>
      </c>
      <c r="O95" s="5">
        <f t="shared" si="1748"/>
        <v>2</v>
      </c>
      <c r="P95" s="5">
        <f t="shared" si="1749"/>
        <v>0</v>
      </c>
      <c r="Q95" s="5">
        <f t="shared" si="1750"/>
        <v>0</v>
      </c>
      <c r="R95" s="5">
        <f t="shared" si="1751"/>
        <v>0</v>
      </c>
      <c r="S95" s="5">
        <f t="shared" si="1752"/>
        <v>5</v>
      </c>
      <c r="T95" s="5">
        <f t="shared" si="1753"/>
        <v>0</v>
      </c>
      <c r="U95" s="5">
        <f t="shared" si="1754"/>
        <v>0</v>
      </c>
      <c r="V95" s="5">
        <f t="shared" si="1755"/>
        <v>11</v>
      </c>
      <c r="W95" s="5" t="str">
        <f t="shared" si="1756"/>
        <v/>
      </c>
      <c r="X95" s="5" t="str">
        <f t="shared" si="1757"/>
        <v/>
      </c>
      <c r="Y95" s="5" t="str">
        <f t="shared" si="1758"/>
        <v/>
      </c>
      <c r="Z95" s="5" t="str">
        <f t="shared" si="1759"/>
        <v/>
      </c>
      <c r="AA95" s="5" t="str">
        <f t="shared" si="1760"/>
        <v/>
      </c>
      <c r="AB95" s="5" t="str">
        <f t="shared" si="1761"/>
        <v/>
      </c>
      <c r="AC95" s="5" t="str">
        <f t="shared" si="1762"/>
        <v/>
      </c>
      <c r="AD95" s="5" t="str">
        <f t="shared" si="1763"/>
        <v/>
      </c>
      <c r="AE95" s="5" t="str">
        <f t="shared" si="1764"/>
        <v/>
      </c>
      <c r="AF95" s="5" t="str">
        <f t="shared" si="1765"/>
        <v/>
      </c>
      <c r="AG95" s="5" t="str">
        <f t="shared" si="1766"/>
        <v/>
      </c>
      <c r="AH95" s="5" t="str">
        <f t="shared" si="1767"/>
        <v/>
      </c>
      <c r="AI95" s="5" t="str">
        <f t="shared" si="1768"/>
        <v/>
      </c>
      <c r="AJ95" s="5" t="str">
        <f t="shared" si="1769"/>
        <v/>
      </c>
      <c r="AK95" s="5" t="str">
        <f t="shared" si="1770"/>
        <v/>
      </c>
      <c r="AL95" s="5" t="str">
        <f t="shared" si="1771"/>
        <v/>
      </c>
      <c r="AM95" s="5" t="str">
        <f t="shared" si="1772"/>
        <v/>
      </c>
      <c r="AN95" s="5" t="str">
        <f t="shared" ref="AN95:AS95" si="1774">IF(AN88="","",AN88-AM88)</f>
        <v/>
      </c>
      <c r="AO95" s="5" t="str">
        <f t="shared" si="1774"/>
        <v/>
      </c>
      <c r="AP95" s="5" t="str">
        <f t="shared" si="1774"/>
        <v/>
      </c>
      <c r="AQ95" s="5" t="str">
        <f t="shared" si="1774"/>
        <v/>
      </c>
      <c r="AR95" s="5" t="str">
        <f t="shared" si="1774"/>
        <v/>
      </c>
      <c r="AS95" s="5" t="str">
        <f t="shared" si="1774"/>
        <v/>
      </c>
    </row>
    <row r="96" spans="1:45" s="91" customFormat="1" ht="11">
      <c r="A96" s="7">
        <f>SUM(C96:AS96)</f>
        <v>12</v>
      </c>
      <c r="B96" s="6" t="s">
        <v>15</v>
      </c>
      <c r="C96" s="5">
        <v>0</v>
      </c>
      <c r="D96" s="5">
        <f t="shared" ref="D96" si="1775">IF(D89="","",C89+C90-D89)</f>
        <v>0</v>
      </c>
      <c r="E96" s="5">
        <f t="shared" ref="E96" si="1776">IF(E89="","",D89+D90-E89)</f>
        <v>1</v>
      </c>
      <c r="F96" s="5">
        <f t="shared" ref="F96" si="1777">IF(F89="","",E89+E90-F89)</f>
        <v>0</v>
      </c>
      <c r="G96" s="5">
        <f t="shared" ref="G96" si="1778">IF(G89="","",F89+F90-G89)</f>
        <v>0</v>
      </c>
      <c r="H96" s="5">
        <f t="shared" ref="H96" si="1779">IF(H89="","",G89+G90-H89)</f>
        <v>1</v>
      </c>
      <c r="I96" s="5">
        <f t="shared" ref="I96" si="1780">IF(I89="","",H89+H90-I89)</f>
        <v>0</v>
      </c>
      <c r="J96" s="5">
        <f t="shared" ref="J96" si="1781">IF(J89="","",I89+I90-J89)</f>
        <v>0</v>
      </c>
      <c r="K96" s="5">
        <f t="shared" ref="K96" si="1782">IF(K89="","",J89+J90-K89)</f>
        <v>0</v>
      </c>
      <c r="L96" s="5">
        <f t="shared" ref="L96" si="1783">IF(L89="","",K89+K90-L89)</f>
        <v>3</v>
      </c>
      <c r="M96" s="5">
        <f t="shared" ref="M96" si="1784">IF(M89="","",L89+L90-M89)</f>
        <v>0</v>
      </c>
      <c r="N96" s="5">
        <f t="shared" ref="N96" si="1785">IF(N89="","",M89+M90-N89)</f>
        <v>0</v>
      </c>
      <c r="O96" s="5">
        <f t="shared" ref="O96" si="1786">IF(O89="","",N89+N90-O89)</f>
        <v>1</v>
      </c>
      <c r="P96" s="5">
        <f t="shared" ref="P96" si="1787">IF(P89="","",O89+O90-P89)</f>
        <v>0</v>
      </c>
      <c r="Q96" s="5">
        <f t="shared" ref="Q96" si="1788">IF(Q89="","",P89+P90-Q89)</f>
        <v>0</v>
      </c>
      <c r="R96" s="5">
        <f t="shared" ref="R96" si="1789">IF(R89="","",Q89+Q90-R89)</f>
        <v>0</v>
      </c>
      <c r="S96" s="5">
        <f t="shared" ref="S96" si="1790">IF(S89="","",R89+R90-S89)</f>
        <v>3</v>
      </c>
      <c r="T96" s="5">
        <f t="shared" ref="T96" si="1791">IF(T89="","",S89+S90-T89)</f>
        <v>0</v>
      </c>
      <c r="U96" s="5">
        <f t="shared" ref="U96" si="1792">IF(U89="","",T89+T90-U89)</f>
        <v>0</v>
      </c>
      <c r="V96" s="5">
        <f t="shared" ref="V96" si="1793">IF(V89="","",U89+U90-V89)</f>
        <v>3</v>
      </c>
      <c r="W96" s="5" t="str">
        <f t="shared" ref="W96" si="1794">IF(W89="","",V89+V90-W89)</f>
        <v/>
      </c>
      <c r="X96" s="5" t="str">
        <f t="shared" ref="X96" si="1795">IF(X89="","",W89+W90-X89)</f>
        <v/>
      </c>
      <c r="Y96" s="5" t="str">
        <f t="shared" ref="Y96" si="1796">IF(Y89="","",X89+X90-Y89)</f>
        <v/>
      </c>
      <c r="Z96" s="5" t="str">
        <f t="shared" ref="Z96" si="1797">IF(Z89="","",Y89+Y90-Z89)</f>
        <v/>
      </c>
      <c r="AA96" s="5" t="str">
        <f t="shared" ref="AA96" si="1798">IF(AA89="","",Z89+Z90-AA89)</f>
        <v/>
      </c>
      <c r="AB96" s="5" t="str">
        <f t="shared" ref="AB96" si="1799">IF(AB89="","",AA89+AA90-AB89)</f>
        <v/>
      </c>
      <c r="AC96" s="5" t="str">
        <f t="shared" ref="AC96" si="1800">IF(AC89="","",AB89+AB90-AC89)</f>
        <v/>
      </c>
      <c r="AD96" s="5" t="str">
        <f t="shared" ref="AD96" si="1801">IF(AD89="","",AC89+AC90-AD89)</f>
        <v/>
      </c>
      <c r="AE96" s="5" t="str">
        <f t="shared" ref="AE96" si="1802">IF(AE89="","",AD89+AD90-AE89)</f>
        <v/>
      </c>
      <c r="AF96" s="5" t="str">
        <f t="shared" ref="AF96" si="1803">IF(AF89="","",AE89+AE90-AF89)</f>
        <v/>
      </c>
      <c r="AG96" s="5" t="str">
        <f t="shared" ref="AG96" si="1804">IF(AG89="","",AF89+AF90-AG89)</f>
        <v/>
      </c>
      <c r="AH96" s="5" t="str">
        <f t="shared" ref="AH96" si="1805">IF(AH89="","",AG89+AG90-AH89)</f>
        <v/>
      </c>
      <c r="AI96" s="5" t="str">
        <f t="shared" ref="AI96" si="1806">IF(AI89="","",AH89+AH90-AI89)</f>
        <v/>
      </c>
      <c r="AJ96" s="5" t="str">
        <f t="shared" ref="AJ96" si="1807">IF(AJ89="","",AI89+AI90-AJ89)</f>
        <v/>
      </c>
      <c r="AK96" s="5" t="str">
        <f t="shared" ref="AK96" si="1808">IF(AK89="","",AJ89+AJ90-AK89)</f>
        <v/>
      </c>
      <c r="AL96" s="5" t="str">
        <f t="shared" ref="AL96" si="1809">IF(AL89="","",AK89+AK90-AL89)</f>
        <v/>
      </c>
      <c r="AM96" s="5" t="str">
        <f t="shared" ref="AM96" si="1810">IF(AM89="","",AL89+AL90-AM89)</f>
        <v/>
      </c>
      <c r="AN96" s="5" t="str">
        <f t="shared" ref="AN96:AS96" si="1811">IF(AN89="","",AM89+AM90-AN89)</f>
        <v/>
      </c>
      <c r="AO96" s="5" t="str">
        <f t="shared" si="1811"/>
        <v/>
      </c>
      <c r="AP96" s="5" t="str">
        <f t="shared" si="1811"/>
        <v/>
      </c>
      <c r="AQ96" s="5" t="str">
        <f t="shared" si="1811"/>
        <v/>
      </c>
      <c r="AR96" s="5" t="str">
        <f t="shared" si="1811"/>
        <v/>
      </c>
      <c r="AS96" s="5" t="str">
        <f t="shared" si="1811"/>
        <v/>
      </c>
    </row>
    <row r="97" spans="1:45" s="91" customFormat="1" ht="11">
      <c r="A97" s="7">
        <f>SUM(C97:AS97)</f>
        <v>3240</v>
      </c>
      <c r="B97" s="6" t="s">
        <v>16</v>
      </c>
      <c r="C97" s="5">
        <v>0</v>
      </c>
      <c r="D97" s="5">
        <f t="shared" ref="D97:I97" si="1812">IF(D87="","",D96*D91)</f>
        <v>0</v>
      </c>
      <c r="E97" s="5">
        <f t="shared" si="1812"/>
        <v>270</v>
      </c>
      <c r="F97" s="5">
        <f t="shared" si="1812"/>
        <v>0</v>
      </c>
      <c r="G97" s="5">
        <f t="shared" si="1812"/>
        <v>0</v>
      </c>
      <c r="H97" s="5">
        <f t="shared" si="1812"/>
        <v>270</v>
      </c>
      <c r="I97" s="5">
        <f t="shared" si="1812"/>
        <v>0</v>
      </c>
      <c r="J97" s="5">
        <f t="shared" ref="J97:AM97" si="1813">IF(J87="","",J96*J91)</f>
        <v>0</v>
      </c>
      <c r="K97" s="5">
        <f t="shared" si="1813"/>
        <v>0</v>
      </c>
      <c r="L97" s="5">
        <f t="shared" si="1813"/>
        <v>810</v>
      </c>
      <c r="M97" s="5">
        <f t="shared" si="1813"/>
        <v>0</v>
      </c>
      <c r="N97" s="5">
        <f t="shared" si="1813"/>
        <v>0</v>
      </c>
      <c r="O97" s="5">
        <f t="shared" si="1813"/>
        <v>270</v>
      </c>
      <c r="P97" s="5">
        <f t="shared" si="1813"/>
        <v>0</v>
      </c>
      <c r="Q97" s="5">
        <f t="shared" si="1813"/>
        <v>0</v>
      </c>
      <c r="R97" s="5">
        <f t="shared" si="1813"/>
        <v>0</v>
      </c>
      <c r="S97" s="5">
        <f t="shared" si="1813"/>
        <v>810</v>
      </c>
      <c r="T97" s="5">
        <f t="shared" si="1813"/>
        <v>0</v>
      </c>
      <c r="U97" s="5">
        <f t="shared" si="1813"/>
        <v>0</v>
      </c>
      <c r="V97" s="5">
        <f t="shared" si="1813"/>
        <v>810</v>
      </c>
      <c r="W97" s="5" t="str">
        <f t="shared" si="1813"/>
        <v/>
      </c>
      <c r="X97" s="5" t="str">
        <f t="shared" si="1813"/>
        <v/>
      </c>
      <c r="Y97" s="5" t="str">
        <f t="shared" si="1813"/>
        <v/>
      </c>
      <c r="Z97" s="5" t="str">
        <f t="shared" si="1813"/>
        <v/>
      </c>
      <c r="AA97" s="5" t="str">
        <f t="shared" si="1813"/>
        <v/>
      </c>
      <c r="AB97" s="5" t="str">
        <f t="shared" si="1813"/>
        <v/>
      </c>
      <c r="AC97" s="5" t="str">
        <f t="shared" si="1813"/>
        <v/>
      </c>
      <c r="AD97" s="5" t="str">
        <f t="shared" si="1813"/>
        <v/>
      </c>
      <c r="AE97" s="5" t="str">
        <f t="shared" si="1813"/>
        <v/>
      </c>
      <c r="AF97" s="5" t="str">
        <f t="shared" si="1813"/>
        <v/>
      </c>
      <c r="AG97" s="5" t="str">
        <f t="shared" si="1813"/>
        <v/>
      </c>
      <c r="AH97" s="5" t="str">
        <f t="shared" si="1813"/>
        <v/>
      </c>
      <c r="AI97" s="5" t="str">
        <f t="shared" si="1813"/>
        <v/>
      </c>
      <c r="AJ97" s="5" t="str">
        <f t="shared" si="1813"/>
        <v/>
      </c>
      <c r="AK97" s="5" t="str">
        <f t="shared" si="1813"/>
        <v/>
      </c>
      <c r="AL97" s="5" t="str">
        <f t="shared" si="1813"/>
        <v/>
      </c>
      <c r="AM97" s="5" t="str">
        <f t="shared" si="1813"/>
        <v/>
      </c>
      <c r="AN97" s="5" t="str">
        <f t="shared" ref="AN97:AS97" si="1814">IF(AN87="","",AN96*AN91)</f>
        <v/>
      </c>
      <c r="AO97" s="5" t="str">
        <f t="shared" si="1814"/>
        <v/>
      </c>
      <c r="AP97" s="5" t="str">
        <f t="shared" si="1814"/>
        <v/>
      </c>
      <c r="AQ97" s="5" t="str">
        <f t="shared" si="1814"/>
        <v/>
      </c>
      <c r="AR97" s="5" t="str">
        <f t="shared" si="1814"/>
        <v/>
      </c>
      <c r="AS97" s="5" t="str">
        <f t="shared" si="1814"/>
        <v/>
      </c>
    </row>
    <row r="98" spans="1:45" s="91" customFormat="1" ht="12" thickBot="1">
      <c r="A98" s="4">
        <f>IF(A97="","",A97/(A94*100))</f>
        <v>2.8877005347593583E-2</v>
      </c>
      <c r="B98" s="3" t="s">
        <v>18</v>
      </c>
      <c r="C98" s="2" t="s">
        <v>19</v>
      </c>
      <c r="D98" s="2" t="str">
        <f t="shared" ref="D98:I98" si="1815">IF(D97="","",IF(D97=0,"",D97/(D94*100)))</f>
        <v/>
      </c>
      <c r="E98" s="2">
        <f t="shared" si="1815"/>
        <v>1.2857142857142857E-2</v>
      </c>
      <c r="F98" s="2" t="str">
        <f t="shared" si="1815"/>
        <v/>
      </c>
      <c r="G98" s="2" t="str">
        <f t="shared" si="1815"/>
        <v/>
      </c>
      <c r="H98" s="2">
        <f t="shared" si="1815"/>
        <v>1.8881118881118882E-2</v>
      </c>
      <c r="I98" s="2" t="str">
        <f t="shared" si="1815"/>
        <v/>
      </c>
      <c r="J98" s="2" t="str">
        <f t="shared" ref="J98:AM98" si="1816">IF(J97="","",IF(J97=0,"",J97/(J94*100)))</f>
        <v/>
      </c>
      <c r="K98" s="2" t="str">
        <f t="shared" si="1816"/>
        <v/>
      </c>
      <c r="L98" s="2">
        <f t="shared" si="1816"/>
        <v>4.0500000000000001E-2</v>
      </c>
      <c r="M98" s="2" t="str">
        <f t="shared" si="1816"/>
        <v/>
      </c>
      <c r="N98" s="2" t="str">
        <f t="shared" si="1816"/>
        <v/>
      </c>
      <c r="O98" s="2">
        <f t="shared" si="1816"/>
        <v>2.030075187969925E-2</v>
      </c>
      <c r="P98" s="2" t="str">
        <f t="shared" si="1816"/>
        <v/>
      </c>
      <c r="Q98" s="2" t="str">
        <f t="shared" si="1816"/>
        <v/>
      </c>
      <c r="R98" s="2" t="str">
        <f t="shared" si="1816"/>
        <v/>
      </c>
      <c r="S98" s="2">
        <f t="shared" si="1816"/>
        <v>3.8571428571428569E-2</v>
      </c>
      <c r="T98" s="2" t="str">
        <f t="shared" si="1816"/>
        <v/>
      </c>
      <c r="U98" s="2" t="str">
        <f t="shared" si="1816"/>
        <v/>
      </c>
      <c r="V98" s="2">
        <f t="shared" si="1816"/>
        <v>3.5840707964601773E-2</v>
      </c>
      <c r="W98" s="2" t="str">
        <f t="shared" si="1816"/>
        <v/>
      </c>
      <c r="X98" s="2" t="str">
        <f t="shared" si="1816"/>
        <v/>
      </c>
      <c r="Y98" s="2" t="str">
        <f t="shared" si="1816"/>
        <v/>
      </c>
      <c r="Z98" s="2" t="str">
        <f t="shared" si="1816"/>
        <v/>
      </c>
      <c r="AA98" s="2" t="str">
        <f t="shared" si="1816"/>
        <v/>
      </c>
      <c r="AB98" s="2" t="str">
        <f t="shared" si="1816"/>
        <v/>
      </c>
      <c r="AC98" s="2" t="str">
        <f t="shared" si="1816"/>
        <v/>
      </c>
      <c r="AD98" s="2" t="str">
        <f t="shared" si="1816"/>
        <v/>
      </c>
      <c r="AE98" s="2" t="str">
        <f t="shared" si="1816"/>
        <v/>
      </c>
      <c r="AF98" s="2" t="str">
        <f t="shared" si="1816"/>
        <v/>
      </c>
      <c r="AG98" s="2" t="str">
        <f t="shared" si="1816"/>
        <v/>
      </c>
      <c r="AH98" s="2" t="str">
        <f t="shared" si="1816"/>
        <v/>
      </c>
      <c r="AI98" s="2" t="str">
        <f t="shared" si="1816"/>
        <v/>
      </c>
      <c r="AJ98" s="2" t="str">
        <f t="shared" si="1816"/>
        <v/>
      </c>
      <c r="AK98" s="2" t="str">
        <f t="shared" si="1816"/>
        <v/>
      </c>
      <c r="AL98" s="2" t="str">
        <f t="shared" si="1816"/>
        <v/>
      </c>
      <c r="AM98" s="2" t="str">
        <f t="shared" si="1816"/>
        <v/>
      </c>
      <c r="AN98" s="2" t="str">
        <f t="shared" ref="AN98:AS98" si="1817">IF(AN97="","",IF(AN97=0,"",AN97/(AN94*100)))</f>
        <v/>
      </c>
      <c r="AO98" s="2" t="str">
        <f t="shared" si="1817"/>
        <v/>
      </c>
      <c r="AP98" s="2" t="str">
        <f t="shared" si="1817"/>
        <v/>
      </c>
      <c r="AQ98" s="2" t="str">
        <f t="shared" si="1817"/>
        <v/>
      </c>
      <c r="AR98" s="2" t="str">
        <f t="shared" si="1817"/>
        <v/>
      </c>
      <c r="AS98" s="2" t="str">
        <f t="shared" si="1817"/>
        <v/>
      </c>
    </row>
    <row r="99" spans="1:45" s="91" customFormat="1" ht="11">
      <c r="A99" s="40" t="s">
        <v>105</v>
      </c>
      <c r="B99" s="39" t="s">
        <v>2</v>
      </c>
      <c r="C99" s="38">
        <v>28934</v>
      </c>
      <c r="D99" s="38">
        <f t="shared" ref="D99:D100" si="1818">IF(D$3="","",C99)</f>
        <v>28934</v>
      </c>
      <c r="E99" s="38">
        <v>28954</v>
      </c>
      <c r="F99" s="38">
        <f t="shared" ref="F99:F100" si="1819">IF(F$3="","",E99)</f>
        <v>28954</v>
      </c>
      <c r="G99" s="38">
        <f t="shared" ref="G99:G100" si="1820">IF(G$3="","",F99)</f>
        <v>28954</v>
      </c>
      <c r="H99" s="38">
        <v>29024</v>
      </c>
      <c r="I99" s="38">
        <f t="shared" ref="I99:I100" si="1821">IF(I$3="","",H99)</f>
        <v>29024</v>
      </c>
      <c r="J99" s="38">
        <f t="shared" ref="J99:J100" si="1822">IF(J$3="","",I99)</f>
        <v>29024</v>
      </c>
      <c r="K99" s="38">
        <f t="shared" ref="K99:K100" si="1823">IF(K$3="","",J99)</f>
        <v>29024</v>
      </c>
      <c r="L99" s="38">
        <v>29065</v>
      </c>
      <c r="M99" s="38">
        <f t="shared" ref="M99:M100" si="1824">IF(M$3="","",L99)</f>
        <v>29065</v>
      </c>
      <c r="N99" s="38">
        <f t="shared" ref="N99:N100" si="1825">IF(N$3="","",M99)</f>
        <v>29065</v>
      </c>
      <c r="O99" s="38">
        <v>29114</v>
      </c>
      <c r="P99" s="38">
        <f t="shared" ref="P99:P100" si="1826">IF(P$3="","",O99)</f>
        <v>29114</v>
      </c>
      <c r="Q99" s="38">
        <f t="shared" ref="Q99:Q100" si="1827">IF(Q$3="","",P99)</f>
        <v>29114</v>
      </c>
      <c r="R99" s="38">
        <f t="shared" ref="R99:R100" si="1828">IF(R$3="","",Q99)</f>
        <v>29114</v>
      </c>
      <c r="S99" s="38">
        <v>29196</v>
      </c>
      <c r="T99" s="38">
        <f t="shared" ref="T99:T100" si="1829">IF(T$3="","",S99)</f>
        <v>29196</v>
      </c>
      <c r="U99" s="38">
        <f t="shared" ref="U99:U100" si="1830">IF(U$3="","",T99)</f>
        <v>29196</v>
      </c>
      <c r="V99" s="38">
        <v>29295</v>
      </c>
      <c r="W99" s="38" t="str">
        <f t="shared" ref="W99:W100" si="1831">IF(W$3="","",V99)</f>
        <v/>
      </c>
      <c r="X99" s="38" t="str">
        <f t="shared" ref="X99:X100" si="1832">IF(X$3="","",W99)</f>
        <v/>
      </c>
      <c r="Y99" s="38" t="str">
        <f t="shared" ref="Y99:Y100" si="1833">IF(Y$3="","",X99)</f>
        <v/>
      </c>
      <c r="Z99" s="38" t="str">
        <f t="shared" ref="Z99:Z100" si="1834">IF(Z$3="","",Y99)</f>
        <v/>
      </c>
      <c r="AA99" s="38" t="str">
        <f t="shared" ref="AA99:AA100" si="1835">IF(AA$3="","",Z99)</f>
        <v/>
      </c>
      <c r="AB99" s="38" t="str">
        <f t="shared" ref="AB99:AB100" si="1836">IF(AB$3="","",AA99)</f>
        <v/>
      </c>
      <c r="AC99" s="38" t="str">
        <f t="shared" ref="AC99:AC100" si="1837">IF(AC$3="","",AB99)</f>
        <v/>
      </c>
      <c r="AD99" s="38" t="str">
        <f t="shared" ref="AD99:AD100" si="1838">IF(AD$3="","",AC99)</f>
        <v/>
      </c>
      <c r="AE99" s="38" t="str">
        <f t="shared" ref="AE99:AE100" si="1839">IF(AE$3="","",AD99)</f>
        <v/>
      </c>
      <c r="AF99" s="38" t="str">
        <f t="shared" ref="AF99:AF100" si="1840">IF(AF$3="","",AE99)</f>
        <v/>
      </c>
      <c r="AG99" s="38" t="str">
        <f t="shared" ref="AG99:AG100" si="1841">IF(AG$3="","",AF99)</f>
        <v/>
      </c>
      <c r="AH99" s="38" t="str">
        <f t="shared" ref="AH99:AH100" si="1842">IF(AH$3="","",AG99)</f>
        <v/>
      </c>
      <c r="AI99" s="38" t="str">
        <f t="shared" ref="AI99:AI100" si="1843">IF(AI$3="","",AH99)</f>
        <v/>
      </c>
      <c r="AJ99" s="38" t="str">
        <f t="shared" ref="AJ99:AJ100" si="1844">IF(AJ$3="","",AI99)</f>
        <v/>
      </c>
      <c r="AK99" s="38" t="str">
        <f t="shared" ref="AK99:AK100" si="1845">IF(AK$3="","",AJ99)</f>
        <v/>
      </c>
      <c r="AL99" s="38" t="str">
        <f t="shared" ref="AL99:AL100" si="1846">IF(AL$3="","",AK99)</f>
        <v/>
      </c>
      <c r="AM99" s="38" t="str">
        <f t="shared" ref="AM99:AM100" si="1847">IF(AM$3="","",AL99)</f>
        <v/>
      </c>
      <c r="AN99" s="38" t="str">
        <f t="shared" ref="AN99:AS99" si="1848">IF(AN$3="","",AM99)</f>
        <v/>
      </c>
      <c r="AO99" s="38" t="str">
        <f t="shared" si="1848"/>
        <v/>
      </c>
      <c r="AP99" s="38" t="str">
        <f t="shared" si="1848"/>
        <v/>
      </c>
      <c r="AQ99" s="38" t="str">
        <f t="shared" si="1848"/>
        <v/>
      </c>
      <c r="AR99" s="38" t="str">
        <f t="shared" si="1848"/>
        <v/>
      </c>
      <c r="AS99" s="38" t="str">
        <f t="shared" si="1848"/>
        <v/>
      </c>
    </row>
    <row r="100" spans="1:45" s="91" customFormat="1" ht="11">
      <c r="A100" s="37" t="s">
        <v>79</v>
      </c>
      <c r="B100" s="30" t="s">
        <v>4</v>
      </c>
      <c r="C100" s="29">
        <v>1346</v>
      </c>
      <c r="D100" s="29">
        <f t="shared" si="1818"/>
        <v>1346</v>
      </c>
      <c r="E100" s="29">
        <f t="shared" ref="E100" si="1849">IF(E$3="","",D100)</f>
        <v>1346</v>
      </c>
      <c r="F100" s="29">
        <f t="shared" si="1819"/>
        <v>1346</v>
      </c>
      <c r="G100" s="29">
        <f t="shared" si="1820"/>
        <v>1346</v>
      </c>
      <c r="H100" s="29">
        <v>1347</v>
      </c>
      <c r="I100" s="29">
        <f t="shared" si="1821"/>
        <v>1347</v>
      </c>
      <c r="J100" s="29">
        <f t="shared" si="1822"/>
        <v>1347</v>
      </c>
      <c r="K100" s="29">
        <f t="shared" si="1823"/>
        <v>1347</v>
      </c>
      <c r="L100" s="29">
        <v>1350</v>
      </c>
      <c r="M100" s="29">
        <f t="shared" si="1824"/>
        <v>1350</v>
      </c>
      <c r="N100" s="29">
        <f t="shared" si="1825"/>
        <v>1350</v>
      </c>
      <c r="O100" s="29">
        <v>1351</v>
      </c>
      <c r="P100" s="29">
        <f t="shared" si="1826"/>
        <v>1351</v>
      </c>
      <c r="Q100" s="29">
        <f t="shared" si="1827"/>
        <v>1351</v>
      </c>
      <c r="R100" s="29">
        <f t="shared" si="1828"/>
        <v>1351</v>
      </c>
      <c r="S100" s="29">
        <v>1354</v>
      </c>
      <c r="T100" s="29">
        <f t="shared" si="1829"/>
        <v>1354</v>
      </c>
      <c r="U100" s="29">
        <f t="shared" si="1830"/>
        <v>1354</v>
      </c>
      <c r="V100" s="29">
        <v>1361</v>
      </c>
      <c r="W100" s="29" t="str">
        <f t="shared" si="1831"/>
        <v/>
      </c>
      <c r="X100" s="29" t="str">
        <f t="shared" si="1832"/>
        <v/>
      </c>
      <c r="Y100" s="29" t="str">
        <f t="shared" si="1833"/>
        <v/>
      </c>
      <c r="Z100" s="29" t="str">
        <f t="shared" si="1834"/>
        <v/>
      </c>
      <c r="AA100" s="29" t="str">
        <f t="shared" si="1835"/>
        <v/>
      </c>
      <c r="AB100" s="29" t="str">
        <f t="shared" si="1836"/>
        <v/>
      </c>
      <c r="AC100" s="29" t="str">
        <f t="shared" si="1837"/>
        <v/>
      </c>
      <c r="AD100" s="29" t="str">
        <f t="shared" si="1838"/>
        <v/>
      </c>
      <c r="AE100" s="29" t="str">
        <f t="shared" si="1839"/>
        <v/>
      </c>
      <c r="AF100" s="29" t="str">
        <f t="shared" si="1840"/>
        <v/>
      </c>
      <c r="AG100" s="29" t="str">
        <f t="shared" si="1841"/>
        <v/>
      </c>
      <c r="AH100" s="29" t="str">
        <f t="shared" si="1842"/>
        <v/>
      </c>
      <c r="AI100" s="29" t="str">
        <f t="shared" si="1843"/>
        <v/>
      </c>
      <c r="AJ100" s="29" t="str">
        <f t="shared" si="1844"/>
        <v/>
      </c>
      <c r="AK100" s="29" t="str">
        <f t="shared" si="1845"/>
        <v/>
      </c>
      <c r="AL100" s="29" t="str">
        <f t="shared" si="1846"/>
        <v/>
      </c>
      <c r="AM100" s="29" t="str">
        <f t="shared" si="1847"/>
        <v/>
      </c>
      <c r="AN100" s="29" t="str">
        <f t="shared" ref="AN100:AS100" si="1850">IF(AN$3="","",AM100)</f>
        <v/>
      </c>
      <c r="AO100" s="29" t="str">
        <f t="shared" si="1850"/>
        <v/>
      </c>
      <c r="AP100" s="29" t="str">
        <f t="shared" si="1850"/>
        <v/>
      </c>
      <c r="AQ100" s="29" t="str">
        <f t="shared" si="1850"/>
        <v/>
      </c>
      <c r="AR100" s="29" t="str">
        <f t="shared" si="1850"/>
        <v/>
      </c>
      <c r="AS100" s="29" t="str">
        <f t="shared" si="1850"/>
        <v/>
      </c>
    </row>
    <row r="101" spans="1:45" s="91" customFormat="1" ht="11">
      <c r="A101" s="34"/>
      <c r="B101" s="30" t="s">
        <v>5</v>
      </c>
      <c r="C101" s="29">
        <v>15</v>
      </c>
      <c r="D101" s="29">
        <f t="shared" ref="D101" si="1851">IF(D99="","",(C101+C102))</f>
        <v>15</v>
      </c>
      <c r="E101" s="29">
        <f t="shared" ref="E101" si="1852">IF(E99="","",(D101+D102))</f>
        <v>15</v>
      </c>
      <c r="F101" s="29">
        <f t="shared" ref="F101" si="1853">IF(F99="","",(E101+E102))</f>
        <v>25</v>
      </c>
      <c r="G101" s="29">
        <f t="shared" ref="G101" si="1854">IF(G99="","",(F101+F102))</f>
        <v>25</v>
      </c>
      <c r="H101" s="29">
        <v>24</v>
      </c>
      <c r="I101" s="29">
        <f t="shared" ref="I101" si="1855">IF(I99="","",(H101+H102))</f>
        <v>24</v>
      </c>
      <c r="J101" s="29">
        <f t="shared" ref="J101" si="1856">IF(J99="","",(I101+I102))</f>
        <v>24</v>
      </c>
      <c r="K101" s="29">
        <f t="shared" ref="K101" si="1857">IF(K99="","",(J101+J102))</f>
        <v>24</v>
      </c>
      <c r="L101" s="29">
        <v>21</v>
      </c>
      <c r="M101" s="29">
        <f t="shared" ref="M101" si="1858">IF(M99="","",(L101+L102))</f>
        <v>21</v>
      </c>
      <c r="N101" s="29">
        <f t="shared" ref="N101" si="1859">IF(N99="","",(M101+M102))</f>
        <v>21</v>
      </c>
      <c r="O101" s="29">
        <v>20</v>
      </c>
      <c r="P101" s="29">
        <f t="shared" ref="P101" si="1860">IF(P99="","",(O101+O102))</f>
        <v>15</v>
      </c>
      <c r="Q101" s="29">
        <f t="shared" ref="Q101" si="1861">IF(Q99="","",(P101+P102))</f>
        <v>15</v>
      </c>
      <c r="R101" s="29">
        <f t="shared" ref="R101" si="1862">IF(R99="","",(Q101+Q102))</f>
        <v>15</v>
      </c>
      <c r="S101" s="29">
        <v>9</v>
      </c>
      <c r="T101" s="29">
        <f t="shared" ref="T101" si="1863">IF(T99="","",(S101+S102))</f>
        <v>20</v>
      </c>
      <c r="U101" s="29">
        <f t="shared" ref="U101" si="1864">IF(U99="","",(T101+T102))</f>
        <v>20</v>
      </c>
      <c r="V101" s="29">
        <v>9</v>
      </c>
      <c r="W101" s="29" t="str">
        <f t="shared" ref="W101" si="1865">IF(W99="","",(V101+V102))</f>
        <v/>
      </c>
      <c r="X101" s="29" t="str">
        <f t="shared" ref="X101" si="1866">IF(X99="","",(W101+W102))</f>
        <v/>
      </c>
      <c r="Y101" s="29" t="str">
        <f t="shared" ref="Y101" si="1867">IF(Y99="","",(X101+X102))</f>
        <v/>
      </c>
      <c r="Z101" s="29" t="str">
        <f t="shared" ref="Z101" si="1868">IF(Z99="","",(Y101+Y102))</f>
        <v/>
      </c>
      <c r="AA101" s="29" t="str">
        <f t="shared" ref="AA101" si="1869">IF(AA99="","",(Z101+Z102))</f>
        <v/>
      </c>
      <c r="AB101" s="29" t="str">
        <f t="shared" ref="AB101" si="1870">IF(AB99="","",(AA101+AA102))</f>
        <v/>
      </c>
      <c r="AC101" s="29" t="str">
        <f t="shared" ref="AC101" si="1871">IF(AC99="","",(AB101+AB102))</f>
        <v/>
      </c>
      <c r="AD101" s="29" t="str">
        <f t="shared" ref="AD101" si="1872">IF(AD99="","",(AC101+AC102))</f>
        <v/>
      </c>
      <c r="AE101" s="29" t="str">
        <f t="shared" ref="AE101" si="1873">IF(AE99="","",(AD101+AD102))</f>
        <v/>
      </c>
      <c r="AF101" s="29" t="str">
        <f t="shared" ref="AF101" si="1874">IF(AF99="","",(AE101+AE102))</f>
        <v/>
      </c>
      <c r="AG101" s="29" t="str">
        <f t="shared" ref="AG101" si="1875">IF(AG99="","",(AF101+AF102))</f>
        <v/>
      </c>
      <c r="AH101" s="29" t="str">
        <f t="shared" ref="AH101" si="1876">IF(AH99="","",(AG101+AG102))</f>
        <v/>
      </c>
      <c r="AI101" s="29" t="str">
        <f t="shared" ref="AI101" si="1877">IF(AI99="","",(AH101+AH102))</f>
        <v/>
      </c>
      <c r="AJ101" s="29" t="str">
        <f t="shared" ref="AJ101" si="1878">IF(AJ99="","",(AI101+AI102))</f>
        <v/>
      </c>
      <c r="AK101" s="29" t="str">
        <f t="shared" ref="AK101" si="1879">IF(AK99="","",(AJ101+AJ102))</f>
        <v/>
      </c>
      <c r="AL101" s="29" t="str">
        <f t="shared" ref="AL101" si="1880">IF(AL99="","",(AK101+AK102))</f>
        <v/>
      </c>
      <c r="AM101" s="29" t="str">
        <f t="shared" ref="AM101" si="1881">IF(AM99="","",(AL101+AL102))</f>
        <v/>
      </c>
      <c r="AN101" s="29" t="str">
        <f t="shared" ref="AN101:AS101" si="1882">IF(AN99="","",(AM101+AM102))</f>
        <v/>
      </c>
      <c r="AO101" s="29" t="str">
        <f t="shared" si="1882"/>
        <v/>
      </c>
      <c r="AP101" s="29" t="str">
        <f t="shared" si="1882"/>
        <v/>
      </c>
      <c r="AQ101" s="29" t="str">
        <f t="shared" si="1882"/>
        <v/>
      </c>
      <c r="AR101" s="29" t="str">
        <f t="shared" si="1882"/>
        <v/>
      </c>
      <c r="AS101" s="29" t="str">
        <f t="shared" si="1882"/>
        <v/>
      </c>
    </row>
    <row r="102" spans="1:45" s="91" customFormat="1" ht="11">
      <c r="A102" s="14"/>
      <c r="B102" s="30" t="s">
        <v>7</v>
      </c>
      <c r="C102" s="29"/>
      <c r="D102" s="29"/>
      <c r="E102" s="29">
        <v>10</v>
      </c>
      <c r="F102" s="29"/>
      <c r="G102" s="29"/>
      <c r="H102" s="29"/>
      <c r="I102" s="29"/>
      <c r="J102" s="29"/>
      <c r="K102" s="29"/>
      <c r="L102" s="29"/>
      <c r="M102" s="29"/>
      <c r="N102" s="29"/>
      <c r="O102" s="29">
        <v>-5</v>
      </c>
      <c r="P102" s="29"/>
      <c r="Q102" s="29"/>
      <c r="R102" s="29"/>
      <c r="S102" s="29">
        <v>11</v>
      </c>
      <c r="T102" s="29"/>
      <c r="U102" s="29"/>
      <c r="V102" s="29">
        <v>11</v>
      </c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s="91" customFormat="1" ht="11">
      <c r="A103" s="7"/>
      <c r="B103" s="30" t="s">
        <v>8</v>
      </c>
      <c r="C103" s="35">
        <v>150</v>
      </c>
      <c r="D103" s="35">
        <f t="shared" ref="D103" si="1883">IF(D99="","",C103)</f>
        <v>150</v>
      </c>
      <c r="E103" s="35">
        <f t="shared" ref="E103" si="1884">IF(E99="","",D103)</f>
        <v>150</v>
      </c>
      <c r="F103" s="35">
        <f t="shared" ref="F103" si="1885">IF(F99="","",E103)</f>
        <v>150</v>
      </c>
      <c r="G103" s="35">
        <f t="shared" ref="G103" si="1886">IF(G99="","",F103)</f>
        <v>150</v>
      </c>
      <c r="H103" s="35">
        <f t="shared" ref="H103" si="1887">IF(H99="","",G103)</f>
        <v>150</v>
      </c>
      <c r="I103" s="35">
        <f t="shared" ref="I103" si="1888">IF(I99="","",H103)</f>
        <v>150</v>
      </c>
      <c r="J103" s="35">
        <f t="shared" ref="J103" si="1889">IF(J99="","",I103)</f>
        <v>150</v>
      </c>
      <c r="K103" s="35">
        <f t="shared" ref="K103" si="1890">IF(K99="","",J103)</f>
        <v>150</v>
      </c>
      <c r="L103" s="35">
        <f t="shared" ref="L103" si="1891">IF(L99="","",K103)</f>
        <v>150</v>
      </c>
      <c r="M103" s="35">
        <f t="shared" ref="M103" si="1892">IF(M99="","",L103)</f>
        <v>150</v>
      </c>
      <c r="N103" s="35">
        <f t="shared" ref="N103" si="1893">IF(N99="","",M103)</f>
        <v>150</v>
      </c>
      <c r="O103" s="35">
        <f t="shared" ref="O103" si="1894">IF(O99="","",N103)</f>
        <v>150</v>
      </c>
      <c r="P103" s="35">
        <f t="shared" ref="P103" si="1895">IF(P99="","",O103)</f>
        <v>150</v>
      </c>
      <c r="Q103" s="35">
        <f t="shared" ref="Q103" si="1896">IF(Q99="","",P103)</f>
        <v>150</v>
      </c>
      <c r="R103" s="35">
        <f t="shared" ref="R103" si="1897">IF(R99="","",Q103)</f>
        <v>150</v>
      </c>
      <c r="S103" s="35">
        <f t="shared" ref="S103" si="1898">IF(S99="","",R103)</f>
        <v>150</v>
      </c>
      <c r="T103" s="35">
        <f t="shared" ref="T103" si="1899">IF(T99="","",S103)</f>
        <v>150</v>
      </c>
      <c r="U103" s="35">
        <f t="shared" ref="U103" si="1900">IF(U99="","",T103)</f>
        <v>150</v>
      </c>
      <c r="V103" s="35">
        <f t="shared" ref="V103" si="1901">IF(V99="","",U103)</f>
        <v>150</v>
      </c>
      <c r="W103" s="35" t="str">
        <f t="shared" ref="W103" si="1902">IF(W99="","",V103)</f>
        <v/>
      </c>
      <c r="X103" s="35" t="str">
        <f t="shared" ref="X103" si="1903">IF(X99="","",W103)</f>
        <v/>
      </c>
      <c r="Y103" s="35" t="str">
        <f t="shared" ref="Y103" si="1904">IF(Y99="","",X103)</f>
        <v/>
      </c>
      <c r="Z103" s="35" t="str">
        <f t="shared" ref="Z103" si="1905">IF(Z99="","",Y103)</f>
        <v/>
      </c>
      <c r="AA103" s="35" t="str">
        <f t="shared" ref="AA103" si="1906">IF(AA99="","",Z103)</f>
        <v/>
      </c>
      <c r="AB103" s="35" t="str">
        <f t="shared" ref="AB103" si="1907">IF(AB99="","",AA103)</f>
        <v/>
      </c>
      <c r="AC103" s="35" t="str">
        <f t="shared" ref="AC103" si="1908">IF(AC99="","",AB103)</f>
        <v/>
      </c>
      <c r="AD103" s="35" t="str">
        <f t="shared" ref="AD103" si="1909">IF(AD99="","",AC103)</f>
        <v/>
      </c>
      <c r="AE103" s="35" t="str">
        <f t="shared" ref="AE103" si="1910">IF(AE99="","",AD103)</f>
        <v/>
      </c>
      <c r="AF103" s="35" t="str">
        <f t="shared" ref="AF103" si="1911">IF(AF99="","",AE103)</f>
        <v/>
      </c>
      <c r="AG103" s="35" t="str">
        <f t="shared" ref="AG103" si="1912">IF(AG99="","",AF103)</f>
        <v/>
      </c>
      <c r="AH103" s="35" t="str">
        <f t="shared" ref="AH103" si="1913">IF(AH99="","",AG103)</f>
        <v/>
      </c>
      <c r="AI103" s="35" t="str">
        <f t="shared" ref="AI103" si="1914">IF(AI99="","",AH103)</f>
        <v/>
      </c>
      <c r="AJ103" s="35" t="str">
        <f t="shared" ref="AJ103" si="1915">IF(AJ99="","",AI103)</f>
        <v/>
      </c>
      <c r="AK103" s="35" t="str">
        <f t="shared" ref="AK103" si="1916">IF(AK99="","",AJ103)</f>
        <v/>
      </c>
      <c r="AL103" s="35" t="str">
        <f t="shared" ref="AL103" si="1917">IF(AL99="","",AK103)</f>
        <v/>
      </c>
      <c r="AM103" s="35" t="str">
        <f t="shared" ref="AM103" si="1918">IF(AM99="","",AL103)</f>
        <v/>
      </c>
      <c r="AN103" s="35" t="str">
        <f t="shared" ref="AN103:AS103" si="1919">IF(AN99="","",AM103)</f>
        <v/>
      </c>
      <c r="AO103" s="35" t="str">
        <f t="shared" si="1919"/>
        <v/>
      </c>
      <c r="AP103" s="35" t="str">
        <f t="shared" si="1919"/>
        <v/>
      </c>
      <c r="AQ103" s="35" t="str">
        <f t="shared" si="1919"/>
        <v/>
      </c>
      <c r="AR103" s="35" t="str">
        <f t="shared" si="1919"/>
        <v/>
      </c>
      <c r="AS103" s="35" t="str">
        <f t="shared" si="1919"/>
        <v/>
      </c>
    </row>
    <row r="104" spans="1:45" s="92" customFormat="1" ht="11">
      <c r="A104" s="14" t="s">
        <v>9</v>
      </c>
      <c r="B104" s="33" t="s">
        <v>10</v>
      </c>
      <c r="C104" s="32" t="s">
        <v>111</v>
      </c>
      <c r="D104" s="32" t="str">
        <f t="shared" ref="D104" si="1920">IF(D99="","",C104)</f>
        <v>サンリオバニティポーチ</v>
      </c>
      <c r="E104" s="32" t="str">
        <f t="shared" ref="E104" si="1921">IF(E99="","",D104)</f>
        <v>サンリオバニティポーチ</v>
      </c>
      <c r="F104" s="32" t="str">
        <f t="shared" ref="F104" si="1922">IF(F99="","",E104)</f>
        <v>サンリオバニティポーチ</v>
      </c>
      <c r="G104" s="32" t="str">
        <f t="shared" ref="G104" si="1923">IF(G99="","",F104)</f>
        <v>サンリオバニティポーチ</v>
      </c>
      <c r="H104" s="32" t="str">
        <f t="shared" ref="H104" si="1924">IF(H99="","",G104)</f>
        <v>サンリオバニティポーチ</v>
      </c>
      <c r="I104" s="32" t="str">
        <f t="shared" ref="I104" si="1925">IF(I99="","",H104)</f>
        <v>サンリオバニティポーチ</v>
      </c>
      <c r="J104" s="32" t="str">
        <f t="shared" ref="J104" si="1926">IF(J99="","",I104)</f>
        <v>サンリオバニティポーチ</v>
      </c>
      <c r="K104" s="32" t="str">
        <f t="shared" ref="K104" si="1927">IF(K99="","",J104)</f>
        <v>サンリオバニティポーチ</v>
      </c>
      <c r="L104" s="32" t="str">
        <f t="shared" ref="L104" si="1928">IF(L99="","",K104)</f>
        <v>サンリオバニティポーチ</v>
      </c>
      <c r="M104" s="32" t="str">
        <f t="shared" ref="M104" si="1929">IF(M99="","",L104)</f>
        <v>サンリオバニティポーチ</v>
      </c>
      <c r="N104" s="32" t="str">
        <f t="shared" ref="N104" si="1930">IF(N99="","",M104)</f>
        <v>サンリオバニティポーチ</v>
      </c>
      <c r="O104" s="32" t="s">
        <v>112</v>
      </c>
      <c r="P104" s="32" t="str">
        <f t="shared" ref="P104" si="1931">IF(P99="","",O104)</f>
        <v>プクプクシール</v>
      </c>
      <c r="Q104" s="32" t="str">
        <f t="shared" ref="Q104" si="1932">IF(Q99="","",P104)</f>
        <v>プクプクシール</v>
      </c>
      <c r="R104" s="32" t="str">
        <f t="shared" ref="R104" si="1933">IF(R99="","",Q104)</f>
        <v>プクプクシール</v>
      </c>
      <c r="S104" s="32" t="str">
        <f t="shared" ref="S104" si="1934">IF(S99="","",R104)</f>
        <v>プクプクシール</v>
      </c>
      <c r="T104" s="32" t="str">
        <f t="shared" ref="T104" si="1935">IF(T99="","",S104)</f>
        <v>プクプクシール</v>
      </c>
      <c r="U104" s="32" t="str">
        <f t="shared" ref="U104" si="1936">IF(U99="","",T104)</f>
        <v>プクプクシール</v>
      </c>
      <c r="V104" s="32" t="str">
        <f t="shared" ref="V104" si="1937">IF(V99="","",U104)</f>
        <v>プクプクシール</v>
      </c>
      <c r="W104" s="32" t="str">
        <f t="shared" ref="W104" si="1938">IF(W99="","",V104)</f>
        <v/>
      </c>
      <c r="X104" s="32" t="str">
        <f t="shared" ref="X104" si="1939">IF(X99="","",W104)</f>
        <v/>
      </c>
      <c r="Y104" s="32" t="str">
        <f t="shared" ref="Y104" si="1940">IF(Y99="","",X104)</f>
        <v/>
      </c>
      <c r="Z104" s="32" t="str">
        <f t="shared" ref="Z104" si="1941">IF(Z99="","",Y104)</f>
        <v/>
      </c>
      <c r="AA104" s="32" t="str">
        <f t="shared" ref="AA104" si="1942">IF(AA99="","",Z104)</f>
        <v/>
      </c>
      <c r="AB104" s="32" t="str">
        <f t="shared" ref="AB104" si="1943">IF(AB99="","",AA104)</f>
        <v/>
      </c>
      <c r="AC104" s="32" t="str">
        <f t="shared" ref="AC104" si="1944">IF(AC99="","",AB104)</f>
        <v/>
      </c>
      <c r="AD104" s="32" t="str">
        <f t="shared" ref="AD104" si="1945">IF(AD99="","",AC104)</f>
        <v/>
      </c>
      <c r="AE104" s="32" t="str">
        <f t="shared" ref="AE104" si="1946">IF(AE99="","",AD104)</f>
        <v/>
      </c>
      <c r="AF104" s="32" t="str">
        <f t="shared" ref="AF104" si="1947">IF(AF99="","",AE104)</f>
        <v/>
      </c>
      <c r="AG104" s="32" t="str">
        <f t="shared" ref="AG104" si="1948">IF(AG99="","",AF104)</f>
        <v/>
      </c>
      <c r="AH104" s="32" t="str">
        <f t="shared" ref="AH104" si="1949">IF(AH99="","",AG104)</f>
        <v/>
      </c>
      <c r="AI104" s="32" t="str">
        <f t="shared" ref="AI104" si="1950">IF(AI99="","",AH104)</f>
        <v/>
      </c>
      <c r="AJ104" s="32" t="str">
        <f t="shared" ref="AJ104" si="1951">IF(AJ99="","",AI104)</f>
        <v/>
      </c>
      <c r="AK104" s="32" t="str">
        <f t="shared" ref="AK104" si="1952">IF(AK99="","",AJ104)</f>
        <v/>
      </c>
      <c r="AL104" s="32" t="str">
        <f t="shared" ref="AL104" si="1953">IF(AL99="","",AK104)</f>
        <v/>
      </c>
      <c r="AM104" s="32" t="str">
        <f t="shared" ref="AM104" si="1954">IF(AM99="","",AL104)</f>
        <v/>
      </c>
      <c r="AN104" s="32" t="str">
        <f t="shared" ref="AN104:AS104" si="1955">IF(AN99="","",AM104)</f>
        <v/>
      </c>
      <c r="AO104" s="32" t="str">
        <f t="shared" si="1955"/>
        <v/>
      </c>
      <c r="AP104" s="32" t="str">
        <f t="shared" si="1955"/>
        <v/>
      </c>
      <c r="AQ104" s="32" t="str">
        <f t="shared" si="1955"/>
        <v/>
      </c>
      <c r="AR104" s="32" t="str">
        <f t="shared" si="1955"/>
        <v/>
      </c>
      <c r="AS104" s="32" t="str">
        <f t="shared" si="1955"/>
        <v/>
      </c>
    </row>
    <row r="105" spans="1:45" s="91" customFormat="1" ht="11">
      <c r="A105" s="7">
        <f>AVERAGE(C106:AS106)*30*100</f>
        <v>54150</v>
      </c>
      <c r="B105" s="30" t="s">
        <v>12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s="91" customFormat="1" ht="11">
      <c r="A106" s="7">
        <f>SUM(C106:AS106)</f>
        <v>361</v>
      </c>
      <c r="B106" s="27" t="s">
        <v>13</v>
      </c>
      <c r="C106" s="26">
        <v>0</v>
      </c>
      <c r="D106" s="26">
        <f t="shared" ref="D106:D107" si="1956">IF(D99="","",D99-C99)</f>
        <v>0</v>
      </c>
      <c r="E106" s="26">
        <f t="shared" ref="E106:E107" si="1957">IF(E99="","",E99-D99)</f>
        <v>20</v>
      </c>
      <c r="F106" s="26">
        <f t="shared" ref="F106:F107" si="1958">IF(F99="","",F99-E99)</f>
        <v>0</v>
      </c>
      <c r="G106" s="26">
        <f t="shared" ref="G106:G107" si="1959">IF(G99="","",G99-F99)</f>
        <v>0</v>
      </c>
      <c r="H106" s="26">
        <f t="shared" ref="H106:H107" si="1960">IF(H99="","",H99-G99)</f>
        <v>70</v>
      </c>
      <c r="I106" s="26">
        <f t="shared" ref="I106:I107" si="1961">IF(I99="","",I99-H99)</f>
        <v>0</v>
      </c>
      <c r="J106" s="26">
        <f t="shared" ref="J106:J107" si="1962">IF(J99="","",J99-I99)</f>
        <v>0</v>
      </c>
      <c r="K106" s="26">
        <f t="shared" ref="K106:K107" si="1963">IF(K99="","",K99-J99)</f>
        <v>0</v>
      </c>
      <c r="L106" s="26">
        <f t="shared" ref="L106:L107" si="1964">IF(L99="","",L99-K99)</f>
        <v>41</v>
      </c>
      <c r="M106" s="26">
        <f t="shared" ref="M106:M107" si="1965">IF(M99="","",M99-L99)</f>
        <v>0</v>
      </c>
      <c r="N106" s="26">
        <f t="shared" ref="N106:N107" si="1966">IF(N99="","",N99-M99)</f>
        <v>0</v>
      </c>
      <c r="O106" s="26">
        <f t="shared" ref="O106:O107" si="1967">IF(O99="","",O99-N99)</f>
        <v>49</v>
      </c>
      <c r="P106" s="26">
        <f t="shared" ref="P106:P107" si="1968">IF(P99="","",P99-O99)</f>
        <v>0</v>
      </c>
      <c r="Q106" s="26">
        <f t="shared" ref="Q106:Q107" si="1969">IF(Q99="","",Q99-P99)</f>
        <v>0</v>
      </c>
      <c r="R106" s="26">
        <f t="shared" ref="R106:R107" si="1970">IF(R99="","",R99-Q99)</f>
        <v>0</v>
      </c>
      <c r="S106" s="26">
        <f t="shared" ref="S106:S107" si="1971">IF(S99="","",S99-R99)</f>
        <v>82</v>
      </c>
      <c r="T106" s="26">
        <f t="shared" ref="T106:T107" si="1972">IF(T99="","",T99-S99)</f>
        <v>0</v>
      </c>
      <c r="U106" s="26">
        <f t="shared" ref="U106:U107" si="1973">IF(U99="","",U99-T99)</f>
        <v>0</v>
      </c>
      <c r="V106" s="26">
        <f t="shared" ref="V106:V107" si="1974">IF(V99="","",V99-U99)</f>
        <v>99</v>
      </c>
      <c r="W106" s="26" t="str">
        <f t="shared" ref="W106:W107" si="1975">IF(W99="","",W99-V99)</f>
        <v/>
      </c>
      <c r="X106" s="26" t="str">
        <f t="shared" ref="X106:X107" si="1976">IF(X99="","",X99-W99)</f>
        <v/>
      </c>
      <c r="Y106" s="26" t="str">
        <f t="shared" ref="Y106:Y107" si="1977">IF(Y99="","",Y99-X99)</f>
        <v/>
      </c>
      <c r="Z106" s="26" t="str">
        <f t="shared" ref="Z106:Z107" si="1978">IF(Z99="","",Z99-Y99)</f>
        <v/>
      </c>
      <c r="AA106" s="26" t="str">
        <f t="shared" ref="AA106:AA107" si="1979">IF(AA99="","",AA99-Z99)</f>
        <v/>
      </c>
      <c r="AB106" s="26" t="str">
        <f t="shared" ref="AB106:AB107" si="1980">IF(AB99="","",AB99-AA99)</f>
        <v/>
      </c>
      <c r="AC106" s="26" t="str">
        <f t="shared" ref="AC106:AC107" si="1981">IF(AC99="","",AC99-AB99)</f>
        <v/>
      </c>
      <c r="AD106" s="26" t="str">
        <f t="shared" ref="AD106:AD107" si="1982">IF(AD99="","",AD99-AC99)</f>
        <v/>
      </c>
      <c r="AE106" s="26" t="str">
        <f t="shared" ref="AE106:AE107" si="1983">IF(AE99="","",AE99-AD99)</f>
        <v/>
      </c>
      <c r="AF106" s="26" t="str">
        <f t="shared" ref="AF106:AF107" si="1984">IF(AF99="","",AF99-AE99)</f>
        <v/>
      </c>
      <c r="AG106" s="26" t="str">
        <f t="shared" ref="AG106:AG107" si="1985">IF(AG99="","",AG99-AF99)</f>
        <v/>
      </c>
      <c r="AH106" s="26" t="str">
        <f t="shared" ref="AH106:AH107" si="1986">IF(AH99="","",AH99-AG99)</f>
        <v/>
      </c>
      <c r="AI106" s="26" t="str">
        <f t="shared" ref="AI106:AI107" si="1987">IF(AI99="","",AI99-AH99)</f>
        <v/>
      </c>
      <c r="AJ106" s="26" t="str">
        <f t="shared" ref="AJ106:AJ107" si="1988">IF(AJ99="","",AJ99-AI99)</f>
        <v/>
      </c>
      <c r="AK106" s="26" t="str">
        <f t="shared" ref="AK106:AK107" si="1989">IF(AK99="","",AK99-AJ99)</f>
        <v/>
      </c>
      <c r="AL106" s="26" t="str">
        <f t="shared" ref="AL106:AL107" si="1990">IF(AL99="","",AL99-AK99)</f>
        <v/>
      </c>
      <c r="AM106" s="26" t="str">
        <f t="shared" ref="AM106:AM107" si="1991">IF(AM99="","",AM99-AL99)</f>
        <v/>
      </c>
      <c r="AN106" s="26" t="str">
        <f t="shared" ref="AN106:AS106" si="1992">IF(AN99="","",AN99-AM99)</f>
        <v/>
      </c>
      <c r="AO106" s="26" t="str">
        <f t="shared" si="1992"/>
        <v/>
      </c>
      <c r="AP106" s="26" t="str">
        <f t="shared" si="1992"/>
        <v/>
      </c>
      <c r="AQ106" s="26" t="str">
        <f t="shared" si="1992"/>
        <v/>
      </c>
      <c r="AR106" s="26" t="str">
        <f t="shared" si="1992"/>
        <v/>
      </c>
      <c r="AS106" s="26" t="str">
        <f t="shared" si="1992"/>
        <v/>
      </c>
    </row>
    <row r="107" spans="1:45" s="91" customFormat="1" ht="11">
      <c r="A107" s="7">
        <f>SUM(C107:AS107)</f>
        <v>15</v>
      </c>
      <c r="B107" s="27" t="s">
        <v>14</v>
      </c>
      <c r="C107" s="26">
        <v>0</v>
      </c>
      <c r="D107" s="26">
        <f t="shared" si="1956"/>
        <v>0</v>
      </c>
      <c r="E107" s="26">
        <f t="shared" si="1957"/>
        <v>0</v>
      </c>
      <c r="F107" s="26">
        <f t="shared" si="1958"/>
        <v>0</v>
      </c>
      <c r="G107" s="26">
        <f t="shared" si="1959"/>
        <v>0</v>
      </c>
      <c r="H107" s="26">
        <f t="shared" si="1960"/>
        <v>1</v>
      </c>
      <c r="I107" s="26">
        <f t="shared" si="1961"/>
        <v>0</v>
      </c>
      <c r="J107" s="26">
        <f t="shared" si="1962"/>
        <v>0</v>
      </c>
      <c r="K107" s="26">
        <f t="shared" si="1963"/>
        <v>0</v>
      </c>
      <c r="L107" s="26">
        <f t="shared" si="1964"/>
        <v>3</v>
      </c>
      <c r="M107" s="26">
        <f t="shared" si="1965"/>
        <v>0</v>
      </c>
      <c r="N107" s="26">
        <f t="shared" si="1966"/>
        <v>0</v>
      </c>
      <c r="O107" s="26">
        <f t="shared" si="1967"/>
        <v>1</v>
      </c>
      <c r="P107" s="26">
        <f t="shared" si="1968"/>
        <v>0</v>
      </c>
      <c r="Q107" s="26">
        <f t="shared" si="1969"/>
        <v>0</v>
      </c>
      <c r="R107" s="26">
        <f t="shared" si="1970"/>
        <v>0</v>
      </c>
      <c r="S107" s="26">
        <f t="shared" si="1971"/>
        <v>3</v>
      </c>
      <c r="T107" s="26">
        <f t="shared" si="1972"/>
        <v>0</v>
      </c>
      <c r="U107" s="26">
        <f t="shared" si="1973"/>
        <v>0</v>
      </c>
      <c r="V107" s="26">
        <f t="shared" si="1974"/>
        <v>7</v>
      </c>
      <c r="W107" s="26" t="str">
        <f t="shared" si="1975"/>
        <v/>
      </c>
      <c r="X107" s="26" t="str">
        <f t="shared" si="1976"/>
        <v/>
      </c>
      <c r="Y107" s="26" t="str">
        <f t="shared" si="1977"/>
        <v/>
      </c>
      <c r="Z107" s="26" t="str">
        <f t="shared" si="1978"/>
        <v/>
      </c>
      <c r="AA107" s="26" t="str">
        <f t="shared" si="1979"/>
        <v/>
      </c>
      <c r="AB107" s="26" t="str">
        <f t="shared" si="1980"/>
        <v/>
      </c>
      <c r="AC107" s="26" t="str">
        <f t="shared" si="1981"/>
        <v/>
      </c>
      <c r="AD107" s="26" t="str">
        <f t="shared" si="1982"/>
        <v/>
      </c>
      <c r="AE107" s="26" t="str">
        <f t="shared" si="1983"/>
        <v/>
      </c>
      <c r="AF107" s="26" t="str">
        <f t="shared" si="1984"/>
        <v/>
      </c>
      <c r="AG107" s="26" t="str">
        <f t="shared" si="1985"/>
        <v/>
      </c>
      <c r="AH107" s="26" t="str">
        <f t="shared" si="1986"/>
        <v/>
      </c>
      <c r="AI107" s="26" t="str">
        <f t="shared" si="1987"/>
        <v/>
      </c>
      <c r="AJ107" s="26" t="str">
        <f t="shared" si="1988"/>
        <v/>
      </c>
      <c r="AK107" s="26" t="str">
        <f t="shared" si="1989"/>
        <v/>
      </c>
      <c r="AL107" s="26" t="str">
        <f t="shared" si="1990"/>
        <v/>
      </c>
      <c r="AM107" s="26" t="str">
        <f t="shared" si="1991"/>
        <v/>
      </c>
      <c r="AN107" s="26" t="str">
        <f t="shared" ref="AN107:AS107" si="1993">IF(AN100="","",AN100-AM100)</f>
        <v/>
      </c>
      <c r="AO107" s="26" t="str">
        <f t="shared" si="1993"/>
        <v/>
      </c>
      <c r="AP107" s="26" t="str">
        <f t="shared" si="1993"/>
        <v/>
      </c>
      <c r="AQ107" s="26" t="str">
        <f t="shared" si="1993"/>
        <v/>
      </c>
      <c r="AR107" s="26" t="str">
        <f t="shared" si="1993"/>
        <v/>
      </c>
      <c r="AS107" s="26" t="str">
        <f t="shared" si="1993"/>
        <v/>
      </c>
    </row>
    <row r="108" spans="1:45" s="91" customFormat="1" ht="11">
      <c r="A108" s="7">
        <f>SUM(C108:AS108)</f>
        <v>22</v>
      </c>
      <c r="B108" s="27" t="s">
        <v>15</v>
      </c>
      <c r="C108" s="26">
        <v>0</v>
      </c>
      <c r="D108" s="26">
        <f t="shared" ref="D108" si="1994">IF(D101="","",C101+C102-D101)</f>
        <v>0</v>
      </c>
      <c r="E108" s="26">
        <f t="shared" ref="E108" si="1995">IF(E101="","",D101+D102-E101)</f>
        <v>0</v>
      </c>
      <c r="F108" s="26">
        <f t="shared" ref="F108" si="1996">IF(F101="","",E101+E102-F101)</f>
        <v>0</v>
      </c>
      <c r="G108" s="26">
        <f t="shared" ref="G108" si="1997">IF(G101="","",F101+F102-G101)</f>
        <v>0</v>
      </c>
      <c r="H108" s="26">
        <f t="shared" ref="H108" si="1998">IF(H101="","",G101+G102-H101)</f>
        <v>1</v>
      </c>
      <c r="I108" s="26">
        <f t="shared" ref="I108" si="1999">IF(I101="","",H101+H102-I101)</f>
        <v>0</v>
      </c>
      <c r="J108" s="26">
        <f t="shared" ref="J108" si="2000">IF(J101="","",I101+I102-J101)</f>
        <v>0</v>
      </c>
      <c r="K108" s="26">
        <f t="shared" ref="K108" si="2001">IF(K101="","",J101+J102-K101)</f>
        <v>0</v>
      </c>
      <c r="L108" s="26">
        <f t="shared" ref="L108" si="2002">IF(L101="","",K101+K102-L101)</f>
        <v>3</v>
      </c>
      <c r="M108" s="26">
        <f t="shared" ref="M108" si="2003">IF(M101="","",L101+L102-M101)</f>
        <v>0</v>
      </c>
      <c r="N108" s="26">
        <f t="shared" ref="N108" si="2004">IF(N101="","",M101+M102-N101)</f>
        <v>0</v>
      </c>
      <c r="O108" s="26">
        <f t="shared" ref="O108" si="2005">IF(O101="","",N101+N102-O101)</f>
        <v>1</v>
      </c>
      <c r="P108" s="26">
        <f t="shared" ref="P108" si="2006">IF(P101="","",O101+O102-P101)</f>
        <v>0</v>
      </c>
      <c r="Q108" s="26">
        <f t="shared" ref="Q108" si="2007">IF(Q101="","",P101+P102-Q101)</f>
        <v>0</v>
      </c>
      <c r="R108" s="26">
        <f t="shared" ref="R108" si="2008">IF(R101="","",Q101+Q102-R101)</f>
        <v>0</v>
      </c>
      <c r="S108" s="26">
        <f t="shared" ref="S108" si="2009">IF(S101="","",R101+R102-S101)</f>
        <v>6</v>
      </c>
      <c r="T108" s="26">
        <f t="shared" ref="T108" si="2010">IF(T101="","",S101+S102-T101)</f>
        <v>0</v>
      </c>
      <c r="U108" s="26">
        <f t="shared" ref="U108" si="2011">IF(U101="","",T101+T102-U101)</f>
        <v>0</v>
      </c>
      <c r="V108" s="26">
        <f t="shared" ref="V108" si="2012">IF(V101="","",U101+U102-V101)</f>
        <v>11</v>
      </c>
      <c r="W108" s="26" t="str">
        <f t="shared" ref="W108" si="2013">IF(W101="","",V101+V102-W101)</f>
        <v/>
      </c>
      <c r="X108" s="26" t="str">
        <f t="shared" ref="X108" si="2014">IF(X101="","",W101+W102-X101)</f>
        <v/>
      </c>
      <c r="Y108" s="26" t="str">
        <f t="shared" ref="Y108" si="2015">IF(Y101="","",X101+X102-Y101)</f>
        <v/>
      </c>
      <c r="Z108" s="26" t="str">
        <f t="shared" ref="Z108" si="2016">IF(Z101="","",Y101+Y102-Z101)</f>
        <v/>
      </c>
      <c r="AA108" s="26" t="str">
        <f t="shared" ref="AA108" si="2017">IF(AA101="","",Z101+Z102-AA101)</f>
        <v/>
      </c>
      <c r="AB108" s="26" t="str">
        <f t="shared" ref="AB108" si="2018">IF(AB101="","",AA101+AA102-AB101)</f>
        <v/>
      </c>
      <c r="AC108" s="26" t="str">
        <f t="shared" ref="AC108" si="2019">IF(AC101="","",AB101+AB102-AC101)</f>
        <v/>
      </c>
      <c r="AD108" s="26" t="str">
        <f t="shared" ref="AD108" si="2020">IF(AD101="","",AC101+AC102-AD101)</f>
        <v/>
      </c>
      <c r="AE108" s="26" t="str">
        <f t="shared" ref="AE108" si="2021">IF(AE101="","",AD101+AD102-AE101)</f>
        <v/>
      </c>
      <c r="AF108" s="26" t="str">
        <f t="shared" ref="AF108" si="2022">IF(AF101="","",AE101+AE102-AF101)</f>
        <v/>
      </c>
      <c r="AG108" s="26" t="str">
        <f t="shared" ref="AG108" si="2023">IF(AG101="","",AF101+AF102-AG101)</f>
        <v/>
      </c>
      <c r="AH108" s="26" t="str">
        <f t="shared" ref="AH108" si="2024">IF(AH101="","",AG101+AG102-AH101)</f>
        <v/>
      </c>
      <c r="AI108" s="26" t="str">
        <f t="shared" ref="AI108" si="2025">IF(AI101="","",AH101+AH102-AI101)</f>
        <v/>
      </c>
      <c r="AJ108" s="26" t="str">
        <f t="shared" ref="AJ108" si="2026">IF(AJ101="","",AI101+AI102-AJ101)</f>
        <v/>
      </c>
      <c r="AK108" s="26" t="str">
        <f t="shared" ref="AK108" si="2027">IF(AK101="","",AJ101+AJ102-AK101)</f>
        <v/>
      </c>
      <c r="AL108" s="26" t="str">
        <f t="shared" ref="AL108" si="2028">IF(AL101="","",AK101+AK102-AL101)</f>
        <v/>
      </c>
      <c r="AM108" s="26" t="str">
        <f t="shared" ref="AM108" si="2029">IF(AM101="","",AL101+AL102-AM101)</f>
        <v/>
      </c>
      <c r="AN108" s="26" t="str">
        <f t="shared" ref="AN108:AS108" si="2030">IF(AN101="","",AM101+AM102-AN101)</f>
        <v/>
      </c>
      <c r="AO108" s="26" t="str">
        <f t="shared" si="2030"/>
        <v/>
      </c>
      <c r="AP108" s="26" t="str">
        <f t="shared" si="2030"/>
        <v/>
      </c>
      <c r="AQ108" s="26" t="str">
        <f t="shared" si="2030"/>
        <v/>
      </c>
      <c r="AR108" s="26" t="str">
        <f t="shared" si="2030"/>
        <v/>
      </c>
      <c r="AS108" s="26" t="str">
        <f t="shared" si="2030"/>
        <v/>
      </c>
    </row>
    <row r="109" spans="1:45" s="91" customFormat="1" ht="11">
      <c r="A109" s="7">
        <f>SUM(C109:AS109)</f>
        <v>3300</v>
      </c>
      <c r="B109" s="27" t="s">
        <v>16</v>
      </c>
      <c r="C109" s="26">
        <v>0</v>
      </c>
      <c r="D109" s="26">
        <f t="shared" ref="D109:I109" si="2031">IF(D99="","",D108*D103)</f>
        <v>0</v>
      </c>
      <c r="E109" s="26">
        <f t="shared" si="2031"/>
        <v>0</v>
      </c>
      <c r="F109" s="26">
        <f t="shared" si="2031"/>
        <v>0</v>
      </c>
      <c r="G109" s="26">
        <f t="shared" si="2031"/>
        <v>0</v>
      </c>
      <c r="H109" s="26">
        <f t="shared" si="2031"/>
        <v>150</v>
      </c>
      <c r="I109" s="26">
        <f t="shared" si="2031"/>
        <v>0</v>
      </c>
      <c r="J109" s="26">
        <f t="shared" ref="J109:AM109" si="2032">IF(J99="","",J108*J103)</f>
        <v>0</v>
      </c>
      <c r="K109" s="26">
        <f t="shared" si="2032"/>
        <v>0</v>
      </c>
      <c r="L109" s="26">
        <f t="shared" si="2032"/>
        <v>450</v>
      </c>
      <c r="M109" s="26">
        <f t="shared" si="2032"/>
        <v>0</v>
      </c>
      <c r="N109" s="26">
        <f t="shared" si="2032"/>
        <v>0</v>
      </c>
      <c r="O109" s="26">
        <f t="shared" si="2032"/>
        <v>150</v>
      </c>
      <c r="P109" s="26">
        <f t="shared" si="2032"/>
        <v>0</v>
      </c>
      <c r="Q109" s="26">
        <f t="shared" si="2032"/>
        <v>0</v>
      </c>
      <c r="R109" s="26">
        <f t="shared" si="2032"/>
        <v>0</v>
      </c>
      <c r="S109" s="26">
        <f t="shared" si="2032"/>
        <v>900</v>
      </c>
      <c r="T109" s="26">
        <f t="shared" si="2032"/>
        <v>0</v>
      </c>
      <c r="U109" s="26">
        <f t="shared" si="2032"/>
        <v>0</v>
      </c>
      <c r="V109" s="26">
        <f t="shared" si="2032"/>
        <v>1650</v>
      </c>
      <c r="W109" s="26" t="str">
        <f t="shared" si="2032"/>
        <v/>
      </c>
      <c r="X109" s="26" t="str">
        <f t="shared" si="2032"/>
        <v/>
      </c>
      <c r="Y109" s="26" t="str">
        <f t="shared" si="2032"/>
        <v/>
      </c>
      <c r="Z109" s="26" t="str">
        <f t="shared" si="2032"/>
        <v/>
      </c>
      <c r="AA109" s="26" t="str">
        <f t="shared" si="2032"/>
        <v/>
      </c>
      <c r="AB109" s="26" t="str">
        <f t="shared" si="2032"/>
        <v/>
      </c>
      <c r="AC109" s="26" t="str">
        <f t="shared" si="2032"/>
        <v/>
      </c>
      <c r="AD109" s="26" t="str">
        <f t="shared" si="2032"/>
        <v/>
      </c>
      <c r="AE109" s="26" t="str">
        <f t="shared" si="2032"/>
        <v/>
      </c>
      <c r="AF109" s="26" t="str">
        <f t="shared" si="2032"/>
        <v/>
      </c>
      <c r="AG109" s="26" t="str">
        <f t="shared" si="2032"/>
        <v/>
      </c>
      <c r="AH109" s="26" t="str">
        <f t="shared" si="2032"/>
        <v/>
      </c>
      <c r="AI109" s="26" t="str">
        <f t="shared" si="2032"/>
        <v/>
      </c>
      <c r="AJ109" s="26" t="str">
        <f t="shared" si="2032"/>
        <v/>
      </c>
      <c r="AK109" s="26" t="str">
        <f t="shared" si="2032"/>
        <v/>
      </c>
      <c r="AL109" s="26" t="str">
        <f t="shared" si="2032"/>
        <v/>
      </c>
      <c r="AM109" s="26" t="str">
        <f t="shared" si="2032"/>
        <v/>
      </c>
      <c r="AN109" s="26" t="str">
        <f t="shared" ref="AN109:AS109" si="2033">IF(AN99="","",AN108*AN103)</f>
        <v/>
      </c>
      <c r="AO109" s="26" t="str">
        <f t="shared" si="2033"/>
        <v/>
      </c>
      <c r="AP109" s="26" t="str">
        <f t="shared" si="2033"/>
        <v/>
      </c>
      <c r="AQ109" s="26" t="str">
        <f t="shared" si="2033"/>
        <v/>
      </c>
      <c r="AR109" s="26" t="str">
        <f t="shared" si="2033"/>
        <v/>
      </c>
      <c r="AS109" s="26" t="str">
        <f t="shared" si="2033"/>
        <v/>
      </c>
    </row>
    <row r="110" spans="1:45" s="91" customFormat="1" ht="12" thickBot="1">
      <c r="A110" s="4">
        <f>IF(A109="","",A109/(A106*100))</f>
        <v>9.141274238227147E-2</v>
      </c>
      <c r="B110" s="24" t="s">
        <v>18</v>
      </c>
      <c r="C110" s="23" t="s">
        <v>19</v>
      </c>
      <c r="D110" s="23" t="str">
        <f t="shared" ref="D110:I110" si="2034">IF(D109="","",IF(D109=0,"",D109/(D106*100)))</f>
        <v/>
      </c>
      <c r="E110" s="23" t="str">
        <f t="shared" si="2034"/>
        <v/>
      </c>
      <c r="F110" s="23" t="str">
        <f t="shared" si="2034"/>
        <v/>
      </c>
      <c r="G110" s="23" t="str">
        <f t="shared" si="2034"/>
        <v/>
      </c>
      <c r="H110" s="23">
        <f t="shared" si="2034"/>
        <v>2.1428571428571429E-2</v>
      </c>
      <c r="I110" s="23" t="str">
        <f t="shared" si="2034"/>
        <v/>
      </c>
      <c r="J110" s="23" t="str">
        <f t="shared" ref="J110:AM110" si="2035">IF(J109="","",IF(J109=0,"",J109/(J106*100)))</f>
        <v/>
      </c>
      <c r="K110" s="23" t="str">
        <f t="shared" si="2035"/>
        <v/>
      </c>
      <c r="L110" s="23">
        <f t="shared" si="2035"/>
        <v>0.10975609756097561</v>
      </c>
      <c r="M110" s="23" t="str">
        <f t="shared" si="2035"/>
        <v/>
      </c>
      <c r="N110" s="23" t="str">
        <f t="shared" si="2035"/>
        <v/>
      </c>
      <c r="O110" s="23">
        <f t="shared" si="2035"/>
        <v>3.0612244897959183E-2</v>
      </c>
      <c r="P110" s="23" t="str">
        <f t="shared" si="2035"/>
        <v/>
      </c>
      <c r="Q110" s="23" t="str">
        <f t="shared" si="2035"/>
        <v/>
      </c>
      <c r="R110" s="23" t="str">
        <f t="shared" si="2035"/>
        <v/>
      </c>
      <c r="S110" s="23">
        <f t="shared" si="2035"/>
        <v>0.10975609756097561</v>
      </c>
      <c r="T110" s="23" t="str">
        <f t="shared" si="2035"/>
        <v/>
      </c>
      <c r="U110" s="23" t="str">
        <f t="shared" si="2035"/>
        <v/>
      </c>
      <c r="V110" s="23">
        <f t="shared" si="2035"/>
        <v>0.16666666666666666</v>
      </c>
      <c r="W110" s="23" t="str">
        <f t="shared" si="2035"/>
        <v/>
      </c>
      <c r="X110" s="23" t="str">
        <f t="shared" si="2035"/>
        <v/>
      </c>
      <c r="Y110" s="23" t="str">
        <f t="shared" si="2035"/>
        <v/>
      </c>
      <c r="Z110" s="23" t="str">
        <f t="shared" si="2035"/>
        <v/>
      </c>
      <c r="AA110" s="23" t="str">
        <f t="shared" si="2035"/>
        <v/>
      </c>
      <c r="AB110" s="23" t="str">
        <f t="shared" si="2035"/>
        <v/>
      </c>
      <c r="AC110" s="23" t="str">
        <f t="shared" si="2035"/>
        <v/>
      </c>
      <c r="AD110" s="23" t="str">
        <f t="shared" si="2035"/>
        <v/>
      </c>
      <c r="AE110" s="23" t="str">
        <f t="shared" si="2035"/>
        <v/>
      </c>
      <c r="AF110" s="23" t="str">
        <f t="shared" si="2035"/>
        <v/>
      </c>
      <c r="AG110" s="23" t="str">
        <f t="shared" si="2035"/>
        <v/>
      </c>
      <c r="AH110" s="23" t="str">
        <f t="shared" si="2035"/>
        <v/>
      </c>
      <c r="AI110" s="23" t="str">
        <f t="shared" si="2035"/>
        <v/>
      </c>
      <c r="AJ110" s="23" t="str">
        <f t="shared" si="2035"/>
        <v/>
      </c>
      <c r="AK110" s="23" t="str">
        <f t="shared" si="2035"/>
        <v/>
      </c>
      <c r="AL110" s="23" t="str">
        <f t="shared" si="2035"/>
        <v/>
      </c>
      <c r="AM110" s="23" t="str">
        <f t="shared" si="2035"/>
        <v/>
      </c>
      <c r="AN110" s="23" t="str">
        <f t="shared" ref="AN110:AS110" si="2036">IF(AN109="","",IF(AN109=0,"",AN109/(AN106*100)))</f>
        <v/>
      </c>
      <c r="AO110" s="23" t="str">
        <f t="shared" si="2036"/>
        <v/>
      </c>
      <c r="AP110" s="23" t="str">
        <f t="shared" si="2036"/>
        <v/>
      </c>
      <c r="AQ110" s="23" t="str">
        <f t="shared" si="2036"/>
        <v/>
      </c>
      <c r="AR110" s="23" t="str">
        <f t="shared" si="2036"/>
        <v/>
      </c>
      <c r="AS110" s="23" t="str">
        <f t="shared" si="2036"/>
        <v/>
      </c>
    </row>
    <row r="111" spans="1:45" s="91" customFormat="1" ht="11">
      <c r="A111" s="40" t="s">
        <v>105</v>
      </c>
      <c r="B111" s="39" t="s">
        <v>2</v>
      </c>
      <c r="C111" s="38">
        <v>29443</v>
      </c>
      <c r="D111" s="38">
        <f t="shared" ref="D111:D112" si="2037">IF(D$3="","",C111)</f>
        <v>29443</v>
      </c>
      <c r="E111" s="38">
        <v>29577</v>
      </c>
      <c r="F111" s="38">
        <f t="shared" ref="F111:F112" si="2038">IF(F$3="","",E111)</f>
        <v>29577</v>
      </c>
      <c r="G111" s="38">
        <f t="shared" ref="G111:G112" si="2039">IF(G$3="","",F111)</f>
        <v>29577</v>
      </c>
      <c r="H111" s="38">
        <v>29655</v>
      </c>
      <c r="I111" s="38">
        <f t="shared" ref="I111:I112" si="2040">IF(I$3="","",H111)</f>
        <v>29655</v>
      </c>
      <c r="J111" s="38">
        <f t="shared" ref="J111:J112" si="2041">IF(J$3="","",I111)</f>
        <v>29655</v>
      </c>
      <c r="K111" s="38">
        <f t="shared" ref="K111:K112" si="2042">IF(K$3="","",J111)</f>
        <v>29655</v>
      </c>
      <c r="L111" s="38">
        <v>29728</v>
      </c>
      <c r="M111" s="38">
        <f t="shared" ref="M111:M112" si="2043">IF(M$3="","",L111)</f>
        <v>29728</v>
      </c>
      <c r="N111" s="38">
        <f t="shared" ref="N111:N112" si="2044">IF(N$3="","",M111)</f>
        <v>29728</v>
      </c>
      <c r="O111" s="38">
        <v>29786</v>
      </c>
      <c r="P111" s="38">
        <f t="shared" ref="P111:P112" si="2045">IF(P$3="","",O111)</f>
        <v>29786</v>
      </c>
      <c r="Q111" s="38">
        <f t="shared" ref="Q111:Q112" si="2046">IF(Q$3="","",P111)</f>
        <v>29786</v>
      </c>
      <c r="R111" s="38">
        <f t="shared" ref="R111:R112" si="2047">IF(R$3="","",Q111)</f>
        <v>29786</v>
      </c>
      <c r="S111" s="38">
        <v>29924</v>
      </c>
      <c r="T111" s="38">
        <f t="shared" ref="T111:T112" si="2048">IF(T$3="","",S111)</f>
        <v>29924</v>
      </c>
      <c r="U111" s="38">
        <f t="shared" ref="U111:U112" si="2049">IF(U$3="","",T111)</f>
        <v>29924</v>
      </c>
      <c r="V111" s="38">
        <v>30091</v>
      </c>
      <c r="W111" s="38" t="str">
        <f t="shared" ref="W111:W112" si="2050">IF(W$3="","",V111)</f>
        <v/>
      </c>
      <c r="X111" s="38" t="str">
        <f t="shared" ref="X111:X112" si="2051">IF(X$3="","",W111)</f>
        <v/>
      </c>
      <c r="Y111" s="38" t="str">
        <f t="shared" ref="Y111:Y112" si="2052">IF(Y$3="","",X111)</f>
        <v/>
      </c>
      <c r="Z111" s="38" t="str">
        <f t="shared" ref="Z111:Z112" si="2053">IF(Z$3="","",Y111)</f>
        <v/>
      </c>
      <c r="AA111" s="38" t="str">
        <f t="shared" ref="AA111:AA112" si="2054">IF(AA$3="","",Z111)</f>
        <v/>
      </c>
      <c r="AB111" s="38" t="str">
        <f t="shared" ref="AB111:AB112" si="2055">IF(AB$3="","",AA111)</f>
        <v/>
      </c>
      <c r="AC111" s="38" t="str">
        <f t="shared" ref="AC111:AC112" si="2056">IF(AC$3="","",AB111)</f>
        <v/>
      </c>
      <c r="AD111" s="38" t="str">
        <f t="shared" ref="AD111:AD112" si="2057">IF(AD$3="","",AC111)</f>
        <v/>
      </c>
      <c r="AE111" s="38" t="str">
        <f t="shared" ref="AE111:AE112" si="2058">IF(AE$3="","",AD111)</f>
        <v/>
      </c>
      <c r="AF111" s="38" t="str">
        <f t="shared" ref="AF111:AF112" si="2059">IF(AF$3="","",AE111)</f>
        <v/>
      </c>
      <c r="AG111" s="38" t="str">
        <f t="shared" ref="AG111:AG112" si="2060">IF(AG$3="","",AF111)</f>
        <v/>
      </c>
      <c r="AH111" s="38" t="str">
        <f t="shared" ref="AH111:AH112" si="2061">IF(AH$3="","",AG111)</f>
        <v/>
      </c>
      <c r="AI111" s="38" t="str">
        <f t="shared" ref="AI111:AI112" si="2062">IF(AI$3="","",AH111)</f>
        <v/>
      </c>
      <c r="AJ111" s="38" t="str">
        <f t="shared" ref="AJ111:AJ112" si="2063">IF(AJ$3="","",AI111)</f>
        <v/>
      </c>
      <c r="AK111" s="38" t="str">
        <f t="shared" ref="AK111:AK112" si="2064">IF(AK$3="","",AJ111)</f>
        <v/>
      </c>
      <c r="AL111" s="38" t="str">
        <f t="shared" ref="AL111:AL112" si="2065">IF(AL$3="","",AK111)</f>
        <v/>
      </c>
      <c r="AM111" s="38" t="str">
        <f t="shared" ref="AM111:AM112" si="2066">IF(AM$3="","",AL111)</f>
        <v/>
      </c>
      <c r="AN111" s="38" t="str">
        <f t="shared" ref="AN111:AS111" si="2067">IF(AN$3="","",AM111)</f>
        <v/>
      </c>
      <c r="AO111" s="38" t="str">
        <f t="shared" si="2067"/>
        <v/>
      </c>
      <c r="AP111" s="38" t="str">
        <f t="shared" si="2067"/>
        <v/>
      </c>
      <c r="AQ111" s="38" t="str">
        <f t="shared" si="2067"/>
        <v/>
      </c>
      <c r="AR111" s="38" t="str">
        <f t="shared" si="2067"/>
        <v/>
      </c>
      <c r="AS111" s="38" t="str">
        <f t="shared" si="2067"/>
        <v/>
      </c>
    </row>
    <row r="112" spans="1:45" s="91" customFormat="1" ht="11">
      <c r="A112" s="37" t="s">
        <v>98</v>
      </c>
      <c r="B112" s="30" t="s">
        <v>4</v>
      </c>
      <c r="C112" s="29">
        <v>626</v>
      </c>
      <c r="D112" s="29">
        <f t="shared" si="2037"/>
        <v>626</v>
      </c>
      <c r="E112" s="29">
        <v>628</v>
      </c>
      <c r="F112" s="29">
        <f t="shared" si="2038"/>
        <v>628</v>
      </c>
      <c r="G112" s="29">
        <f t="shared" si="2039"/>
        <v>628</v>
      </c>
      <c r="H112" s="29">
        <v>630</v>
      </c>
      <c r="I112" s="29">
        <f t="shared" si="2040"/>
        <v>630</v>
      </c>
      <c r="J112" s="29">
        <f t="shared" si="2041"/>
        <v>630</v>
      </c>
      <c r="K112" s="29">
        <f t="shared" si="2042"/>
        <v>630</v>
      </c>
      <c r="L112" s="29">
        <v>635</v>
      </c>
      <c r="M112" s="29">
        <f t="shared" si="2043"/>
        <v>635</v>
      </c>
      <c r="N112" s="29">
        <f t="shared" si="2044"/>
        <v>635</v>
      </c>
      <c r="O112" s="29">
        <v>639</v>
      </c>
      <c r="P112" s="29">
        <f t="shared" si="2045"/>
        <v>639</v>
      </c>
      <c r="Q112" s="29">
        <f t="shared" si="2046"/>
        <v>639</v>
      </c>
      <c r="R112" s="29">
        <f t="shared" si="2047"/>
        <v>639</v>
      </c>
      <c r="S112" s="29">
        <v>644</v>
      </c>
      <c r="T112" s="29">
        <f t="shared" si="2048"/>
        <v>644</v>
      </c>
      <c r="U112" s="29">
        <f t="shared" si="2049"/>
        <v>644</v>
      </c>
      <c r="V112" s="29">
        <v>651</v>
      </c>
      <c r="W112" s="29" t="str">
        <f t="shared" si="2050"/>
        <v/>
      </c>
      <c r="X112" s="29" t="str">
        <f t="shared" si="2051"/>
        <v/>
      </c>
      <c r="Y112" s="29" t="str">
        <f t="shared" si="2052"/>
        <v/>
      </c>
      <c r="Z112" s="29" t="str">
        <f t="shared" si="2053"/>
        <v/>
      </c>
      <c r="AA112" s="29" t="str">
        <f t="shared" si="2054"/>
        <v/>
      </c>
      <c r="AB112" s="29" t="str">
        <f t="shared" si="2055"/>
        <v/>
      </c>
      <c r="AC112" s="29" t="str">
        <f t="shared" si="2056"/>
        <v/>
      </c>
      <c r="AD112" s="29" t="str">
        <f t="shared" si="2057"/>
        <v/>
      </c>
      <c r="AE112" s="29" t="str">
        <f t="shared" si="2058"/>
        <v/>
      </c>
      <c r="AF112" s="29" t="str">
        <f t="shared" si="2059"/>
        <v/>
      </c>
      <c r="AG112" s="29" t="str">
        <f t="shared" si="2060"/>
        <v/>
      </c>
      <c r="AH112" s="29" t="str">
        <f t="shared" si="2061"/>
        <v/>
      </c>
      <c r="AI112" s="29" t="str">
        <f t="shared" si="2062"/>
        <v/>
      </c>
      <c r="AJ112" s="29" t="str">
        <f t="shared" si="2063"/>
        <v/>
      </c>
      <c r="AK112" s="29" t="str">
        <f t="shared" si="2064"/>
        <v/>
      </c>
      <c r="AL112" s="29" t="str">
        <f t="shared" si="2065"/>
        <v/>
      </c>
      <c r="AM112" s="29" t="str">
        <f t="shared" si="2066"/>
        <v/>
      </c>
      <c r="AN112" s="29" t="str">
        <f t="shared" ref="AN112:AS112" si="2068">IF(AN$3="","",AM112)</f>
        <v/>
      </c>
      <c r="AO112" s="29" t="str">
        <f t="shared" si="2068"/>
        <v/>
      </c>
      <c r="AP112" s="29" t="str">
        <f t="shared" si="2068"/>
        <v/>
      </c>
      <c r="AQ112" s="29" t="str">
        <f t="shared" si="2068"/>
        <v/>
      </c>
      <c r="AR112" s="29" t="str">
        <f t="shared" si="2068"/>
        <v/>
      </c>
      <c r="AS112" s="29" t="str">
        <f t="shared" si="2068"/>
        <v/>
      </c>
    </row>
    <row r="113" spans="1:45" s="91" customFormat="1" ht="11">
      <c r="A113" s="34"/>
      <c r="B113" s="30" t="s">
        <v>5</v>
      </c>
      <c r="C113" s="29">
        <v>31</v>
      </c>
      <c r="D113" s="29">
        <f t="shared" ref="D113" si="2069">IF(D111="","",(C113+C114))</f>
        <v>31</v>
      </c>
      <c r="E113" s="29">
        <v>29</v>
      </c>
      <c r="F113" s="29">
        <f t="shared" ref="F113" si="2070">IF(F111="","",(E113+E114))</f>
        <v>35</v>
      </c>
      <c r="G113" s="29">
        <f t="shared" ref="G113" si="2071">IF(G111="","",(F113+F114))</f>
        <v>35</v>
      </c>
      <c r="H113" s="29">
        <v>33</v>
      </c>
      <c r="I113" s="29">
        <f t="shared" ref="I113" si="2072">IF(I111="","",(H113+H114))</f>
        <v>33</v>
      </c>
      <c r="J113" s="29">
        <f t="shared" ref="J113" si="2073">IF(J111="","",(I113+I114))</f>
        <v>33</v>
      </c>
      <c r="K113" s="29">
        <f t="shared" ref="K113" si="2074">IF(K111="","",(J113+J114))</f>
        <v>33</v>
      </c>
      <c r="L113" s="29">
        <v>28</v>
      </c>
      <c r="M113" s="29">
        <f t="shared" ref="M113" si="2075">IF(M111="","",(L113+L114))</f>
        <v>30</v>
      </c>
      <c r="N113" s="29">
        <f t="shared" ref="N113" si="2076">IF(N111="","",(M113+M114))</f>
        <v>30</v>
      </c>
      <c r="O113" s="29">
        <v>26</v>
      </c>
      <c r="P113" s="29">
        <f t="shared" ref="P113" si="2077">IF(P111="","",(O113+O114))</f>
        <v>26</v>
      </c>
      <c r="Q113" s="29">
        <f t="shared" ref="Q113" si="2078">IF(Q111="","",(P113+P114))</f>
        <v>26</v>
      </c>
      <c r="R113" s="29">
        <f t="shared" ref="R113" si="2079">IF(R111="","",(Q113+Q114))</f>
        <v>26</v>
      </c>
      <c r="S113" s="29">
        <v>22</v>
      </c>
      <c r="T113" s="29">
        <f t="shared" ref="T113" si="2080">IF(T111="","",(S113+S114))</f>
        <v>35</v>
      </c>
      <c r="U113" s="29">
        <f t="shared" ref="U113" si="2081">IF(U111="","",(T113+T114))</f>
        <v>35</v>
      </c>
      <c r="V113" s="29">
        <v>30</v>
      </c>
      <c r="W113" s="29" t="str">
        <f t="shared" ref="W113" si="2082">IF(W111="","",(V113+V114))</f>
        <v/>
      </c>
      <c r="X113" s="29" t="str">
        <f t="shared" ref="X113" si="2083">IF(X111="","",(W113+W114))</f>
        <v/>
      </c>
      <c r="Y113" s="29" t="str">
        <f t="shared" ref="Y113" si="2084">IF(Y111="","",(X113+X114))</f>
        <v/>
      </c>
      <c r="Z113" s="29" t="str">
        <f t="shared" ref="Z113" si="2085">IF(Z111="","",(Y113+Y114))</f>
        <v/>
      </c>
      <c r="AA113" s="29" t="str">
        <f t="shared" ref="AA113" si="2086">IF(AA111="","",(Z113+Z114))</f>
        <v/>
      </c>
      <c r="AB113" s="29" t="str">
        <f t="shared" ref="AB113" si="2087">IF(AB111="","",(AA113+AA114))</f>
        <v/>
      </c>
      <c r="AC113" s="29" t="str">
        <f t="shared" ref="AC113" si="2088">IF(AC111="","",(AB113+AB114))</f>
        <v/>
      </c>
      <c r="AD113" s="29" t="str">
        <f t="shared" ref="AD113" si="2089">IF(AD111="","",(AC113+AC114))</f>
        <v/>
      </c>
      <c r="AE113" s="29" t="str">
        <f t="shared" ref="AE113" si="2090">IF(AE111="","",(AD113+AD114))</f>
        <v/>
      </c>
      <c r="AF113" s="29" t="str">
        <f t="shared" ref="AF113" si="2091">IF(AF111="","",(AE113+AE114))</f>
        <v/>
      </c>
      <c r="AG113" s="29" t="str">
        <f t="shared" ref="AG113" si="2092">IF(AG111="","",(AF113+AF114))</f>
        <v/>
      </c>
      <c r="AH113" s="29" t="str">
        <f t="shared" ref="AH113" si="2093">IF(AH111="","",(AG113+AG114))</f>
        <v/>
      </c>
      <c r="AI113" s="29" t="str">
        <f t="shared" ref="AI113" si="2094">IF(AI111="","",(AH113+AH114))</f>
        <v/>
      </c>
      <c r="AJ113" s="29" t="str">
        <f t="shared" ref="AJ113" si="2095">IF(AJ111="","",(AI113+AI114))</f>
        <v/>
      </c>
      <c r="AK113" s="29" t="str">
        <f t="shared" ref="AK113" si="2096">IF(AK111="","",(AJ113+AJ114))</f>
        <v/>
      </c>
      <c r="AL113" s="29" t="str">
        <f t="shared" ref="AL113" si="2097">IF(AL111="","",(AK113+AK114))</f>
        <v/>
      </c>
      <c r="AM113" s="29" t="str">
        <f t="shared" ref="AM113" si="2098">IF(AM111="","",(AL113+AL114))</f>
        <v/>
      </c>
      <c r="AN113" s="29" t="str">
        <f t="shared" ref="AN113:AS113" si="2099">IF(AN111="","",(AM113+AM114))</f>
        <v/>
      </c>
      <c r="AO113" s="29" t="str">
        <f t="shared" si="2099"/>
        <v/>
      </c>
      <c r="AP113" s="29" t="str">
        <f t="shared" si="2099"/>
        <v/>
      </c>
      <c r="AQ113" s="29" t="str">
        <f t="shared" si="2099"/>
        <v/>
      </c>
      <c r="AR113" s="29" t="str">
        <f t="shared" si="2099"/>
        <v/>
      </c>
      <c r="AS113" s="29" t="str">
        <f t="shared" si="2099"/>
        <v/>
      </c>
    </row>
    <row r="114" spans="1:45" s="91" customFormat="1" ht="11">
      <c r="A114" s="14"/>
      <c r="B114" s="30" t="s">
        <v>7</v>
      </c>
      <c r="C114" s="29"/>
      <c r="D114" s="29"/>
      <c r="E114" s="29">
        <v>6</v>
      </c>
      <c r="F114" s="29"/>
      <c r="G114" s="29"/>
      <c r="H114" s="29"/>
      <c r="I114" s="29"/>
      <c r="J114" s="29"/>
      <c r="K114" s="29"/>
      <c r="L114" s="29">
        <v>2</v>
      </c>
      <c r="M114" s="29"/>
      <c r="N114" s="29"/>
      <c r="O114" s="29"/>
      <c r="P114" s="29"/>
      <c r="Q114" s="29"/>
      <c r="R114" s="29"/>
      <c r="S114" s="29">
        <v>13</v>
      </c>
      <c r="T114" s="29"/>
      <c r="U114" s="29"/>
      <c r="V114" s="29">
        <v>10</v>
      </c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</row>
    <row r="115" spans="1:45" s="91" customFormat="1" ht="11">
      <c r="A115" s="7"/>
      <c r="B115" s="30" t="s">
        <v>8</v>
      </c>
      <c r="C115" s="35">
        <v>800</v>
      </c>
      <c r="D115" s="35">
        <f t="shared" ref="D115" si="2100">IF(D111="","",C115)</f>
        <v>800</v>
      </c>
      <c r="E115" s="35">
        <f t="shared" ref="E115" si="2101">IF(E111="","",D115)</f>
        <v>800</v>
      </c>
      <c r="F115" s="35">
        <f t="shared" ref="F115" si="2102">IF(F111="","",E115)</f>
        <v>800</v>
      </c>
      <c r="G115" s="35">
        <f t="shared" ref="G115" si="2103">IF(G111="","",F115)</f>
        <v>800</v>
      </c>
      <c r="H115" s="35">
        <f t="shared" ref="H115" si="2104">IF(H111="","",G115)</f>
        <v>800</v>
      </c>
      <c r="I115" s="35">
        <f t="shared" ref="I115" si="2105">IF(I111="","",H115)</f>
        <v>800</v>
      </c>
      <c r="J115" s="35">
        <f t="shared" ref="J115" si="2106">IF(J111="","",I115)</f>
        <v>800</v>
      </c>
      <c r="K115" s="35">
        <f t="shared" ref="K115" si="2107">IF(K111="","",J115)</f>
        <v>800</v>
      </c>
      <c r="L115" s="35">
        <f t="shared" ref="L115" si="2108">IF(L111="","",K115)</f>
        <v>800</v>
      </c>
      <c r="M115" s="35">
        <f t="shared" ref="M115" si="2109">IF(M111="","",L115)</f>
        <v>800</v>
      </c>
      <c r="N115" s="35">
        <f t="shared" ref="N115" si="2110">IF(N111="","",M115)</f>
        <v>800</v>
      </c>
      <c r="O115" s="35">
        <f t="shared" ref="O115" si="2111">IF(O111="","",N115)</f>
        <v>800</v>
      </c>
      <c r="P115" s="35">
        <f t="shared" ref="P115" si="2112">IF(P111="","",O115)</f>
        <v>800</v>
      </c>
      <c r="Q115" s="35">
        <f t="shared" ref="Q115" si="2113">IF(Q111="","",P115)</f>
        <v>800</v>
      </c>
      <c r="R115" s="35">
        <f t="shared" ref="R115" si="2114">IF(R111="","",Q115)</f>
        <v>800</v>
      </c>
      <c r="S115" s="35">
        <f t="shared" ref="S115" si="2115">IF(S111="","",R115)</f>
        <v>800</v>
      </c>
      <c r="T115" s="35">
        <f t="shared" ref="T115" si="2116">IF(T111="","",S115)</f>
        <v>800</v>
      </c>
      <c r="U115" s="35">
        <f t="shared" ref="U115" si="2117">IF(U111="","",T115)</f>
        <v>800</v>
      </c>
      <c r="V115" s="35">
        <f t="shared" ref="V115" si="2118">IF(V111="","",U115)</f>
        <v>800</v>
      </c>
      <c r="W115" s="35" t="str">
        <f t="shared" ref="W115" si="2119">IF(W111="","",V115)</f>
        <v/>
      </c>
      <c r="X115" s="35" t="str">
        <f t="shared" ref="X115" si="2120">IF(X111="","",W115)</f>
        <v/>
      </c>
      <c r="Y115" s="35" t="str">
        <f t="shared" ref="Y115" si="2121">IF(Y111="","",X115)</f>
        <v/>
      </c>
      <c r="Z115" s="35" t="str">
        <f t="shared" ref="Z115" si="2122">IF(Z111="","",Y115)</f>
        <v/>
      </c>
      <c r="AA115" s="35" t="str">
        <f t="shared" ref="AA115" si="2123">IF(AA111="","",Z115)</f>
        <v/>
      </c>
      <c r="AB115" s="35" t="str">
        <f t="shared" ref="AB115" si="2124">IF(AB111="","",AA115)</f>
        <v/>
      </c>
      <c r="AC115" s="35" t="str">
        <f t="shared" ref="AC115" si="2125">IF(AC111="","",AB115)</f>
        <v/>
      </c>
      <c r="AD115" s="35" t="str">
        <f t="shared" ref="AD115" si="2126">IF(AD111="","",AC115)</f>
        <v/>
      </c>
      <c r="AE115" s="35" t="str">
        <f t="shared" ref="AE115" si="2127">IF(AE111="","",AD115)</f>
        <v/>
      </c>
      <c r="AF115" s="35" t="str">
        <f t="shared" ref="AF115" si="2128">IF(AF111="","",AE115)</f>
        <v/>
      </c>
      <c r="AG115" s="35" t="str">
        <f t="shared" ref="AG115" si="2129">IF(AG111="","",AF115)</f>
        <v/>
      </c>
      <c r="AH115" s="35" t="str">
        <f t="shared" ref="AH115" si="2130">IF(AH111="","",AG115)</f>
        <v/>
      </c>
      <c r="AI115" s="35" t="str">
        <f t="shared" ref="AI115" si="2131">IF(AI111="","",AH115)</f>
        <v/>
      </c>
      <c r="AJ115" s="35" t="str">
        <f t="shared" ref="AJ115" si="2132">IF(AJ111="","",AI115)</f>
        <v/>
      </c>
      <c r="AK115" s="35" t="str">
        <f t="shared" ref="AK115" si="2133">IF(AK111="","",AJ115)</f>
        <v/>
      </c>
      <c r="AL115" s="35" t="str">
        <f t="shared" ref="AL115" si="2134">IF(AL111="","",AK115)</f>
        <v/>
      </c>
      <c r="AM115" s="35" t="str">
        <f t="shared" ref="AM115" si="2135">IF(AM111="","",AL115)</f>
        <v/>
      </c>
      <c r="AN115" s="35" t="str">
        <f t="shared" ref="AN115:AS115" si="2136">IF(AN111="","",AM115)</f>
        <v/>
      </c>
      <c r="AO115" s="35" t="str">
        <f t="shared" si="2136"/>
        <v/>
      </c>
      <c r="AP115" s="35" t="str">
        <f t="shared" si="2136"/>
        <v/>
      </c>
      <c r="AQ115" s="35" t="str">
        <f t="shared" si="2136"/>
        <v/>
      </c>
      <c r="AR115" s="35" t="str">
        <f t="shared" si="2136"/>
        <v/>
      </c>
      <c r="AS115" s="35" t="str">
        <f t="shared" si="2136"/>
        <v/>
      </c>
    </row>
    <row r="116" spans="1:45" s="92" customFormat="1" ht="11">
      <c r="A116" s="14" t="s">
        <v>9</v>
      </c>
      <c r="B116" s="33" t="s">
        <v>10</v>
      </c>
      <c r="C116" s="32" t="s">
        <v>69</v>
      </c>
      <c r="D116" s="32" t="str">
        <f t="shared" ref="D116" si="2137">IF(D111="","",C116)</f>
        <v>サンリオ着ぐるみマスコット</v>
      </c>
      <c r="E116" s="32" t="str">
        <f t="shared" ref="E116" si="2138">IF(E111="","",D116)</f>
        <v>サンリオ着ぐるみマスコット</v>
      </c>
      <c r="F116" s="32" t="str">
        <f t="shared" ref="F116" si="2139">IF(F111="","",E116)</f>
        <v>サンリオ着ぐるみマスコット</v>
      </c>
      <c r="G116" s="32" t="str">
        <f t="shared" ref="G116" si="2140">IF(G111="","",F116)</f>
        <v>サンリオ着ぐるみマスコット</v>
      </c>
      <c r="H116" s="32" t="str">
        <f t="shared" ref="H116" si="2141">IF(H111="","",G116)</f>
        <v>サンリオ着ぐるみマスコット</v>
      </c>
      <c r="I116" s="32" t="str">
        <f t="shared" ref="I116" si="2142">IF(I111="","",H116)</f>
        <v>サンリオ着ぐるみマスコット</v>
      </c>
      <c r="J116" s="32" t="str">
        <f t="shared" ref="J116" si="2143">IF(J111="","",I116)</f>
        <v>サンリオ着ぐるみマスコット</v>
      </c>
      <c r="K116" s="32" t="str">
        <f t="shared" ref="K116" si="2144">IF(K111="","",J116)</f>
        <v>サンリオ着ぐるみマスコット</v>
      </c>
      <c r="L116" s="32" t="str">
        <f t="shared" ref="L116" si="2145">IF(L111="","",K116)</f>
        <v>サンリオ着ぐるみマスコット</v>
      </c>
      <c r="M116" s="32" t="str">
        <f t="shared" ref="M116" si="2146">IF(M111="","",L116)</f>
        <v>サンリオ着ぐるみマスコット</v>
      </c>
      <c r="N116" s="32" t="str">
        <f t="shared" ref="N116" si="2147">IF(N111="","",M116)</f>
        <v>サンリオ着ぐるみマスコット</v>
      </c>
      <c r="O116" s="32" t="str">
        <f t="shared" ref="O116" si="2148">IF(O111="","",N116)</f>
        <v>サンリオ着ぐるみマスコット</v>
      </c>
      <c r="P116" s="32" t="str">
        <f t="shared" ref="P116" si="2149">IF(P111="","",O116)</f>
        <v>サンリオ着ぐるみマスコット</v>
      </c>
      <c r="Q116" s="32" t="str">
        <f t="shared" ref="Q116" si="2150">IF(Q111="","",P116)</f>
        <v>サンリオ着ぐるみマスコット</v>
      </c>
      <c r="R116" s="32" t="str">
        <f t="shared" ref="R116" si="2151">IF(R111="","",Q116)</f>
        <v>サンリオ着ぐるみマスコット</v>
      </c>
      <c r="S116" s="32" t="str">
        <f t="shared" ref="S116" si="2152">IF(S111="","",R116)</f>
        <v>サンリオ着ぐるみマスコット</v>
      </c>
      <c r="T116" s="32" t="str">
        <f t="shared" ref="T116" si="2153">IF(T111="","",S116)</f>
        <v>サンリオ着ぐるみマスコット</v>
      </c>
      <c r="U116" s="32" t="str">
        <f t="shared" ref="U116" si="2154">IF(U111="","",T116)</f>
        <v>サンリオ着ぐるみマスコット</v>
      </c>
      <c r="V116" s="32" t="str">
        <f t="shared" ref="V116" si="2155">IF(V111="","",U116)</f>
        <v>サンリオ着ぐるみマスコット</v>
      </c>
      <c r="W116" s="32" t="str">
        <f t="shared" ref="W116" si="2156">IF(W111="","",V116)</f>
        <v/>
      </c>
      <c r="X116" s="32" t="str">
        <f t="shared" ref="X116" si="2157">IF(X111="","",W116)</f>
        <v/>
      </c>
      <c r="Y116" s="32" t="str">
        <f t="shared" ref="Y116" si="2158">IF(Y111="","",X116)</f>
        <v/>
      </c>
      <c r="Z116" s="32" t="str">
        <f t="shared" ref="Z116" si="2159">IF(Z111="","",Y116)</f>
        <v/>
      </c>
      <c r="AA116" s="32" t="str">
        <f t="shared" ref="AA116" si="2160">IF(AA111="","",Z116)</f>
        <v/>
      </c>
      <c r="AB116" s="32" t="str">
        <f t="shared" ref="AB116" si="2161">IF(AB111="","",AA116)</f>
        <v/>
      </c>
      <c r="AC116" s="32" t="str">
        <f t="shared" ref="AC116" si="2162">IF(AC111="","",AB116)</f>
        <v/>
      </c>
      <c r="AD116" s="32" t="str">
        <f t="shared" ref="AD116" si="2163">IF(AD111="","",AC116)</f>
        <v/>
      </c>
      <c r="AE116" s="32" t="str">
        <f t="shared" ref="AE116" si="2164">IF(AE111="","",AD116)</f>
        <v/>
      </c>
      <c r="AF116" s="32" t="str">
        <f t="shared" ref="AF116" si="2165">IF(AF111="","",AE116)</f>
        <v/>
      </c>
      <c r="AG116" s="32" t="str">
        <f t="shared" ref="AG116" si="2166">IF(AG111="","",AF116)</f>
        <v/>
      </c>
      <c r="AH116" s="32" t="str">
        <f t="shared" ref="AH116" si="2167">IF(AH111="","",AG116)</f>
        <v/>
      </c>
      <c r="AI116" s="32" t="str">
        <f t="shared" ref="AI116" si="2168">IF(AI111="","",AH116)</f>
        <v/>
      </c>
      <c r="AJ116" s="32" t="str">
        <f t="shared" ref="AJ116" si="2169">IF(AJ111="","",AI116)</f>
        <v/>
      </c>
      <c r="AK116" s="32" t="str">
        <f t="shared" ref="AK116" si="2170">IF(AK111="","",AJ116)</f>
        <v/>
      </c>
      <c r="AL116" s="32" t="str">
        <f t="shared" ref="AL116" si="2171">IF(AL111="","",AK116)</f>
        <v/>
      </c>
      <c r="AM116" s="32" t="str">
        <f t="shared" ref="AM116" si="2172">IF(AM111="","",AL116)</f>
        <v/>
      </c>
      <c r="AN116" s="32" t="str">
        <f t="shared" ref="AN116:AS116" si="2173">IF(AN111="","",AM116)</f>
        <v/>
      </c>
      <c r="AO116" s="32" t="str">
        <f t="shared" si="2173"/>
        <v/>
      </c>
      <c r="AP116" s="32" t="str">
        <f t="shared" si="2173"/>
        <v/>
      </c>
      <c r="AQ116" s="32" t="str">
        <f t="shared" si="2173"/>
        <v/>
      </c>
      <c r="AR116" s="32" t="str">
        <f t="shared" si="2173"/>
        <v/>
      </c>
      <c r="AS116" s="32" t="str">
        <f t="shared" si="2173"/>
        <v/>
      </c>
    </row>
    <row r="117" spans="1:45" s="91" customFormat="1" ht="11">
      <c r="A117" s="7">
        <f>AVERAGE(C118:AS118)*30*100</f>
        <v>97200</v>
      </c>
      <c r="B117" s="30" t="s">
        <v>12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</row>
    <row r="118" spans="1:45" s="91" customFormat="1" ht="11">
      <c r="A118" s="7">
        <f>SUM(C118:AS118)</f>
        <v>648</v>
      </c>
      <c r="B118" s="27" t="s">
        <v>13</v>
      </c>
      <c r="C118" s="26">
        <v>0</v>
      </c>
      <c r="D118" s="26">
        <f t="shared" ref="D118:D119" si="2174">IF(D111="","",D111-C111)</f>
        <v>0</v>
      </c>
      <c r="E118" s="26">
        <f t="shared" ref="E118:E119" si="2175">IF(E111="","",E111-D111)</f>
        <v>134</v>
      </c>
      <c r="F118" s="26">
        <f t="shared" ref="F118:F119" si="2176">IF(F111="","",F111-E111)</f>
        <v>0</v>
      </c>
      <c r="G118" s="26">
        <f t="shared" ref="G118:G119" si="2177">IF(G111="","",G111-F111)</f>
        <v>0</v>
      </c>
      <c r="H118" s="26">
        <f t="shared" ref="H118:H119" si="2178">IF(H111="","",H111-G111)</f>
        <v>78</v>
      </c>
      <c r="I118" s="26">
        <f t="shared" ref="I118:I119" si="2179">IF(I111="","",I111-H111)</f>
        <v>0</v>
      </c>
      <c r="J118" s="26">
        <f t="shared" ref="J118:J119" si="2180">IF(J111="","",J111-I111)</f>
        <v>0</v>
      </c>
      <c r="K118" s="26">
        <f t="shared" ref="K118:K119" si="2181">IF(K111="","",K111-J111)</f>
        <v>0</v>
      </c>
      <c r="L118" s="26">
        <f t="shared" ref="L118:L119" si="2182">IF(L111="","",L111-K111)</f>
        <v>73</v>
      </c>
      <c r="M118" s="26">
        <f t="shared" ref="M118:M119" si="2183">IF(M111="","",M111-L111)</f>
        <v>0</v>
      </c>
      <c r="N118" s="26">
        <f t="shared" ref="N118:N119" si="2184">IF(N111="","",N111-M111)</f>
        <v>0</v>
      </c>
      <c r="O118" s="26">
        <f t="shared" ref="O118:O119" si="2185">IF(O111="","",O111-N111)</f>
        <v>58</v>
      </c>
      <c r="P118" s="26">
        <f t="shared" ref="P118:P119" si="2186">IF(P111="","",P111-O111)</f>
        <v>0</v>
      </c>
      <c r="Q118" s="26">
        <f t="shared" ref="Q118:Q119" si="2187">IF(Q111="","",Q111-P111)</f>
        <v>0</v>
      </c>
      <c r="R118" s="26">
        <f t="shared" ref="R118:R119" si="2188">IF(R111="","",R111-Q111)</f>
        <v>0</v>
      </c>
      <c r="S118" s="26">
        <f t="shared" ref="S118:S119" si="2189">IF(S111="","",S111-R111)</f>
        <v>138</v>
      </c>
      <c r="T118" s="26">
        <f t="shared" ref="T118:T119" si="2190">IF(T111="","",T111-S111)</f>
        <v>0</v>
      </c>
      <c r="U118" s="26">
        <f t="shared" ref="U118:U119" si="2191">IF(U111="","",U111-T111)</f>
        <v>0</v>
      </c>
      <c r="V118" s="26">
        <f t="shared" ref="V118:V119" si="2192">IF(V111="","",V111-U111)</f>
        <v>167</v>
      </c>
      <c r="W118" s="26" t="str">
        <f t="shared" ref="W118:W119" si="2193">IF(W111="","",W111-V111)</f>
        <v/>
      </c>
      <c r="X118" s="26" t="str">
        <f t="shared" ref="X118:X119" si="2194">IF(X111="","",X111-W111)</f>
        <v/>
      </c>
      <c r="Y118" s="26" t="str">
        <f t="shared" ref="Y118:Y119" si="2195">IF(Y111="","",Y111-X111)</f>
        <v/>
      </c>
      <c r="Z118" s="26" t="str">
        <f t="shared" ref="Z118:Z119" si="2196">IF(Z111="","",Z111-Y111)</f>
        <v/>
      </c>
      <c r="AA118" s="26" t="str">
        <f t="shared" ref="AA118:AA119" si="2197">IF(AA111="","",AA111-Z111)</f>
        <v/>
      </c>
      <c r="AB118" s="26" t="str">
        <f t="shared" ref="AB118:AB119" si="2198">IF(AB111="","",AB111-AA111)</f>
        <v/>
      </c>
      <c r="AC118" s="26" t="str">
        <f t="shared" ref="AC118:AC119" si="2199">IF(AC111="","",AC111-AB111)</f>
        <v/>
      </c>
      <c r="AD118" s="26" t="str">
        <f t="shared" ref="AD118:AD119" si="2200">IF(AD111="","",AD111-AC111)</f>
        <v/>
      </c>
      <c r="AE118" s="26" t="str">
        <f t="shared" ref="AE118:AE119" si="2201">IF(AE111="","",AE111-AD111)</f>
        <v/>
      </c>
      <c r="AF118" s="26" t="str">
        <f t="shared" ref="AF118:AF119" si="2202">IF(AF111="","",AF111-AE111)</f>
        <v/>
      </c>
      <c r="AG118" s="26" t="str">
        <f t="shared" ref="AG118:AG119" si="2203">IF(AG111="","",AG111-AF111)</f>
        <v/>
      </c>
      <c r="AH118" s="26" t="str">
        <f t="shared" ref="AH118:AH119" si="2204">IF(AH111="","",AH111-AG111)</f>
        <v/>
      </c>
      <c r="AI118" s="26" t="str">
        <f t="shared" ref="AI118:AI119" si="2205">IF(AI111="","",AI111-AH111)</f>
        <v/>
      </c>
      <c r="AJ118" s="26" t="str">
        <f t="shared" ref="AJ118:AJ119" si="2206">IF(AJ111="","",AJ111-AI111)</f>
        <v/>
      </c>
      <c r="AK118" s="26" t="str">
        <f t="shared" ref="AK118:AK119" si="2207">IF(AK111="","",AK111-AJ111)</f>
        <v/>
      </c>
      <c r="AL118" s="26" t="str">
        <f t="shared" ref="AL118:AL119" si="2208">IF(AL111="","",AL111-AK111)</f>
        <v/>
      </c>
      <c r="AM118" s="26" t="str">
        <f t="shared" ref="AM118:AM119" si="2209">IF(AM111="","",AM111-AL111)</f>
        <v/>
      </c>
      <c r="AN118" s="26" t="str">
        <f t="shared" ref="AN118:AS118" si="2210">IF(AN111="","",AN111-AM111)</f>
        <v/>
      </c>
      <c r="AO118" s="26" t="str">
        <f t="shared" si="2210"/>
        <v/>
      </c>
      <c r="AP118" s="26" t="str">
        <f t="shared" si="2210"/>
        <v/>
      </c>
      <c r="AQ118" s="26" t="str">
        <f t="shared" si="2210"/>
        <v/>
      </c>
      <c r="AR118" s="26" t="str">
        <f t="shared" si="2210"/>
        <v/>
      </c>
      <c r="AS118" s="26" t="str">
        <f t="shared" si="2210"/>
        <v/>
      </c>
    </row>
    <row r="119" spans="1:45" s="91" customFormat="1" ht="11">
      <c r="A119" s="7">
        <f>SUM(C119:AS119)</f>
        <v>25</v>
      </c>
      <c r="B119" s="27" t="s">
        <v>14</v>
      </c>
      <c r="C119" s="26">
        <v>0</v>
      </c>
      <c r="D119" s="26">
        <f t="shared" si="2174"/>
        <v>0</v>
      </c>
      <c r="E119" s="26">
        <f t="shared" si="2175"/>
        <v>2</v>
      </c>
      <c r="F119" s="26">
        <f t="shared" si="2176"/>
        <v>0</v>
      </c>
      <c r="G119" s="26">
        <f t="shared" si="2177"/>
        <v>0</v>
      </c>
      <c r="H119" s="26">
        <f t="shared" si="2178"/>
        <v>2</v>
      </c>
      <c r="I119" s="26">
        <f t="shared" si="2179"/>
        <v>0</v>
      </c>
      <c r="J119" s="26">
        <f t="shared" si="2180"/>
        <v>0</v>
      </c>
      <c r="K119" s="26">
        <f t="shared" si="2181"/>
        <v>0</v>
      </c>
      <c r="L119" s="26">
        <f t="shared" si="2182"/>
        <v>5</v>
      </c>
      <c r="M119" s="26">
        <f t="shared" si="2183"/>
        <v>0</v>
      </c>
      <c r="N119" s="26">
        <f t="shared" si="2184"/>
        <v>0</v>
      </c>
      <c r="O119" s="26">
        <f t="shared" si="2185"/>
        <v>4</v>
      </c>
      <c r="P119" s="26">
        <f t="shared" si="2186"/>
        <v>0</v>
      </c>
      <c r="Q119" s="26">
        <f t="shared" si="2187"/>
        <v>0</v>
      </c>
      <c r="R119" s="26">
        <f t="shared" si="2188"/>
        <v>0</v>
      </c>
      <c r="S119" s="26">
        <f t="shared" si="2189"/>
        <v>5</v>
      </c>
      <c r="T119" s="26">
        <f t="shared" si="2190"/>
        <v>0</v>
      </c>
      <c r="U119" s="26">
        <f t="shared" si="2191"/>
        <v>0</v>
      </c>
      <c r="V119" s="26">
        <f t="shared" si="2192"/>
        <v>7</v>
      </c>
      <c r="W119" s="26" t="str">
        <f t="shared" si="2193"/>
        <v/>
      </c>
      <c r="X119" s="26" t="str">
        <f t="shared" si="2194"/>
        <v/>
      </c>
      <c r="Y119" s="26" t="str">
        <f t="shared" si="2195"/>
        <v/>
      </c>
      <c r="Z119" s="26" t="str">
        <f t="shared" si="2196"/>
        <v/>
      </c>
      <c r="AA119" s="26" t="str">
        <f t="shared" si="2197"/>
        <v/>
      </c>
      <c r="AB119" s="26" t="str">
        <f t="shared" si="2198"/>
        <v/>
      </c>
      <c r="AC119" s="26" t="str">
        <f t="shared" si="2199"/>
        <v/>
      </c>
      <c r="AD119" s="26" t="str">
        <f t="shared" si="2200"/>
        <v/>
      </c>
      <c r="AE119" s="26" t="str">
        <f t="shared" si="2201"/>
        <v/>
      </c>
      <c r="AF119" s="26" t="str">
        <f t="shared" si="2202"/>
        <v/>
      </c>
      <c r="AG119" s="26" t="str">
        <f t="shared" si="2203"/>
        <v/>
      </c>
      <c r="AH119" s="26" t="str">
        <f t="shared" si="2204"/>
        <v/>
      </c>
      <c r="AI119" s="26" t="str">
        <f t="shared" si="2205"/>
        <v/>
      </c>
      <c r="AJ119" s="26" t="str">
        <f t="shared" si="2206"/>
        <v/>
      </c>
      <c r="AK119" s="26" t="str">
        <f t="shared" si="2207"/>
        <v/>
      </c>
      <c r="AL119" s="26" t="str">
        <f t="shared" si="2208"/>
        <v/>
      </c>
      <c r="AM119" s="26" t="str">
        <f t="shared" si="2209"/>
        <v/>
      </c>
      <c r="AN119" s="26" t="str">
        <f t="shared" ref="AN119:AS119" si="2211">IF(AN112="","",AN112-AM112)</f>
        <v/>
      </c>
      <c r="AO119" s="26" t="str">
        <f t="shared" si="2211"/>
        <v/>
      </c>
      <c r="AP119" s="26" t="str">
        <f t="shared" si="2211"/>
        <v/>
      </c>
      <c r="AQ119" s="26" t="str">
        <f t="shared" si="2211"/>
        <v/>
      </c>
      <c r="AR119" s="26" t="str">
        <f t="shared" si="2211"/>
        <v/>
      </c>
      <c r="AS119" s="26" t="str">
        <f t="shared" si="2211"/>
        <v/>
      </c>
    </row>
    <row r="120" spans="1:45" s="91" customFormat="1" ht="11">
      <c r="A120" s="7">
        <f>SUM(C120:AS120)</f>
        <v>22</v>
      </c>
      <c r="B120" s="27" t="s">
        <v>15</v>
      </c>
      <c r="C120" s="26">
        <v>0</v>
      </c>
      <c r="D120" s="26">
        <f t="shared" ref="D120" si="2212">IF(D113="","",C113+C114-D113)</f>
        <v>0</v>
      </c>
      <c r="E120" s="26">
        <f t="shared" ref="E120" si="2213">IF(E113="","",D113+D114-E113)</f>
        <v>2</v>
      </c>
      <c r="F120" s="26">
        <f t="shared" ref="F120" si="2214">IF(F113="","",E113+E114-F113)</f>
        <v>0</v>
      </c>
      <c r="G120" s="26">
        <f t="shared" ref="G120" si="2215">IF(G113="","",F113+F114-G113)</f>
        <v>0</v>
      </c>
      <c r="H120" s="26">
        <f t="shared" ref="H120" si="2216">IF(H113="","",G113+G114-H113)</f>
        <v>2</v>
      </c>
      <c r="I120" s="26">
        <f t="shared" ref="I120" si="2217">IF(I113="","",H113+H114-I113)</f>
        <v>0</v>
      </c>
      <c r="J120" s="26">
        <f t="shared" ref="J120" si="2218">IF(J113="","",I113+I114-J113)</f>
        <v>0</v>
      </c>
      <c r="K120" s="26">
        <f t="shared" ref="K120" si="2219">IF(K113="","",J113+J114-K113)</f>
        <v>0</v>
      </c>
      <c r="L120" s="26">
        <f t="shared" ref="L120" si="2220">IF(L113="","",K113+K114-L113)</f>
        <v>5</v>
      </c>
      <c r="M120" s="26">
        <f t="shared" ref="M120" si="2221">IF(M113="","",L113+L114-M113)</f>
        <v>0</v>
      </c>
      <c r="N120" s="26">
        <f t="shared" ref="N120" si="2222">IF(N113="","",M113+M114-N113)</f>
        <v>0</v>
      </c>
      <c r="O120" s="26">
        <f t="shared" ref="O120" si="2223">IF(O113="","",N113+N114-O113)</f>
        <v>4</v>
      </c>
      <c r="P120" s="26">
        <f t="shared" ref="P120" si="2224">IF(P113="","",O113+O114-P113)</f>
        <v>0</v>
      </c>
      <c r="Q120" s="26">
        <f t="shared" ref="Q120" si="2225">IF(Q113="","",P113+P114-Q113)</f>
        <v>0</v>
      </c>
      <c r="R120" s="26">
        <f t="shared" ref="R120" si="2226">IF(R113="","",Q113+Q114-R113)</f>
        <v>0</v>
      </c>
      <c r="S120" s="26">
        <f t="shared" ref="S120" si="2227">IF(S113="","",R113+R114-S113)</f>
        <v>4</v>
      </c>
      <c r="T120" s="26">
        <f t="shared" ref="T120" si="2228">IF(T113="","",S113+S114-T113)</f>
        <v>0</v>
      </c>
      <c r="U120" s="26">
        <f t="shared" ref="U120" si="2229">IF(U113="","",T113+T114-U113)</f>
        <v>0</v>
      </c>
      <c r="V120" s="26">
        <f t="shared" ref="V120" si="2230">IF(V113="","",U113+U114-V113)</f>
        <v>5</v>
      </c>
      <c r="W120" s="26" t="str">
        <f t="shared" ref="W120" si="2231">IF(W113="","",V113+V114-W113)</f>
        <v/>
      </c>
      <c r="X120" s="26" t="str">
        <f t="shared" ref="X120" si="2232">IF(X113="","",W113+W114-X113)</f>
        <v/>
      </c>
      <c r="Y120" s="26" t="str">
        <f t="shared" ref="Y120" si="2233">IF(Y113="","",X113+X114-Y113)</f>
        <v/>
      </c>
      <c r="Z120" s="26" t="str">
        <f t="shared" ref="Z120" si="2234">IF(Z113="","",Y113+Y114-Z113)</f>
        <v/>
      </c>
      <c r="AA120" s="26" t="str">
        <f t="shared" ref="AA120" si="2235">IF(AA113="","",Z113+Z114-AA113)</f>
        <v/>
      </c>
      <c r="AB120" s="26" t="str">
        <f t="shared" ref="AB120" si="2236">IF(AB113="","",AA113+AA114-AB113)</f>
        <v/>
      </c>
      <c r="AC120" s="26" t="str">
        <f t="shared" ref="AC120" si="2237">IF(AC113="","",AB113+AB114-AC113)</f>
        <v/>
      </c>
      <c r="AD120" s="26" t="str">
        <f t="shared" ref="AD120" si="2238">IF(AD113="","",AC113+AC114-AD113)</f>
        <v/>
      </c>
      <c r="AE120" s="26" t="str">
        <f t="shared" ref="AE120" si="2239">IF(AE113="","",AD113+AD114-AE113)</f>
        <v/>
      </c>
      <c r="AF120" s="26" t="str">
        <f t="shared" ref="AF120" si="2240">IF(AF113="","",AE113+AE114-AF113)</f>
        <v/>
      </c>
      <c r="AG120" s="26" t="str">
        <f t="shared" ref="AG120" si="2241">IF(AG113="","",AF113+AF114-AG113)</f>
        <v/>
      </c>
      <c r="AH120" s="26" t="str">
        <f t="shared" ref="AH120" si="2242">IF(AH113="","",AG113+AG114-AH113)</f>
        <v/>
      </c>
      <c r="AI120" s="26" t="str">
        <f t="shared" ref="AI120" si="2243">IF(AI113="","",AH113+AH114-AI113)</f>
        <v/>
      </c>
      <c r="AJ120" s="26" t="str">
        <f t="shared" ref="AJ120" si="2244">IF(AJ113="","",AI113+AI114-AJ113)</f>
        <v/>
      </c>
      <c r="AK120" s="26" t="str">
        <f t="shared" ref="AK120" si="2245">IF(AK113="","",AJ113+AJ114-AK113)</f>
        <v/>
      </c>
      <c r="AL120" s="26" t="str">
        <f t="shared" ref="AL120" si="2246">IF(AL113="","",AK113+AK114-AL113)</f>
        <v/>
      </c>
      <c r="AM120" s="26" t="str">
        <f t="shared" ref="AM120" si="2247">IF(AM113="","",AL113+AL114-AM113)</f>
        <v/>
      </c>
      <c r="AN120" s="26" t="str">
        <f t="shared" ref="AN120:AS120" si="2248">IF(AN113="","",AM113+AM114-AN113)</f>
        <v/>
      </c>
      <c r="AO120" s="26" t="str">
        <f t="shared" si="2248"/>
        <v/>
      </c>
      <c r="AP120" s="26" t="str">
        <f t="shared" si="2248"/>
        <v/>
      </c>
      <c r="AQ120" s="26" t="str">
        <f t="shared" si="2248"/>
        <v/>
      </c>
      <c r="AR120" s="26" t="str">
        <f t="shared" si="2248"/>
        <v/>
      </c>
      <c r="AS120" s="26" t="str">
        <f t="shared" si="2248"/>
        <v/>
      </c>
    </row>
    <row r="121" spans="1:45" s="91" customFormat="1" ht="11">
      <c r="A121" s="7">
        <f>SUM(C121:AS121)</f>
        <v>17600</v>
      </c>
      <c r="B121" s="27" t="s">
        <v>16</v>
      </c>
      <c r="C121" s="26">
        <v>0</v>
      </c>
      <c r="D121" s="26">
        <f t="shared" ref="D121:I121" si="2249">IF(D111="","",D120*D115)</f>
        <v>0</v>
      </c>
      <c r="E121" s="26">
        <f t="shared" si="2249"/>
        <v>1600</v>
      </c>
      <c r="F121" s="26">
        <f t="shared" si="2249"/>
        <v>0</v>
      </c>
      <c r="G121" s="26">
        <f t="shared" si="2249"/>
        <v>0</v>
      </c>
      <c r="H121" s="26">
        <f t="shared" si="2249"/>
        <v>1600</v>
      </c>
      <c r="I121" s="26">
        <f t="shared" si="2249"/>
        <v>0</v>
      </c>
      <c r="J121" s="26">
        <f t="shared" ref="J121:AM121" si="2250">IF(J111="","",J120*J115)</f>
        <v>0</v>
      </c>
      <c r="K121" s="26">
        <f t="shared" si="2250"/>
        <v>0</v>
      </c>
      <c r="L121" s="26">
        <f t="shared" si="2250"/>
        <v>4000</v>
      </c>
      <c r="M121" s="26">
        <f t="shared" si="2250"/>
        <v>0</v>
      </c>
      <c r="N121" s="26">
        <f t="shared" si="2250"/>
        <v>0</v>
      </c>
      <c r="O121" s="26">
        <f t="shared" si="2250"/>
        <v>3200</v>
      </c>
      <c r="P121" s="26">
        <f t="shared" si="2250"/>
        <v>0</v>
      </c>
      <c r="Q121" s="26">
        <f t="shared" si="2250"/>
        <v>0</v>
      </c>
      <c r="R121" s="26">
        <f t="shared" si="2250"/>
        <v>0</v>
      </c>
      <c r="S121" s="26">
        <f t="shared" si="2250"/>
        <v>3200</v>
      </c>
      <c r="T121" s="26">
        <f t="shared" si="2250"/>
        <v>0</v>
      </c>
      <c r="U121" s="26">
        <f t="shared" si="2250"/>
        <v>0</v>
      </c>
      <c r="V121" s="26">
        <f t="shared" si="2250"/>
        <v>4000</v>
      </c>
      <c r="W121" s="26" t="str">
        <f t="shared" si="2250"/>
        <v/>
      </c>
      <c r="X121" s="26" t="str">
        <f t="shared" si="2250"/>
        <v/>
      </c>
      <c r="Y121" s="26" t="str">
        <f t="shared" si="2250"/>
        <v/>
      </c>
      <c r="Z121" s="26" t="str">
        <f t="shared" si="2250"/>
        <v/>
      </c>
      <c r="AA121" s="26" t="str">
        <f t="shared" si="2250"/>
        <v/>
      </c>
      <c r="AB121" s="26" t="str">
        <f t="shared" si="2250"/>
        <v/>
      </c>
      <c r="AC121" s="26" t="str">
        <f t="shared" si="2250"/>
        <v/>
      </c>
      <c r="AD121" s="26" t="str">
        <f t="shared" si="2250"/>
        <v/>
      </c>
      <c r="AE121" s="26" t="str">
        <f t="shared" si="2250"/>
        <v/>
      </c>
      <c r="AF121" s="26" t="str">
        <f t="shared" si="2250"/>
        <v/>
      </c>
      <c r="AG121" s="26" t="str">
        <f t="shared" si="2250"/>
        <v/>
      </c>
      <c r="AH121" s="26" t="str">
        <f t="shared" si="2250"/>
        <v/>
      </c>
      <c r="AI121" s="26" t="str">
        <f t="shared" si="2250"/>
        <v/>
      </c>
      <c r="AJ121" s="26" t="str">
        <f t="shared" si="2250"/>
        <v/>
      </c>
      <c r="AK121" s="26" t="str">
        <f t="shared" si="2250"/>
        <v/>
      </c>
      <c r="AL121" s="26" t="str">
        <f t="shared" si="2250"/>
        <v/>
      </c>
      <c r="AM121" s="26" t="str">
        <f t="shared" si="2250"/>
        <v/>
      </c>
      <c r="AN121" s="26" t="str">
        <f t="shared" ref="AN121:AS121" si="2251">IF(AN111="","",AN120*AN115)</f>
        <v/>
      </c>
      <c r="AO121" s="26" t="str">
        <f t="shared" si="2251"/>
        <v/>
      </c>
      <c r="AP121" s="26" t="str">
        <f t="shared" si="2251"/>
        <v/>
      </c>
      <c r="AQ121" s="26" t="str">
        <f t="shared" si="2251"/>
        <v/>
      </c>
      <c r="AR121" s="26" t="str">
        <f t="shared" si="2251"/>
        <v/>
      </c>
      <c r="AS121" s="26" t="str">
        <f t="shared" si="2251"/>
        <v/>
      </c>
    </row>
    <row r="122" spans="1:45" s="91" customFormat="1" ht="12" thickBot="1">
      <c r="A122" s="4">
        <f>IF(A121="","",A121/(A118*100))</f>
        <v>0.27160493827160492</v>
      </c>
      <c r="B122" s="24" t="s">
        <v>18</v>
      </c>
      <c r="C122" s="23" t="s">
        <v>19</v>
      </c>
      <c r="D122" s="23" t="str">
        <f t="shared" ref="D122:I122" si="2252">IF(D121="","",IF(D121=0,"",D121/(D118*100)))</f>
        <v/>
      </c>
      <c r="E122" s="23">
        <f t="shared" si="2252"/>
        <v>0.11940298507462686</v>
      </c>
      <c r="F122" s="23" t="str">
        <f t="shared" si="2252"/>
        <v/>
      </c>
      <c r="G122" s="23" t="str">
        <f t="shared" si="2252"/>
        <v/>
      </c>
      <c r="H122" s="23">
        <f t="shared" si="2252"/>
        <v>0.20512820512820512</v>
      </c>
      <c r="I122" s="23" t="str">
        <f t="shared" si="2252"/>
        <v/>
      </c>
      <c r="J122" s="23" t="str">
        <f t="shared" ref="J122:AM122" si="2253">IF(J121="","",IF(J121=0,"",J121/(J118*100)))</f>
        <v/>
      </c>
      <c r="K122" s="23" t="str">
        <f t="shared" si="2253"/>
        <v/>
      </c>
      <c r="L122" s="23">
        <f t="shared" si="2253"/>
        <v>0.54794520547945202</v>
      </c>
      <c r="M122" s="23" t="str">
        <f t="shared" si="2253"/>
        <v/>
      </c>
      <c r="N122" s="23" t="str">
        <f t="shared" si="2253"/>
        <v/>
      </c>
      <c r="O122" s="23">
        <f t="shared" si="2253"/>
        <v>0.55172413793103448</v>
      </c>
      <c r="P122" s="23" t="str">
        <f t="shared" si="2253"/>
        <v/>
      </c>
      <c r="Q122" s="23" t="str">
        <f t="shared" si="2253"/>
        <v/>
      </c>
      <c r="R122" s="23" t="str">
        <f t="shared" si="2253"/>
        <v/>
      </c>
      <c r="S122" s="23">
        <f t="shared" si="2253"/>
        <v>0.2318840579710145</v>
      </c>
      <c r="T122" s="23" t="str">
        <f t="shared" si="2253"/>
        <v/>
      </c>
      <c r="U122" s="23" t="str">
        <f t="shared" si="2253"/>
        <v/>
      </c>
      <c r="V122" s="23">
        <f t="shared" si="2253"/>
        <v>0.23952095808383234</v>
      </c>
      <c r="W122" s="23" t="str">
        <f t="shared" si="2253"/>
        <v/>
      </c>
      <c r="X122" s="23" t="str">
        <f t="shared" si="2253"/>
        <v/>
      </c>
      <c r="Y122" s="23" t="str">
        <f t="shared" si="2253"/>
        <v/>
      </c>
      <c r="Z122" s="23" t="str">
        <f t="shared" si="2253"/>
        <v/>
      </c>
      <c r="AA122" s="23" t="str">
        <f t="shared" si="2253"/>
        <v/>
      </c>
      <c r="AB122" s="23" t="str">
        <f t="shared" si="2253"/>
        <v/>
      </c>
      <c r="AC122" s="23" t="str">
        <f t="shared" si="2253"/>
        <v/>
      </c>
      <c r="AD122" s="23" t="str">
        <f t="shared" si="2253"/>
        <v/>
      </c>
      <c r="AE122" s="23" t="str">
        <f t="shared" si="2253"/>
        <v/>
      </c>
      <c r="AF122" s="23" t="str">
        <f t="shared" si="2253"/>
        <v/>
      </c>
      <c r="AG122" s="23" t="str">
        <f t="shared" si="2253"/>
        <v/>
      </c>
      <c r="AH122" s="23" t="str">
        <f t="shared" si="2253"/>
        <v/>
      </c>
      <c r="AI122" s="23" t="str">
        <f t="shared" si="2253"/>
        <v/>
      </c>
      <c r="AJ122" s="23" t="str">
        <f t="shared" si="2253"/>
        <v/>
      </c>
      <c r="AK122" s="23" t="str">
        <f t="shared" si="2253"/>
        <v/>
      </c>
      <c r="AL122" s="23" t="str">
        <f t="shared" si="2253"/>
        <v/>
      </c>
      <c r="AM122" s="23" t="str">
        <f t="shared" si="2253"/>
        <v/>
      </c>
      <c r="AN122" s="23" t="str">
        <f t="shared" ref="AN122:AS122" si="2254">IF(AN121="","",IF(AN121=0,"",AN121/(AN118*100)))</f>
        <v/>
      </c>
      <c r="AO122" s="23" t="str">
        <f t="shared" si="2254"/>
        <v/>
      </c>
      <c r="AP122" s="23" t="str">
        <f t="shared" si="2254"/>
        <v/>
      </c>
      <c r="AQ122" s="23" t="str">
        <f t="shared" si="2254"/>
        <v/>
      </c>
      <c r="AR122" s="23" t="str">
        <f t="shared" si="2254"/>
        <v/>
      </c>
      <c r="AS122" s="23" t="str">
        <f t="shared" si="2254"/>
        <v/>
      </c>
    </row>
    <row r="123" spans="1:45" s="91" customFormat="1" ht="11">
      <c r="A123" s="40" t="s">
        <v>105</v>
      </c>
      <c r="B123" s="39" t="s">
        <v>2</v>
      </c>
      <c r="C123" s="38">
        <v>28886</v>
      </c>
      <c r="D123" s="38">
        <f t="shared" ref="D123:D124" si="2255">IF(D$3="","",C123)</f>
        <v>28886</v>
      </c>
      <c r="E123" s="38">
        <v>29041</v>
      </c>
      <c r="F123" s="38">
        <f t="shared" ref="F123:F124" si="2256">IF(F$3="","",E123)</f>
        <v>29041</v>
      </c>
      <c r="G123" s="38">
        <f t="shared" ref="G123:G124" si="2257">IF(G$3="","",F123)</f>
        <v>29041</v>
      </c>
      <c r="H123" s="38">
        <v>29179</v>
      </c>
      <c r="I123" s="38">
        <f t="shared" ref="I123:I124" si="2258">IF(I$3="","",H123)</f>
        <v>29179</v>
      </c>
      <c r="J123" s="38">
        <f t="shared" ref="J123:J124" si="2259">IF(J$3="","",I123)</f>
        <v>29179</v>
      </c>
      <c r="K123" s="38">
        <f t="shared" ref="K123:K124" si="2260">IF(K$3="","",J123)</f>
        <v>29179</v>
      </c>
      <c r="L123" s="38">
        <v>29389</v>
      </c>
      <c r="M123" s="38">
        <f t="shared" ref="M123:M124" si="2261">IF(M$3="","",L123)</f>
        <v>29389</v>
      </c>
      <c r="N123" s="38">
        <f t="shared" ref="N123:N124" si="2262">IF(N$3="","",M123)</f>
        <v>29389</v>
      </c>
      <c r="O123" s="38">
        <v>29520</v>
      </c>
      <c r="P123" s="38">
        <f t="shared" ref="P123:P124" si="2263">IF(P$3="","",O123)</f>
        <v>29520</v>
      </c>
      <c r="Q123" s="38">
        <f t="shared" ref="Q123:Q124" si="2264">IF(Q$3="","",P123)</f>
        <v>29520</v>
      </c>
      <c r="R123" s="38">
        <f t="shared" ref="R123:R124" si="2265">IF(R$3="","",Q123)</f>
        <v>29520</v>
      </c>
      <c r="S123" s="38">
        <v>29812</v>
      </c>
      <c r="T123" s="38">
        <f t="shared" ref="T123:T124" si="2266">IF(T$3="","",S123)</f>
        <v>29812</v>
      </c>
      <c r="U123" s="38">
        <f t="shared" ref="U123:U124" si="2267">IF(U$3="","",T123)</f>
        <v>29812</v>
      </c>
      <c r="V123" s="38">
        <v>29935</v>
      </c>
      <c r="W123" s="38" t="str">
        <f t="shared" ref="W123:W124" si="2268">IF(W$3="","",V123)</f>
        <v/>
      </c>
      <c r="X123" s="38" t="str">
        <f t="shared" ref="X123:X124" si="2269">IF(X$3="","",W123)</f>
        <v/>
      </c>
      <c r="Y123" s="38" t="str">
        <f t="shared" ref="Y123:Y124" si="2270">IF(Y$3="","",X123)</f>
        <v/>
      </c>
      <c r="Z123" s="38" t="str">
        <f t="shared" ref="Z123:Z124" si="2271">IF(Z$3="","",Y123)</f>
        <v/>
      </c>
      <c r="AA123" s="38" t="str">
        <f t="shared" ref="AA123:AA124" si="2272">IF(AA$3="","",Z123)</f>
        <v/>
      </c>
      <c r="AB123" s="38" t="str">
        <f t="shared" ref="AB123:AB124" si="2273">IF(AB$3="","",AA123)</f>
        <v/>
      </c>
      <c r="AC123" s="38" t="str">
        <f t="shared" ref="AC123:AC124" si="2274">IF(AC$3="","",AB123)</f>
        <v/>
      </c>
      <c r="AD123" s="38" t="str">
        <f t="shared" ref="AD123:AD124" si="2275">IF(AD$3="","",AC123)</f>
        <v/>
      </c>
      <c r="AE123" s="38" t="str">
        <f t="shared" ref="AE123:AE124" si="2276">IF(AE$3="","",AD123)</f>
        <v/>
      </c>
      <c r="AF123" s="38" t="str">
        <f t="shared" ref="AF123:AF124" si="2277">IF(AF$3="","",AE123)</f>
        <v/>
      </c>
      <c r="AG123" s="38" t="str">
        <f t="shared" ref="AG123:AG124" si="2278">IF(AG$3="","",AF123)</f>
        <v/>
      </c>
      <c r="AH123" s="38" t="str">
        <f t="shared" ref="AH123:AH124" si="2279">IF(AH$3="","",AG123)</f>
        <v/>
      </c>
      <c r="AI123" s="38" t="str">
        <f t="shared" ref="AI123:AI124" si="2280">IF(AI$3="","",AH123)</f>
        <v/>
      </c>
      <c r="AJ123" s="38" t="str">
        <f t="shared" ref="AJ123:AJ124" si="2281">IF(AJ$3="","",AI123)</f>
        <v/>
      </c>
      <c r="AK123" s="38" t="str">
        <f t="shared" ref="AK123:AK124" si="2282">IF(AK$3="","",AJ123)</f>
        <v/>
      </c>
      <c r="AL123" s="38" t="str">
        <f t="shared" ref="AL123:AL124" si="2283">IF(AL$3="","",AK123)</f>
        <v/>
      </c>
      <c r="AM123" s="38" t="str">
        <f t="shared" ref="AM123:AM124" si="2284">IF(AM$3="","",AL123)</f>
        <v/>
      </c>
      <c r="AN123" s="38" t="str">
        <f t="shared" ref="AN123:AS123" si="2285">IF(AN$3="","",AM123)</f>
        <v/>
      </c>
      <c r="AO123" s="38" t="str">
        <f t="shared" si="2285"/>
        <v/>
      </c>
      <c r="AP123" s="38" t="str">
        <f t="shared" si="2285"/>
        <v/>
      </c>
      <c r="AQ123" s="38" t="str">
        <f t="shared" si="2285"/>
        <v/>
      </c>
      <c r="AR123" s="38" t="str">
        <f t="shared" si="2285"/>
        <v/>
      </c>
      <c r="AS123" s="38" t="str">
        <f t="shared" si="2285"/>
        <v/>
      </c>
    </row>
    <row r="124" spans="1:45" s="91" customFormat="1" ht="11">
      <c r="A124" s="37" t="s">
        <v>113</v>
      </c>
      <c r="B124" s="30" t="s">
        <v>4</v>
      </c>
      <c r="C124" s="29">
        <v>1316</v>
      </c>
      <c r="D124" s="29">
        <f t="shared" si="2255"/>
        <v>1316</v>
      </c>
      <c r="E124" s="29">
        <v>1323</v>
      </c>
      <c r="F124" s="29">
        <f t="shared" si="2256"/>
        <v>1323</v>
      </c>
      <c r="G124" s="29">
        <f t="shared" si="2257"/>
        <v>1323</v>
      </c>
      <c r="H124" s="29">
        <v>1325</v>
      </c>
      <c r="I124" s="29">
        <f t="shared" si="2258"/>
        <v>1325</v>
      </c>
      <c r="J124" s="29">
        <f t="shared" si="2259"/>
        <v>1325</v>
      </c>
      <c r="K124" s="29">
        <f t="shared" si="2260"/>
        <v>1325</v>
      </c>
      <c r="L124" s="29">
        <v>1327</v>
      </c>
      <c r="M124" s="29">
        <f t="shared" si="2261"/>
        <v>1327</v>
      </c>
      <c r="N124" s="29">
        <f t="shared" si="2262"/>
        <v>1327</v>
      </c>
      <c r="O124" s="29">
        <v>1329</v>
      </c>
      <c r="P124" s="29">
        <f t="shared" si="2263"/>
        <v>1329</v>
      </c>
      <c r="Q124" s="29">
        <f t="shared" si="2264"/>
        <v>1329</v>
      </c>
      <c r="R124" s="29">
        <f t="shared" si="2265"/>
        <v>1329</v>
      </c>
      <c r="S124" s="29">
        <v>1332</v>
      </c>
      <c r="T124" s="29">
        <f t="shared" si="2266"/>
        <v>1332</v>
      </c>
      <c r="U124" s="29">
        <f t="shared" si="2267"/>
        <v>1332</v>
      </c>
      <c r="V124" s="29">
        <v>1334</v>
      </c>
      <c r="W124" s="29" t="str">
        <f t="shared" si="2268"/>
        <v/>
      </c>
      <c r="X124" s="29" t="str">
        <f t="shared" si="2269"/>
        <v/>
      </c>
      <c r="Y124" s="29" t="str">
        <f t="shared" si="2270"/>
        <v/>
      </c>
      <c r="Z124" s="29" t="str">
        <f t="shared" si="2271"/>
        <v/>
      </c>
      <c r="AA124" s="29" t="str">
        <f t="shared" si="2272"/>
        <v/>
      </c>
      <c r="AB124" s="29" t="str">
        <f t="shared" si="2273"/>
        <v/>
      </c>
      <c r="AC124" s="29" t="str">
        <f t="shared" si="2274"/>
        <v/>
      </c>
      <c r="AD124" s="29" t="str">
        <f t="shared" si="2275"/>
        <v/>
      </c>
      <c r="AE124" s="29" t="str">
        <f t="shared" si="2276"/>
        <v/>
      </c>
      <c r="AF124" s="29" t="str">
        <f t="shared" si="2277"/>
        <v/>
      </c>
      <c r="AG124" s="29" t="str">
        <f t="shared" si="2278"/>
        <v/>
      </c>
      <c r="AH124" s="29" t="str">
        <f t="shared" si="2279"/>
        <v/>
      </c>
      <c r="AI124" s="29" t="str">
        <f t="shared" si="2280"/>
        <v/>
      </c>
      <c r="AJ124" s="29" t="str">
        <f t="shared" si="2281"/>
        <v/>
      </c>
      <c r="AK124" s="29" t="str">
        <f t="shared" si="2282"/>
        <v/>
      </c>
      <c r="AL124" s="29" t="str">
        <f t="shared" si="2283"/>
        <v/>
      </c>
      <c r="AM124" s="29" t="str">
        <f t="shared" si="2284"/>
        <v/>
      </c>
      <c r="AN124" s="29" t="str">
        <f t="shared" ref="AN124:AS124" si="2286">IF(AN$3="","",AM124)</f>
        <v/>
      </c>
      <c r="AO124" s="29" t="str">
        <f t="shared" si="2286"/>
        <v/>
      </c>
      <c r="AP124" s="29" t="str">
        <f t="shared" si="2286"/>
        <v/>
      </c>
      <c r="AQ124" s="29" t="str">
        <f t="shared" si="2286"/>
        <v/>
      </c>
      <c r="AR124" s="29" t="str">
        <f t="shared" si="2286"/>
        <v/>
      </c>
      <c r="AS124" s="29" t="str">
        <f t="shared" si="2286"/>
        <v/>
      </c>
    </row>
    <row r="125" spans="1:45" s="91" customFormat="1" ht="11">
      <c r="A125" s="34"/>
      <c r="B125" s="30" t="s">
        <v>5</v>
      </c>
      <c r="C125" s="29">
        <v>18</v>
      </c>
      <c r="D125" s="29">
        <f t="shared" ref="D125" si="2287">IF(D123="","",(C125+C126))</f>
        <v>18</v>
      </c>
      <c r="E125" s="29">
        <v>12</v>
      </c>
      <c r="F125" s="29">
        <f t="shared" ref="F125" si="2288">IF(F123="","",(E125+E126))</f>
        <v>20</v>
      </c>
      <c r="G125" s="29">
        <f t="shared" ref="G125" si="2289">IF(G123="","",(F125+F126))</f>
        <v>20</v>
      </c>
      <c r="H125" s="29">
        <v>18</v>
      </c>
      <c r="I125" s="29">
        <f t="shared" ref="I125" si="2290">IF(I123="","",(H125+H126))</f>
        <v>18</v>
      </c>
      <c r="J125" s="29">
        <f t="shared" ref="J125" si="2291">IF(J123="","",(I125+I126))</f>
        <v>18</v>
      </c>
      <c r="K125" s="29">
        <f t="shared" ref="K125" si="2292">IF(K123="","",(J125+J126))</f>
        <v>18</v>
      </c>
      <c r="L125" s="29">
        <v>16</v>
      </c>
      <c r="M125" s="29">
        <f t="shared" ref="M125" si="2293">IF(M123="","",(L125+L126))</f>
        <v>22</v>
      </c>
      <c r="N125" s="29">
        <f t="shared" ref="N125" si="2294">IF(N123="","",(M125+M126))</f>
        <v>22</v>
      </c>
      <c r="O125" s="29">
        <v>20</v>
      </c>
      <c r="P125" s="29">
        <f t="shared" ref="P125" si="2295">IF(P123="","",(O125+O126))</f>
        <v>20</v>
      </c>
      <c r="Q125" s="29">
        <f t="shared" ref="Q125" si="2296">IF(Q123="","",(P125+P126))</f>
        <v>20</v>
      </c>
      <c r="R125" s="29">
        <f t="shared" ref="R125" si="2297">IF(R123="","",(Q125+Q126))</f>
        <v>20</v>
      </c>
      <c r="S125" s="29">
        <v>17</v>
      </c>
      <c r="T125" s="29">
        <f t="shared" ref="T125" si="2298">IF(T123="","",(S125+S126))</f>
        <v>17</v>
      </c>
      <c r="U125" s="29">
        <f t="shared" ref="U125" si="2299">IF(U123="","",(T125+T126))</f>
        <v>17</v>
      </c>
      <c r="V125" s="29">
        <f t="shared" ref="V125" si="2300">IF(V123="","",(U125+U126))</f>
        <v>17</v>
      </c>
      <c r="W125" s="29" t="str">
        <f t="shared" ref="W125" si="2301">IF(W123="","",(V125+V126))</f>
        <v/>
      </c>
      <c r="X125" s="29" t="str">
        <f t="shared" ref="X125" si="2302">IF(X123="","",(W125+W126))</f>
        <v/>
      </c>
      <c r="Y125" s="29" t="str">
        <f t="shared" ref="Y125" si="2303">IF(Y123="","",(X125+X126))</f>
        <v/>
      </c>
      <c r="Z125" s="29" t="str">
        <f t="shared" ref="Z125" si="2304">IF(Z123="","",(Y125+Y126))</f>
        <v/>
      </c>
      <c r="AA125" s="29" t="str">
        <f t="shared" ref="AA125" si="2305">IF(AA123="","",(Z125+Z126))</f>
        <v/>
      </c>
      <c r="AB125" s="29" t="str">
        <f t="shared" ref="AB125" si="2306">IF(AB123="","",(AA125+AA126))</f>
        <v/>
      </c>
      <c r="AC125" s="29" t="str">
        <f t="shared" ref="AC125" si="2307">IF(AC123="","",(AB125+AB126))</f>
        <v/>
      </c>
      <c r="AD125" s="29" t="str">
        <f t="shared" ref="AD125" si="2308">IF(AD123="","",(AC125+AC126))</f>
        <v/>
      </c>
      <c r="AE125" s="29" t="str">
        <f t="shared" ref="AE125" si="2309">IF(AE123="","",(AD125+AD126))</f>
        <v/>
      </c>
      <c r="AF125" s="29" t="str">
        <f t="shared" ref="AF125" si="2310">IF(AF123="","",(AE125+AE126))</f>
        <v/>
      </c>
      <c r="AG125" s="29" t="str">
        <f t="shared" ref="AG125" si="2311">IF(AG123="","",(AF125+AF126))</f>
        <v/>
      </c>
      <c r="AH125" s="29" t="str">
        <f t="shared" ref="AH125" si="2312">IF(AH123="","",(AG125+AG126))</f>
        <v/>
      </c>
      <c r="AI125" s="29" t="str">
        <f t="shared" ref="AI125" si="2313">IF(AI123="","",(AH125+AH126))</f>
        <v/>
      </c>
      <c r="AJ125" s="29" t="str">
        <f t="shared" ref="AJ125" si="2314">IF(AJ123="","",(AI125+AI126))</f>
        <v/>
      </c>
      <c r="AK125" s="29" t="str">
        <f t="shared" ref="AK125" si="2315">IF(AK123="","",(AJ125+AJ126))</f>
        <v/>
      </c>
      <c r="AL125" s="29" t="str">
        <f t="shared" ref="AL125" si="2316">IF(AL123="","",(AK125+AK126))</f>
        <v/>
      </c>
      <c r="AM125" s="29" t="str">
        <f t="shared" ref="AM125" si="2317">IF(AM123="","",(AL125+AL126))</f>
        <v/>
      </c>
      <c r="AN125" s="29" t="str">
        <f t="shared" ref="AN125:AS125" si="2318">IF(AN123="","",(AM125+AM126))</f>
        <v/>
      </c>
      <c r="AO125" s="29" t="str">
        <f t="shared" si="2318"/>
        <v/>
      </c>
      <c r="AP125" s="29" t="str">
        <f t="shared" si="2318"/>
        <v/>
      </c>
      <c r="AQ125" s="29" t="str">
        <f t="shared" si="2318"/>
        <v/>
      </c>
      <c r="AR125" s="29" t="str">
        <f t="shared" si="2318"/>
        <v/>
      </c>
      <c r="AS125" s="29" t="str">
        <f t="shared" si="2318"/>
        <v/>
      </c>
    </row>
    <row r="126" spans="1:45" s="91" customFormat="1" ht="11">
      <c r="A126" s="14"/>
      <c r="B126" s="30" t="s">
        <v>7</v>
      </c>
      <c r="C126" s="29"/>
      <c r="D126" s="29"/>
      <c r="E126" s="29">
        <v>8</v>
      </c>
      <c r="F126" s="29"/>
      <c r="G126" s="29"/>
      <c r="H126" s="29"/>
      <c r="I126" s="29"/>
      <c r="J126" s="29"/>
      <c r="K126" s="29"/>
      <c r="L126" s="29">
        <v>6</v>
      </c>
      <c r="M126" s="29"/>
      <c r="N126" s="29"/>
      <c r="O126" s="29"/>
      <c r="P126" s="29"/>
      <c r="Q126" s="29"/>
      <c r="R126" s="29"/>
      <c r="S126" s="29"/>
      <c r="T126" s="29"/>
      <c r="U126" s="29"/>
      <c r="V126" s="29">
        <v>7</v>
      </c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</row>
    <row r="127" spans="1:45" s="91" customFormat="1" ht="11">
      <c r="A127" s="7"/>
      <c r="B127" s="30" t="s">
        <v>8</v>
      </c>
      <c r="C127" s="35">
        <v>715</v>
      </c>
      <c r="D127" s="35">
        <f t="shared" ref="D127" si="2319">IF(D123="","",C127)</f>
        <v>715</v>
      </c>
      <c r="E127" s="35">
        <f t="shared" ref="E127" si="2320">IF(E123="","",D127)</f>
        <v>715</v>
      </c>
      <c r="F127" s="35">
        <f t="shared" ref="F127" si="2321">IF(F123="","",E127)</f>
        <v>715</v>
      </c>
      <c r="G127" s="35">
        <f t="shared" ref="G127" si="2322">IF(G123="","",F127)</f>
        <v>715</v>
      </c>
      <c r="H127" s="35">
        <f t="shared" ref="H127" si="2323">IF(H123="","",G127)</f>
        <v>715</v>
      </c>
      <c r="I127" s="35">
        <f t="shared" ref="I127" si="2324">IF(I123="","",H127)</f>
        <v>715</v>
      </c>
      <c r="J127" s="35">
        <f t="shared" ref="J127" si="2325">IF(J123="","",I127)</f>
        <v>715</v>
      </c>
      <c r="K127" s="35">
        <f t="shared" ref="K127" si="2326">IF(K123="","",J127)</f>
        <v>715</v>
      </c>
      <c r="L127" s="35">
        <f t="shared" ref="L127" si="2327">IF(L123="","",K127)</f>
        <v>715</v>
      </c>
      <c r="M127" s="35">
        <f t="shared" ref="M127" si="2328">IF(M123="","",L127)</f>
        <v>715</v>
      </c>
      <c r="N127" s="35">
        <f t="shared" ref="N127" si="2329">IF(N123="","",M127)</f>
        <v>715</v>
      </c>
      <c r="O127" s="35">
        <f t="shared" ref="O127" si="2330">IF(O123="","",N127)</f>
        <v>715</v>
      </c>
      <c r="P127" s="35">
        <f t="shared" ref="P127" si="2331">IF(P123="","",O127)</f>
        <v>715</v>
      </c>
      <c r="Q127" s="35">
        <f t="shared" ref="Q127" si="2332">IF(Q123="","",P127)</f>
        <v>715</v>
      </c>
      <c r="R127" s="35">
        <f t="shared" ref="R127" si="2333">IF(R123="","",Q127)</f>
        <v>715</v>
      </c>
      <c r="S127" s="35">
        <f t="shared" ref="S127" si="2334">IF(S123="","",R127)</f>
        <v>715</v>
      </c>
      <c r="T127" s="35">
        <f t="shared" ref="T127" si="2335">IF(T123="","",S127)</f>
        <v>715</v>
      </c>
      <c r="U127" s="35">
        <f t="shared" ref="U127" si="2336">IF(U123="","",T127)</f>
        <v>715</v>
      </c>
      <c r="V127" s="35">
        <f t="shared" ref="V127" si="2337">IF(V123="","",U127)</f>
        <v>715</v>
      </c>
      <c r="W127" s="35" t="str">
        <f t="shared" ref="W127" si="2338">IF(W123="","",V127)</f>
        <v/>
      </c>
      <c r="X127" s="35" t="str">
        <f t="shared" ref="X127" si="2339">IF(X123="","",W127)</f>
        <v/>
      </c>
      <c r="Y127" s="35" t="str">
        <f t="shared" ref="Y127" si="2340">IF(Y123="","",X127)</f>
        <v/>
      </c>
      <c r="Z127" s="35" t="str">
        <f t="shared" ref="Z127" si="2341">IF(Z123="","",Y127)</f>
        <v/>
      </c>
      <c r="AA127" s="35" t="str">
        <f t="shared" ref="AA127" si="2342">IF(AA123="","",Z127)</f>
        <v/>
      </c>
      <c r="AB127" s="35" t="str">
        <f t="shared" ref="AB127" si="2343">IF(AB123="","",AA127)</f>
        <v/>
      </c>
      <c r="AC127" s="35" t="str">
        <f t="shared" ref="AC127" si="2344">IF(AC123="","",AB127)</f>
        <v/>
      </c>
      <c r="AD127" s="35" t="str">
        <f t="shared" ref="AD127" si="2345">IF(AD123="","",AC127)</f>
        <v/>
      </c>
      <c r="AE127" s="35" t="str">
        <f t="shared" ref="AE127" si="2346">IF(AE123="","",AD127)</f>
        <v/>
      </c>
      <c r="AF127" s="35" t="str">
        <f t="shared" ref="AF127" si="2347">IF(AF123="","",AE127)</f>
        <v/>
      </c>
      <c r="AG127" s="35" t="str">
        <f t="shared" ref="AG127" si="2348">IF(AG123="","",AF127)</f>
        <v/>
      </c>
      <c r="AH127" s="35" t="str">
        <f t="shared" ref="AH127" si="2349">IF(AH123="","",AG127)</f>
        <v/>
      </c>
      <c r="AI127" s="35" t="str">
        <f t="shared" ref="AI127" si="2350">IF(AI123="","",AH127)</f>
        <v/>
      </c>
      <c r="AJ127" s="35" t="str">
        <f t="shared" ref="AJ127" si="2351">IF(AJ123="","",AI127)</f>
        <v/>
      </c>
      <c r="AK127" s="35" t="str">
        <f t="shared" ref="AK127" si="2352">IF(AK123="","",AJ127)</f>
        <v/>
      </c>
      <c r="AL127" s="35" t="str">
        <f t="shared" ref="AL127" si="2353">IF(AL123="","",AK127)</f>
        <v/>
      </c>
      <c r="AM127" s="35" t="str">
        <f t="shared" ref="AM127" si="2354">IF(AM123="","",AL127)</f>
        <v/>
      </c>
      <c r="AN127" s="35" t="str">
        <f t="shared" ref="AN127:AS127" si="2355">IF(AN123="","",AM127)</f>
        <v/>
      </c>
      <c r="AO127" s="35" t="str">
        <f t="shared" si="2355"/>
        <v/>
      </c>
      <c r="AP127" s="35" t="str">
        <f t="shared" si="2355"/>
        <v/>
      </c>
      <c r="AQ127" s="35" t="str">
        <f t="shared" si="2355"/>
        <v/>
      </c>
      <c r="AR127" s="35" t="str">
        <f t="shared" si="2355"/>
        <v/>
      </c>
      <c r="AS127" s="35" t="str">
        <f t="shared" si="2355"/>
        <v/>
      </c>
    </row>
    <row r="128" spans="1:45" s="92" customFormat="1" ht="11">
      <c r="A128" s="14" t="s">
        <v>9</v>
      </c>
      <c r="B128" s="33" t="s">
        <v>10</v>
      </c>
      <c r="C128" s="32" t="s">
        <v>71</v>
      </c>
      <c r="D128" s="32" t="str">
        <f t="shared" ref="D128" si="2356">IF(D123="","",C128)</f>
        <v>ルララ</v>
      </c>
      <c r="E128" s="32" t="str">
        <f t="shared" ref="E128" si="2357">IF(E123="","",D128)</f>
        <v>ルララ</v>
      </c>
      <c r="F128" s="32" t="str">
        <f t="shared" ref="F128" si="2358">IF(F123="","",E128)</f>
        <v>ルララ</v>
      </c>
      <c r="G128" s="32" t="str">
        <f t="shared" ref="G128" si="2359">IF(G123="","",F128)</f>
        <v>ルララ</v>
      </c>
      <c r="H128" s="32" t="str">
        <f t="shared" ref="H128" si="2360">IF(H123="","",G128)</f>
        <v>ルララ</v>
      </c>
      <c r="I128" s="32" t="str">
        <f t="shared" ref="I128" si="2361">IF(I123="","",H128)</f>
        <v>ルララ</v>
      </c>
      <c r="J128" s="32" t="str">
        <f t="shared" ref="J128" si="2362">IF(J123="","",I128)</f>
        <v>ルララ</v>
      </c>
      <c r="K128" s="32" t="str">
        <f t="shared" ref="K128" si="2363">IF(K123="","",J128)</f>
        <v>ルララ</v>
      </c>
      <c r="L128" s="32" t="str">
        <f t="shared" ref="L128" si="2364">IF(L123="","",K128)</f>
        <v>ルララ</v>
      </c>
      <c r="M128" s="32" t="str">
        <f t="shared" ref="M128" si="2365">IF(M123="","",L128)</f>
        <v>ルララ</v>
      </c>
      <c r="N128" s="32" t="str">
        <f t="shared" ref="N128" si="2366">IF(N123="","",M128)</f>
        <v>ルララ</v>
      </c>
      <c r="O128" s="32" t="str">
        <f t="shared" ref="O128" si="2367">IF(O123="","",N128)</f>
        <v>ルララ</v>
      </c>
      <c r="P128" s="32" t="str">
        <f t="shared" ref="P128" si="2368">IF(P123="","",O128)</f>
        <v>ルララ</v>
      </c>
      <c r="Q128" s="32" t="str">
        <f t="shared" ref="Q128" si="2369">IF(Q123="","",P128)</f>
        <v>ルララ</v>
      </c>
      <c r="R128" s="32" t="str">
        <f t="shared" ref="R128" si="2370">IF(R123="","",Q128)</f>
        <v>ルララ</v>
      </c>
      <c r="S128" s="32" t="str">
        <f t="shared" ref="S128" si="2371">IF(S123="","",R128)</f>
        <v>ルララ</v>
      </c>
      <c r="T128" s="32" t="str">
        <f t="shared" ref="T128" si="2372">IF(T123="","",S128)</f>
        <v>ルララ</v>
      </c>
      <c r="U128" s="32" t="str">
        <f t="shared" ref="U128" si="2373">IF(U123="","",T128)</f>
        <v>ルララ</v>
      </c>
      <c r="V128" s="32" t="str">
        <f t="shared" ref="V128" si="2374">IF(V123="","",U128)</f>
        <v>ルララ</v>
      </c>
      <c r="W128" s="32" t="str">
        <f t="shared" ref="W128" si="2375">IF(W123="","",V128)</f>
        <v/>
      </c>
      <c r="X128" s="32" t="str">
        <f t="shared" ref="X128" si="2376">IF(X123="","",W128)</f>
        <v/>
      </c>
      <c r="Y128" s="32" t="str">
        <f t="shared" ref="Y128" si="2377">IF(Y123="","",X128)</f>
        <v/>
      </c>
      <c r="Z128" s="32" t="str">
        <f t="shared" ref="Z128" si="2378">IF(Z123="","",Y128)</f>
        <v/>
      </c>
      <c r="AA128" s="32" t="str">
        <f t="shared" ref="AA128" si="2379">IF(AA123="","",Z128)</f>
        <v/>
      </c>
      <c r="AB128" s="32" t="str">
        <f t="shared" ref="AB128" si="2380">IF(AB123="","",AA128)</f>
        <v/>
      </c>
      <c r="AC128" s="32" t="str">
        <f t="shared" ref="AC128" si="2381">IF(AC123="","",AB128)</f>
        <v/>
      </c>
      <c r="AD128" s="32" t="str">
        <f t="shared" ref="AD128" si="2382">IF(AD123="","",AC128)</f>
        <v/>
      </c>
      <c r="AE128" s="32" t="str">
        <f t="shared" ref="AE128" si="2383">IF(AE123="","",AD128)</f>
        <v/>
      </c>
      <c r="AF128" s="32" t="str">
        <f t="shared" ref="AF128" si="2384">IF(AF123="","",AE128)</f>
        <v/>
      </c>
      <c r="AG128" s="32" t="str">
        <f t="shared" ref="AG128" si="2385">IF(AG123="","",AF128)</f>
        <v/>
      </c>
      <c r="AH128" s="32" t="str">
        <f t="shared" ref="AH128" si="2386">IF(AH123="","",AG128)</f>
        <v/>
      </c>
      <c r="AI128" s="32" t="str">
        <f t="shared" ref="AI128" si="2387">IF(AI123="","",AH128)</f>
        <v/>
      </c>
      <c r="AJ128" s="32" t="str">
        <f t="shared" ref="AJ128" si="2388">IF(AJ123="","",AI128)</f>
        <v/>
      </c>
      <c r="AK128" s="32" t="str">
        <f t="shared" ref="AK128" si="2389">IF(AK123="","",AJ128)</f>
        <v/>
      </c>
      <c r="AL128" s="32" t="str">
        <f t="shared" ref="AL128" si="2390">IF(AL123="","",AK128)</f>
        <v/>
      </c>
      <c r="AM128" s="32" t="str">
        <f t="shared" ref="AM128" si="2391">IF(AM123="","",AL128)</f>
        <v/>
      </c>
      <c r="AN128" s="32" t="str">
        <f t="shared" ref="AN128:AS128" si="2392">IF(AN123="","",AM128)</f>
        <v/>
      </c>
      <c r="AO128" s="32" t="str">
        <f t="shared" si="2392"/>
        <v/>
      </c>
      <c r="AP128" s="32" t="str">
        <f t="shared" si="2392"/>
        <v/>
      </c>
      <c r="AQ128" s="32" t="str">
        <f t="shared" si="2392"/>
        <v/>
      </c>
      <c r="AR128" s="32" t="str">
        <f t="shared" si="2392"/>
        <v/>
      </c>
      <c r="AS128" s="32" t="str">
        <f t="shared" si="2392"/>
        <v/>
      </c>
    </row>
    <row r="129" spans="1:45" s="91" customFormat="1" ht="11">
      <c r="A129" s="7">
        <f>AVERAGE(C130:AS130)*30*100</f>
        <v>157350</v>
      </c>
      <c r="B129" s="30" t="s">
        <v>12</v>
      </c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</row>
    <row r="130" spans="1:45" s="91" customFormat="1" ht="11">
      <c r="A130" s="7">
        <f>SUM(C130:AS130)</f>
        <v>1049</v>
      </c>
      <c r="B130" s="27" t="s">
        <v>13</v>
      </c>
      <c r="C130" s="26">
        <v>0</v>
      </c>
      <c r="D130" s="26">
        <f t="shared" ref="D130:D131" si="2393">IF(D123="","",D123-C123)</f>
        <v>0</v>
      </c>
      <c r="E130" s="26">
        <f t="shared" ref="E130:E131" si="2394">IF(E123="","",E123-D123)</f>
        <v>155</v>
      </c>
      <c r="F130" s="26">
        <f t="shared" ref="F130:F131" si="2395">IF(F123="","",F123-E123)</f>
        <v>0</v>
      </c>
      <c r="G130" s="26">
        <f t="shared" ref="G130:G131" si="2396">IF(G123="","",G123-F123)</f>
        <v>0</v>
      </c>
      <c r="H130" s="26">
        <f t="shared" ref="H130:H131" si="2397">IF(H123="","",H123-G123)</f>
        <v>138</v>
      </c>
      <c r="I130" s="26">
        <f t="shared" ref="I130:I131" si="2398">IF(I123="","",I123-H123)</f>
        <v>0</v>
      </c>
      <c r="J130" s="26">
        <f t="shared" ref="J130:J131" si="2399">IF(J123="","",J123-I123)</f>
        <v>0</v>
      </c>
      <c r="K130" s="26">
        <f t="shared" ref="K130:K131" si="2400">IF(K123="","",K123-J123)</f>
        <v>0</v>
      </c>
      <c r="L130" s="26">
        <f t="shared" ref="L130:L131" si="2401">IF(L123="","",L123-K123)</f>
        <v>210</v>
      </c>
      <c r="M130" s="26">
        <f t="shared" ref="M130:M131" si="2402">IF(M123="","",M123-L123)</f>
        <v>0</v>
      </c>
      <c r="N130" s="26">
        <f t="shared" ref="N130:N131" si="2403">IF(N123="","",N123-M123)</f>
        <v>0</v>
      </c>
      <c r="O130" s="26">
        <f t="shared" ref="O130:O131" si="2404">IF(O123="","",O123-N123)</f>
        <v>131</v>
      </c>
      <c r="P130" s="26">
        <f t="shared" ref="P130:P131" si="2405">IF(P123="","",P123-O123)</f>
        <v>0</v>
      </c>
      <c r="Q130" s="26">
        <f t="shared" ref="Q130:Q131" si="2406">IF(Q123="","",Q123-P123)</f>
        <v>0</v>
      </c>
      <c r="R130" s="26">
        <f t="shared" ref="R130:R131" si="2407">IF(R123="","",R123-Q123)</f>
        <v>0</v>
      </c>
      <c r="S130" s="26">
        <f t="shared" ref="S130:S131" si="2408">IF(S123="","",S123-R123)</f>
        <v>292</v>
      </c>
      <c r="T130" s="26">
        <f t="shared" ref="T130:T131" si="2409">IF(T123="","",T123-S123)</f>
        <v>0</v>
      </c>
      <c r="U130" s="26">
        <f t="shared" ref="U130:U131" si="2410">IF(U123="","",U123-T123)</f>
        <v>0</v>
      </c>
      <c r="V130" s="26">
        <f t="shared" ref="V130:V131" si="2411">IF(V123="","",V123-U123)</f>
        <v>123</v>
      </c>
      <c r="W130" s="26" t="str">
        <f t="shared" ref="W130:W131" si="2412">IF(W123="","",W123-V123)</f>
        <v/>
      </c>
      <c r="X130" s="26" t="str">
        <f t="shared" ref="X130:X131" si="2413">IF(X123="","",X123-W123)</f>
        <v/>
      </c>
      <c r="Y130" s="26" t="str">
        <f t="shared" ref="Y130:Y131" si="2414">IF(Y123="","",Y123-X123)</f>
        <v/>
      </c>
      <c r="Z130" s="26" t="str">
        <f t="shared" ref="Z130:Z131" si="2415">IF(Z123="","",Z123-Y123)</f>
        <v/>
      </c>
      <c r="AA130" s="26" t="str">
        <f t="shared" ref="AA130:AA131" si="2416">IF(AA123="","",AA123-Z123)</f>
        <v/>
      </c>
      <c r="AB130" s="26" t="str">
        <f t="shared" ref="AB130:AB131" si="2417">IF(AB123="","",AB123-AA123)</f>
        <v/>
      </c>
      <c r="AC130" s="26" t="str">
        <f t="shared" ref="AC130:AC131" si="2418">IF(AC123="","",AC123-AB123)</f>
        <v/>
      </c>
      <c r="AD130" s="26" t="str">
        <f t="shared" ref="AD130:AD131" si="2419">IF(AD123="","",AD123-AC123)</f>
        <v/>
      </c>
      <c r="AE130" s="26" t="str">
        <f t="shared" ref="AE130:AE131" si="2420">IF(AE123="","",AE123-AD123)</f>
        <v/>
      </c>
      <c r="AF130" s="26" t="str">
        <f t="shared" ref="AF130:AF131" si="2421">IF(AF123="","",AF123-AE123)</f>
        <v/>
      </c>
      <c r="AG130" s="26" t="str">
        <f t="shared" ref="AG130:AG131" si="2422">IF(AG123="","",AG123-AF123)</f>
        <v/>
      </c>
      <c r="AH130" s="26" t="str">
        <f t="shared" ref="AH130:AH131" si="2423">IF(AH123="","",AH123-AG123)</f>
        <v/>
      </c>
      <c r="AI130" s="26" t="str">
        <f t="shared" ref="AI130:AI131" si="2424">IF(AI123="","",AI123-AH123)</f>
        <v/>
      </c>
      <c r="AJ130" s="26" t="str">
        <f t="shared" ref="AJ130:AJ131" si="2425">IF(AJ123="","",AJ123-AI123)</f>
        <v/>
      </c>
      <c r="AK130" s="26" t="str">
        <f t="shared" ref="AK130:AK131" si="2426">IF(AK123="","",AK123-AJ123)</f>
        <v/>
      </c>
      <c r="AL130" s="26" t="str">
        <f t="shared" ref="AL130:AL131" si="2427">IF(AL123="","",AL123-AK123)</f>
        <v/>
      </c>
      <c r="AM130" s="26" t="str">
        <f t="shared" ref="AM130:AM131" si="2428">IF(AM123="","",AM123-AL123)</f>
        <v/>
      </c>
      <c r="AN130" s="26" t="str">
        <f t="shared" ref="AN130:AS130" si="2429">IF(AN123="","",AN123-AM123)</f>
        <v/>
      </c>
      <c r="AO130" s="26" t="str">
        <f t="shared" si="2429"/>
        <v/>
      </c>
      <c r="AP130" s="26" t="str">
        <f t="shared" si="2429"/>
        <v/>
      </c>
      <c r="AQ130" s="26" t="str">
        <f t="shared" si="2429"/>
        <v/>
      </c>
      <c r="AR130" s="26" t="str">
        <f t="shared" si="2429"/>
        <v/>
      </c>
      <c r="AS130" s="26" t="str">
        <f t="shared" si="2429"/>
        <v/>
      </c>
    </row>
    <row r="131" spans="1:45" s="91" customFormat="1" ht="11">
      <c r="A131" s="7">
        <f>SUM(C131:AS131)</f>
        <v>18</v>
      </c>
      <c r="B131" s="27" t="s">
        <v>14</v>
      </c>
      <c r="C131" s="26">
        <v>0</v>
      </c>
      <c r="D131" s="26">
        <f t="shared" si="2393"/>
        <v>0</v>
      </c>
      <c r="E131" s="26">
        <f t="shared" si="2394"/>
        <v>7</v>
      </c>
      <c r="F131" s="26">
        <f t="shared" si="2395"/>
        <v>0</v>
      </c>
      <c r="G131" s="26">
        <f t="shared" si="2396"/>
        <v>0</v>
      </c>
      <c r="H131" s="26">
        <f t="shared" si="2397"/>
        <v>2</v>
      </c>
      <c r="I131" s="26">
        <f t="shared" si="2398"/>
        <v>0</v>
      </c>
      <c r="J131" s="26">
        <f t="shared" si="2399"/>
        <v>0</v>
      </c>
      <c r="K131" s="26">
        <f t="shared" si="2400"/>
        <v>0</v>
      </c>
      <c r="L131" s="26">
        <f t="shared" si="2401"/>
        <v>2</v>
      </c>
      <c r="M131" s="26">
        <f t="shared" si="2402"/>
        <v>0</v>
      </c>
      <c r="N131" s="26">
        <f t="shared" si="2403"/>
        <v>0</v>
      </c>
      <c r="O131" s="26">
        <f t="shared" si="2404"/>
        <v>2</v>
      </c>
      <c r="P131" s="26">
        <f t="shared" si="2405"/>
        <v>0</v>
      </c>
      <c r="Q131" s="26">
        <f t="shared" si="2406"/>
        <v>0</v>
      </c>
      <c r="R131" s="26">
        <f t="shared" si="2407"/>
        <v>0</v>
      </c>
      <c r="S131" s="26">
        <f t="shared" si="2408"/>
        <v>3</v>
      </c>
      <c r="T131" s="26">
        <f t="shared" si="2409"/>
        <v>0</v>
      </c>
      <c r="U131" s="26">
        <f t="shared" si="2410"/>
        <v>0</v>
      </c>
      <c r="V131" s="26">
        <f t="shared" si="2411"/>
        <v>2</v>
      </c>
      <c r="W131" s="26" t="str">
        <f t="shared" si="2412"/>
        <v/>
      </c>
      <c r="X131" s="26" t="str">
        <f t="shared" si="2413"/>
        <v/>
      </c>
      <c r="Y131" s="26" t="str">
        <f t="shared" si="2414"/>
        <v/>
      </c>
      <c r="Z131" s="26" t="str">
        <f t="shared" si="2415"/>
        <v/>
      </c>
      <c r="AA131" s="26" t="str">
        <f t="shared" si="2416"/>
        <v/>
      </c>
      <c r="AB131" s="26" t="str">
        <f t="shared" si="2417"/>
        <v/>
      </c>
      <c r="AC131" s="26" t="str">
        <f t="shared" si="2418"/>
        <v/>
      </c>
      <c r="AD131" s="26" t="str">
        <f t="shared" si="2419"/>
        <v/>
      </c>
      <c r="AE131" s="26" t="str">
        <f t="shared" si="2420"/>
        <v/>
      </c>
      <c r="AF131" s="26" t="str">
        <f t="shared" si="2421"/>
        <v/>
      </c>
      <c r="AG131" s="26" t="str">
        <f t="shared" si="2422"/>
        <v/>
      </c>
      <c r="AH131" s="26" t="str">
        <f t="shared" si="2423"/>
        <v/>
      </c>
      <c r="AI131" s="26" t="str">
        <f t="shared" si="2424"/>
        <v/>
      </c>
      <c r="AJ131" s="26" t="str">
        <f t="shared" si="2425"/>
        <v/>
      </c>
      <c r="AK131" s="26" t="str">
        <f t="shared" si="2426"/>
        <v/>
      </c>
      <c r="AL131" s="26" t="str">
        <f t="shared" si="2427"/>
        <v/>
      </c>
      <c r="AM131" s="26" t="str">
        <f t="shared" si="2428"/>
        <v/>
      </c>
      <c r="AN131" s="26" t="str">
        <f t="shared" ref="AN131:AS131" si="2430">IF(AN124="","",AN124-AM124)</f>
        <v/>
      </c>
      <c r="AO131" s="26" t="str">
        <f t="shared" si="2430"/>
        <v/>
      </c>
      <c r="AP131" s="26" t="str">
        <f t="shared" si="2430"/>
        <v/>
      </c>
      <c r="AQ131" s="26" t="str">
        <f t="shared" si="2430"/>
        <v/>
      </c>
      <c r="AR131" s="26" t="str">
        <f t="shared" si="2430"/>
        <v/>
      </c>
      <c r="AS131" s="26" t="str">
        <f t="shared" si="2430"/>
        <v/>
      </c>
    </row>
    <row r="132" spans="1:45" s="91" customFormat="1" ht="11">
      <c r="A132" s="7">
        <f>SUM(C132:AS132)</f>
        <v>15</v>
      </c>
      <c r="B132" s="27" t="s">
        <v>15</v>
      </c>
      <c r="C132" s="26">
        <v>0</v>
      </c>
      <c r="D132" s="26">
        <f t="shared" ref="D132" si="2431">IF(D125="","",C125+C126-D125)</f>
        <v>0</v>
      </c>
      <c r="E132" s="26">
        <f t="shared" ref="E132" si="2432">IF(E125="","",D125+D126-E125)</f>
        <v>6</v>
      </c>
      <c r="F132" s="26">
        <f t="shared" ref="F132" si="2433">IF(F125="","",E125+E126-F125)</f>
        <v>0</v>
      </c>
      <c r="G132" s="26">
        <f t="shared" ref="G132" si="2434">IF(G125="","",F125+F126-G125)</f>
        <v>0</v>
      </c>
      <c r="H132" s="26">
        <f t="shared" ref="H132" si="2435">IF(H125="","",G125+G126-H125)</f>
        <v>2</v>
      </c>
      <c r="I132" s="26">
        <f t="shared" ref="I132" si="2436">IF(I125="","",H125+H126-I125)</f>
        <v>0</v>
      </c>
      <c r="J132" s="26">
        <f t="shared" ref="J132" si="2437">IF(J125="","",I125+I126-J125)</f>
        <v>0</v>
      </c>
      <c r="K132" s="26">
        <f t="shared" ref="K132" si="2438">IF(K125="","",J125+J126-K125)</f>
        <v>0</v>
      </c>
      <c r="L132" s="26">
        <f t="shared" ref="L132" si="2439">IF(L125="","",K125+K126-L125)</f>
        <v>2</v>
      </c>
      <c r="M132" s="26">
        <f t="shared" ref="M132" si="2440">IF(M125="","",L125+L126-M125)</f>
        <v>0</v>
      </c>
      <c r="N132" s="26">
        <f t="shared" ref="N132" si="2441">IF(N125="","",M125+M126-N125)</f>
        <v>0</v>
      </c>
      <c r="O132" s="26">
        <f t="shared" ref="O132" si="2442">IF(O125="","",N125+N126-O125)</f>
        <v>2</v>
      </c>
      <c r="P132" s="26">
        <f t="shared" ref="P132" si="2443">IF(P125="","",O125+O126-P125)</f>
        <v>0</v>
      </c>
      <c r="Q132" s="26">
        <f t="shared" ref="Q132" si="2444">IF(Q125="","",P125+P126-Q125)</f>
        <v>0</v>
      </c>
      <c r="R132" s="26">
        <f t="shared" ref="R132" si="2445">IF(R125="","",Q125+Q126-R125)</f>
        <v>0</v>
      </c>
      <c r="S132" s="26">
        <f t="shared" ref="S132" si="2446">IF(S125="","",R125+R126-S125)</f>
        <v>3</v>
      </c>
      <c r="T132" s="26">
        <f t="shared" ref="T132" si="2447">IF(T125="","",S125+S126-T125)</f>
        <v>0</v>
      </c>
      <c r="U132" s="26">
        <f t="shared" ref="U132" si="2448">IF(U125="","",T125+T126-U125)</f>
        <v>0</v>
      </c>
      <c r="V132" s="26">
        <f t="shared" ref="V132" si="2449">IF(V125="","",U125+U126-V125)</f>
        <v>0</v>
      </c>
      <c r="W132" s="26" t="str">
        <f t="shared" ref="W132" si="2450">IF(W125="","",V125+V126-W125)</f>
        <v/>
      </c>
      <c r="X132" s="26" t="str">
        <f t="shared" ref="X132" si="2451">IF(X125="","",W125+W126-X125)</f>
        <v/>
      </c>
      <c r="Y132" s="26" t="str">
        <f t="shared" ref="Y132" si="2452">IF(Y125="","",X125+X126-Y125)</f>
        <v/>
      </c>
      <c r="Z132" s="26" t="str">
        <f t="shared" ref="Z132" si="2453">IF(Z125="","",Y125+Y126-Z125)</f>
        <v/>
      </c>
      <c r="AA132" s="26" t="str">
        <f t="shared" ref="AA132" si="2454">IF(AA125="","",Z125+Z126-AA125)</f>
        <v/>
      </c>
      <c r="AB132" s="26" t="str">
        <f t="shared" ref="AB132" si="2455">IF(AB125="","",AA125+AA126-AB125)</f>
        <v/>
      </c>
      <c r="AC132" s="26" t="str">
        <f t="shared" ref="AC132" si="2456">IF(AC125="","",AB125+AB126-AC125)</f>
        <v/>
      </c>
      <c r="AD132" s="26" t="str">
        <f t="shared" ref="AD132" si="2457">IF(AD125="","",AC125+AC126-AD125)</f>
        <v/>
      </c>
      <c r="AE132" s="26" t="str">
        <f t="shared" ref="AE132" si="2458">IF(AE125="","",AD125+AD126-AE125)</f>
        <v/>
      </c>
      <c r="AF132" s="26" t="str">
        <f t="shared" ref="AF132" si="2459">IF(AF125="","",AE125+AE126-AF125)</f>
        <v/>
      </c>
      <c r="AG132" s="26" t="str">
        <f t="shared" ref="AG132" si="2460">IF(AG125="","",AF125+AF126-AG125)</f>
        <v/>
      </c>
      <c r="AH132" s="26" t="str">
        <f t="shared" ref="AH132" si="2461">IF(AH125="","",AG125+AG126-AH125)</f>
        <v/>
      </c>
      <c r="AI132" s="26" t="str">
        <f t="shared" ref="AI132" si="2462">IF(AI125="","",AH125+AH126-AI125)</f>
        <v/>
      </c>
      <c r="AJ132" s="26" t="str">
        <f t="shared" ref="AJ132" si="2463">IF(AJ125="","",AI125+AI126-AJ125)</f>
        <v/>
      </c>
      <c r="AK132" s="26" t="str">
        <f t="shared" ref="AK132" si="2464">IF(AK125="","",AJ125+AJ126-AK125)</f>
        <v/>
      </c>
      <c r="AL132" s="26" t="str">
        <f t="shared" ref="AL132" si="2465">IF(AL125="","",AK125+AK126-AL125)</f>
        <v/>
      </c>
      <c r="AM132" s="26" t="str">
        <f t="shared" ref="AM132" si="2466">IF(AM125="","",AL125+AL126-AM125)</f>
        <v/>
      </c>
      <c r="AN132" s="26" t="str">
        <f t="shared" ref="AN132:AS132" si="2467">IF(AN125="","",AM125+AM126-AN125)</f>
        <v/>
      </c>
      <c r="AO132" s="26" t="str">
        <f t="shared" si="2467"/>
        <v/>
      </c>
      <c r="AP132" s="26" t="str">
        <f t="shared" si="2467"/>
        <v/>
      </c>
      <c r="AQ132" s="26" t="str">
        <f t="shared" si="2467"/>
        <v/>
      </c>
      <c r="AR132" s="26" t="str">
        <f t="shared" si="2467"/>
        <v/>
      </c>
      <c r="AS132" s="26" t="str">
        <f t="shared" si="2467"/>
        <v/>
      </c>
    </row>
    <row r="133" spans="1:45" s="91" customFormat="1" ht="11">
      <c r="A133" s="7">
        <f>SUM(C133:AS133)</f>
        <v>10725</v>
      </c>
      <c r="B133" s="27" t="s">
        <v>16</v>
      </c>
      <c r="C133" s="26">
        <v>0</v>
      </c>
      <c r="D133" s="26">
        <f t="shared" ref="D133:I133" si="2468">IF(D123="","",D132*D127)</f>
        <v>0</v>
      </c>
      <c r="E133" s="26">
        <f t="shared" si="2468"/>
        <v>4290</v>
      </c>
      <c r="F133" s="26">
        <f t="shared" si="2468"/>
        <v>0</v>
      </c>
      <c r="G133" s="26">
        <f t="shared" si="2468"/>
        <v>0</v>
      </c>
      <c r="H133" s="26">
        <f t="shared" si="2468"/>
        <v>1430</v>
      </c>
      <c r="I133" s="26">
        <f t="shared" si="2468"/>
        <v>0</v>
      </c>
      <c r="J133" s="26">
        <f t="shared" ref="J133:AM133" si="2469">IF(J123="","",J132*J127)</f>
        <v>0</v>
      </c>
      <c r="K133" s="26">
        <f t="shared" si="2469"/>
        <v>0</v>
      </c>
      <c r="L133" s="26">
        <f t="shared" si="2469"/>
        <v>1430</v>
      </c>
      <c r="M133" s="26">
        <f t="shared" si="2469"/>
        <v>0</v>
      </c>
      <c r="N133" s="26">
        <f t="shared" si="2469"/>
        <v>0</v>
      </c>
      <c r="O133" s="26">
        <f t="shared" si="2469"/>
        <v>1430</v>
      </c>
      <c r="P133" s="26">
        <f t="shared" si="2469"/>
        <v>0</v>
      </c>
      <c r="Q133" s="26">
        <f t="shared" si="2469"/>
        <v>0</v>
      </c>
      <c r="R133" s="26">
        <f t="shared" si="2469"/>
        <v>0</v>
      </c>
      <c r="S133" s="26">
        <f t="shared" si="2469"/>
        <v>2145</v>
      </c>
      <c r="T133" s="26">
        <f t="shared" si="2469"/>
        <v>0</v>
      </c>
      <c r="U133" s="26">
        <f t="shared" si="2469"/>
        <v>0</v>
      </c>
      <c r="V133" s="26">
        <f t="shared" si="2469"/>
        <v>0</v>
      </c>
      <c r="W133" s="26" t="str">
        <f t="shared" si="2469"/>
        <v/>
      </c>
      <c r="X133" s="26" t="str">
        <f t="shared" si="2469"/>
        <v/>
      </c>
      <c r="Y133" s="26" t="str">
        <f t="shared" si="2469"/>
        <v/>
      </c>
      <c r="Z133" s="26" t="str">
        <f t="shared" si="2469"/>
        <v/>
      </c>
      <c r="AA133" s="26" t="str">
        <f t="shared" si="2469"/>
        <v/>
      </c>
      <c r="AB133" s="26" t="str">
        <f t="shared" si="2469"/>
        <v/>
      </c>
      <c r="AC133" s="26" t="str">
        <f t="shared" si="2469"/>
        <v/>
      </c>
      <c r="AD133" s="26" t="str">
        <f t="shared" si="2469"/>
        <v/>
      </c>
      <c r="AE133" s="26" t="str">
        <f t="shared" si="2469"/>
        <v/>
      </c>
      <c r="AF133" s="26" t="str">
        <f t="shared" si="2469"/>
        <v/>
      </c>
      <c r="AG133" s="26" t="str">
        <f t="shared" si="2469"/>
        <v/>
      </c>
      <c r="AH133" s="26" t="str">
        <f t="shared" si="2469"/>
        <v/>
      </c>
      <c r="AI133" s="26" t="str">
        <f t="shared" si="2469"/>
        <v/>
      </c>
      <c r="AJ133" s="26" t="str">
        <f t="shared" si="2469"/>
        <v/>
      </c>
      <c r="AK133" s="26" t="str">
        <f t="shared" si="2469"/>
        <v/>
      </c>
      <c r="AL133" s="26" t="str">
        <f t="shared" si="2469"/>
        <v/>
      </c>
      <c r="AM133" s="26" t="str">
        <f t="shared" si="2469"/>
        <v/>
      </c>
      <c r="AN133" s="26" t="str">
        <f t="shared" ref="AN133:AS133" si="2470">IF(AN123="","",AN132*AN127)</f>
        <v/>
      </c>
      <c r="AO133" s="26" t="str">
        <f t="shared" si="2470"/>
        <v/>
      </c>
      <c r="AP133" s="26" t="str">
        <f t="shared" si="2470"/>
        <v/>
      </c>
      <c r="AQ133" s="26" t="str">
        <f t="shared" si="2470"/>
        <v/>
      </c>
      <c r="AR133" s="26" t="str">
        <f t="shared" si="2470"/>
        <v/>
      </c>
      <c r="AS133" s="26" t="str">
        <f t="shared" si="2470"/>
        <v/>
      </c>
    </row>
    <row r="134" spans="1:45" s="91" customFormat="1" ht="12" thickBot="1">
      <c r="A134" s="4">
        <f>IF(A133="","",A133/(A130*100))</f>
        <v>0.10224022878932316</v>
      </c>
      <c r="B134" s="24" t="s">
        <v>18</v>
      </c>
      <c r="C134" s="23" t="s">
        <v>19</v>
      </c>
      <c r="D134" s="23" t="str">
        <f t="shared" ref="D134:I134" si="2471">IF(D133="","",IF(D133=0,"",D133/(D130*100)))</f>
        <v/>
      </c>
      <c r="E134" s="23">
        <f t="shared" si="2471"/>
        <v>0.27677419354838712</v>
      </c>
      <c r="F134" s="23" t="str">
        <f t="shared" si="2471"/>
        <v/>
      </c>
      <c r="G134" s="23" t="str">
        <f t="shared" si="2471"/>
        <v/>
      </c>
      <c r="H134" s="23">
        <f t="shared" si="2471"/>
        <v>0.1036231884057971</v>
      </c>
      <c r="I134" s="23" t="str">
        <f t="shared" si="2471"/>
        <v/>
      </c>
      <c r="J134" s="23" t="str">
        <f t="shared" ref="J134:AM134" si="2472">IF(J133="","",IF(J133=0,"",J133/(J130*100)))</f>
        <v/>
      </c>
      <c r="K134" s="23" t="str">
        <f t="shared" si="2472"/>
        <v/>
      </c>
      <c r="L134" s="23">
        <f t="shared" si="2472"/>
        <v>6.8095238095238098E-2</v>
      </c>
      <c r="M134" s="23" t="str">
        <f t="shared" si="2472"/>
        <v/>
      </c>
      <c r="N134" s="23" t="str">
        <f t="shared" si="2472"/>
        <v/>
      </c>
      <c r="O134" s="23">
        <f t="shared" si="2472"/>
        <v>0.10916030534351145</v>
      </c>
      <c r="P134" s="23" t="str">
        <f t="shared" si="2472"/>
        <v/>
      </c>
      <c r="Q134" s="23" t="str">
        <f t="shared" si="2472"/>
        <v/>
      </c>
      <c r="R134" s="23" t="str">
        <f t="shared" si="2472"/>
        <v/>
      </c>
      <c r="S134" s="23">
        <f t="shared" si="2472"/>
        <v>7.3458904109589038E-2</v>
      </c>
      <c r="T134" s="23" t="str">
        <f t="shared" si="2472"/>
        <v/>
      </c>
      <c r="U134" s="23" t="str">
        <f t="shared" si="2472"/>
        <v/>
      </c>
      <c r="V134" s="23" t="str">
        <f t="shared" si="2472"/>
        <v/>
      </c>
      <c r="W134" s="23" t="str">
        <f t="shared" si="2472"/>
        <v/>
      </c>
      <c r="X134" s="23" t="str">
        <f t="shared" si="2472"/>
        <v/>
      </c>
      <c r="Y134" s="23" t="str">
        <f t="shared" si="2472"/>
        <v/>
      </c>
      <c r="Z134" s="23" t="str">
        <f t="shared" si="2472"/>
        <v/>
      </c>
      <c r="AA134" s="23" t="str">
        <f t="shared" si="2472"/>
        <v/>
      </c>
      <c r="AB134" s="23" t="str">
        <f t="shared" si="2472"/>
        <v/>
      </c>
      <c r="AC134" s="23" t="str">
        <f t="shared" si="2472"/>
        <v/>
      </c>
      <c r="AD134" s="23" t="str">
        <f t="shared" si="2472"/>
        <v/>
      </c>
      <c r="AE134" s="23" t="str">
        <f t="shared" si="2472"/>
        <v/>
      </c>
      <c r="AF134" s="23" t="str">
        <f t="shared" si="2472"/>
        <v/>
      </c>
      <c r="AG134" s="23" t="str">
        <f t="shared" si="2472"/>
        <v/>
      </c>
      <c r="AH134" s="23" t="str">
        <f t="shared" si="2472"/>
        <v/>
      </c>
      <c r="AI134" s="23" t="str">
        <f t="shared" si="2472"/>
        <v/>
      </c>
      <c r="AJ134" s="23" t="str">
        <f t="shared" si="2472"/>
        <v/>
      </c>
      <c r="AK134" s="23" t="str">
        <f t="shared" si="2472"/>
        <v/>
      </c>
      <c r="AL134" s="23" t="str">
        <f t="shared" si="2472"/>
        <v/>
      </c>
      <c r="AM134" s="23" t="str">
        <f t="shared" si="2472"/>
        <v/>
      </c>
      <c r="AN134" s="23" t="str">
        <f t="shared" ref="AN134:AS134" si="2473">IF(AN133="","",IF(AN133=0,"",AN133/(AN130*100)))</f>
        <v/>
      </c>
      <c r="AO134" s="23" t="str">
        <f t="shared" si="2473"/>
        <v/>
      </c>
      <c r="AP134" s="23" t="str">
        <f t="shared" si="2473"/>
        <v/>
      </c>
      <c r="AQ134" s="23" t="str">
        <f t="shared" si="2473"/>
        <v/>
      </c>
      <c r="AR134" s="23" t="str">
        <f t="shared" si="2473"/>
        <v/>
      </c>
      <c r="AS134" s="23" t="str">
        <f t="shared" si="2473"/>
        <v/>
      </c>
    </row>
    <row r="135" spans="1:45" s="1" customFormat="1" ht="11">
      <c r="A135" s="17" t="s">
        <v>105</v>
      </c>
      <c r="B135" s="39" t="s">
        <v>2</v>
      </c>
      <c r="C135" s="38">
        <v>5203</v>
      </c>
      <c r="D135" s="38">
        <f t="shared" ref="D135:D136" si="2474">IF(D$3="","",C135)</f>
        <v>5203</v>
      </c>
      <c r="E135" s="38">
        <v>5327</v>
      </c>
      <c r="F135" s="38">
        <f t="shared" ref="F135:F136" si="2475">IF(F$3="","",E135)</f>
        <v>5327</v>
      </c>
      <c r="G135" s="38">
        <f t="shared" ref="G135:G136" si="2476">IF(G$3="","",F135)</f>
        <v>5327</v>
      </c>
      <c r="H135" s="38">
        <v>5423</v>
      </c>
      <c r="I135" s="38">
        <f t="shared" ref="I135:I136" si="2477">IF(I$3="","",H135)</f>
        <v>5423</v>
      </c>
      <c r="J135" s="38">
        <f t="shared" ref="J135:J136" si="2478">IF(J$3="","",I135)</f>
        <v>5423</v>
      </c>
      <c r="K135" s="38">
        <f t="shared" ref="K135:K136" si="2479">IF(K$3="","",J135)</f>
        <v>5423</v>
      </c>
      <c r="L135" s="38">
        <v>5560</v>
      </c>
      <c r="M135" s="38">
        <f t="shared" ref="M135:M136" si="2480">IF(M$3="","",L135)</f>
        <v>5560</v>
      </c>
      <c r="N135" s="38">
        <f t="shared" ref="N135:N136" si="2481">IF(N$3="","",M135)</f>
        <v>5560</v>
      </c>
      <c r="O135" s="38">
        <v>5580</v>
      </c>
      <c r="P135" s="38">
        <f t="shared" ref="P135:P136" si="2482">IF(P$3="","",O135)</f>
        <v>5580</v>
      </c>
      <c r="Q135" s="38">
        <f t="shared" ref="Q135:Q136" si="2483">IF(Q$3="","",P135)</f>
        <v>5580</v>
      </c>
      <c r="R135" s="38">
        <f t="shared" ref="R135:R136" si="2484">IF(R$3="","",Q135)</f>
        <v>5580</v>
      </c>
      <c r="S135" s="38">
        <v>5695</v>
      </c>
      <c r="T135" s="38">
        <f t="shared" ref="T135:T136" si="2485">IF(T$3="","",S135)</f>
        <v>5695</v>
      </c>
      <c r="U135" s="38">
        <f t="shared" ref="U135:U136" si="2486">IF(U$3="","",T135)</f>
        <v>5695</v>
      </c>
      <c r="V135" s="38">
        <v>5826</v>
      </c>
      <c r="W135" s="38" t="str">
        <f t="shared" ref="W135:W136" si="2487">IF(W$3="","",V135)</f>
        <v/>
      </c>
      <c r="X135" s="38" t="str">
        <f t="shared" ref="X135:X136" si="2488">IF(X$3="","",W135)</f>
        <v/>
      </c>
      <c r="Y135" s="38" t="str">
        <f t="shared" ref="Y135:Y136" si="2489">IF(Y$3="","",X135)</f>
        <v/>
      </c>
      <c r="Z135" s="38" t="str">
        <f t="shared" ref="Z135:Z136" si="2490">IF(Z$3="","",Y135)</f>
        <v/>
      </c>
      <c r="AA135" s="38" t="str">
        <f t="shared" ref="AA135:AA136" si="2491">IF(AA$3="","",Z135)</f>
        <v/>
      </c>
      <c r="AB135" s="38" t="str">
        <f t="shared" ref="AB135:AB136" si="2492">IF(AB$3="","",AA135)</f>
        <v/>
      </c>
      <c r="AC135" s="38" t="str">
        <f t="shared" ref="AC135:AC136" si="2493">IF(AC$3="","",AB135)</f>
        <v/>
      </c>
      <c r="AD135" s="38" t="str">
        <f t="shared" ref="AD135:AD136" si="2494">IF(AD$3="","",AC135)</f>
        <v/>
      </c>
      <c r="AE135" s="38" t="str">
        <f t="shared" ref="AE135:AE136" si="2495">IF(AE$3="","",AD135)</f>
        <v/>
      </c>
      <c r="AF135" s="38" t="str">
        <f t="shared" ref="AF135:AF136" si="2496">IF(AF$3="","",AE135)</f>
        <v/>
      </c>
      <c r="AG135" s="38" t="str">
        <f t="shared" ref="AG135:AG136" si="2497">IF(AG$3="","",AF135)</f>
        <v/>
      </c>
      <c r="AH135" s="38" t="str">
        <f t="shared" ref="AH135:AH136" si="2498">IF(AH$3="","",AG135)</f>
        <v/>
      </c>
      <c r="AI135" s="38" t="str">
        <f t="shared" ref="AI135:AI136" si="2499">IF(AI$3="","",AH135)</f>
        <v/>
      </c>
      <c r="AJ135" s="38" t="str">
        <f t="shared" ref="AJ135:AJ136" si="2500">IF(AJ$3="","",AI135)</f>
        <v/>
      </c>
      <c r="AK135" s="38" t="str">
        <f t="shared" ref="AK135:AK136" si="2501">IF(AK$3="","",AJ135)</f>
        <v/>
      </c>
      <c r="AL135" s="38" t="str">
        <f t="shared" ref="AL135:AL136" si="2502">IF(AL$3="","",AK135)</f>
        <v/>
      </c>
      <c r="AM135" s="38" t="str">
        <f t="shared" ref="AM135:AM136" si="2503">IF(AM$3="","",AL135)</f>
        <v/>
      </c>
      <c r="AN135" s="38" t="str">
        <f t="shared" ref="AN135:AS135" si="2504">IF(AN$3="","",AM135)</f>
        <v/>
      </c>
      <c r="AO135" s="38" t="str">
        <f t="shared" si="2504"/>
        <v/>
      </c>
      <c r="AP135" s="38" t="str">
        <f t="shared" si="2504"/>
        <v/>
      </c>
      <c r="AQ135" s="38" t="str">
        <f t="shared" si="2504"/>
        <v/>
      </c>
      <c r="AR135" s="38" t="str">
        <f t="shared" si="2504"/>
        <v/>
      </c>
      <c r="AS135" s="38" t="str">
        <f t="shared" si="2504"/>
        <v/>
      </c>
    </row>
    <row r="136" spans="1:45" s="1" customFormat="1" ht="11">
      <c r="A136" s="16" t="s">
        <v>42</v>
      </c>
      <c r="B136" s="30" t="s">
        <v>4</v>
      </c>
      <c r="C136" s="29">
        <v>109</v>
      </c>
      <c r="D136" s="29">
        <f t="shared" si="2474"/>
        <v>109</v>
      </c>
      <c r="E136" s="29">
        <f t="shared" ref="E136" si="2505">IF(E$3="","",D136)</f>
        <v>109</v>
      </c>
      <c r="F136" s="29">
        <f t="shared" si="2475"/>
        <v>109</v>
      </c>
      <c r="G136" s="29">
        <f t="shared" si="2476"/>
        <v>109</v>
      </c>
      <c r="H136" s="29">
        <v>110</v>
      </c>
      <c r="I136" s="29">
        <f t="shared" si="2477"/>
        <v>110</v>
      </c>
      <c r="J136" s="29">
        <f t="shared" si="2478"/>
        <v>110</v>
      </c>
      <c r="K136" s="29">
        <f t="shared" si="2479"/>
        <v>110</v>
      </c>
      <c r="L136" s="29">
        <v>113</v>
      </c>
      <c r="M136" s="29">
        <f t="shared" si="2480"/>
        <v>113</v>
      </c>
      <c r="N136" s="29">
        <f t="shared" si="2481"/>
        <v>113</v>
      </c>
      <c r="O136" s="29">
        <f t="shared" ref="O136" si="2506">IF(O$3="","",N136)</f>
        <v>113</v>
      </c>
      <c r="P136" s="29">
        <f t="shared" si="2482"/>
        <v>113</v>
      </c>
      <c r="Q136" s="29">
        <f t="shared" si="2483"/>
        <v>113</v>
      </c>
      <c r="R136" s="29">
        <f t="shared" si="2484"/>
        <v>113</v>
      </c>
      <c r="S136" s="29">
        <v>114</v>
      </c>
      <c r="T136" s="29">
        <f t="shared" si="2485"/>
        <v>114</v>
      </c>
      <c r="U136" s="29">
        <f t="shared" si="2486"/>
        <v>114</v>
      </c>
      <c r="V136" s="29">
        <v>116</v>
      </c>
      <c r="W136" s="29" t="str">
        <f t="shared" si="2487"/>
        <v/>
      </c>
      <c r="X136" s="29" t="str">
        <f t="shared" si="2488"/>
        <v/>
      </c>
      <c r="Y136" s="29" t="str">
        <f t="shared" si="2489"/>
        <v/>
      </c>
      <c r="Z136" s="29" t="str">
        <f t="shared" si="2490"/>
        <v/>
      </c>
      <c r="AA136" s="29" t="str">
        <f t="shared" si="2491"/>
        <v/>
      </c>
      <c r="AB136" s="29" t="str">
        <f t="shared" si="2492"/>
        <v/>
      </c>
      <c r="AC136" s="29" t="str">
        <f t="shared" si="2493"/>
        <v/>
      </c>
      <c r="AD136" s="29" t="str">
        <f t="shared" si="2494"/>
        <v/>
      </c>
      <c r="AE136" s="29" t="str">
        <f t="shared" si="2495"/>
        <v/>
      </c>
      <c r="AF136" s="29" t="str">
        <f t="shared" si="2496"/>
        <v/>
      </c>
      <c r="AG136" s="29" t="str">
        <f t="shared" si="2497"/>
        <v/>
      </c>
      <c r="AH136" s="29" t="str">
        <f t="shared" si="2498"/>
        <v/>
      </c>
      <c r="AI136" s="29" t="str">
        <f t="shared" si="2499"/>
        <v/>
      </c>
      <c r="AJ136" s="29" t="str">
        <f t="shared" si="2500"/>
        <v/>
      </c>
      <c r="AK136" s="29" t="str">
        <f t="shared" si="2501"/>
        <v/>
      </c>
      <c r="AL136" s="29" t="str">
        <f t="shared" si="2502"/>
        <v/>
      </c>
      <c r="AM136" s="29" t="str">
        <f t="shared" si="2503"/>
        <v/>
      </c>
      <c r="AN136" s="29" t="str">
        <f t="shared" ref="AN136:AS136" si="2507">IF(AN$3="","",AM136)</f>
        <v/>
      </c>
      <c r="AO136" s="29" t="str">
        <f t="shared" si="2507"/>
        <v/>
      </c>
      <c r="AP136" s="29" t="str">
        <f t="shared" si="2507"/>
        <v/>
      </c>
      <c r="AQ136" s="29" t="str">
        <f t="shared" si="2507"/>
        <v/>
      </c>
      <c r="AR136" s="29" t="str">
        <f t="shared" si="2507"/>
        <v/>
      </c>
      <c r="AS136" s="29" t="str">
        <f t="shared" si="2507"/>
        <v/>
      </c>
    </row>
    <row r="137" spans="1:45" s="1" customFormat="1" ht="11">
      <c r="A137" s="15">
        <v>1</v>
      </c>
      <c r="B137" s="30" t="s">
        <v>5</v>
      </c>
      <c r="C137" s="29">
        <v>8</v>
      </c>
      <c r="D137" s="29">
        <f t="shared" ref="D137" si="2508">IF(D$3="","",(C137+C138))</f>
        <v>8</v>
      </c>
      <c r="E137" s="29">
        <f t="shared" ref="E137" si="2509">IF(E$3="","",(D137+D138))</f>
        <v>8</v>
      </c>
      <c r="F137" s="29">
        <f t="shared" ref="F137" si="2510">IF(F$3="","",(E137+E138))</f>
        <v>8</v>
      </c>
      <c r="G137" s="29">
        <f t="shared" ref="G137" si="2511">IF(G$3="","",(F137+F138))</f>
        <v>8</v>
      </c>
      <c r="H137" s="29">
        <v>7</v>
      </c>
      <c r="I137" s="29">
        <f t="shared" ref="I137" si="2512">IF(I$3="","",(H137+H138))</f>
        <v>7</v>
      </c>
      <c r="J137" s="29">
        <f t="shared" ref="J137" si="2513">IF(J$3="","",(I137+I138))</f>
        <v>7</v>
      </c>
      <c r="K137" s="29">
        <f t="shared" ref="K137" si="2514">IF(K$3="","",(J137+J138))</f>
        <v>7</v>
      </c>
      <c r="L137" s="29">
        <v>4</v>
      </c>
      <c r="M137" s="29">
        <f t="shared" ref="M137" si="2515">IF(M$3="","",(L137+L138))</f>
        <v>8</v>
      </c>
      <c r="N137" s="29">
        <f t="shared" ref="N137" si="2516">IF(N$3="","",(M137+M138))</f>
        <v>8</v>
      </c>
      <c r="O137" s="29">
        <f t="shared" ref="O137" si="2517">IF(O$3="","",(N137+N138))</f>
        <v>8</v>
      </c>
      <c r="P137" s="29">
        <f t="shared" ref="P137" si="2518">IF(P$3="","",(O137+O138))</f>
        <v>8</v>
      </c>
      <c r="Q137" s="29">
        <f t="shared" ref="Q137" si="2519">IF(Q$3="","",(P137+P138))</f>
        <v>8</v>
      </c>
      <c r="R137" s="29">
        <f t="shared" ref="R137" si="2520">IF(R$3="","",(Q137+Q138))</f>
        <v>8</v>
      </c>
      <c r="S137" s="29">
        <v>6</v>
      </c>
      <c r="T137" s="29">
        <f t="shared" ref="T137" si="2521">IF(T$3="","",(S137+S138))</f>
        <v>7</v>
      </c>
      <c r="U137" s="29">
        <f t="shared" ref="U137" si="2522">IF(U$3="","",(T137+T138))</f>
        <v>7</v>
      </c>
      <c r="V137" s="29">
        <v>5</v>
      </c>
      <c r="W137" s="29" t="str">
        <f t="shared" ref="W137" si="2523">IF(W$3="","",(V137+V138))</f>
        <v/>
      </c>
      <c r="X137" s="29" t="str">
        <f t="shared" ref="X137" si="2524">IF(X$3="","",(W137+W138))</f>
        <v/>
      </c>
      <c r="Y137" s="29" t="str">
        <f t="shared" ref="Y137" si="2525">IF(Y$3="","",(X137+X138))</f>
        <v/>
      </c>
      <c r="Z137" s="29" t="str">
        <f t="shared" ref="Z137" si="2526">IF(Z$3="","",(Y137+Y138))</f>
        <v/>
      </c>
      <c r="AA137" s="29" t="str">
        <f t="shared" ref="AA137" si="2527">IF(AA$3="","",(Z137+Z138))</f>
        <v/>
      </c>
      <c r="AB137" s="29" t="str">
        <f t="shared" ref="AB137" si="2528">IF(AB$3="","",(AA137+AA138))</f>
        <v/>
      </c>
      <c r="AC137" s="29" t="str">
        <f t="shared" ref="AC137" si="2529">IF(AC$3="","",(AB137+AB138))</f>
        <v/>
      </c>
      <c r="AD137" s="29" t="str">
        <f t="shared" ref="AD137" si="2530">IF(AD$3="","",(AC137+AC138))</f>
        <v/>
      </c>
      <c r="AE137" s="29" t="str">
        <f t="shared" ref="AE137" si="2531">IF(AE$3="","",(AD137+AD138))</f>
        <v/>
      </c>
      <c r="AF137" s="29" t="str">
        <f t="shared" ref="AF137" si="2532">IF(AF$3="","",(AE137+AE138))</f>
        <v/>
      </c>
      <c r="AG137" s="29" t="str">
        <f t="shared" ref="AG137" si="2533">IF(AG$3="","",(AF137+AF138))</f>
        <v/>
      </c>
      <c r="AH137" s="29" t="str">
        <f t="shared" ref="AH137" si="2534">IF(AH$3="","",(AG137+AG138))</f>
        <v/>
      </c>
      <c r="AI137" s="29" t="str">
        <f t="shared" ref="AI137" si="2535">IF(AI$3="","",(AH137+AH138))</f>
        <v/>
      </c>
      <c r="AJ137" s="29" t="str">
        <f t="shared" ref="AJ137" si="2536">IF(AJ$3="","",(AI137+AI138))</f>
        <v/>
      </c>
      <c r="AK137" s="29" t="str">
        <f t="shared" ref="AK137" si="2537">IF(AK$3="","",(AJ137+AJ138))</f>
        <v/>
      </c>
      <c r="AL137" s="29" t="str">
        <f t="shared" ref="AL137" si="2538">IF(AL$3="","",(AK137+AK138))</f>
        <v/>
      </c>
      <c r="AM137" s="29" t="str">
        <f t="shared" ref="AM137" si="2539">IF(AM$3="","",(AL137+AL138))</f>
        <v/>
      </c>
      <c r="AN137" s="29" t="str">
        <f t="shared" ref="AN137:AS137" si="2540">IF(AN$3="","",(AM137+AM138))</f>
        <v/>
      </c>
      <c r="AO137" s="29" t="str">
        <f t="shared" si="2540"/>
        <v/>
      </c>
      <c r="AP137" s="29" t="str">
        <f t="shared" si="2540"/>
        <v/>
      </c>
      <c r="AQ137" s="29" t="str">
        <f t="shared" si="2540"/>
        <v/>
      </c>
      <c r="AR137" s="29" t="str">
        <f t="shared" si="2540"/>
        <v/>
      </c>
      <c r="AS137" s="29" t="str">
        <f t="shared" si="2540"/>
        <v/>
      </c>
    </row>
    <row r="138" spans="1:45" s="1" customFormat="1" ht="11">
      <c r="A138" s="99" t="s">
        <v>6</v>
      </c>
      <c r="B138" s="30" t="s">
        <v>7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>
        <v>4</v>
      </c>
      <c r="M138" s="29"/>
      <c r="N138" s="29"/>
      <c r="O138" s="29"/>
      <c r="P138" s="29"/>
      <c r="Q138" s="29"/>
      <c r="R138" s="29"/>
      <c r="S138" s="29">
        <v>1</v>
      </c>
      <c r="T138" s="29"/>
      <c r="U138" s="29"/>
      <c r="V138" s="29">
        <v>4</v>
      </c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</row>
    <row r="139" spans="1:45" s="1" customFormat="1" ht="11">
      <c r="A139" s="100">
        <f>+(A142+A154+A166+A178)*100</f>
        <v>242600</v>
      </c>
      <c r="B139" s="30" t="s">
        <v>8</v>
      </c>
      <c r="C139" s="35">
        <v>800</v>
      </c>
      <c r="D139" s="35">
        <f t="shared" ref="D139:D140" si="2541">IF(D$3="","",C139)</f>
        <v>800</v>
      </c>
      <c r="E139" s="35">
        <f t="shared" ref="E139:E140" si="2542">IF(E$3="","",D139)</f>
        <v>800</v>
      </c>
      <c r="F139" s="35">
        <f t="shared" ref="F139:F140" si="2543">IF(F$3="","",E139)</f>
        <v>800</v>
      </c>
      <c r="G139" s="35">
        <f t="shared" ref="G139:G140" si="2544">IF(G$3="","",F139)</f>
        <v>800</v>
      </c>
      <c r="H139" s="35">
        <f t="shared" ref="H139:H140" si="2545">IF(H$3="","",G139)</f>
        <v>800</v>
      </c>
      <c r="I139" s="35">
        <f t="shared" ref="I139:I140" si="2546">IF(I$3="","",H139)</f>
        <v>800</v>
      </c>
      <c r="J139" s="35">
        <f t="shared" ref="J139:J140" si="2547">IF(J$3="","",I139)</f>
        <v>800</v>
      </c>
      <c r="K139" s="35">
        <f t="shared" ref="K139:K140" si="2548">IF(K$3="","",J139)</f>
        <v>800</v>
      </c>
      <c r="L139" s="35">
        <f t="shared" ref="L139:L140" si="2549">IF(L$3="","",K139)</f>
        <v>800</v>
      </c>
      <c r="M139" s="35">
        <f t="shared" ref="M139:M140" si="2550">IF(M$3="","",L139)</f>
        <v>800</v>
      </c>
      <c r="N139" s="35">
        <f t="shared" ref="N139:N140" si="2551">IF(N$3="","",M139)</f>
        <v>800</v>
      </c>
      <c r="O139" s="35">
        <f t="shared" ref="O139:O140" si="2552">IF(O$3="","",N139)</f>
        <v>800</v>
      </c>
      <c r="P139" s="35">
        <f t="shared" ref="P139:P140" si="2553">IF(P$3="","",O139)</f>
        <v>800</v>
      </c>
      <c r="Q139" s="35">
        <f t="shared" ref="Q139:Q140" si="2554">IF(Q$3="","",P139)</f>
        <v>800</v>
      </c>
      <c r="R139" s="35">
        <f t="shared" ref="R139:R140" si="2555">IF(R$3="","",Q139)</f>
        <v>800</v>
      </c>
      <c r="S139" s="35">
        <f t="shared" ref="S139:S140" si="2556">IF(S$3="","",R139)</f>
        <v>800</v>
      </c>
      <c r="T139" s="35">
        <f t="shared" ref="T139:T140" si="2557">IF(T$3="","",S139)</f>
        <v>800</v>
      </c>
      <c r="U139" s="35">
        <f t="shared" ref="U139:U140" si="2558">IF(U$3="","",T139)</f>
        <v>800</v>
      </c>
      <c r="V139" s="35">
        <f t="shared" ref="V139:V140" si="2559">IF(V$3="","",U139)</f>
        <v>800</v>
      </c>
      <c r="W139" s="35" t="str">
        <f t="shared" ref="W139:W140" si="2560">IF(W$3="","",V139)</f>
        <v/>
      </c>
      <c r="X139" s="35" t="str">
        <f t="shared" ref="X139:X140" si="2561">IF(X$3="","",W139)</f>
        <v/>
      </c>
      <c r="Y139" s="35" t="str">
        <f t="shared" ref="Y139:Y140" si="2562">IF(Y$3="","",X139)</f>
        <v/>
      </c>
      <c r="Z139" s="35" t="str">
        <f t="shared" ref="Z139:Z140" si="2563">IF(Z$3="","",Y139)</f>
        <v/>
      </c>
      <c r="AA139" s="35" t="str">
        <f t="shared" ref="AA139:AA140" si="2564">IF(AA$3="","",Z139)</f>
        <v/>
      </c>
      <c r="AB139" s="35" t="str">
        <f t="shared" ref="AB139:AB140" si="2565">IF(AB$3="","",AA139)</f>
        <v/>
      </c>
      <c r="AC139" s="35" t="str">
        <f t="shared" ref="AC139:AC140" si="2566">IF(AC$3="","",AB139)</f>
        <v/>
      </c>
      <c r="AD139" s="35" t="str">
        <f t="shared" ref="AD139:AD140" si="2567">IF(AD$3="","",AC139)</f>
        <v/>
      </c>
      <c r="AE139" s="35" t="str">
        <f t="shared" ref="AE139:AE140" si="2568">IF(AE$3="","",AD139)</f>
        <v/>
      </c>
      <c r="AF139" s="35" t="str">
        <f t="shared" ref="AF139:AF140" si="2569">IF(AF$3="","",AE139)</f>
        <v/>
      </c>
      <c r="AG139" s="35" t="str">
        <f t="shared" ref="AG139:AG140" si="2570">IF(AG$3="","",AF139)</f>
        <v/>
      </c>
      <c r="AH139" s="35" t="str">
        <f t="shared" ref="AH139:AH140" si="2571">IF(AH$3="","",AG139)</f>
        <v/>
      </c>
      <c r="AI139" s="35" t="str">
        <f t="shared" ref="AI139:AI140" si="2572">IF(AI$3="","",AH139)</f>
        <v/>
      </c>
      <c r="AJ139" s="35" t="str">
        <f t="shared" ref="AJ139:AJ140" si="2573">IF(AJ$3="","",AI139)</f>
        <v/>
      </c>
      <c r="AK139" s="35" t="str">
        <f t="shared" ref="AK139:AK140" si="2574">IF(AK$3="","",AJ139)</f>
        <v/>
      </c>
      <c r="AL139" s="35" t="str">
        <f t="shared" ref="AL139:AL140" si="2575">IF(AL$3="","",AK139)</f>
        <v/>
      </c>
      <c r="AM139" s="35" t="str">
        <f t="shared" ref="AM139:AM140" si="2576">IF(AM$3="","",AL139)</f>
        <v/>
      </c>
      <c r="AN139" s="35" t="str">
        <f t="shared" ref="AN139:AS139" si="2577">IF(AN$3="","",AM139)</f>
        <v/>
      </c>
      <c r="AO139" s="35" t="str">
        <f t="shared" si="2577"/>
        <v/>
      </c>
      <c r="AP139" s="35" t="str">
        <f t="shared" si="2577"/>
        <v/>
      </c>
      <c r="AQ139" s="35" t="str">
        <f t="shared" si="2577"/>
        <v/>
      </c>
      <c r="AR139" s="35" t="str">
        <f t="shared" si="2577"/>
        <v/>
      </c>
      <c r="AS139" s="35" t="str">
        <f t="shared" si="2577"/>
        <v/>
      </c>
    </row>
    <row r="140" spans="1:45" s="92" customFormat="1" ht="11">
      <c r="A140" s="14" t="s">
        <v>9</v>
      </c>
      <c r="B140" s="33" t="s">
        <v>10</v>
      </c>
      <c r="C140" s="32" t="s">
        <v>88</v>
      </c>
      <c r="D140" s="32" t="str">
        <f t="shared" si="2541"/>
        <v>PRO4</v>
      </c>
      <c r="E140" s="32" t="str">
        <f t="shared" si="2542"/>
        <v>PRO4</v>
      </c>
      <c r="F140" s="32" t="str">
        <f t="shared" si="2543"/>
        <v>PRO4</v>
      </c>
      <c r="G140" s="32" t="str">
        <f t="shared" si="2544"/>
        <v>PRO4</v>
      </c>
      <c r="H140" s="32" t="str">
        <f t="shared" si="2545"/>
        <v>PRO4</v>
      </c>
      <c r="I140" s="32" t="str">
        <f t="shared" si="2546"/>
        <v>PRO4</v>
      </c>
      <c r="J140" s="32" t="str">
        <f t="shared" si="2547"/>
        <v>PRO4</v>
      </c>
      <c r="K140" s="32" t="str">
        <f t="shared" si="2548"/>
        <v>PRO4</v>
      </c>
      <c r="L140" s="32" t="str">
        <f t="shared" si="2549"/>
        <v>PRO4</v>
      </c>
      <c r="M140" s="32" t="str">
        <f t="shared" si="2550"/>
        <v>PRO4</v>
      </c>
      <c r="N140" s="32" t="str">
        <f t="shared" si="2551"/>
        <v>PRO4</v>
      </c>
      <c r="O140" s="32" t="str">
        <f t="shared" si="2552"/>
        <v>PRO4</v>
      </c>
      <c r="P140" s="32" t="str">
        <f t="shared" si="2553"/>
        <v>PRO4</v>
      </c>
      <c r="Q140" s="32" t="str">
        <f t="shared" si="2554"/>
        <v>PRO4</v>
      </c>
      <c r="R140" s="32" t="str">
        <f t="shared" si="2555"/>
        <v>PRO4</v>
      </c>
      <c r="S140" s="32" t="str">
        <f t="shared" si="2556"/>
        <v>PRO4</v>
      </c>
      <c r="T140" s="32" t="str">
        <f t="shared" si="2557"/>
        <v>PRO4</v>
      </c>
      <c r="U140" s="32" t="str">
        <f t="shared" si="2558"/>
        <v>PRO4</v>
      </c>
      <c r="V140" s="32" t="str">
        <f t="shared" si="2559"/>
        <v>PRO4</v>
      </c>
      <c r="W140" s="32" t="str">
        <f t="shared" si="2560"/>
        <v/>
      </c>
      <c r="X140" s="32" t="str">
        <f t="shared" si="2561"/>
        <v/>
      </c>
      <c r="Y140" s="32" t="str">
        <f t="shared" si="2562"/>
        <v/>
      </c>
      <c r="Z140" s="32" t="str">
        <f t="shared" si="2563"/>
        <v/>
      </c>
      <c r="AA140" s="32" t="str">
        <f t="shared" si="2564"/>
        <v/>
      </c>
      <c r="AB140" s="32" t="str">
        <f t="shared" si="2565"/>
        <v/>
      </c>
      <c r="AC140" s="32" t="str">
        <f t="shared" si="2566"/>
        <v/>
      </c>
      <c r="AD140" s="32" t="str">
        <f t="shared" si="2567"/>
        <v/>
      </c>
      <c r="AE140" s="32" t="str">
        <f t="shared" si="2568"/>
        <v/>
      </c>
      <c r="AF140" s="32" t="str">
        <f t="shared" si="2569"/>
        <v/>
      </c>
      <c r="AG140" s="32" t="str">
        <f t="shared" si="2570"/>
        <v/>
      </c>
      <c r="AH140" s="32" t="str">
        <f t="shared" si="2571"/>
        <v/>
      </c>
      <c r="AI140" s="32" t="str">
        <f t="shared" si="2572"/>
        <v/>
      </c>
      <c r="AJ140" s="32" t="str">
        <f t="shared" si="2573"/>
        <v/>
      </c>
      <c r="AK140" s="32" t="str">
        <f t="shared" si="2574"/>
        <v/>
      </c>
      <c r="AL140" s="32" t="str">
        <f t="shared" si="2575"/>
        <v/>
      </c>
      <c r="AM140" s="32" t="str">
        <f t="shared" si="2576"/>
        <v/>
      </c>
      <c r="AN140" s="32" t="str">
        <f t="shared" ref="AN140:AS140" si="2578">IF(AN$3="","",AM140)</f>
        <v/>
      </c>
      <c r="AO140" s="32" t="str">
        <f t="shared" si="2578"/>
        <v/>
      </c>
      <c r="AP140" s="32" t="str">
        <f t="shared" si="2578"/>
        <v/>
      </c>
      <c r="AQ140" s="32" t="str">
        <f t="shared" si="2578"/>
        <v/>
      </c>
      <c r="AR140" s="32" t="str">
        <f t="shared" si="2578"/>
        <v/>
      </c>
      <c r="AS140" s="32" t="str">
        <f t="shared" si="2578"/>
        <v/>
      </c>
    </row>
    <row r="141" spans="1:45" s="1" customFormat="1" ht="11">
      <c r="A141" s="7">
        <f>AVERAGE(C142:AS142)*30*100</f>
        <v>93450</v>
      </c>
      <c r="B141" s="30" t="s">
        <v>12</v>
      </c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</row>
    <row r="142" spans="1:45" s="1" customFormat="1" ht="11">
      <c r="A142" s="7">
        <f>SUM(C142:AS142)</f>
        <v>623</v>
      </c>
      <c r="B142" s="27" t="s">
        <v>13</v>
      </c>
      <c r="C142" s="26">
        <v>0</v>
      </c>
      <c r="D142" s="26">
        <f t="shared" ref="D142:D143" si="2579">IF(D$3="","",D135-C135)</f>
        <v>0</v>
      </c>
      <c r="E142" s="26">
        <f t="shared" ref="E142:E143" si="2580">IF(E$3="","",E135-D135)</f>
        <v>124</v>
      </c>
      <c r="F142" s="26">
        <f t="shared" ref="F142:F143" si="2581">IF(F$3="","",F135-E135)</f>
        <v>0</v>
      </c>
      <c r="G142" s="26">
        <f t="shared" ref="G142:G143" si="2582">IF(G$3="","",G135-F135)</f>
        <v>0</v>
      </c>
      <c r="H142" s="26">
        <f t="shared" ref="H142:H143" si="2583">IF(H$3="","",H135-G135)</f>
        <v>96</v>
      </c>
      <c r="I142" s="26">
        <f t="shared" ref="I142:I143" si="2584">IF(I$3="","",I135-H135)</f>
        <v>0</v>
      </c>
      <c r="J142" s="26">
        <f t="shared" ref="J142:J143" si="2585">IF(J$3="","",J135-I135)</f>
        <v>0</v>
      </c>
      <c r="K142" s="26">
        <f t="shared" ref="K142:K143" si="2586">IF(K$3="","",K135-J135)</f>
        <v>0</v>
      </c>
      <c r="L142" s="26">
        <f t="shared" ref="L142:L143" si="2587">IF(L$3="","",L135-K135)</f>
        <v>137</v>
      </c>
      <c r="M142" s="26">
        <f t="shared" ref="M142:M143" si="2588">IF(M$3="","",M135-L135)</f>
        <v>0</v>
      </c>
      <c r="N142" s="26">
        <f t="shared" ref="N142:N143" si="2589">IF(N$3="","",N135-M135)</f>
        <v>0</v>
      </c>
      <c r="O142" s="26">
        <f t="shared" ref="O142:O143" si="2590">IF(O$3="","",O135-N135)</f>
        <v>20</v>
      </c>
      <c r="P142" s="26">
        <f t="shared" ref="P142:P143" si="2591">IF(P$3="","",P135-O135)</f>
        <v>0</v>
      </c>
      <c r="Q142" s="26">
        <f t="shared" ref="Q142:Q143" si="2592">IF(Q$3="","",Q135-P135)</f>
        <v>0</v>
      </c>
      <c r="R142" s="26">
        <f t="shared" ref="R142:R143" si="2593">IF(R$3="","",R135-Q135)</f>
        <v>0</v>
      </c>
      <c r="S142" s="26">
        <f t="shared" ref="S142:S143" si="2594">IF(S$3="","",S135-R135)</f>
        <v>115</v>
      </c>
      <c r="T142" s="26">
        <f t="shared" ref="T142:T143" si="2595">IF(T$3="","",T135-S135)</f>
        <v>0</v>
      </c>
      <c r="U142" s="26">
        <f t="shared" ref="U142:U143" si="2596">IF(U$3="","",U135-T135)</f>
        <v>0</v>
      </c>
      <c r="V142" s="26">
        <f t="shared" ref="V142:V143" si="2597">IF(V$3="","",V135-U135)</f>
        <v>131</v>
      </c>
      <c r="W142" s="26" t="str">
        <f t="shared" ref="W142:W143" si="2598">IF(W$3="","",W135-V135)</f>
        <v/>
      </c>
      <c r="X142" s="26" t="str">
        <f t="shared" ref="X142:X143" si="2599">IF(X$3="","",X135-W135)</f>
        <v/>
      </c>
      <c r="Y142" s="26" t="str">
        <f t="shared" ref="Y142:Y143" si="2600">IF(Y$3="","",Y135-X135)</f>
        <v/>
      </c>
      <c r="Z142" s="26" t="str">
        <f t="shared" ref="Z142:Z143" si="2601">IF(Z$3="","",Z135-Y135)</f>
        <v/>
      </c>
      <c r="AA142" s="26" t="str">
        <f t="shared" ref="AA142:AA143" si="2602">IF(AA$3="","",AA135-Z135)</f>
        <v/>
      </c>
      <c r="AB142" s="26" t="str">
        <f t="shared" ref="AB142:AB143" si="2603">IF(AB$3="","",AB135-AA135)</f>
        <v/>
      </c>
      <c r="AC142" s="26" t="str">
        <f t="shared" ref="AC142:AC143" si="2604">IF(AC$3="","",AC135-AB135)</f>
        <v/>
      </c>
      <c r="AD142" s="26" t="str">
        <f t="shared" ref="AD142:AD143" si="2605">IF(AD$3="","",AD135-AC135)</f>
        <v/>
      </c>
      <c r="AE142" s="26" t="str">
        <f t="shared" ref="AE142:AE143" si="2606">IF(AE$3="","",AE135-AD135)</f>
        <v/>
      </c>
      <c r="AF142" s="26" t="str">
        <f t="shared" ref="AF142:AF143" si="2607">IF(AF$3="","",AF135-AE135)</f>
        <v/>
      </c>
      <c r="AG142" s="26" t="str">
        <f t="shared" ref="AG142:AG143" si="2608">IF(AG$3="","",AG135-AF135)</f>
        <v/>
      </c>
      <c r="AH142" s="26" t="str">
        <f t="shared" ref="AH142:AH143" si="2609">IF(AH$3="","",AH135-AG135)</f>
        <v/>
      </c>
      <c r="AI142" s="26" t="str">
        <f t="shared" ref="AI142:AI143" si="2610">IF(AI$3="","",AI135-AH135)</f>
        <v/>
      </c>
      <c r="AJ142" s="26" t="str">
        <f t="shared" ref="AJ142:AJ143" si="2611">IF(AJ$3="","",AJ135-AI135)</f>
        <v/>
      </c>
      <c r="AK142" s="26" t="str">
        <f t="shared" ref="AK142:AK143" si="2612">IF(AK$3="","",AK135-AJ135)</f>
        <v/>
      </c>
      <c r="AL142" s="26" t="str">
        <f t="shared" ref="AL142:AL143" si="2613">IF(AL$3="","",AL135-AK135)</f>
        <v/>
      </c>
      <c r="AM142" s="26" t="str">
        <f t="shared" ref="AM142:AM143" si="2614">IF(AM$3="","",AM135-AL135)</f>
        <v/>
      </c>
      <c r="AN142" s="26" t="str">
        <f t="shared" ref="AN142:AS142" si="2615">IF(AN$3="","",AN135-AM135)</f>
        <v/>
      </c>
      <c r="AO142" s="26" t="str">
        <f t="shared" si="2615"/>
        <v/>
      </c>
      <c r="AP142" s="26" t="str">
        <f t="shared" si="2615"/>
        <v/>
      </c>
      <c r="AQ142" s="26" t="str">
        <f t="shared" si="2615"/>
        <v/>
      </c>
      <c r="AR142" s="26" t="str">
        <f t="shared" si="2615"/>
        <v/>
      </c>
      <c r="AS142" s="26" t="str">
        <f t="shared" si="2615"/>
        <v/>
      </c>
    </row>
    <row r="143" spans="1:45" s="1" customFormat="1" ht="11">
      <c r="A143" s="7">
        <f>SUM(C143:AS143)</f>
        <v>7</v>
      </c>
      <c r="B143" s="27" t="s">
        <v>14</v>
      </c>
      <c r="C143" s="26">
        <v>0</v>
      </c>
      <c r="D143" s="26">
        <f t="shared" si="2579"/>
        <v>0</v>
      </c>
      <c r="E143" s="26">
        <f t="shared" si="2580"/>
        <v>0</v>
      </c>
      <c r="F143" s="26">
        <f t="shared" si="2581"/>
        <v>0</v>
      </c>
      <c r="G143" s="26">
        <f t="shared" si="2582"/>
        <v>0</v>
      </c>
      <c r="H143" s="26">
        <f t="shared" si="2583"/>
        <v>1</v>
      </c>
      <c r="I143" s="26">
        <f t="shared" si="2584"/>
        <v>0</v>
      </c>
      <c r="J143" s="26">
        <f t="shared" si="2585"/>
        <v>0</v>
      </c>
      <c r="K143" s="26">
        <f t="shared" si="2586"/>
        <v>0</v>
      </c>
      <c r="L143" s="26">
        <f t="shared" si="2587"/>
        <v>3</v>
      </c>
      <c r="M143" s="26">
        <f t="shared" si="2588"/>
        <v>0</v>
      </c>
      <c r="N143" s="26">
        <f t="shared" si="2589"/>
        <v>0</v>
      </c>
      <c r="O143" s="26">
        <f t="shared" si="2590"/>
        <v>0</v>
      </c>
      <c r="P143" s="26">
        <f t="shared" si="2591"/>
        <v>0</v>
      </c>
      <c r="Q143" s="26">
        <f t="shared" si="2592"/>
        <v>0</v>
      </c>
      <c r="R143" s="26">
        <f t="shared" si="2593"/>
        <v>0</v>
      </c>
      <c r="S143" s="26">
        <f t="shared" si="2594"/>
        <v>1</v>
      </c>
      <c r="T143" s="26">
        <f t="shared" si="2595"/>
        <v>0</v>
      </c>
      <c r="U143" s="26">
        <f t="shared" si="2596"/>
        <v>0</v>
      </c>
      <c r="V143" s="26">
        <f t="shared" si="2597"/>
        <v>2</v>
      </c>
      <c r="W143" s="26" t="str">
        <f t="shared" si="2598"/>
        <v/>
      </c>
      <c r="X143" s="26" t="str">
        <f t="shared" si="2599"/>
        <v/>
      </c>
      <c r="Y143" s="26" t="str">
        <f t="shared" si="2600"/>
        <v/>
      </c>
      <c r="Z143" s="26" t="str">
        <f t="shared" si="2601"/>
        <v/>
      </c>
      <c r="AA143" s="26" t="str">
        <f t="shared" si="2602"/>
        <v/>
      </c>
      <c r="AB143" s="26" t="str">
        <f t="shared" si="2603"/>
        <v/>
      </c>
      <c r="AC143" s="26" t="str">
        <f t="shared" si="2604"/>
        <v/>
      </c>
      <c r="AD143" s="26" t="str">
        <f t="shared" si="2605"/>
        <v/>
      </c>
      <c r="AE143" s="26" t="str">
        <f t="shared" si="2606"/>
        <v/>
      </c>
      <c r="AF143" s="26" t="str">
        <f t="shared" si="2607"/>
        <v/>
      </c>
      <c r="AG143" s="26" t="str">
        <f t="shared" si="2608"/>
        <v/>
      </c>
      <c r="AH143" s="26" t="str">
        <f t="shared" si="2609"/>
        <v/>
      </c>
      <c r="AI143" s="26" t="str">
        <f t="shared" si="2610"/>
        <v/>
      </c>
      <c r="AJ143" s="26" t="str">
        <f t="shared" si="2611"/>
        <v/>
      </c>
      <c r="AK143" s="26" t="str">
        <f t="shared" si="2612"/>
        <v/>
      </c>
      <c r="AL143" s="26" t="str">
        <f t="shared" si="2613"/>
        <v/>
      </c>
      <c r="AM143" s="26" t="str">
        <f t="shared" si="2614"/>
        <v/>
      </c>
      <c r="AN143" s="26" t="str">
        <f t="shared" ref="AN143:AS143" si="2616">IF(AN$3="","",AN136-AM136)</f>
        <v/>
      </c>
      <c r="AO143" s="26" t="str">
        <f t="shared" si="2616"/>
        <v/>
      </c>
      <c r="AP143" s="26" t="str">
        <f t="shared" si="2616"/>
        <v/>
      </c>
      <c r="AQ143" s="26" t="str">
        <f t="shared" si="2616"/>
        <v/>
      </c>
      <c r="AR143" s="26" t="str">
        <f t="shared" si="2616"/>
        <v/>
      </c>
      <c r="AS143" s="26" t="str">
        <f t="shared" si="2616"/>
        <v/>
      </c>
    </row>
    <row r="144" spans="1:45" s="1" customFormat="1" ht="11">
      <c r="A144" s="7">
        <f>SUM(C144:AS144)</f>
        <v>8</v>
      </c>
      <c r="B144" s="27" t="s">
        <v>15</v>
      </c>
      <c r="C144" s="26">
        <v>0</v>
      </c>
      <c r="D144" s="26">
        <f t="shared" ref="D144" si="2617">IF(D$3="","",C137+C138-D137)</f>
        <v>0</v>
      </c>
      <c r="E144" s="26">
        <f t="shared" ref="E144" si="2618">IF(E$3="","",D137+D138-E137)</f>
        <v>0</v>
      </c>
      <c r="F144" s="26">
        <f t="shared" ref="F144" si="2619">IF(F$3="","",E137+E138-F137)</f>
        <v>0</v>
      </c>
      <c r="G144" s="26">
        <f t="shared" ref="G144" si="2620">IF(G$3="","",F137+F138-G137)</f>
        <v>0</v>
      </c>
      <c r="H144" s="26">
        <f t="shared" ref="H144" si="2621">IF(H$3="","",G137+G138-H137)</f>
        <v>1</v>
      </c>
      <c r="I144" s="26">
        <f t="shared" ref="I144" si="2622">IF(I$3="","",H137+H138-I137)</f>
        <v>0</v>
      </c>
      <c r="J144" s="26">
        <f t="shared" ref="J144" si="2623">IF(J$3="","",I137+I138-J137)</f>
        <v>0</v>
      </c>
      <c r="K144" s="26">
        <f t="shared" ref="K144" si="2624">IF(K$3="","",J137+J138-K137)</f>
        <v>0</v>
      </c>
      <c r="L144" s="26">
        <f t="shared" ref="L144" si="2625">IF(L$3="","",K137+K138-L137)</f>
        <v>3</v>
      </c>
      <c r="M144" s="26">
        <f t="shared" ref="M144" si="2626">IF(M$3="","",L137+L138-M137)</f>
        <v>0</v>
      </c>
      <c r="N144" s="26">
        <f t="shared" ref="N144" si="2627">IF(N$3="","",M137+M138-N137)</f>
        <v>0</v>
      </c>
      <c r="O144" s="26">
        <f t="shared" ref="O144" si="2628">IF(O$3="","",N137+N138-O137)</f>
        <v>0</v>
      </c>
      <c r="P144" s="26">
        <f t="shared" ref="P144" si="2629">IF(P$3="","",O137+O138-P137)</f>
        <v>0</v>
      </c>
      <c r="Q144" s="26">
        <f t="shared" ref="Q144" si="2630">IF(Q$3="","",P137+P138-Q137)</f>
        <v>0</v>
      </c>
      <c r="R144" s="26">
        <f t="shared" ref="R144" si="2631">IF(R$3="","",Q137+Q138-R137)</f>
        <v>0</v>
      </c>
      <c r="S144" s="26">
        <f t="shared" ref="S144" si="2632">IF(S$3="","",R137+R138-S137)</f>
        <v>2</v>
      </c>
      <c r="T144" s="26">
        <f t="shared" ref="T144" si="2633">IF(T$3="","",S137+S138-T137)</f>
        <v>0</v>
      </c>
      <c r="U144" s="26">
        <f t="shared" ref="U144" si="2634">IF(U$3="","",T137+T138-U137)</f>
        <v>0</v>
      </c>
      <c r="V144" s="26">
        <f t="shared" ref="V144" si="2635">IF(V$3="","",U137+U138-V137)</f>
        <v>2</v>
      </c>
      <c r="W144" s="26" t="str">
        <f t="shared" ref="W144" si="2636">IF(W$3="","",V137+V138-W137)</f>
        <v/>
      </c>
      <c r="X144" s="26" t="str">
        <f t="shared" ref="X144" si="2637">IF(X$3="","",W137+W138-X137)</f>
        <v/>
      </c>
      <c r="Y144" s="26" t="str">
        <f t="shared" ref="Y144" si="2638">IF(Y$3="","",X137+X138-Y137)</f>
        <v/>
      </c>
      <c r="Z144" s="26" t="str">
        <f t="shared" ref="Z144" si="2639">IF(Z$3="","",Y137+Y138-Z137)</f>
        <v/>
      </c>
      <c r="AA144" s="26" t="str">
        <f t="shared" ref="AA144" si="2640">IF(AA$3="","",Z137+Z138-AA137)</f>
        <v/>
      </c>
      <c r="AB144" s="26" t="str">
        <f t="shared" ref="AB144" si="2641">IF(AB$3="","",AA137+AA138-AB137)</f>
        <v/>
      </c>
      <c r="AC144" s="26" t="str">
        <f t="shared" ref="AC144" si="2642">IF(AC$3="","",AB137+AB138-AC137)</f>
        <v/>
      </c>
      <c r="AD144" s="26" t="str">
        <f t="shared" ref="AD144" si="2643">IF(AD$3="","",AC137+AC138-AD137)</f>
        <v/>
      </c>
      <c r="AE144" s="26" t="str">
        <f t="shared" ref="AE144" si="2644">IF(AE$3="","",AD137+AD138-AE137)</f>
        <v/>
      </c>
      <c r="AF144" s="26" t="str">
        <f t="shared" ref="AF144" si="2645">IF(AF$3="","",AE137+AE138-AF137)</f>
        <v/>
      </c>
      <c r="AG144" s="26" t="str">
        <f t="shared" ref="AG144" si="2646">IF(AG$3="","",AF137+AF138-AG137)</f>
        <v/>
      </c>
      <c r="AH144" s="26" t="str">
        <f t="shared" ref="AH144" si="2647">IF(AH$3="","",AG137+AG138-AH137)</f>
        <v/>
      </c>
      <c r="AI144" s="26" t="str">
        <f t="shared" ref="AI144" si="2648">IF(AI$3="","",AH137+AH138-AI137)</f>
        <v/>
      </c>
      <c r="AJ144" s="26" t="str">
        <f t="shared" ref="AJ144" si="2649">IF(AJ$3="","",AI137+AI138-AJ137)</f>
        <v/>
      </c>
      <c r="AK144" s="26" t="str">
        <f t="shared" ref="AK144" si="2650">IF(AK$3="","",AJ137+AJ138-AK137)</f>
        <v/>
      </c>
      <c r="AL144" s="26" t="str">
        <f t="shared" ref="AL144" si="2651">IF(AL$3="","",AK137+AK138-AL137)</f>
        <v/>
      </c>
      <c r="AM144" s="26" t="str">
        <f t="shared" ref="AM144" si="2652">IF(AM$3="","",AL137+AL138-AM137)</f>
        <v/>
      </c>
      <c r="AN144" s="26" t="str">
        <f t="shared" ref="AN144:AS144" si="2653">IF(AN$3="","",AM137+AM138-AN137)</f>
        <v/>
      </c>
      <c r="AO144" s="26" t="str">
        <f t="shared" si="2653"/>
        <v/>
      </c>
      <c r="AP144" s="26" t="str">
        <f t="shared" si="2653"/>
        <v/>
      </c>
      <c r="AQ144" s="26" t="str">
        <f t="shared" si="2653"/>
        <v/>
      </c>
      <c r="AR144" s="26" t="str">
        <f t="shared" si="2653"/>
        <v/>
      </c>
      <c r="AS144" s="26" t="str">
        <f t="shared" si="2653"/>
        <v/>
      </c>
    </row>
    <row r="145" spans="1:45" s="1" customFormat="1" ht="11">
      <c r="A145" s="7">
        <f>SUM(C145:AS145)</f>
        <v>6400</v>
      </c>
      <c r="B145" s="27" t="s">
        <v>16</v>
      </c>
      <c r="C145" s="26">
        <v>0</v>
      </c>
      <c r="D145" s="26">
        <f t="shared" ref="D145:I145" si="2654">IF(D$3="","",D144*D139)</f>
        <v>0</v>
      </c>
      <c r="E145" s="26">
        <f t="shared" si="2654"/>
        <v>0</v>
      </c>
      <c r="F145" s="26">
        <f t="shared" si="2654"/>
        <v>0</v>
      </c>
      <c r="G145" s="26">
        <f t="shared" si="2654"/>
        <v>0</v>
      </c>
      <c r="H145" s="26">
        <f t="shared" si="2654"/>
        <v>800</v>
      </c>
      <c r="I145" s="26">
        <f t="shared" si="2654"/>
        <v>0</v>
      </c>
      <c r="J145" s="26">
        <f t="shared" ref="J145:AM145" si="2655">IF(J$3="","",J144*J139)</f>
        <v>0</v>
      </c>
      <c r="K145" s="26">
        <f t="shared" si="2655"/>
        <v>0</v>
      </c>
      <c r="L145" s="26">
        <f t="shared" si="2655"/>
        <v>2400</v>
      </c>
      <c r="M145" s="26">
        <f t="shared" si="2655"/>
        <v>0</v>
      </c>
      <c r="N145" s="26">
        <f t="shared" si="2655"/>
        <v>0</v>
      </c>
      <c r="O145" s="26">
        <f t="shared" si="2655"/>
        <v>0</v>
      </c>
      <c r="P145" s="26">
        <f t="shared" si="2655"/>
        <v>0</v>
      </c>
      <c r="Q145" s="26">
        <f t="shared" si="2655"/>
        <v>0</v>
      </c>
      <c r="R145" s="26">
        <f t="shared" si="2655"/>
        <v>0</v>
      </c>
      <c r="S145" s="26">
        <f t="shared" si="2655"/>
        <v>1600</v>
      </c>
      <c r="T145" s="26">
        <f t="shared" si="2655"/>
        <v>0</v>
      </c>
      <c r="U145" s="26">
        <f t="shared" si="2655"/>
        <v>0</v>
      </c>
      <c r="V145" s="26">
        <f t="shared" si="2655"/>
        <v>1600</v>
      </c>
      <c r="W145" s="26" t="str">
        <f t="shared" si="2655"/>
        <v/>
      </c>
      <c r="X145" s="26" t="str">
        <f t="shared" si="2655"/>
        <v/>
      </c>
      <c r="Y145" s="26" t="str">
        <f t="shared" si="2655"/>
        <v/>
      </c>
      <c r="Z145" s="26" t="str">
        <f t="shared" si="2655"/>
        <v/>
      </c>
      <c r="AA145" s="26" t="str">
        <f t="shared" si="2655"/>
        <v/>
      </c>
      <c r="AB145" s="26" t="str">
        <f t="shared" si="2655"/>
        <v/>
      </c>
      <c r="AC145" s="26" t="str">
        <f t="shared" si="2655"/>
        <v/>
      </c>
      <c r="AD145" s="26" t="str">
        <f t="shared" si="2655"/>
        <v/>
      </c>
      <c r="AE145" s="26" t="str">
        <f t="shared" si="2655"/>
        <v/>
      </c>
      <c r="AF145" s="26" t="str">
        <f t="shared" si="2655"/>
        <v/>
      </c>
      <c r="AG145" s="26" t="str">
        <f t="shared" si="2655"/>
        <v/>
      </c>
      <c r="AH145" s="26" t="str">
        <f t="shared" si="2655"/>
        <v/>
      </c>
      <c r="AI145" s="26" t="str">
        <f t="shared" si="2655"/>
        <v/>
      </c>
      <c r="AJ145" s="26" t="str">
        <f t="shared" si="2655"/>
        <v/>
      </c>
      <c r="AK145" s="26" t="str">
        <f t="shared" si="2655"/>
        <v/>
      </c>
      <c r="AL145" s="26" t="str">
        <f t="shared" si="2655"/>
        <v/>
      </c>
      <c r="AM145" s="26" t="str">
        <f t="shared" si="2655"/>
        <v/>
      </c>
      <c r="AN145" s="26" t="str">
        <f t="shared" ref="AN145:AS145" si="2656">IF(AN$3="","",AN144*AN139)</f>
        <v/>
      </c>
      <c r="AO145" s="26" t="str">
        <f t="shared" si="2656"/>
        <v/>
      </c>
      <c r="AP145" s="26" t="str">
        <f t="shared" si="2656"/>
        <v/>
      </c>
      <c r="AQ145" s="26" t="str">
        <f t="shared" si="2656"/>
        <v/>
      </c>
      <c r="AR145" s="26" t="str">
        <f t="shared" si="2656"/>
        <v/>
      </c>
      <c r="AS145" s="26" t="str">
        <f t="shared" si="2656"/>
        <v/>
      </c>
    </row>
    <row r="146" spans="1:45" s="1" customFormat="1" ht="12" thickBot="1">
      <c r="A146" s="4">
        <f>IF(A145="","",A145/(A142*100))</f>
        <v>0.10272873194221509</v>
      </c>
      <c r="B146" s="27" t="s">
        <v>18</v>
      </c>
      <c r="C146" s="44" t="s">
        <v>19</v>
      </c>
      <c r="D146" s="44" t="str">
        <f t="shared" ref="D146:I146" si="2657">IF(D$3="","",IF(D145=0,"",D145/(D142*100)))</f>
        <v/>
      </c>
      <c r="E146" s="44" t="str">
        <f t="shared" si="2657"/>
        <v/>
      </c>
      <c r="F146" s="44" t="str">
        <f t="shared" si="2657"/>
        <v/>
      </c>
      <c r="G146" s="44" t="str">
        <f t="shared" si="2657"/>
        <v/>
      </c>
      <c r="H146" s="44">
        <f t="shared" si="2657"/>
        <v>8.3333333333333329E-2</v>
      </c>
      <c r="I146" s="44" t="str">
        <f t="shared" si="2657"/>
        <v/>
      </c>
      <c r="J146" s="44" t="str">
        <f t="shared" ref="J146:AM146" si="2658">IF(J$3="","",IF(J145=0,"",J145/(J142*100)))</f>
        <v/>
      </c>
      <c r="K146" s="44" t="str">
        <f t="shared" si="2658"/>
        <v/>
      </c>
      <c r="L146" s="44">
        <f t="shared" si="2658"/>
        <v>0.17518248175182483</v>
      </c>
      <c r="M146" s="44" t="str">
        <f t="shared" si="2658"/>
        <v/>
      </c>
      <c r="N146" s="44" t="str">
        <f t="shared" si="2658"/>
        <v/>
      </c>
      <c r="O146" s="44" t="str">
        <f t="shared" si="2658"/>
        <v/>
      </c>
      <c r="P146" s="44" t="str">
        <f t="shared" si="2658"/>
        <v/>
      </c>
      <c r="Q146" s="44" t="str">
        <f t="shared" si="2658"/>
        <v/>
      </c>
      <c r="R146" s="44" t="str">
        <f t="shared" si="2658"/>
        <v/>
      </c>
      <c r="S146" s="44">
        <f t="shared" si="2658"/>
        <v>0.1391304347826087</v>
      </c>
      <c r="T146" s="44" t="str">
        <f t="shared" si="2658"/>
        <v/>
      </c>
      <c r="U146" s="44" t="str">
        <f t="shared" si="2658"/>
        <v/>
      </c>
      <c r="V146" s="44">
        <f t="shared" si="2658"/>
        <v>0.12213740458015267</v>
      </c>
      <c r="W146" s="44" t="str">
        <f t="shared" si="2658"/>
        <v/>
      </c>
      <c r="X146" s="44" t="str">
        <f t="shared" si="2658"/>
        <v/>
      </c>
      <c r="Y146" s="44" t="str">
        <f t="shared" si="2658"/>
        <v/>
      </c>
      <c r="Z146" s="44" t="str">
        <f t="shared" si="2658"/>
        <v/>
      </c>
      <c r="AA146" s="44" t="str">
        <f t="shared" si="2658"/>
        <v/>
      </c>
      <c r="AB146" s="44" t="str">
        <f t="shared" si="2658"/>
        <v/>
      </c>
      <c r="AC146" s="44" t="str">
        <f t="shared" si="2658"/>
        <v/>
      </c>
      <c r="AD146" s="44" t="str">
        <f t="shared" si="2658"/>
        <v/>
      </c>
      <c r="AE146" s="44" t="str">
        <f t="shared" si="2658"/>
        <v/>
      </c>
      <c r="AF146" s="44" t="str">
        <f t="shared" si="2658"/>
        <v/>
      </c>
      <c r="AG146" s="44" t="str">
        <f t="shared" si="2658"/>
        <v/>
      </c>
      <c r="AH146" s="44" t="str">
        <f t="shared" si="2658"/>
        <v/>
      </c>
      <c r="AI146" s="44" t="str">
        <f t="shared" si="2658"/>
        <v/>
      </c>
      <c r="AJ146" s="44" t="str">
        <f t="shared" si="2658"/>
        <v/>
      </c>
      <c r="AK146" s="44" t="str">
        <f t="shared" si="2658"/>
        <v/>
      </c>
      <c r="AL146" s="44" t="str">
        <f t="shared" si="2658"/>
        <v/>
      </c>
      <c r="AM146" s="44" t="str">
        <f t="shared" si="2658"/>
        <v/>
      </c>
      <c r="AN146" s="44" t="str">
        <f t="shared" ref="AN146:AS146" si="2659">IF(AN$3="","",IF(AN145=0,"",AN145/(AN142*100)))</f>
        <v/>
      </c>
      <c r="AO146" s="44" t="str">
        <f t="shared" si="2659"/>
        <v/>
      </c>
      <c r="AP146" s="44" t="str">
        <f t="shared" si="2659"/>
        <v/>
      </c>
      <c r="AQ146" s="44" t="str">
        <f t="shared" si="2659"/>
        <v/>
      </c>
      <c r="AR146" s="44" t="str">
        <f t="shared" si="2659"/>
        <v/>
      </c>
      <c r="AS146" s="44" t="str">
        <f t="shared" si="2659"/>
        <v/>
      </c>
    </row>
    <row r="147" spans="1:45" s="1" customFormat="1" ht="11">
      <c r="A147" s="17" t="s">
        <v>105</v>
      </c>
      <c r="B147" s="42" t="s">
        <v>2</v>
      </c>
      <c r="C147" s="35">
        <v>3903</v>
      </c>
      <c r="D147" s="35">
        <f t="shared" ref="D147:D148" si="2660">IF(D$3="","",C147)</f>
        <v>3903</v>
      </c>
      <c r="E147" s="35">
        <v>4061</v>
      </c>
      <c r="F147" s="35">
        <f t="shared" ref="F147:F148" si="2661">IF(F$3="","",E147)</f>
        <v>4061</v>
      </c>
      <c r="G147" s="35">
        <f t="shared" ref="G147:G148" si="2662">IF(G$3="","",F147)</f>
        <v>4061</v>
      </c>
      <c r="H147" s="35">
        <v>4190</v>
      </c>
      <c r="I147" s="35">
        <f t="shared" ref="I147:I148" si="2663">IF(I$3="","",H147)</f>
        <v>4190</v>
      </c>
      <c r="J147" s="35">
        <f t="shared" ref="J147:J148" si="2664">IF(J$3="","",I147)</f>
        <v>4190</v>
      </c>
      <c r="K147" s="35">
        <f t="shared" ref="K147:K148" si="2665">IF(K$3="","",J147)</f>
        <v>4190</v>
      </c>
      <c r="L147" s="35">
        <v>4230</v>
      </c>
      <c r="M147" s="35">
        <f t="shared" ref="M147:M148" si="2666">IF(M$3="","",L147)</f>
        <v>4230</v>
      </c>
      <c r="N147" s="35">
        <f t="shared" ref="N147:N148" si="2667">IF(N$3="","",M147)</f>
        <v>4230</v>
      </c>
      <c r="O147" s="35">
        <v>4318</v>
      </c>
      <c r="P147" s="35">
        <f t="shared" ref="P147:P148" si="2668">IF(P$3="","",O147)</f>
        <v>4318</v>
      </c>
      <c r="Q147" s="35">
        <f t="shared" ref="Q147:Q148" si="2669">IF(Q$3="","",P147)</f>
        <v>4318</v>
      </c>
      <c r="R147" s="35">
        <f t="shared" ref="R147:R148" si="2670">IF(R$3="","",Q147)</f>
        <v>4318</v>
      </c>
      <c r="S147" s="35">
        <v>4377</v>
      </c>
      <c r="T147" s="35">
        <f t="shared" ref="T147:T148" si="2671">IF(T$3="","",S147)</f>
        <v>4377</v>
      </c>
      <c r="U147" s="35">
        <f t="shared" ref="U147:U148" si="2672">IF(U$3="","",T147)</f>
        <v>4377</v>
      </c>
      <c r="V147" s="35">
        <v>4464</v>
      </c>
      <c r="W147" s="35" t="str">
        <f t="shared" ref="W147:W148" si="2673">IF(W$3="","",V147)</f>
        <v/>
      </c>
      <c r="X147" s="35" t="str">
        <f t="shared" ref="X147:X148" si="2674">IF(X$3="","",W147)</f>
        <v/>
      </c>
      <c r="Y147" s="35" t="str">
        <f t="shared" ref="Y147:Y148" si="2675">IF(Y$3="","",X147)</f>
        <v/>
      </c>
      <c r="Z147" s="35" t="str">
        <f t="shared" ref="Z147:Z148" si="2676">IF(Z$3="","",Y147)</f>
        <v/>
      </c>
      <c r="AA147" s="35" t="str">
        <f t="shared" ref="AA147:AA148" si="2677">IF(AA$3="","",Z147)</f>
        <v/>
      </c>
      <c r="AB147" s="35" t="str">
        <f t="shared" ref="AB147:AB148" si="2678">IF(AB$3="","",AA147)</f>
        <v/>
      </c>
      <c r="AC147" s="35" t="str">
        <f t="shared" ref="AC147:AC148" si="2679">IF(AC$3="","",AB147)</f>
        <v/>
      </c>
      <c r="AD147" s="35" t="str">
        <f t="shared" ref="AD147:AD148" si="2680">IF(AD$3="","",AC147)</f>
        <v/>
      </c>
      <c r="AE147" s="35" t="str">
        <f t="shared" ref="AE147:AE148" si="2681">IF(AE$3="","",AD147)</f>
        <v/>
      </c>
      <c r="AF147" s="35" t="str">
        <f t="shared" ref="AF147:AF148" si="2682">IF(AF$3="","",AE147)</f>
        <v/>
      </c>
      <c r="AG147" s="35" t="str">
        <f t="shared" ref="AG147:AG148" si="2683">IF(AG$3="","",AF147)</f>
        <v/>
      </c>
      <c r="AH147" s="35" t="str">
        <f t="shared" ref="AH147:AH148" si="2684">IF(AH$3="","",AG147)</f>
        <v/>
      </c>
      <c r="AI147" s="35" t="str">
        <f t="shared" ref="AI147:AI148" si="2685">IF(AI$3="","",AH147)</f>
        <v/>
      </c>
      <c r="AJ147" s="35" t="str">
        <f t="shared" ref="AJ147:AJ148" si="2686">IF(AJ$3="","",AI147)</f>
        <v/>
      </c>
      <c r="AK147" s="35" t="str">
        <f t="shared" ref="AK147:AK148" si="2687">IF(AK$3="","",AJ147)</f>
        <v/>
      </c>
      <c r="AL147" s="35" t="str">
        <f t="shared" ref="AL147:AL148" si="2688">IF(AL$3="","",AK147)</f>
        <v/>
      </c>
      <c r="AM147" s="35" t="str">
        <f t="shared" ref="AM147:AM148" si="2689">IF(AM$3="","",AL147)</f>
        <v/>
      </c>
      <c r="AN147" s="35" t="str">
        <f t="shared" ref="AN147:AS147" si="2690">IF(AN$3="","",AM147)</f>
        <v/>
      </c>
      <c r="AO147" s="35" t="str">
        <f t="shared" si="2690"/>
        <v/>
      </c>
      <c r="AP147" s="35" t="str">
        <f t="shared" si="2690"/>
        <v/>
      </c>
      <c r="AQ147" s="35" t="str">
        <f t="shared" si="2690"/>
        <v/>
      </c>
      <c r="AR147" s="35" t="str">
        <f t="shared" si="2690"/>
        <v/>
      </c>
      <c r="AS147" s="35" t="str">
        <f t="shared" si="2690"/>
        <v/>
      </c>
    </row>
    <row r="148" spans="1:45" s="1" customFormat="1" ht="11">
      <c r="A148" s="16" t="s">
        <v>44</v>
      </c>
      <c r="B148" s="30" t="s">
        <v>4</v>
      </c>
      <c r="C148" s="29">
        <v>127</v>
      </c>
      <c r="D148" s="29">
        <f t="shared" si="2660"/>
        <v>127</v>
      </c>
      <c r="E148" s="29">
        <v>132</v>
      </c>
      <c r="F148" s="29">
        <f t="shared" si="2661"/>
        <v>132</v>
      </c>
      <c r="G148" s="29">
        <f t="shared" si="2662"/>
        <v>132</v>
      </c>
      <c r="H148" s="29">
        <v>135</v>
      </c>
      <c r="I148" s="29">
        <f t="shared" si="2663"/>
        <v>135</v>
      </c>
      <c r="J148" s="29">
        <f t="shared" si="2664"/>
        <v>135</v>
      </c>
      <c r="K148" s="29">
        <f t="shared" si="2665"/>
        <v>135</v>
      </c>
      <c r="L148" s="29">
        <v>138</v>
      </c>
      <c r="M148" s="29">
        <f t="shared" si="2666"/>
        <v>138</v>
      </c>
      <c r="N148" s="29">
        <f t="shared" si="2667"/>
        <v>138</v>
      </c>
      <c r="O148" s="29">
        <v>140</v>
      </c>
      <c r="P148" s="29">
        <f t="shared" si="2668"/>
        <v>140</v>
      </c>
      <c r="Q148" s="29">
        <f t="shared" si="2669"/>
        <v>140</v>
      </c>
      <c r="R148" s="29">
        <f t="shared" si="2670"/>
        <v>140</v>
      </c>
      <c r="S148" s="29">
        <v>141</v>
      </c>
      <c r="T148" s="29">
        <f t="shared" si="2671"/>
        <v>141</v>
      </c>
      <c r="U148" s="29">
        <f t="shared" si="2672"/>
        <v>141</v>
      </c>
      <c r="V148" s="29">
        <v>144</v>
      </c>
      <c r="W148" s="29" t="str">
        <f t="shared" si="2673"/>
        <v/>
      </c>
      <c r="X148" s="29" t="str">
        <f t="shared" si="2674"/>
        <v/>
      </c>
      <c r="Y148" s="29" t="str">
        <f t="shared" si="2675"/>
        <v/>
      </c>
      <c r="Z148" s="29" t="str">
        <f t="shared" si="2676"/>
        <v/>
      </c>
      <c r="AA148" s="29" t="str">
        <f t="shared" si="2677"/>
        <v/>
      </c>
      <c r="AB148" s="29" t="str">
        <f t="shared" si="2678"/>
        <v/>
      </c>
      <c r="AC148" s="29" t="str">
        <f t="shared" si="2679"/>
        <v/>
      </c>
      <c r="AD148" s="29" t="str">
        <f t="shared" si="2680"/>
        <v/>
      </c>
      <c r="AE148" s="29" t="str">
        <f t="shared" si="2681"/>
        <v/>
      </c>
      <c r="AF148" s="29" t="str">
        <f t="shared" si="2682"/>
        <v/>
      </c>
      <c r="AG148" s="29" t="str">
        <f t="shared" si="2683"/>
        <v/>
      </c>
      <c r="AH148" s="29" t="str">
        <f t="shared" si="2684"/>
        <v/>
      </c>
      <c r="AI148" s="29" t="str">
        <f t="shared" si="2685"/>
        <v/>
      </c>
      <c r="AJ148" s="29" t="str">
        <f t="shared" si="2686"/>
        <v/>
      </c>
      <c r="AK148" s="29" t="str">
        <f t="shared" si="2687"/>
        <v/>
      </c>
      <c r="AL148" s="29" t="str">
        <f t="shared" si="2688"/>
        <v/>
      </c>
      <c r="AM148" s="29" t="str">
        <f t="shared" si="2689"/>
        <v/>
      </c>
      <c r="AN148" s="29" t="str">
        <f t="shared" ref="AN148:AS148" si="2691">IF(AN$3="","",AM148)</f>
        <v/>
      </c>
      <c r="AO148" s="29" t="str">
        <f t="shared" si="2691"/>
        <v/>
      </c>
      <c r="AP148" s="29" t="str">
        <f t="shared" si="2691"/>
        <v/>
      </c>
      <c r="AQ148" s="29" t="str">
        <f t="shared" si="2691"/>
        <v/>
      </c>
      <c r="AR148" s="29" t="str">
        <f t="shared" si="2691"/>
        <v/>
      </c>
      <c r="AS148" s="29" t="str">
        <f t="shared" si="2691"/>
        <v/>
      </c>
    </row>
    <row r="149" spans="1:45" s="1" customFormat="1" ht="11">
      <c r="A149" s="15">
        <v>2</v>
      </c>
      <c r="B149" s="30" t="s">
        <v>5</v>
      </c>
      <c r="C149" s="29">
        <v>5</v>
      </c>
      <c r="D149" s="29">
        <f t="shared" ref="D149" si="2692">IF(D$3="","",(C149+C150))</f>
        <v>5</v>
      </c>
      <c r="E149" s="29">
        <v>2</v>
      </c>
      <c r="F149" s="29">
        <f t="shared" ref="F149" si="2693">IF(F$3="","",(E149+E150))</f>
        <v>3</v>
      </c>
      <c r="G149" s="29">
        <f t="shared" ref="G149" si="2694">IF(G$3="","",(F149+F150))</f>
        <v>3</v>
      </c>
      <c r="H149" s="29">
        <v>0</v>
      </c>
      <c r="I149" s="29">
        <f t="shared" ref="I149" si="2695">IF(I$3="","",(H149+H150))</f>
        <v>6</v>
      </c>
      <c r="J149" s="29">
        <f t="shared" ref="J149" si="2696">IF(J$3="","",(I149+I150))</f>
        <v>6</v>
      </c>
      <c r="K149" s="29">
        <f t="shared" ref="K149" si="2697">IF(K$3="","",(J149+J150))</f>
        <v>6</v>
      </c>
      <c r="L149" s="29">
        <v>2</v>
      </c>
      <c r="M149" s="29">
        <f t="shared" ref="M149" si="2698">IF(M$3="","",(L149+L150))</f>
        <v>5</v>
      </c>
      <c r="N149" s="29">
        <f t="shared" ref="N149" si="2699">IF(N$3="","",(M149+M150))</f>
        <v>5</v>
      </c>
      <c r="O149" s="29">
        <v>3</v>
      </c>
      <c r="P149" s="29">
        <f t="shared" ref="P149" si="2700">IF(P$3="","",(O149+O150))</f>
        <v>3</v>
      </c>
      <c r="Q149" s="29">
        <f t="shared" ref="Q149" si="2701">IF(Q$3="","",(P149+P150))</f>
        <v>3</v>
      </c>
      <c r="R149" s="29">
        <f t="shared" ref="R149" si="2702">IF(R$3="","",(Q149+Q150))</f>
        <v>3</v>
      </c>
      <c r="S149" s="29">
        <v>2</v>
      </c>
      <c r="T149" s="29">
        <f t="shared" ref="T149" si="2703">IF(T$3="","",(S149+S150))</f>
        <v>6</v>
      </c>
      <c r="U149" s="29">
        <f t="shared" ref="U149" si="2704">IF(U$3="","",(T149+T150))</f>
        <v>6</v>
      </c>
      <c r="V149" s="29">
        <v>3</v>
      </c>
      <c r="W149" s="29" t="str">
        <f t="shared" ref="W149" si="2705">IF(W$3="","",(V149+V150))</f>
        <v/>
      </c>
      <c r="X149" s="29" t="str">
        <f t="shared" ref="X149" si="2706">IF(X$3="","",(W149+W150))</f>
        <v/>
      </c>
      <c r="Y149" s="29" t="str">
        <f t="shared" ref="Y149" si="2707">IF(Y$3="","",(X149+X150))</f>
        <v/>
      </c>
      <c r="Z149" s="29" t="str">
        <f t="shared" ref="Z149" si="2708">IF(Z$3="","",(Y149+Y150))</f>
        <v/>
      </c>
      <c r="AA149" s="29" t="str">
        <f t="shared" ref="AA149" si="2709">IF(AA$3="","",(Z149+Z150))</f>
        <v/>
      </c>
      <c r="AB149" s="29" t="str">
        <f t="shared" ref="AB149" si="2710">IF(AB$3="","",(AA149+AA150))</f>
        <v/>
      </c>
      <c r="AC149" s="29" t="str">
        <f t="shared" ref="AC149" si="2711">IF(AC$3="","",(AB149+AB150))</f>
        <v/>
      </c>
      <c r="AD149" s="29" t="str">
        <f t="shared" ref="AD149" si="2712">IF(AD$3="","",(AC149+AC150))</f>
        <v/>
      </c>
      <c r="AE149" s="29" t="str">
        <f t="shared" ref="AE149" si="2713">IF(AE$3="","",(AD149+AD150))</f>
        <v/>
      </c>
      <c r="AF149" s="29" t="str">
        <f t="shared" ref="AF149" si="2714">IF(AF$3="","",(AE149+AE150))</f>
        <v/>
      </c>
      <c r="AG149" s="29" t="str">
        <f t="shared" ref="AG149" si="2715">IF(AG$3="","",(AF149+AF150))</f>
        <v/>
      </c>
      <c r="AH149" s="29" t="str">
        <f t="shared" ref="AH149" si="2716">IF(AH$3="","",(AG149+AG150))</f>
        <v/>
      </c>
      <c r="AI149" s="29" t="str">
        <f t="shared" ref="AI149" si="2717">IF(AI$3="","",(AH149+AH150))</f>
        <v/>
      </c>
      <c r="AJ149" s="29" t="str">
        <f t="shared" ref="AJ149" si="2718">IF(AJ$3="","",(AI149+AI150))</f>
        <v/>
      </c>
      <c r="AK149" s="29" t="str">
        <f t="shared" ref="AK149" si="2719">IF(AK$3="","",(AJ149+AJ150))</f>
        <v/>
      </c>
      <c r="AL149" s="29" t="str">
        <f t="shared" ref="AL149" si="2720">IF(AL$3="","",(AK149+AK150))</f>
        <v/>
      </c>
      <c r="AM149" s="29" t="str">
        <f t="shared" ref="AM149" si="2721">IF(AM$3="","",(AL149+AL150))</f>
        <v/>
      </c>
      <c r="AN149" s="29" t="str">
        <f t="shared" ref="AN149:AS149" si="2722">IF(AN$3="","",(AM149+AM150))</f>
        <v/>
      </c>
      <c r="AO149" s="29" t="str">
        <f t="shared" si="2722"/>
        <v/>
      </c>
      <c r="AP149" s="29" t="str">
        <f t="shared" si="2722"/>
        <v/>
      </c>
      <c r="AQ149" s="29" t="str">
        <f t="shared" si="2722"/>
        <v/>
      </c>
      <c r="AR149" s="29" t="str">
        <f t="shared" si="2722"/>
        <v/>
      </c>
      <c r="AS149" s="29" t="str">
        <f t="shared" si="2722"/>
        <v/>
      </c>
    </row>
    <row r="150" spans="1:45" s="1" customFormat="1" ht="11">
      <c r="A150" s="14"/>
      <c r="B150" s="30" t="s">
        <v>7</v>
      </c>
      <c r="C150" s="29"/>
      <c r="D150" s="29"/>
      <c r="E150" s="29">
        <v>1</v>
      </c>
      <c r="F150" s="29"/>
      <c r="G150" s="29"/>
      <c r="H150" s="29">
        <v>6</v>
      </c>
      <c r="I150" s="29"/>
      <c r="J150" s="29"/>
      <c r="K150" s="29"/>
      <c r="L150" s="29">
        <v>3</v>
      </c>
      <c r="M150" s="29"/>
      <c r="N150" s="29"/>
      <c r="O150" s="29"/>
      <c r="P150" s="29"/>
      <c r="Q150" s="29"/>
      <c r="R150" s="29"/>
      <c r="S150" s="29">
        <v>4</v>
      </c>
      <c r="T150" s="29"/>
      <c r="U150" s="29"/>
      <c r="V150" s="29">
        <v>3</v>
      </c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</row>
    <row r="151" spans="1:45" s="1" customFormat="1" ht="11">
      <c r="A151" s="7"/>
      <c r="B151" s="30" t="s">
        <v>8</v>
      </c>
      <c r="C151" s="35">
        <v>0</v>
      </c>
      <c r="D151" s="35">
        <f t="shared" ref="D151:D152" si="2723">IF(D$3="","",C151)</f>
        <v>0</v>
      </c>
      <c r="E151" s="35">
        <f t="shared" ref="E151:E152" si="2724">IF(E$3="","",D151)</f>
        <v>0</v>
      </c>
      <c r="F151" s="35">
        <f t="shared" ref="F151:F152" si="2725">IF(F$3="","",E151)</f>
        <v>0</v>
      </c>
      <c r="G151" s="35">
        <f t="shared" ref="G151:G152" si="2726">IF(G$3="","",F151)</f>
        <v>0</v>
      </c>
      <c r="H151" s="35">
        <f t="shared" ref="H151" si="2727">IF(H$3="","",G151)</f>
        <v>0</v>
      </c>
      <c r="I151" s="35">
        <f t="shared" ref="I151:I152" si="2728">IF(I$3="","",H151)</f>
        <v>0</v>
      </c>
      <c r="J151" s="35">
        <f t="shared" ref="J151:J152" si="2729">IF(J$3="","",I151)</f>
        <v>0</v>
      </c>
      <c r="K151" s="35">
        <f t="shared" ref="K151:K152" si="2730">IF(K$3="","",J151)</f>
        <v>0</v>
      </c>
      <c r="L151" s="35">
        <f t="shared" ref="L151:L152" si="2731">IF(L$3="","",K151)</f>
        <v>0</v>
      </c>
      <c r="M151" s="35">
        <f t="shared" ref="M151:M152" si="2732">IF(M$3="","",L151)</f>
        <v>0</v>
      </c>
      <c r="N151" s="35">
        <f t="shared" ref="N151:N152" si="2733">IF(N$3="","",M151)</f>
        <v>0</v>
      </c>
      <c r="O151" s="35">
        <f t="shared" ref="O151:O152" si="2734">IF(O$3="","",N151)</f>
        <v>0</v>
      </c>
      <c r="P151" s="35">
        <f t="shared" ref="P151:P152" si="2735">IF(P$3="","",O151)</f>
        <v>0</v>
      </c>
      <c r="Q151" s="35">
        <f t="shared" ref="Q151:Q152" si="2736">IF(Q$3="","",P151)</f>
        <v>0</v>
      </c>
      <c r="R151" s="35">
        <f t="shared" ref="R151:R152" si="2737">IF(R$3="","",Q151)</f>
        <v>0</v>
      </c>
      <c r="S151" s="35">
        <f t="shared" ref="S151:S152" si="2738">IF(S$3="","",R151)</f>
        <v>0</v>
      </c>
      <c r="T151" s="35">
        <f t="shared" ref="T151:T152" si="2739">IF(T$3="","",S151)</f>
        <v>0</v>
      </c>
      <c r="U151" s="35">
        <f t="shared" ref="U151:U152" si="2740">IF(U$3="","",T151)</f>
        <v>0</v>
      </c>
      <c r="V151" s="35">
        <f t="shared" ref="V151:V152" si="2741">IF(V$3="","",U151)</f>
        <v>0</v>
      </c>
      <c r="W151" s="35" t="str">
        <f t="shared" ref="W151:W152" si="2742">IF(W$3="","",V151)</f>
        <v/>
      </c>
      <c r="X151" s="35" t="str">
        <f t="shared" ref="X151:X152" si="2743">IF(X$3="","",W151)</f>
        <v/>
      </c>
      <c r="Y151" s="35" t="str">
        <f t="shared" ref="Y151:Y152" si="2744">IF(Y$3="","",X151)</f>
        <v/>
      </c>
      <c r="Z151" s="35" t="str">
        <f t="shared" ref="Z151:Z152" si="2745">IF(Z$3="","",Y151)</f>
        <v/>
      </c>
      <c r="AA151" s="35" t="str">
        <f t="shared" ref="AA151:AA152" si="2746">IF(AA$3="","",Z151)</f>
        <v/>
      </c>
      <c r="AB151" s="35" t="str">
        <f t="shared" ref="AB151:AB152" si="2747">IF(AB$3="","",AA151)</f>
        <v/>
      </c>
      <c r="AC151" s="35" t="str">
        <f t="shared" ref="AC151:AC152" si="2748">IF(AC$3="","",AB151)</f>
        <v/>
      </c>
      <c r="AD151" s="35" t="str">
        <f t="shared" ref="AD151:AD152" si="2749">IF(AD$3="","",AC151)</f>
        <v/>
      </c>
      <c r="AE151" s="35" t="str">
        <f t="shared" ref="AE151:AE152" si="2750">IF(AE$3="","",AD151)</f>
        <v/>
      </c>
      <c r="AF151" s="35" t="str">
        <f t="shared" ref="AF151:AF152" si="2751">IF(AF$3="","",AE151)</f>
        <v/>
      </c>
      <c r="AG151" s="35" t="str">
        <f t="shared" ref="AG151:AG152" si="2752">IF(AG$3="","",AF151)</f>
        <v/>
      </c>
      <c r="AH151" s="35" t="str">
        <f t="shared" ref="AH151:AH152" si="2753">IF(AH$3="","",AG151)</f>
        <v/>
      </c>
      <c r="AI151" s="35" t="str">
        <f t="shared" ref="AI151:AI152" si="2754">IF(AI$3="","",AH151)</f>
        <v/>
      </c>
      <c r="AJ151" s="35" t="str">
        <f t="shared" ref="AJ151:AJ152" si="2755">IF(AJ$3="","",AI151)</f>
        <v/>
      </c>
      <c r="AK151" s="35" t="str">
        <f t="shared" ref="AK151:AK152" si="2756">IF(AK$3="","",AJ151)</f>
        <v/>
      </c>
      <c r="AL151" s="35" t="str">
        <f t="shared" ref="AL151:AL152" si="2757">IF(AL$3="","",AK151)</f>
        <v/>
      </c>
      <c r="AM151" s="35" t="str">
        <f t="shared" ref="AM151:AM152" si="2758">IF(AM$3="","",AL151)</f>
        <v/>
      </c>
      <c r="AN151" s="35" t="str">
        <f t="shared" ref="AN151:AS151" si="2759">IF(AN$3="","",AM151)</f>
        <v/>
      </c>
      <c r="AO151" s="35" t="str">
        <f t="shared" si="2759"/>
        <v/>
      </c>
      <c r="AP151" s="35" t="str">
        <f t="shared" si="2759"/>
        <v/>
      </c>
      <c r="AQ151" s="35" t="str">
        <f t="shared" si="2759"/>
        <v/>
      </c>
      <c r="AR151" s="35" t="str">
        <f t="shared" si="2759"/>
        <v/>
      </c>
      <c r="AS151" s="35" t="str">
        <f t="shared" si="2759"/>
        <v/>
      </c>
    </row>
    <row r="152" spans="1:45" s="92" customFormat="1" ht="11">
      <c r="A152" s="14" t="s">
        <v>9</v>
      </c>
      <c r="B152" s="33" t="s">
        <v>10</v>
      </c>
      <c r="C152" s="32" t="s">
        <v>39</v>
      </c>
      <c r="D152" s="32" t="str">
        <f t="shared" si="2723"/>
        <v>バタースクイーズ</v>
      </c>
      <c r="E152" s="32" t="str">
        <f t="shared" si="2724"/>
        <v>バタースクイーズ</v>
      </c>
      <c r="F152" s="32" t="str">
        <f t="shared" si="2725"/>
        <v>バタースクイーズ</v>
      </c>
      <c r="G152" s="32" t="str">
        <f t="shared" si="2726"/>
        <v>バタースクイーズ</v>
      </c>
      <c r="H152" s="32" t="s">
        <v>114</v>
      </c>
      <c r="I152" s="32" t="str">
        <f t="shared" si="2728"/>
        <v>モンチッチマルチケース</v>
      </c>
      <c r="J152" s="32" t="str">
        <f t="shared" si="2729"/>
        <v>モンチッチマルチケース</v>
      </c>
      <c r="K152" s="32" t="str">
        <f t="shared" si="2730"/>
        <v>モンチッチマルチケース</v>
      </c>
      <c r="L152" s="32" t="str">
        <f t="shared" si="2731"/>
        <v>モンチッチマルチケース</v>
      </c>
      <c r="M152" s="32" t="str">
        <f t="shared" si="2732"/>
        <v>モンチッチマルチケース</v>
      </c>
      <c r="N152" s="32" t="str">
        <f t="shared" si="2733"/>
        <v>モンチッチマルチケース</v>
      </c>
      <c r="O152" s="32" t="str">
        <f t="shared" si="2734"/>
        <v>モンチッチマルチケース</v>
      </c>
      <c r="P152" s="32" t="str">
        <f t="shared" si="2735"/>
        <v>モンチッチマルチケース</v>
      </c>
      <c r="Q152" s="32" t="str">
        <f t="shared" si="2736"/>
        <v>モンチッチマルチケース</v>
      </c>
      <c r="R152" s="32" t="str">
        <f t="shared" si="2737"/>
        <v>モンチッチマルチケース</v>
      </c>
      <c r="S152" s="32" t="str">
        <f t="shared" si="2738"/>
        <v>モンチッチマルチケース</v>
      </c>
      <c r="T152" s="32" t="str">
        <f t="shared" si="2739"/>
        <v>モンチッチマルチケース</v>
      </c>
      <c r="U152" s="32" t="str">
        <f t="shared" si="2740"/>
        <v>モンチッチマルチケース</v>
      </c>
      <c r="V152" s="32" t="str">
        <f t="shared" si="2741"/>
        <v>モンチッチマルチケース</v>
      </c>
      <c r="W152" s="32" t="str">
        <f t="shared" si="2742"/>
        <v/>
      </c>
      <c r="X152" s="32" t="str">
        <f t="shared" si="2743"/>
        <v/>
      </c>
      <c r="Y152" s="32" t="str">
        <f t="shared" si="2744"/>
        <v/>
      </c>
      <c r="Z152" s="32" t="str">
        <f t="shared" si="2745"/>
        <v/>
      </c>
      <c r="AA152" s="32" t="str">
        <f t="shared" si="2746"/>
        <v/>
      </c>
      <c r="AB152" s="32" t="str">
        <f t="shared" si="2747"/>
        <v/>
      </c>
      <c r="AC152" s="32" t="str">
        <f t="shared" si="2748"/>
        <v/>
      </c>
      <c r="AD152" s="32" t="str">
        <f t="shared" si="2749"/>
        <v/>
      </c>
      <c r="AE152" s="32" t="str">
        <f t="shared" si="2750"/>
        <v/>
      </c>
      <c r="AF152" s="32" t="str">
        <f t="shared" si="2751"/>
        <v/>
      </c>
      <c r="AG152" s="32" t="str">
        <f t="shared" si="2752"/>
        <v/>
      </c>
      <c r="AH152" s="32" t="str">
        <f t="shared" si="2753"/>
        <v/>
      </c>
      <c r="AI152" s="32" t="str">
        <f t="shared" si="2754"/>
        <v/>
      </c>
      <c r="AJ152" s="32" t="str">
        <f t="shared" si="2755"/>
        <v/>
      </c>
      <c r="AK152" s="32" t="str">
        <f t="shared" si="2756"/>
        <v/>
      </c>
      <c r="AL152" s="32" t="str">
        <f t="shared" si="2757"/>
        <v/>
      </c>
      <c r="AM152" s="32" t="str">
        <f t="shared" si="2758"/>
        <v/>
      </c>
      <c r="AN152" s="32" t="str">
        <f t="shared" ref="AN152:AS152" si="2760">IF(AN$3="","",AM152)</f>
        <v/>
      </c>
      <c r="AO152" s="32" t="str">
        <f t="shared" si="2760"/>
        <v/>
      </c>
      <c r="AP152" s="32" t="str">
        <f t="shared" si="2760"/>
        <v/>
      </c>
      <c r="AQ152" s="32" t="str">
        <f t="shared" si="2760"/>
        <v/>
      </c>
      <c r="AR152" s="32" t="str">
        <f t="shared" si="2760"/>
        <v/>
      </c>
      <c r="AS152" s="32" t="str">
        <f t="shared" si="2760"/>
        <v/>
      </c>
    </row>
    <row r="153" spans="1:45" s="1" customFormat="1" ht="11">
      <c r="A153" s="7">
        <f>AVERAGE(C154:AS154)*30*100</f>
        <v>84150</v>
      </c>
      <c r="B153" s="30" t="s">
        <v>12</v>
      </c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</row>
    <row r="154" spans="1:45" s="1" customFormat="1" ht="11">
      <c r="A154" s="7">
        <f>SUM(C154:AS154)</f>
        <v>561</v>
      </c>
      <c r="B154" s="27" t="s">
        <v>13</v>
      </c>
      <c r="C154" s="26">
        <v>0</v>
      </c>
      <c r="D154" s="26">
        <f t="shared" ref="D154:D155" si="2761">IF(D$3="","",D147-C147)</f>
        <v>0</v>
      </c>
      <c r="E154" s="26">
        <f t="shared" ref="E154:E155" si="2762">IF(E$3="","",E147-D147)</f>
        <v>158</v>
      </c>
      <c r="F154" s="26">
        <f t="shared" ref="F154:F155" si="2763">IF(F$3="","",F147-E147)</f>
        <v>0</v>
      </c>
      <c r="G154" s="26">
        <f t="shared" ref="G154:G155" si="2764">IF(G$3="","",G147-F147)</f>
        <v>0</v>
      </c>
      <c r="H154" s="26">
        <f t="shared" ref="H154:H155" si="2765">IF(H$3="","",H147-G147)</f>
        <v>129</v>
      </c>
      <c r="I154" s="26">
        <f t="shared" ref="I154:I155" si="2766">IF(I$3="","",I147-H147)</f>
        <v>0</v>
      </c>
      <c r="J154" s="26">
        <f t="shared" ref="J154:J155" si="2767">IF(J$3="","",J147-I147)</f>
        <v>0</v>
      </c>
      <c r="K154" s="26">
        <f t="shared" ref="K154:K155" si="2768">IF(K$3="","",K147-J147)</f>
        <v>0</v>
      </c>
      <c r="L154" s="26">
        <f t="shared" ref="L154:L155" si="2769">IF(L$3="","",L147-K147)</f>
        <v>40</v>
      </c>
      <c r="M154" s="26">
        <f t="shared" ref="M154:M155" si="2770">IF(M$3="","",M147-L147)</f>
        <v>0</v>
      </c>
      <c r="N154" s="26">
        <f t="shared" ref="N154:N155" si="2771">IF(N$3="","",N147-M147)</f>
        <v>0</v>
      </c>
      <c r="O154" s="26">
        <f t="shared" ref="O154:O155" si="2772">IF(O$3="","",O147-N147)</f>
        <v>88</v>
      </c>
      <c r="P154" s="26">
        <f t="shared" ref="P154:P155" si="2773">IF(P$3="","",P147-O147)</f>
        <v>0</v>
      </c>
      <c r="Q154" s="26">
        <f t="shared" ref="Q154:Q155" si="2774">IF(Q$3="","",Q147-P147)</f>
        <v>0</v>
      </c>
      <c r="R154" s="26">
        <f t="shared" ref="R154:R155" si="2775">IF(R$3="","",R147-Q147)</f>
        <v>0</v>
      </c>
      <c r="S154" s="26">
        <f t="shared" ref="S154:S155" si="2776">IF(S$3="","",S147-R147)</f>
        <v>59</v>
      </c>
      <c r="T154" s="26">
        <f t="shared" ref="T154:T155" si="2777">IF(T$3="","",T147-S147)</f>
        <v>0</v>
      </c>
      <c r="U154" s="26">
        <f t="shared" ref="U154:U155" si="2778">IF(U$3="","",U147-T147)</f>
        <v>0</v>
      </c>
      <c r="V154" s="26">
        <f t="shared" ref="V154:V155" si="2779">IF(V$3="","",V147-U147)</f>
        <v>87</v>
      </c>
      <c r="W154" s="26" t="str">
        <f t="shared" ref="W154:W155" si="2780">IF(W$3="","",W147-V147)</f>
        <v/>
      </c>
      <c r="X154" s="26" t="str">
        <f t="shared" ref="X154:X155" si="2781">IF(X$3="","",X147-W147)</f>
        <v/>
      </c>
      <c r="Y154" s="26" t="str">
        <f t="shared" ref="Y154:Y155" si="2782">IF(Y$3="","",Y147-X147)</f>
        <v/>
      </c>
      <c r="Z154" s="26" t="str">
        <f t="shared" ref="Z154:Z155" si="2783">IF(Z$3="","",Z147-Y147)</f>
        <v/>
      </c>
      <c r="AA154" s="26" t="str">
        <f t="shared" ref="AA154:AA155" si="2784">IF(AA$3="","",AA147-Z147)</f>
        <v/>
      </c>
      <c r="AB154" s="26" t="str">
        <f t="shared" ref="AB154:AB155" si="2785">IF(AB$3="","",AB147-AA147)</f>
        <v/>
      </c>
      <c r="AC154" s="26" t="str">
        <f t="shared" ref="AC154:AC155" si="2786">IF(AC$3="","",AC147-AB147)</f>
        <v/>
      </c>
      <c r="AD154" s="26" t="str">
        <f t="shared" ref="AD154:AD155" si="2787">IF(AD$3="","",AD147-AC147)</f>
        <v/>
      </c>
      <c r="AE154" s="26" t="str">
        <f t="shared" ref="AE154:AE155" si="2788">IF(AE$3="","",AE147-AD147)</f>
        <v/>
      </c>
      <c r="AF154" s="26" t="str">
        <f t="shared" ref="AF154:AF155" si="2789">IF(AF$3="","",AF147-AE147)</f>
        <v/>
      </c>
      <c r="AG154" s="26" t="str">
        <f t="shared" ref="AG154:AG155" si="2790">IF(AG$3="","",AG147-AF147)</f>
        <v/>
      </c>
      <c r="AH154" s="26" t="str">
        <f t="shared" ref="AH154:AH155" si="2791">IF(AH$3="","",AH147-AG147)</f>
        <v/>
      </c>
      <c r="AI154" s="26" t="str">
        <f t="shared" ref="AI154:AI155" si="2792">IF(AI$3="","",AI147-AH147)</f>
        <v/>
      </c>
      <c r="AJ154" s="26" t="str">
        <f t="shared" ref="AJ154:AJ155" si="2793">IF(AJ$3="","",AJ147-AI147)</f>
        <v/>
      </c>
      <c r="AK154" s="26" t="str">
        <f t="shared" ref="AK154:AK155" si="2794">IF(AK$3="","",AK147-AJ147)</f>
        <v/>
      </c>
      <c r="AL154" s="26" t="str">
        <f t="shared" ref="AL154:AL155" si="2795">IF(AL$3="","",AL147-AK147)</f>
        <v/>
      </c>
      <c r="AM154" s="26" t="str">
        <f t="shared" ref="AM154:AM155" si="2796">IF(AM$3="","",AM147-AL147)</f>
        <v/>
      </c>
      <c r="AN154" s="26" t="str">
        <f t="shared" ref="AN154:AS154" si="2797">IF(AN$3="","",AN147-AM147)</f>
        <v/>
      </c>
      <c r="AO154" s="26" t="str">
        <f t="shared" si="2797"/>
        <v/>
      </c>
      <c r="AP154" s="26" t="str">
        <f t="shared" si="2797"/>
        <v/>
      </c>
      <c r="AQ154" s="26" t="str">
        <f t="shared" si="2797"/>
        <v/>
      </c>
      <c r="AR154" s="26" t="str">
        <f t="shared" si="2797"/>
        <v/>
      </c>
      <c r="AS154" s="26" t="str">
        <f t="shared" si="2797"/>
        <v/>
      </c>
    </row>
    <row r="155" spans="1:45" s="1" customFormat="1" ht="11">
      <c r="A155" s="7">
        <f>SUM(C155:AS155)</f>
        <v>17</v>
      </c>
      <c r="B155" s="27" t="s">
        <v>14</v>
      </c>
      <c r="C155" s="26">
        <v>0</v>
      </c>
      <c r="D155" s="26">
        <f t="shared" si="2761"/>
        <v>0</v>
      </c>
      <c r="E155" s="26">
        <f t="shared" si="2762"/>
        <v>5</v>
      </c>
      <c r="F155" s="26">
        <f t="shared" si="2763"/>
        <v>0</v>
      </c>
      <c r="G155" s="26">
        <f t="shared" si="2764"/>
        <v>0</v>
      </c>
      <c r="H155" s="26">
        <f t="shared" si="2765"/>
        <v>3</v>
      </c>
      <c r="I155" s="26">
        <f t="shared" si="2766"/>
        <v>0</v>
      </c>
      <c r="J155" s="26">
        <f t="shared" si="2767"/>
        <v>0</v>
      </c>
      <c r="K155" s="26">
        <f t="shared" si="2768"/>
        <v>0</v>
      </c>
      <c r="L155" s="26">
        <f t="shared" si="2769"/>
        <v>3</v>
      </c>
      <c r="M155" s="26">
        <f t="shared" si="2770"/>
        <v>0</v>
      </c>
      <c r="N155" s="26">
        <f t="shared" si="2771"/>
        <v>0</v>
      </c>
      <c r="O155" s="26">
        <f t="shared" si="2772"/>
        <v>2</v>
      </c>
      <c r="P155" s="26">
        <f t="shared" si="2773"/>
        <v>0</v>
      </c>
      <c r="Q155" s="26">
        <f t="shared" si="2774"/>
        <v>0</v>
      </c>
      <c r="R155" s="26">
        <f t="shared" si="2775"/>
        <v>0</v>
      </c>
      <c r="S155" s="26">
        <f t="shared" si="2776"/>
        <v>1</v>
      </c>
      <c r="T155" s="26">
        <f t="shared" si="2777"/>
        <v>0</v>
      </c>
      <c r="U155" s="26">
        <f t="shared" si="2778"/>
        <v>0</v>
      </c>
      <c r="V155" s="26">
        <f t="shared" si="2779"/>
        <v>3</v>
      </c>
      <c r="W155" s="26" t="str">
        <f t="shared" si="2780"/>
        <v/>
      </c>
      <c r="X155" s="26" t="str">
        <f t="shared" si="2781"/>
        <v/>
      </c>
      <c r="Y155" s="26" t="str">
        <f t="shared" si="2782"/>
        <v/>
      </c>
      <c r="Z155" s="26" t="str">
        <f t="shared" si="2783"/>
        <v/>
      </c>
      <c r="AA155" s="26" t="str">
        <f t="shared" si="2784"/>
        <v/>
      </c>
      <c r="AB155" s="26" t="str">
        <f t="shared" si="2785"/>
        <v/>
      </c>
      <c r="AC155" s="26" t="str">
        <f t="shared" si="2786"/>
        <v/>
      </c>
      <c r="AD155" s="26" t="str">
        <f t="shared" si="2787"/>
        <v/>
      </c>
      <c r="AE155" s="26" t="str">
        <f t="shared" si="2788"/>
        <v/>
      </c>
      <c r="AF155" s="26" t="str">
        <f t="shared" si="2789"/>
        <v/>
      </c>
      <c r="AG155" s="26" t="str">
        <f t="shared" si="2790"/>
        <v/>
      </c>
      <c r="AH155" s="26" t="str">
        <f t="shared" si="2791"/>
        <v/>
      </c>
      <c r="AI155" s="26" t="str">
        <f t="shared" si="2792"/>
        <v/>
      </c>
      <c r="AJ155" s="26" t="str">
        <f t="shared" si="2793"/>
        <v/>
      </c>
      <c r="AK155" s="26" t="str">
        <f t="shared" si="2794"/>
        <v/>
      </c>
      <c r="AL155" s="26" t="str">
        <f t="shared" si="2795"/>
        <v/>
      </c>
      <c r="AM155" s="26" t="str">
        <f t="shared" si="2796"/>
        <v/>
      </c>
      <c r="AN155" s="26" t="str">
        <f t="shared" ref="AN155:AS155" si="2798">IF(AN$3="","",AN148-AM148)</f>
        <v/>
      </c>
      <c r="AO155" s="26" t="str">
        <f t="shared" si="2798"/>
        <v/>
      </c>
      <c r="AP155" s="26" t="str">
        <f t="shared" si="2798"/>
        <v/>
      </c>
      <c r="AQ155" s="26" t="str">
        <f t="shared" si="2798"/>
        <v/>
      </c>
      <c r="AR155" s="26" t="str">
        <f t="shared" si="2798"/>
        <v/>
      </c>
      <c r="AS155" s="26" t="str">
        <f t="shared" si="2798"/>
        <v/>
      </c>
    </row>
    <row r="156" spans="1:45" s="1" customFormat="1" ht="11">
      <c r="A156" s="7">
        <f>SUM(C156:AS156)</f>
        <v>16</v>
      </c>
      <c r="B156" s="27" t="s">
        <v>15</v>
      </c>
      <c r="C156" s="26">
        <v>0</v>
      </c>
      <c r="D156" s="26">
        <f t="shared" ref="D156" si="2799">IF(D$3="","",C149+C150-D149)</f>
        <v>0</v>
      </c>
      <c r="E156" s="26">
        <f t="shared" ref="E156" si="2800">IF(E$3="","",D149+D150-E149)</f>
        <v>3</v>
      </c>
      <c r="F156" s="26">
        <f t="shared" ref="F156" si="2801">IF(F$3="","",E149+E150-F149)</f>
        <v>0</v>
      </c>
      <c r="G156" s="26">
        <f t="shared" ref="G156" si="2802">IF(G$3="","",F149+F150-G149)</f>
        <v>0</v>
      </c>
      <c r="H156" s="26">
        <f t="shared" ref="H156" si="2803">IF(H$3="","",G149+G150-H149)</f>
        <v>3</v>
      </c>
      <c r="I156" s="26">
        <f t="shared" ref="I156" si="2804">IF(I$3="","",H149+H150-I149)</f>
        <v>0</v>
      </c>
      <c r="J156" s="26">
        <f t="shared" ref="J156" si="2805">IF(J$3="","",I149+I150-J149)</f>
        <v>0</v>
      </c>
      <c r="K156" s="26">
        <f t="shared" ref="K156" si="2806">IF(K$3="","",J149+J150-K149)</f>
        <v>0</v>
      </c>
      <c r="L156" s="26">
        <f t="shared" ref="L156" si="2807">IF(L$3="","",K149+K150-L149)</f>
        <v>4</v>
      </c>
      <c r="M156" s="26">
        <f t="shared" ref="M156" si="2808">IF(M$3="","",L149+L150-M149)</f>
        <v>0</v>
      </c>
      <c r="N156" s="26">
        <f t="shared" ref="N156" si="2809">IF(N$3="","",M149+M150-N149)</f>
        <v>0</v>
      </c>
      <c r="O156" s="26">
        <f t="shared" ref="O156" si="2810">IF(O$3="","",N149+N150-O149)</f>
        <v>2</v>
      </c>
      <c r="P156" s="26">
        <f t="shared" ref="P156" si="2811">IF(P$3="","",O149+O150-P149)</f>
        <v>0</v>
      </c>
      <c r="Q156" s="26">
        <f t="shared" ref="Q156" si="2812">IF(Q$3="","",P149+P150-Q149)</f>
        <v>0</v>
      </c>
      <c r="R156" s="26">
        <f t="shared" ref="R156" si="2813">IF(R$3="","",Q149+Q150-R149)</f>
        <v>0</v>
      </c>
      <c r="S156" s="26">
        <f t="shared" ref="S156" si="2814">IF(S$3="","",R149+R150-S149)</f>
        <v>1</v>
      </c>
      <c r="T156" s="26">
        <f t="shared" ref="T156" si="2815">IF(T$3="","",S149+S150-T149)</f>
        <v>0</v>
      </c>
      <c r="U156" s="26">
        <f t="shared" ref="U156" si="2816">IF(U$3="","",T149+T150-U149)</f>
        <v>0</v>
      </c>
      <c r="V156" s="26">
        <f t="shared" ref="V156" si="2817">IF(V$3="","",U149+U150-V149)</f>
        <v>3</v>
      </c>
      <c r="W156" s="26" t="str">
        <f t="shared" ref="W156" si="2818">IF(W$3="","",V149+V150-W149)</f>
        <v/>
      </c>
      <c r="X156" s="26" t="str">
        <f t="shared" ref="X156" si="2819">IF(X$3="","",W149+W150-X149)</f>
        <v/>
      </c>
      <c r="Y156" s="26" t="str">
        <f t="shared" ref="Y156" si="2820">IF(Y$3="","",X149+X150-Y149)</f>
        <v/>
      </c>
      <c r="Z156" s="26" t="str">
        <f t="shared" ref="Z156" si="2821">IF(Z$3="","",Y149+Y150-Z149)</f>
        <v/>
      </c>
      <c r="AA156" s="26" t="str">
        <f t="shared" ref="AA156" si="2822">IF(AA$3="","",Z149+Z150-AA149)</f>
        <v/>
      </c>
      <c r="AB156" s="26" t="str">
        <f t="shared" ref="AB156" si="2823">IF(AB$3="","",AA149+AA150-AB149)</f>
        <v/>
      </c>
      <c r="AC156" s="26" t="str">
        <f t="shared" ref="AC156" si="2824">IF(AC$3="","",AB149+AB150-AC149)</f>
        <v/>
      </c>
      <c r="AD156" s="26" t="str">
        <f t="shared" ref="AD156" si="2825">IF(AD$3="","",AC149+AC150-AD149)</f>
        <v/>
      </c>
      <c r="AE156" s="26" t="str">
        <f t="shared" ref="AE156" si="2826">IF(AE$3="","",AD149+AD150-AE149)</f>
        <v/>
      </c>
      <c r="AF156" s="26" t="str">
        <f t="shared" ref="AF156" si="2827">IF(AF$3="","",AE149+AE150-AF149)</f>
        <v/>
      </c>
      <c r="AG156" s="26" t="str">
        <f t="shared" ref="AG156" si="2828">IF(AG$3="","",AF149+AF150-AG149)</f>
        <v/>
      </c>
      <c r="AH156" s="26" t="str">
        <f t="shared" ref="AH156" si="2829">IF(AH$3="","",AG149+AG150-AH149)</f>
        <v/>
      </c>
      <c r="AI156" s="26" t="str">
        <f t="shared" ref="AI156" si="2830">IF(AI$3="","",AH149+AH150-AI149)</f>
        <v/>
      </c>
      <c r="AJ156" s="26" t="str">
        <f t="shared" ref="AJ156" si="2831">IF(AJ$3="","",AI149+AI150-AJ149)</f>
        <v/>
      </c>
      <c r="AK156" s="26" t="str">
        <f t="shared" ref="AK156" si="2832">IF(AK$3="","",AJ149+AJ150-AK149)</f>
        <v/>
      </c>
      <c r="AL156" s="26" t="str">
        <f t="shared" ref="AL156" si="2833">IF(AL$3="","",AK149+AK150-AL149)</f>
        <v/>
      </c>
      <c r="AM156" s="26" t="str">
        <f t="shared" ref="AM156" si="2834">IF(AM$3="","",AL149+AL150-AM149)</f>
        <v/>
      </c>
      <c r="AN156" s="26" t="str">
        <f t="shared" ref="AN156:AS156" si="2835">IF(AN$3="","",AM149+AM150-AN149)</f>
        <v/>
      </c>
      <c r="AO156" s="26" t="str">
        <f t="shared" si="2835"/>
        <v/>
      </c>
      <c r="AP156" s="26" t="str">
        <f t="shared" si="2835"/>
        <v/>
      </c>
      <c r="AQ156" s="26" t="str">
        <f t="shared" si="2835"/>
        <v/>
      </c>
      <c r="AR156" s="26" t="str">
        <f t="shared" si="2835"/>
        <v/>
      </c>
      <c r="AS156" s="26" t="str">
        <f t="shared" si="2835"/>
        <v/>
      </c>
    </row>
    <row r="157" spans="1:45" s="1" customFormat="1" ht="11">
      <c r="A157" s="7">
        <f>SUM(C157:AS157)</f>
        <v>0</v>
      </c>
      <c r="B157" s="27" t="s">
        <v>16</v>
      </c>
      <c r="C157" s="26">
        <v>0</v>
      </c>
      <c r="D157" s="26">
        <f t="shared" ref="D157:I157" si="2836">IF(D$3="","",D156*D151)</f>
        <v>0</v>
      </c>
      <c r="E157" s="26">
        <f t="shared" si="2836"/>
        <v>0</v>
      </c>
      <c r="F157" s="26">
        <f t="shared" si="2836"/>
        <v>0</v>
      </c>
      <c r="G157" s="26">
        <f t="shared" si="2836"/>
        <v>0</v>
      </c>
      <c r="H157" s="26">
        <f t="shared" si="2836"/>
        <v>0</v>
      </c>
      <c r="I157" s="26">
        <f t="shared" si="2836"/>
        <v>0</v>
      </c>
      <c r="J157" s="26">
        <f t="shared" ref="J157:AM157" si="2837">IF(J$3="","",J156*J151)</f>
        <v>0</v>
      </c>
      <c r="K157" s="26">
        <f t="shared" si="2837"/>
        <v>0</v>
      </c>
      <c r="L157" s="26">
        <f t="shared" si="2837"/>
        <v>0</v>
      </c>
      <c r="M157" s="26">
        <f t="shared" si="2837"/>
        <v>0</v>
      </c>
      <c r="N157" s="26">
        <f t="shared" si="2837"/>
        <v>0</v>
      </c>
      <c r="O157" s="26">
        <f t="shared" si="2837"/>
        <v>0</v>
      </c>
      <c r="P157" s="26">
        <f t="shared" si="2837"/>
        <v>0</v>
      </c>
      <c r="Q157" s="26">
        <f t="shared" si="2837"/>
        <v>0</v>
      </c>
      <c r="R157" s="26">
        <f t="shared" si="2837"/>
        <v>0</v>
      </c>
      <c r="S157" s="26">
        <f t="shared" si="2837"/>
        <v>0</v>
      </c>
      <c r="T157" s="26">
        <f t="shared" si="2837"/>
        <v>0</v>
      </c>
      <c r="U157" s="26">
        <f t="shared" si="2837"/>
        <v>0</v>
      </c>
      <c r="V157" s="26">
        <f t="shared" si="2837"/>
        <v>0</v>
      </c>
      <c r="W157" s="26" t="str">
        <f t="shared" si="2837"/>
        <v/>
      </c>
      <c r="X157" s="26" t="str">
        <f t="shared" si="2837"/>
        <v/>
      </c>
      <c r="Y157" s="26" t="str">
        <f t="shared" si="2837"/>
        <v/>
      </c>
      <c r="Z157" s="26" t="str">
        <f t="shared" si="2837"/>
        <v/>
      </c>
      <c r="AA157" s="26" t="str">
        <f t="shared" si="2837"/>
        <v/>
      </c>
      <c r="AB157" s="26" t="str">
        <f t="shared" si="2837"/>
        <v/>
      </c>
      <c r="AC157" s="26" t="str">
        <f t="shared" si="2837"/>
        <v/>
      </c>
      <c r="AD157" s="26" t="str">
        <f t="shared" si="2837"/>
        <v/>
      </c>
      <c r="AE157" s="26" t="str">
        <f t="shared" si="2837"/>
        <v/>
      </c>
      <c r="AF157" s="26" t="str">
        <f t="shared" si="2837"/>
        <v/>
      </c>
      <c r="AG157" s="26" t="str">
        <f t="shared" si="2837"/>
        <v/>
      </c>
      <c r="AH157" s="26" t="str">
        <f t="shared" si="2837"/>
        <v/>
      </c>
      <c r="AI157" s="26" t="str">
        <f t="shared" si="2837"/>
        <v/>
      </c>
      <c r="AJ157" s="26" t="str">
        <f t="shared" si="2837"/>
        <v/>
      </c>
      <c r="AK157" s="26" t="str">
        <f t="shared" si="2837"/>
        <v/>
      </c>
      <c r="AL157" s="26" t="str">
        <f t="shared" si="2837"/>
        <v/>
      </c>
      <c r="AM157" s="26" t="str">
        <f t="shared" si="2837"/>
        <v/>
      </c>
      <c r="AN157" s="26" t="str">
        <f t="shared" ref="AN157:AS157" si="2838">IF(AN$3="","",AN156*AN151)</f>
        <v/>
      </c>
      <c r="AO157" s="26" t="str">
        <f t="shared" si="2838"/>
        <v/>
      </c>
      <c r="AP157" s="26" t="str">
        <f t="shared" si="2838"/>
        <v/>
      </c>
      <c r="AQ157" s="26" t="str">
        <f t="shared" si="2838"/>
        <v/>
      </c>
      <c r="AR157" s="26" t="str">
        <f t="shared" si="2838"/>
        <v/>
      </c>
      <c r="AS157" s="26" t="str">
        <f t="shared" si="2838"/>
        <v/>
      </c>
    </row>
    <row r="158" spans="1:45" s="1" customFormat="1" ht="12" thickBot="1">
      <c r="A158" s="4">
        <f>IF(A157="","",A157/(A154*100))</f>
        <v>0</v>
      </c>
      <c r="B158" s="27" t="s">
        <v>18</v>
      </c>
      <c r="C158" s="44" t="s">
        <v>19</v>
      </c>
      <c r="D158" s="44" t="str">
        <f t="shared" ref="D158:I158" si="2839">IF(D$3="","",IF(D157=0,"",D157/(D154*100)))</f>
        <v/>
      </c>
      <c r="E158" s="44" t="str">
        <f t="shared" si="2839"/>
        <v/>
      </c>
      <c r="F158" s="44" t="str">
        <f t="shared" si="2839"/>
        <v/>
      </c>
      <c r="G158" s="44" t="str">
        <f t="shared" si="2839"/>
        <v/>
      </c>
      <c r="H158" s="44" t="str">
        <f t="shared" si="2839"/>
        <v/>
      </c>
      <c r="I158" s="44" t="str">
        <f t="shared" si="2839"/>
        <v/>
      </c>
      <c r="J158" s="44" t="str">
        <f t="shared" ref="J158:AM158" si="2840">IF(J$3="","",IF(J157=0,"",J157/(J154*100)))</f>
        <v/>
      </c>
      <c r="K158" s="44" t="str">
        <f t="shared" si="2840"/>
        <v/>
      </c>
      <c r="L158" s="44" t="str">
        <f t="shared" si="2840"/>
        <v/>
      </c>
      <c r="M158" s="44" t="str">
        <f t="shared" si="2840"/>
        <v/>
      </c>
      <c r="N158" s="44" t="str">
        <f t="shared" si="2840"/>
        <v/>
      </c>
      <c r="O158" s="44" t="str">
        <f t="shared" si="2840"/>
        <v/>
      </c>
      <c r="P158" s="44" t="str">
        <f t="shared" si="2840"/>
        <v/>
      </c>
      <c r="Q158" s="44" t="str">
        <f t="shared" si="2840"/>
        <v/>
      </c>
      <c r="R158" s="44" t="str">
        <f t="shared" si="2840"/>
        <v/>
      </c>
      <c r="S158" s="44" t="str">
        <f t="shared" si="2840"/>
        <v/>
      </c>
      <c r="T158" s="44" t="str">
        <f t="shared" si="2840"/>
        <v/>
      </c>
      <c r="U158" s="44" t="str">
        <f t="shared" si="2840"/>
        <v/>
      </c>
      <c r="V158" s="44" t="str">
        <f t="shared" si="2840"/>
        <v/>
      </c>
      <c r="W158" s="44" t="str">
        <f t="shared" si="2840"/>
        <v/>
      </c>
      <c r="X158" s="44" t="str">
        <f t="shared" si="2840"/>
        <v/>
      </c>
      <c r="Y158" s="44" t="str">
        <f t="shared" si="2840"/>
        <v/>
      </c>
      <c r="Z158" s="44" t="str">
        <f t="shared" si="2840"/>
        <v/>
      </c>
      <c r="AA158" s="44" t="str">
        <f t="shared" si="2840"/>
        <v/>
      </c>
      <c r="AB158" s="44" t="str">
        <f t="shared" si="2840"/>
        <v/>
      </c>
      <c r="AC158" s="44" t="str">
        <f t="shared" si="2840"/>
        <v/>
      </c>
      <c r="AD158" s="44" t="str">
        <f t="shared" si="2840"/>
        <v/>
      </c>
      <c r="AE158" s="44" t="str">
        <f t="shared" si="2840"/>
        <v/>
      </c>
      <c r="AF158" s="44" t="str">
        <f t="shared" si="2840"/>
        <v/>
      </c>
      <c r="AG158" s="44" t="str">
        <f t="shared" si="2840"/>
        <v/>
      </c>
      <c r="AH158" s="44" t="str">
        <f t="shared" si="2840"/>
        <v/>
      </c>
      <c r="AI158" s="44" t="str">
        <f t="shared" si="2840"/>
        <v/>
      </c>
      <c r="AJ158" s="44" t="str">
        <f t="shared" si="2840"/>
        <v/>
      </c>
      <c r="AK158" s="44" t="str">
        <f t="shared" si="2840"/>
        <v/>
      </c>
      <c r="AL158" s="44" t="str">
        <f t="shared" si="2840"/>
        <v/>
      </c>
      <c r="AM158" s="44" t="str">
        <f t="shared" si="2840"/>
        <v/>
      </c>
      <c r="AN158" s="44" t="str">
        <f t="shared" ref="AN158:AS158" si="2841">IF(AN$3="","",IF(AN157=0,"",AN157/(AN154*100)))</f>
        <v/>
      </c>
      <c r="AO158" s="44" t="str">
        <f t="shared" si="2841"/>
        <v/>
      </c>
      <c r="AP158" s="44" t="str">
        <f t="shared" si="2841"/>
        <v/>
      </c>
      <c r="AQ158" s="44" t="str">
        <f t="shared" si="2841"/>
        <v/>
      </c>
      <c r="AR158" s="44" t="str">
        <f t="shared" si="2841"/>
        <v/>
      </c>
      <c r="AS158" s="44" t="str">
        <f t="shared" si="2841"/>
        <v/>
      </c>
    </row>
    <row r="159" spans="1:45" s="1" customFormat="1" ht="11">
      <c r="A159" s="17" t="s">
        <v>105</v>
      </c>
      <c r="B159" s="42" t="s">
        <v>2</v>
      </c>
      <c r="C159" s="35">
        <v>4098</v>
      </c>
      <c r="D159" s="35">
        <f t="shared" ref="D159:D160" si="2842">IF(D$3="","",C159)</f>
        <v>4098</v>
      </c>
      <c r="E159" s="35">
        <v>4139</v>
      </c>
      <c r="F159" s="35">
        <f t="shared" ref="F159:F160" si="2843">IF(F$3="","",E159)</f>
        <v>4139</v>
      </c>
      <c r="G159" s="35">
        <f t="shared" ref="G159:G160" si="2844">IF(G$3="","",F159)</f>
        <v>4139</v>
      </c>
      <c r="H159" s="35">
        <v>4155</v>
      </c>
      <c r="I159" s="35">
        <f t="shared" ref="I159:I160" si="2845">IF(I$3="","",H159)</f>
        <v>4155</v>
      </c>
      <c r="J159" s="35">
        <f t="shared" ref="J159:J160" si="2846">IF(J$3="","",I159)</f>
        <v>4155</v>
      </c>
      <c r="K159" s="35">
        <f t="shared" ref="K159:K160" si="2847">IF(K$3="","",J159)</f>
        <v>4155</v>
      </c>
      <c r="L159" s="35">
        <v>4256</v>
      </c>
      <c r="M159" s="35">
        <f t="shared" ref="M159:M160" si="2848">IF(M$3="","",L159)</f>
        <v>4256</v>
      </c>
      <c r="N159" s="35">
        <f t="shared" ref="N159:N160" si="2849">IF(N$3="","",M159)</f>
        <v>4256</v>
      </c>
      <c r="O159" s="35">
        <v>4394</v>
      </c>
      <c r="P159" s="35">
        <f t="shared" ref="P159:P160" si="2850">IF(P$3="","",O159)</f>
        <v>4394</v>
      </c>
      <c r="Q159" s="35">
        <f t="shared" ref="Q159:Q160" si="2851">IF(Q$3="","",P159)</f>
        <v>4394</v>
      </c>
      <c r="R159" s="35">
        <f t="shared" ref="R159:R160" si="2852">IF(R$3="","",Q159)</f>
        <v>4394</v>
      </c>
      <c r="S159" s="35">
        <v>4586</v>
      </c>
      <c r="T159" s="35">
        <f t="shared" ref="T159:T160" si="2853">IF(T$3="","",S159)</f>
        <v>4586</v>
      </c>
      <c r="U159" s="35">
        <f t="shared" ref="U159:U160" si="2854">IF(U$3="","",T159)</f>
        <v>4586</v>
      </c>
      <c r="V159" s="35">
        <v>4735</v>
      </c>
      <c r="W159" s="35" t="str">
        <f t="shared" ref="W159:W160" si="2855">IF(W$3="","",V159)</f>
        <v/>
      </c>
      <c r="X159" s="35" t="str">
        <f t="shared" ref="X159:X160" si="2856">IF(X$3="","",W159)</f>
        <v/>
      </c>
      <c r="Y159" s="35" t="str">
        <f t="shared" ref="Y159:Y160" si="2857">IF(Y$3="","",X159)</f>
        <v/>
      </c>
      <c r="Z159" s="35" t="str">
        <f t="shared" ref="Z159:Z160" si="2858">IF(Z$3="","",Y159)</f>
        <v/>
      </c>
      <c r="AA159" s="35" t="str">
        <f t="shared" ref="AA159:AA160" si="2859">IF(AA$3="","",Z159)</f>
        <v/>
      </c>
      <c r="AB159" s="35" t="str">
        <f t="shared" ref="AB159:AB160" si="2860">IF(AB$3="","",AA159)</f>
        <v/>
      </c>
      <c r="AC159" s="35" t="str">
        <f t="shared" ref="AC159:AC160" si="2861">IF(AC$3="","",AB159)</f>
        <v/>
      </c>
      <c r="AD159" s="35" t="str">
        <f t="shared" ref="AD159:AD160" si="2862">IF(AD$3="","",AC159)</f>
        <v/>
      </c>
      <c r="AE159" s="35" t="str">
        <f t="shared" ref="AE159:AE160" si="2863">IF(AE$3="","",AD159)</f>
        <v/>
      </c>
      <c r="AF159" s="35" t="str">
        <f t="shared" ref="AF159:AF160" si="2864">IF(AF$3="","",AE159)</f>
        <v/>
      </c>
      <c r="AG159" s="35" t="str">
        <f t="shared" ref="AG159:AG160" si="2865">IF(AG$3="","",AF159)</f>
        <v/>
      </c>
      <c r="AH159" s="35" t="str">
        <f t="shared" ref="AH159:AH160" si="2866">IF(AH$3="","",AG159)</f>
        <v/>
      </c>
      <c r="AI159" s="35" t="str">
        <f t="shared" ref="AI159:AI160" si="2867">IF(AI$3="","",AH159)</f>
        <v/>
      </c>
      <c r="AJ159" s="35" t="str">
        <f t="shared" ref="AJ159:AJ160" si="2868">IF(AJ$3="","",AI159)</f>
        <v/>
      </c>
      <c r="AK159" s="35" t="str">
        <f t="shared" ref="AK159:AK160" si="2869">IF(AK$3="","",AJ159)</f>
        <v/>
      </c>
      <c r="AL159" s="35" t="str">
        <f t="shared" ref="AL159:AL160" si="2870">IF(AL$3="","",AK159)</f>
        <v/>
      </c>
      <c r="AM159" s="35" t="str">
        <f t="shared" ref="AM159:AM160" si="2871">IF(AM$3="","",AL159)</f>
        <v/>
      </c>
      <c r="AN159" s="35" t="str">
        <f t="shared" ref="AN159:AS159" si="2872">IF(AN$3="","",AM159)</f>
        <v/>
      </c>
      <c r="AO159" s="35" t="str">
        <f t="shared" si="2872"/>
        <v/>
      </c>
      <c r="AP159" s="35" t="str">
        <f t="shared" si="2872"/>
        <v/>
      </c>
      <c r="AQ159" s="35" t="str">
        <f t="shared" si="2872"/>
        <v/>
      </c>
      <c r="AR159" s="35" t="str">
        <f t="shared" si="2872"/>
        <v/>
      </c>
      <c r="AS159" s="35" t="str">
        <f t="shared" si="2872"/>
        <v/>
      </c>
    </row>
    <row r="160" spans="1:45" s="1" customFormat="1" ht="11">
      <c r="A160" s="16" t="s">
        <v>44</v>
      </c>
      <c r="B160" s="30" t="s">
        <v>4</v>
      </c>
      <c r="C160" s="29">
        <v>178</v>
      </c>
      <c r="D160" s="29">
        <f t="shared" si="2842"/>
        <v>178</v>
      </c>
      <c r="E160" s="29">
        <v>179</v>
      </c>
      <c r="F160" s="29">
        <f t="shared" si="2843"/>
        <v>179</v>
      </c>
      <c r="G160" s="29">
        <f t="shared" si="2844"/>
        <v>179</v>
      </c>
      <c r="H160" s="29">
        <f t="shared" ref="H160" si="2873">IF(H$3="","",G160)</f>
        <v>179</v>
      </c>
      <c r="I160" s="29">
        <f t="shared" si="2845"/>
        <v>179</v>
      </c>
      <c r="J160" s="29">
        <f t="shared" si="2846"/>
        <v>179</v>
      </c>
      <c r="K160" s="29">
        <f t="shared" si="2847"/>
        <v>179</v>
      </c>
      <c r="L160" s="29">
        <f t="shared" ref="L160" si="2874">IF(L$3="","",K160)</f>
        <v>179</v>
      </c>
      <c r="M160" s="29">
        <f t="shared" si="2848"/>
        <v>179</v>
      </c>
      <c r="N160" s="29">
        <f t="shared" si="2849"/>
        <v>179</v>
      </c>
      <c r="O160" s="29">
        <f t="shared" ref="O160" si="2875">IF(O$3="","",N160)</f>
        <v>179</v>
      </c>
      <c r="P160" s="29">
        <f t="shared" si="2850"/>
        <v>179</v>
      </c>
      <c r="Q160" s="29">
        <f t="shared" si="2851"/>
        <v>179</v>
      </c>
      <c r="R160" s="29">
        <f t="shared" si="2852"/>
        <v>179</v>
      </c>
      <c r="S160" s="29">
        <f t="shared" ref="S160" si="2876">IF(S$3="","",R160)</f>
        <v>179</v>
      </c>
      <c r="T160" s="29">
        <f t="shared" si="2853"/>
        <v>179</v>
      </c>
      <c r="U160" s="29">
        <f t="shared" si="2854"/>
        <v>179</v>
      </c>
      <c r="V160" s="29">
        <f t="shared" ref="V159:V160" si="2877">IF(V$3="","",U160)</f>
        <v>179</v>
      </c>
      <c r="W160" s="29" t="str">
        <f t="shared" si="2855"/>
        <v/>
      </c>
      <c r="X160" s="29" t="str">
        <f t="shared" si="2856"/>
        <v/>
      </c>
      <c r="Y160" s="29" t="str">
        <f t="shared" si="2857"/>
        <v/>
      </c>
      <c r="Z160" s="29" t="str">
        <f t="shared" si="2858"/>
        <v/>
      </c>
      <c r="AA160" s="29" t="str">
        <f t="shared" si="2859"/>
        <v/>
      </c>
      <c r="AB160" s="29" t="str">
        <f t="shared" si="2860"/>
        <v/>
      </c>
      <c r="AC160" s="29" t="str">
        <f t="shared" si="2861"/>
        <v/>
      </c>
      <c r="AD160" s="29" t="str">
        <f t="shared" si="2862"/>
        <v/>
      </c>
      <c r="AE160" s="29" t="str">
        <f t="shared" si="2863"/>
        <v/>
      </c>
      <c r="AF160" s="29" t="str">
        <f t="shared" si="2864"/>
        <v/>
      </c>
      <c r="AG160" s="29" t="str">
        <f t="shared" si="2865"/>
        <v/>
      </c>
      <c r="AH160" s="29" t="str">
        <f t="shared" si="2866"/>
        <v/>
      </c>
      <c r="AI160" s="29" t="str">
        <f t="shared" si="2867"/>
        <v/>
      </c>
      <c r="AJ160" s="29" t="str">
        <f t="shared" si="2868"/>
        <v/>
      </c>
      <c r="AK160" s="29" t="str">
        <f t="shared" si="2869"/>
        <v/>
      </c>
      <c r="AL160" s="29" t="str">
        <f t="shared" si="2870"/>
        <v/>
      </c>
      <c r="AM160" s="29" t="str">
        <f t="shared" si="2871"/>
        <v/>
      </c>
      <c r="AN160" s="29" t="str">
        <f t="shared" ref="AN160:AS160" si="2878">IF(AN$3="","",AM160)</f>
        <v/>
      </c>
      <c r="AO160" s="29" t="str">
        <f t="shared" si="2878"/>
        <v/>
      </c>
      <c r="AP160" s="29" t="str">
        <f t="shared" si="2878"/>
        <v/>
      </c>
      <c r="AQ160" s="29" t="str">
        <f t="shared" si="2878"/>
        <v/>
      </c>
      <c r="AR160" s="29" t="str">
        <f t="shared" si="2878"/>
        <v/>
      </c>
      <c r="AS160" s="29" t="str">
        <f t="shared" si="2878"/>
        <v/>
      </c>
    </row>
    <row r="161" spans="1:45" s="1" customFormat="1" ht="11">
      <c r="A161" s="15">
        <v>3</v>
      </c>
      <c r="B161" s="30" t="s">
        <v>5</v>
      </c>
      <c r="C161" s="29">
        <v>7</v>
      </c>
      <c r="D161" s="29">
        <f t="shared" ref="D161" si="2879">IF(D$3="","",(C161+C162))</f>
        <v>7</v>
      </c>
      <c r="E161" s="29">
        <f t="shared" ref="E161" si="2880">IF(E$3="","",(D161+D162))</f>
        <v>7</v>
      </c>
      <c r="F161" s="29">
        <f t="shared" ref="F161" si="2881">IF(F$3="","",(E161+E162))</f>
        <v>7</v>
      </c>
      <c r="G161" s="29">
        <f t="shared" ref="G161" si="2882">IF(G$3="","",(F161+F162))</f>
        <v>7</v>
      </c>
      <c r="H161" s="29">
        <f t="shared" ref="H161" si="2883">IF(H$3="","",(G161+G162))</f>
        <v>7</v>
      </c>
      <c r="I161" s="29">
        <f t="shared" ref="I161" si="2884">IF(I$3="","",(H161+H162))</f>
        <v>15</v>
      </c>
      <c r="J161" s="29">
        <f t="shared" ref="J161" si="2885">IF(J$3="","",(I161+I162))</f>
        <v>15</v>
      </c>
      <c r="K161" s="29">
        <f t="shared" ref="K161" si="2886">IF(K$3="","",(J161+J162))</f>
        <v>15</v>
      </c>
      <c r="L161" s="29">
        <v>2</v>
      </c>
      <c r="M161" s="29">
        <f t="shared" ref="M161" si="2887">IF(M$3="","",(L161+L162))</f>
        <v>3</v>
      </c>
      <c r="N161" s="29">
        <f t="shared" ref="N161" si="2888">IF(N$3="","",(M161+M162))</f>
        <v>3</v>
      </c>
      <c r="O161" s="29">
        <f t="shared" ref="O161" si="2889">IF(O$3="","",(N161+N162))</f>
        <v>3</v>
      </c>
      <c r="P161" s="29">
        <f t="shared" ref="P161" si="2890">IF(P$3="","",(O161+O162))</f>
        <v>5</v>
      </c>
      <c r="Q161" s="29">
        <f t="shared" ref="Q161" si="2891">IF(Q$3="","",(P161+P162))</f>
        <v>5</v>
      </c>
      <c r="R161" s="29">
        <f t="shared" ref="R161" si="2892">IF(R$3="","",(Q161+Q162))</f>
        <v>5</v>
      </c>
      <c r="S161" s="29">
        <v>3</v>
      </c>
      <c r="T161" s="29">
        <f t="shared" ref="T161" si="2893">IF(T$3="","",(S161+S162))</f>
        <v>4</v>
      </c>
      <c r="U161" s="29">
        <f t="shared" ref="U161" si="2894">IF(U$3="","",(T161+T162))</f>
        <v>4</v>
      </c>
      <c r="V161" s="29">
        <f t="shared" ref="V161" si="2895">IF(V$3="","",(U161+U162))</f>
        <v>4</v>
      </c>
      <c r="W161" s="29" t="str">
        <f t="shared" ref="W161" si="2896">IF(W$3="","",(V161+V162))</f>
        <v/>
      </c>
      <c r="X161" s="29" t="str">
        <f t="shared" ref="X161" si="2897">IF(X$3="","",(W161+W162))</f>
        <v/>
      </c>
      <c r="Y161" s="29" t="str">
        <f t="shared" ref="Y161" si="2898">IF(Y$3="","",(X161+X162))</f>
        <v/>
      </c>
      <c r="Z161" s="29" t="str">
        <f t="shared" ref="Z161" si="2899">IF(Z$3="","",(Y161+Y162))</f>
        <v/>
      </c>
      <c r="AA161" s="29" t="str">
        <f t="shared" ref="AA161" si="2900">IF(AA$3="","",(Z161+Z162))</f>
        <v/>
      </c>
      <c r="AB161" s="29" t="str">
        <f t="shared" ref="AB161" si="2901">IF(AB$3="","",(AA161+AA162))</f>
        <v/>
      </c>
      <c r="AC161" s="29" t="str">
        <f t="shared" ref="AC161" si="2902">IF(AC$3="","",(AB161+AB162))</f>
        <v/>
      </c>
      <c r="AD161" s="29" t="str">
        <f t="shared" ref="AD161" si="2903">IF(AD$3="","",(AC161+AC162))</f>
        <v/>
      </c>
      <c r="AE161" s="29" t="str">
        <f t="shared" ref="AE161" si="2904">IF(AE$3="","",(AD161+AD162))</f>
        <v/>
      </c>
      <c r="AF161" s="29" t="str">
        <f t="shared" ref="AF161" si="2905">IF(AF$3="","",(AE161+AE162))</f>
        <v/>
      </c>
      <c r="AG161" s="29" t="str">
        <f t="shared" ref="AG161" si="2906">IF(AG$3="","",(AF161+AF162))</f>
        <v/>
      </c>
      <c r="AH161" s="29" t="str">
        <f t="shared" ref="AH161" si="2907">IF(AH$3="","",(AG161+AG162))</f>
        <v/>
      </c>
      <c r="AI161" s="29" t="str">
        <f t="shared" ref="AI161" si="2908">IF(AI$3="","",(AH161+AH162))</f>
        <v/>
      </c>
      <c r="AJ161" s="29" t="str">
        <f t="shared" ref="AJ161" si="2909">IF(AJ$3="","",(AI161+AI162))</f>
        <v/>
      </c>
      <c r="AK161" s="29" t="str">
        <f t="shared" ref="AK161" si="2910">IF(AK$3="","",(AJ161+AJ162))</f>
        <v/>
      </c>
      <c r="AL161" s="29" t="str">
        <f t="shared" ref="AL161" si="2911">IF(AL$3="","",(AK161+AK162))</f>
        <v/>
      </c>
      <c r="AM161" s="29" t="str">
        <f t="shared" ref="AM161" si="2912">IF(AM$3="","",(AL161+AL162))</f>
        <v/>
      </c>
      <c r="AN161" s="29" t="str">
        <f t="shared" ref="AN161:AS161" si="2913">IF(AN$3="","",(AM161+AM162))</f>
        <v/>
      </c>
      <c r="AO161" s="29" t="str">
        <f t="shared" si="2913"/>
        <v/>
      </c>
      <c r="AP161" s="29" t="str">
        <f t="shared" si="2913"/>
        <v/>
      </c>
      <c r="AQ161" s="29" t="str">
        <f t="shared" si="2913"/>
        <v/>
      </c>
      <c r="AR161" s="29" t="str">
        <f t="shared" si="2913"/>
        <v/>
      </c>
      <c r="AS161" s="29" t="str">
        <f t="shared" si="2913"/>
        <v/>
      </c>
    </row>
    <row r="162" spans="1:45" s="1" customFormat="1" ht="11">
      <c r="A162" s="14"/>
      <c r="B162" s="30" t="s">
        <v>7</v>
      </c>
      <c r="C162" s="29"/>
      <c r="D162" s="29"/>
      <c r="E162" s="29"/>
      <c r="F162" s="29"/>
      <c r="G162" s="29"/>
      <c r="H162" s="29">
        <v>8</v>
      </c>
      <c r="I162" s="29"/>
      <c r="J162" s="29"/>
      <c r="K162" s="29"/>
      <c r="L162" s="29">
        <v>1</v>
      </c>
      <c r="M162" s="29"/>
      <c r="N162" s="29"/>
      <c r="O162" s="29">
        <v>2</v>
      </c>
      <c r="P162" s="29"/>
      <c r="Q162" s="29"/>
      <c r="R162" s="29"/>
      <c r="S162" s="29">
        <v>1</v>
      </c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</row>
    <row r="163" spans="1:45" s="1" customFormat="1" ht="11">
      <c r="A163" s="7"/>
      <c r="B163" s="30" t="s">
        <v>8</v>
      </c>
      <c r="C163" s="35">
        <v>0</v>
      </c>
      <c r="D163" s="35">
        <f t="shared" ref="D163:D164" si="2914">IF(D$3="","",C163)</f>
        <v>0</v>
      </c>
      <c r="E163" s="35">
        <f t="shared" ref="E163:E164" si="2915">IF(E$3="","",D163)</f>
        <v>0</v>
      </c>
      <c r="F163" s="35">
        <f t="shared" ref="F163:F164" si="2916">IF(F$3="","",E163)</f>
        <v>0</v>
      </c>
      <c r="G163" s="35">
        <f t="shared" ref="G163:G164" si="2917">IF(G$3="","",F163)</f>
        <v>0</v>
      </c>
      <c r="H163" s="35">
        <f t="shared" ref="H163" si="2918">IF(H$3="","",G163)</f>
        <v>0</v>
      </c>
      <c r="I163" s="35">
        <f t="shared" ref="I163:I164" si="2919">IF(I$3="","",H163)</f>
        <v>0</v>
      </c>
      <c r="J163" s="35">
        <f t="shared" ref="J163:J164" si="2920">IF(J$3="","",I163)</f>
        <v>0</v>
      </c>
      <c r="K163" s="35">
        <f t="shared" ref="K163:K164" si="2921">IF(K$3="","",J163)</f>
        <v>0</v>
      </c>
      <c r="L163" s="35">
        <f t="shared" ref="L163" si="2922">IF(L$3="","",K163)</f>
        <v>0</v>
      </c>
      <c r="M163" s="35">
        <f t="shared" ref="M163:M164" si="2923">IF(M$3="","",L163)</f>
        <v>0</v>
      </c>
      <c r="N163" s="35">
        <f t="shared" ref="N163:N164" si="2924">IF(N$3="","",M163)</f>
        <v>0</v>
      </c>
      <c r="O163" s="35">
        <f t="shared" ref="O163:O164" si="2925">IF(O$3="","",N163)</f>
        <v>0</v>
      </c>
      <c r="P163" s="35">
        <f t="shared" ref="P163:P164" si="2926">IF(P$3="","",O163)</f>
        <v>0</v>
      </c>
      <c r="Q163" s="35">
        <f t="shared" ref="Q163:Q164" si="2927">IF(Q$3="","",P163)</f>
        <v>0</v>
      </c>
      <c r="R163" s="35">
        <f t="shared" ref="R163:R164" si="2928">IF(R$3="","",Q163)</f>
        <v>0</v>
      </c>
      <c r="S163" s="35">
        <f t="shared" ref="S163:S164" si="2929">IF(S$3="","",R163)</f>
        <v>0</v>
      </c>
      <c r="T163" s="35">
        <f t="shared" ref="T163:T164" si="2930">IF(T$3="","",S163)</f>
        <v>0</v>
      </c>
      <c r="U163" s="35">
        <f t="shared" ref="U163:U164" si="2931">IF(U$3="","",T163)</f>
        <v>0</v>
      </c>
      <c r="V163" s="35">
        <f t="shared" ref="V163:V164" si="2932">IF(V$3="","",U163)</f>
        <v>0</v>
      </c>
      <c r="W163" s="35" t="str">
        <f t="shared" ref="W163:W164" si="2933">IF(W$3="","",V163)</f>
        <v/>
      </c>
      <c r="X163" s="35" t="str">
        <f t="shared" ref="X163:X164" si="2934">IF(X$3="","",W163)</f>
        <v/>
      </c>
      <c r="Y163" s="35" t="str">
        <f t="shared" ref="Y163:Y164" si="2935">IF(Y$3="","",X163)</f>
        <v/>
      </c>
      <c r="Z163" s="35" t="str">
        <f t="shared" ref="Z163:Z164" si="2936">IF(Z$3="","",Y163)</f>
        <v/>
      </c>
      <c r="AA163" s="35" t="str">
        <f t="shared" ref="AA163:AA164" si="2937">IF(AA$3="","",Z163)</f>
        <v/>
      </c>
      <c r="AB163" s="35" t="str">
        <f t="shared" ref="AB163:AB164" si="2938">IF(AB$3="","",AA163)</f>
        <v/>
      </c>
      <c r="AC163" s="35" t="str">
        <f t="shared" ref="AC163:AC164" si="2939">IF(AC$3="","",AB163)</f>
        <v/>
      </c>
      <c r="AD163" s="35" t="str">
        <f t="shared" ref="AD163:AD164" si="2940">IF(AD$3="","",AC163)</f>
        <v/>
      </c>
      <c r="AE163" s="35" t="str">
        <f t="shared" ref="AE163:AE164" si="2941">IF(AE$3="","",AD163)</f>
        <v/>
      </c>
      <c r="AF163" s="35" t="str">
        <f t="shared" ref="AF163:AF164" si="2942">IF(AF$3="","",AE163)</f>
        <v/>
      </c>
      <c r="AG163" s="35" t="str">
        <f t="shared" ref="AG163:AG164" si="2943">IF(AG$3="","",AF163)</f>
        <v/>
      </c>
      <c r="AH163" s="35" t="str">
        <f t="shared" ref="AH163:AH164" si="2944">IF(AH$3="","",AG163)</f>
        <v/>
      </c>
      <c r="AI163" s="35" t="str">
        <f t="shared" ref="AI163:AI164" si="2945">IF(AI$3="","",AH163)</f>
        <v/>
      </c>
      <c r="AJ163" s="35" t="str">
        <f t="shared" ref="AJ163:AJ164" si="2946">IF(AJ$3="","",AI163)</f>
        <v/>
      </c>
      <c r="AK163" s="35" t="str">
        <f t="shared" ref="AK163:AK164" si="2947">IF(AK$3="","",AJ163)</f>
        <v/>
      </c>
      <c r="AL163" s="35" t="str">
        <f t="shared" ref="AL163:AL164" si="2948">IF(AL$3="","",AK163)</f>
        <v/>
      </c>
      <c r="AM163" s="35" t="str">
        <f t="shared" ref="AM163:AM164" si="2949">IF(AM$3="","",AL163)</f>
        <v/>
      </c>
      <c r="AN163" s="35" t="str">
        <f t="shared" ref="AN163:AS163" si="2950">IF(AN$3="","",AM163)</f>
        <v/>
      </c>
      <c r="AO163" s="35" t="str">
        <f t="shared" si="2950"/>
        <v/>
      </c>
      <c r="AP163" s="35" t="str">
        <f t="shared" si="2950"/>
        <v/>
      </c>
      <c r="AQ163" s="35" t="str">
        <f t="shared" si="2950"/>
        <v/>
      </c>
      <c r="AR163" s="35" t="str">
        <f t="shared" si="2950"/>
        <v/>
      </c>
      <c r="AS163" s="35" t="str">
        <f t="shared" si="2950"/>
        <v/>
      </c>
    </row>
    <row r="164" spans="1:45" s="92" customFormat="1" ht="11">
      <c r="A164" s="14" t="s">
        <v>9</v>
      </c>
      <c r="B164" s="33" t="s">
        <v>10</v>
      </c>
      <c r="C164" s="32" t="s">
        <v>115</v>
      </c>
      <c r="D164" s="32" t="str">
        <f t="shared" si="2914"/>
        <v>サンリオがま口</v>
      </c>
      <c r="E164" s="32" t="str">
        <f t="shared" si="2915"/>
        <v>サンリオがま口</v>
      </c>
      <c r="F164" s="32" t="str">
        <f t="shared" si="2916"/>
        <v>サンリオがま口</v>
      </c>
      <c r="G164" s="32" t="str">
        <f t="shared" si="2917"/>
        <v>サンリオがま口</v>
      </c>
      <c r="H164" s="32" t="s">
        <v>41</v>
      </c>
      <c r="I164" s="32" t="str">
        <f t="shared" si="2919"/>
        <v>キティストーンマスコット</v>
      </c>
      <c r="J164" s="32" t="str">
        <f t="shared" si="2920"/>
        <v>キティストーンマスコット</v>
      </c>
      <c r="K164" s="32" t="str">
        <f t="shared" si="2921"/>
        <v>キティストーンマスコット</v>
      </c>
      <c r="L164" s="32" t="s">
        <v>39</v>
      </c>
      <c r="M164" s="32" t="str">
        <f t="shared" si="2923"/>
        <v>バタースクイーズ</v>
      </c>
      <c r="N164" s="32" t="str">
        <f t="shared" si="2924"/>
        <v>バタースクイーズ</v>
      </c>
      <c r="O164" s="32" t="str">
        <f t="shared" si="2925"/>
        <v>バタースクイーズ</v>
      </c>
      <c r="P164" s="32" t="str">
        <f t="shared" si="2926"/>
        <v>バタースクイーズ</v>
      </c>
      <c r="Q164" s="32" t="str">
        <f t="shared" si="2927"/>
        <v>バタースクイーズ</v>
      </c>
      <c r="R164" s="32" t="str">
        <f t="shared" si="2928"/>
        <v>バタースクイーズ</v>
      </c>
      <c r="S164" s="32" t="str">
        <f t="shared" si="2929"/>
        <v>バタースクイーズ</v>
      </c>
      <c r="T164" s="32" t="str">
        <f t="shared" si="2930"/>
        <v>バタースクイーズ</v>
      </c>
      <c r="U164" s="32" t="str">
        <f t="shared" si="2931"/>
        <v>バタースクイーズ</v>
      </c>
      <c r="V164" s="32" t="str">
        <f t="shared" si="2932"/>
        <v>バタースクイーズ</v>
      </c>
      <c r="W164" s="32" t="str">
        <f t="shared" si="2933"/>
        <v/>
      </c>
      <c r="X164" s="32" t="str">
        <f t="shared" si="2934"/>
        <v/>
      </c>
      <c r="Y164" s="32" t="str">
        <f t="shared" si="2935"/>
        <v/>
      </c>
      <c r="Z164" s="32" t="str">
        <f t="shared" si="2936"/>
        <v/>
      </c>
      <c r="AA164" s="32" t="str">
        <f t="shared" si="2937"/>
        <v/>
      </c>
      <c r="AB164" s="32" t="str">
        <f t="shared" si="2938"/>
        <v/>
      </c>
      <c r="AC164" s="32" t="str">
        <f t="shared" si="2939"/>
        <v/>
      </c>
      <c r="AD164" s="32" t="str">
        <f t="shared" si="2940"/>
        <v/>
      </c>
      <c r="AE164" s="32" t="str">
        <f t="shared" si="2941"/>
        <v/>
      </c>
      <c r="AF164" s="32" t="str">
        <f t="shared" si="2942"/>
        <v/>
      </c>
      <c r="AG164" s="32" t="str">
        <f t="shared" si="2943"/>
        <v/>
      </c>
      <c r="AH164" s="32" t="str">
        <f t="shared" si="2944"/>
        <v/>
      </c>
      <c r="AI164" s="32" t="str">
        <f t="shared" si="2945"/>
        <v/>
      </c>
      <c r="AJ164" s="32" t="str">
        <f t="shared" si="2946"/>
        <v/>
      </c>
      <c r="AK164" s="32" t="str">
        <f t="shared" si="2947"/>
        <v/>
      </c>
      <c r="AL164" s="32" t="str">
        <f t="shared" si="2948"/>
        <v/>
      </c>
      <c r="AM164" s="32" t="str">
        <f t="shared" si="2949"/>
        <v/>
      </c>
      <c r="AN164" s="32" t="str">
        <f t="shared" ref="AN164:AS164" si="2951">IF(AN$3="","",AM164)</f>
        <v/>
      </c>
      <c r="AO164" s="32" t="str">
        <f t="shared" si="2951"/>
        <v/>
      </c>
      <c r="AP164" s="32" t="str">
        <f t="shared" si="2951"/>
        <v/>
      </c>
      <c r="AQ164" s="32" t="str">
        <f t="shared" si="2951"/>
        <v/>
      </c>
      <c r="AR164" s="32" t="str">
        <f t="shared" si="2951"/>
        <v/>
      </c>
      <c r="AS164" s="32" t="str">
        <f t="shared" si="2951"/>
        <v/>
      </c>
    </row>
    <row r="165" spans="1:45" s="1" customFormat="1" ht="11">
      <c r="A165" s="7">
        <f>AVERAGE(C166:AS166)*30*100</f>
        <v>95550</v>
      </c>
      <c r="B165" s="30" t="s">
        <v>12</v>
      </c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</row>
    <row r="166" spans="1:45" s="1" customFormat="1" ht="11">
      <c r="A166" s="7">
        <f>SUM(C166:AS166)</f>
        <v>637</v>
      </c>
      <c r="B166" s="27" t="s">
        <v>13</v>
      </c>
      <c r="C166" s="26">
        <v>0</v>
      </c>
      <c r="D166" s="26">
        <f t="shared" ref="D166:D167" si="2952">IF(D$3="","",D159-C159)</f>
        <v>0</v>
      </c>
      <c r="E166" s="26">
        <f t="shared" ref="E166:E167" si="2953">IF(E$3="","",E159-D159)</f>
        <v>41</v>
      </c>
      <c r="F166" s="26">
        <f t="shared" ref="F166:F167" si="2954">IF(F$3="","",F159-E159)</f>
        <v>0</v>
      </c>
      <c r="G166" s="26">
        <f t="shared" ref="G166:G167" si="2955">IF(G$3="","",G159-F159)</f>
        <v>0</v>
      </c>
      <c r="H166" s="26">
        <f t="shared" ref="H166:H167" si="2956">IF(H$3="","",H159-G159)</f>
        <v>16</v>
      </c>
      <c r="I166" s="26">
        <f t="shared" ref="I166:I167" si="2957">IF(I$3="","",I159-H159)</f>
        <v>0</v>
      </c>
      <c r="J166" s="26">
        <f t="shared" ref="J166:J167" si="2958">IF(J$3="","",J159-I159)</f>
        <v>0</v>
      </c>
      <c r="K166" s="26">
        <f t="shared" ref="K166:K167" si="2959">IF(K$3="","",K159-J159)</f>
        <v>0</v>
      </c>
      <c r="L166" s="26">
        <f t="shared" ref="L166:L167" si="2960">IF(L$3="","",L159-K159)</f>
        <v>101</v>
      </c>
      <c r="M166" s="26">
        <f t="shared" ref="M166:M167" si="2961">IF(M$3="","",M159-L159)</f>
        <v>0</v>
      </c>
      <c r="N166" s="26">
        <f t="shared" ref="N166:N167" si="2962">IF(N$3="","",N159-M159)</f>
        <v>0</v>
      </c>
      <c r="O166" s="26">
        <f t="shared" ref="O166:O167" si="2963">IF(O$3="","",O159-N159)</f>
        <v>138</v>
      </c>
      <c r="P166" s="26">
        <f t="shared" ref="P166:P167" si="2964">IF(P$3="","",P159-O159)</f>
        <v>0</v>
      </c>
      <c r="Q166" s="26">
        <f t="shared" ref="Q166:Q167" si="2965">IF(Q$3="","",Q159-P159)</f>
        <v>0</v>
      </c>
      <c r="R166" s="26">
        <f t="shared" ref="R166:R167" si="2966">IF(R$3="","",R159-Q159)</f>
        <v>0</v>
      </c>
      <c r="S166" s="26">
        <f t="shared" ref="S166:S167" si="2967">IF(S$3="","",S159-R159)</f>
        <v>192</v>
      </c>
      <c r="T166" s="26">
        <f t="shared" ref="T166:T167" si="2968">IF(T$3="","",T159-S159)</f>
        <v>0</v>
      </c>
      <c r="U166" s="26">
        <f t="shared" ref="U166:U167" si="2969">IF(U$3="","",U159-T159)</f>
        <v>0</v>
      </c>
      <c r="V166" s="26">
        <f t="shared" ref="V166:V167" si="2970">IF(V$3="","",V159-U159)</f>
        <v>149</v>
      </c>
      <c r="W166" s="26" t="str">
        <f t="shared" ref="W166:W167" si="2971">IF(W$3="","",W159-V159)</f>
        <v/>
      </c>
      <c r="X166" s="26" t="str">
        <f t="shared" ref="X166:X167" si="2972">IF(X$3="","",X159-W159)</f>
        <v/>
      </c>
      <c r="Y166" s="26" t="str">
        <f t="shared" ref="Y166:Y167" si="2973">IF(Y$3="","",Y159-X159)</f>
        <v/>
      </c>
      <c r="Z166" s="26" t="str">
        <f t="shared" ref="Z166:Z167" si="2974">IF(Z$3="","",Z159-Y159)</f>
        <v/>
      </c>
      <c r="AA166" s="26" t="str">
        <f t="shared" ref="AA166:AA167" si="2975">IF(AA$3="","",AA159-Z159)</f>
        <v/>
      </c>
      <c r="AB166" s="26" t="str">
        <f t="shared" ref="AB166:AB167" si="2976">IF(AB$3="","",AB159-AA159)</f>
        <v/>
      </c>
      <c r="AC166" s="26" t="str">
        <f t="shared" ref="AC166:AC167" si="2977">IF(AC$3="","",AC159-AB159)</f>
        <v/>
      </c>
      <c r="AD166" s="26" t="str">
        <f t="shared" ref="AD166:AD167" si="2978">IF(AD$3="","",AD159-AC159)</f>
        <v/>
      </c>
      <c r="AE166" s="26" t="str">
        <f t="shared" ref="AE166:AE167" si="2979">IF(AE$3="","",AE159-AD159)</f>
        <v/>
      </c>
      <c r="AF166" s="26" t="str">
        <f t="shared" ref="AF166:AF167" si="2980">IF(AF$3="","",AF159-AE159)</f>
        <v/>
      </c>
      <c r="AG166" s="26" t="str">
        <f t="shared" ref="AG166:AG167" si="2981">IF(AG$3="","",AG159-AF159)</f>
        <v/>
      </c>
      <c r="AH166" s="26" t="str">
        <f t="shared" ref="AH166:AH167" si="2982">IF(AH$3="","",AH159-AG159)</f>
        <v/>
      </c>
      <c r="AI166" s="26" t="str">
        <f t="shared" ref="AI166:AI167" si="2983">IF(AI$3="","",AI159-AH159)</f>
        <v/>
      </c>
      <c r="AJ166" s="26" t="str">
        <f t="shared" ref="AJ166:AJ167" si="2984">IF(AJ$3="","",AJ159-AI159)</f>
        <v/>
      </c>
      <c r="AK166" s="26" t="str">
        <f t="shared" ref="AK166:AK167" si="2985">IF(AK$3="","",AK159-AJ159)</f>
        <v/>
      </c>
      <c r="AL166" s="26" t="str">
        <f t="shared" ref="AL166:AL167" si="2986">IF(AL$3="","",AL159-AK159)</f>
        <v/>
      </c>
      <c r="AM166" s="26" t="str">
        <f t="shared" ref="AM166:AM167" si="2987">IF(AM$3="","",AM159-AL159)</f>
        <v/>
      </c>
      <c r="AN166" s="26" t="str">
        <f t="shared" ref="AN166:AS166" si="2988">IF(AN$3="","",AN159-AM159)</f>
        <v/>
      </c>
      <c r="AO166" s="26" t="str">
        <f t="shared" si="2988"/>
        <v/>
      </c>
      <c r="AP166" s="26" t="str">
        <f t="shared" si="2988"/>
        <v/>
      </c>
      <c r="AQ166" s="26" t="str">
        <f t="shared" si="2988"/>
        <v/>
      </c>
      <c r="AR166" s="26" t="str">
        <f t="shared" si="2988"/>
        <v/>
      </c>
      <c r="AS166" s="26" t="str">
        <f t="shared" si="2988"/>
        <v/>
      </c>
    </row>
    <row r="167" spans="1:45" s="1" customFormat="1" ht="11">
      <c r="A167" s="7">
        <f>SUM(C167:AS167)</f>
        <v>1</v>
      </c>
      <c r="B167" s="27" t="s">
        <v>14</v>
      </c>
      <c r="C167" s="26">
        <v>0</v>
      </c>
      <c r="D167" s="26">
        <f t="shared" si="2952"/>
        <v>0</v>
      </c>
      <c r="E167" s="26">
        <f t="shared" si="2953"/>
        <v>1</v>
      </c>
      <c r="F167" s="26">
        <f t="shared" si="2954"/>
        <v>0</v>
      </c>
      <c r="G167" s="26">
        <f t="shared" si="2955"/>
        <v>0</v>
      </c>
      <c r="H167" s="26">
        <f t="shared" si="2956"/>
        <v>0</v>
      </c>
      <c r="I167" s="26">
        <f t="shared" si="2957"/>
        <v>0</v>
      </c>
      <c r="J167" s="26">
        <f t="shared" si="2958"/>
        <v>0</v>
      </c>
      <c r="K167" s="26">
        <f t="shared" si="2959"/>
        <v>0</v>
      </c>
      <c r="L167" s="26">
        <f t="shared" si="2960"/>
        <v>0</v>
      </c>
      <c r="M167" s="26">
        <f t="shared" si="2961"/>
        <v>0</v>
      </c>
      <c r="N167" s="26">
        <f t="shared" si="2962"/>
        <v>0</v>
      </c>
      <c r="O167" s="26">
        <f t="shared" si="2963"/>
        <v>0</v>
      </c>
      <c r="P167" s="26">
        <f t="shared" si="2964"/>
        <v>0</v>
      </c>
      <c r="Q167" s="26">
        <f t="shared" si="2965"/>
        <v>0</v>
      </c>
      <c r="R167" s="26">
        <f t="shared" si="2966"/>
        <v>0</v>
      </c>
      <c r="S167" s="26">
        <f t="shared" si="2967"/>
        <v>0</v>
      </c>
      <c r="T167" s="26">
        <f t="shared" si="2968"/>
        <v>0</v>
      </c>
      <c r="U167" s="26">
        <f t="shared" si="2969"/>
        <v>0</v>
      </c>
      <c r="V167" s="26">
        <f t="shared" si="2970"/>
        <v>0</v>
      </c>
      <c r="W167" s="26" t="str">
        <f t="shared" si="2971"/>
        <v/>
      </c>
      <c r="X167" s="26" t="str">
        <f t="shared" si="2972"/>
        <v/>
      </c>
      <c r="Y167" s="26" t="str">
        <f t="shared" si="2973"/>
        <v/>
      </c>
      <c r="Z167" s="26" t="str">
        <f t="shared" si="2974"/>
        <v/>
      </c>
      <c r="AA167" s="26" t="str">
        <f t="shared" si="2975"/>
        <v/>
      </c>
      <c r="AB167" s="26" t="str">
        <f t="shared" si="2976"/>
        <v/>
      </c>
      <c r="AC167" s="26" t="str">
        <f t="shared" si="2977"/>
        <v/>
      </c>
      <c r="AD167" s="26" t="str">
        <f t="shared" si="2978"/>
        <v/>
      </c>
      <c r="AE167" s="26" t="str">
        <f t="shared" si="2979"/>
        <v/>
      </c>
      <c r="AF167" s="26" t="str">
        <f t="shared" si="2980"/>
        <v/>
      </c>
      <c r="AG167" s="26" t="str">
        <f t="shared" si="2981"/>
        <v/>
      </c>
      <c r="AH167" s="26" t="str">
        <f t="shared" si="2982"/>
        <v/>
      </c>
      <c r="AI167" s="26" t="str">
        <f t="shared" si="2983"/>
        <v/>
      </c>
      <c r="AJ167" s="26" t="str">
        <f t="shared" si="2984"/>
        <v/>
      </c>
      <c r="AK167" s="26" t="str">
        <f t="shared" si="2985"/>
        <v/>
      </c>
      <c r="AL167" s="26" t="str">
        <f t="shared" si="2986"/>
        <v/>
      </c>
      <c r="AM167" s="26" t="str">
        <f t="shared" si="2987"/>
        <v/>
      </c>
      <c r="AN167" s="26" t="str">
        <f t="shared" ref="AN167:AS167" si="2989">IF(AN$3="","",AN160-AM160)</f>
        <v/>
      </c>
      <c r="AO167" s="26" t="str">
        <f t="shared" si="2989"/>
        <v/>
      </c>
      <c r="AP167" s="26" t="str">
        <f t="shared" si="2989"/>
        <v/>
      </c>
      <c r="AQ167" s="26" t="str">
        <f t="shared" si="2989"/>
        <v/>
      </c>
      <c r="AR167" s="26" t="str">
        <f t="shared" si="2989"/>
        <v/>
      </c>
      <c r="AS167" s="26" t="str">
        <f t="shared" si="2989"/>
        <v/>
      </c>
    </row>
    <row r="168" spans="1:45" s="1" customFormat="1" ht="11">
      <c r="A168" s="7">
        <f>SUM(C168:AS168)</f>
        <v>15</v>
      </c>
      <c r="B168" s="27" t="s">
        <v>15</v>
      </c>
      <c r="C168" s="26">
        <v>0</v>
      </c>
      <c r="D168" s="26">
        <f t="shared" ref="D168" si="2990">IF(D$3="","",C161+C162-D161)</f>
        <v>0</v>
      </c>
      <c r="E168" s="26">
        <f t="shared" ref="E168" si="2991">IF(E$3="","",D161+D162-E161)</f>
        <v>0</v>
      </c>
      <c r="F168" s="26">
        <f t="shared" ref="F168" si="2992">IF(F$3="","",E161+E162-F161)</f>
        <v>0</v>
      </c>
      <c r="G168" s="26">
        <f t="shared" ref="G168" si="2993">IF(G$3="","",F161+F162-G161)</f>
        <v>0</v>
      </c>
      <c r="H168" s="26">
        <f t="shared" ref="H168" si="2994">IF(H$3="","",G161+G162-H161)</f>
        <v>0</v>
      </c>
      <c r="I168" s="26">
        <f t="shared" ref="I168" si="2995">IF(I$3="","",H161+H162-I161)</f>
        <v>0</v>
      </c>
      <c r="J168" s="26">
        <f t="shared" ref="J168" si="2996">IF(J$3="","",I161+I162-J161)</f>
        <v>0</v>
      </c>
      <c r="K168" s="26">
        <f t="shared" ref="K168" si="2997">IF(K$3="","",J161+J162-K161)</f>
        <v>0</v>
      </c>
      <c r="L168" s="26">
        <f t="shared" ref="L168" si="2998">IF(L$3="","",K161+K162-L161)</f>
        <v>13</v>
      </c>
      <c r="M168" s="26">
        <f t="shared" ref="M168" si="2999">IF(M$3="","",L161+L162-M161)</f>
        <v>0</v>
      </c>
      <c r="N168" s="26">
        <f t="shared" ref="N168" si="3000">IF(N$3="","",M161+M162-N161)</f>
        <v>0</v>
      </c>
      <c r="O168" s="26">
        <f t="shared" ref="O168" si="3001">IF(O$3="","",N161+N162-O161)</f>
        <v>0</v>
      </c>
      <c r="P168" s="26">
        <f t="shared" ref="P168" si="3002">IF(P$3="","",O161+O162-P161)</f>
        <v>0</v>
      </c>
      <c r="Q168" s="26">
        <f t="shared" ref="Q168" si="3003">IF(Q$3="","",P161+P162-Q161)</f>
        <v>0</v>
      </c>
      <c r="R168" s="26">
        <f t="shared" ref="R168" si="3004">IF(R$3="","",Q161+Q162-R161)</f>
        <v>0</v>
      </c>
      <c r="S168" s="26">
        <f t="shared" ref="S168" si="3005">IF(S$3="","",R161+R162-S161)</f>
        <v>2</v>
      </c>
      <c r="T168" s="26">
        <f t="shared" ref="T168" si="3006">IF(T$3="","",S161+S162-T161)</f>
        <v>0</v>
      </c>
      <c r="U168" s="26">
        <f t="shared" ref="U168" si="3007">IF(U$3="","",T161+T162-U161)</f>
        <v>0</v>
      </c>
      <c r="V168" s="26">
        <f t="shared" ref="V168" si="3008">IF(V$3="","",U161+U162-V161)</f>
        <v>0</v>
      </c>
      <c r="W168" s="26" t="str">
        <f t="shared" ref="W168" si="3009">IF(W$3="","",V161+V162-W161)</f>
        <v/>
      </c>
      <c r="X168" s="26" t="str">
        <f t="shared" ref="X168" si="3010">IF(X$3="","",W161+W162-X161)</f>
        <v/>
      </c>
      <c r="Y168" s="26" t="str">
        <f t="shared" ref="Y168" si="3011">IF(Y$3="","",X161+X162-Y161)</f>
        <v/>
      </c>
      <c r="Z168" s="26" t="str">
        <f t="shared" ref="Z168" si="3012">IF(Z$3="","",Y161+Y162-Z161)</f>
        <v/>
      </c>
      <c r="AA168" s="26" t="str">
        <f t="shared" ref="AA168" si="3013">IF(AA$3="","",Z161+Z162-AA161)</f>
        <v/>
      </c>
      <c r="AB168" s="26" t="str">
        <f t="shared" ref="AB168" si="3014">IF(AB$3="","",AA161+AA162-AB161)</f>
        <v/>
      </c>
      <c r="AC168" s="26" t="str">
        <f t="shared" ref="AC168" si="3015">IF(AC$3="","",AB161+AB162-AC161)</f>
        <v/>
      </c>
      <c r="AD168" s="26" t="str">
        <f t="shared" ref="AD168" si="3016">IF(AD$3="","",AC161+AC162-AD161)</f>
        <v/>
      </c>
      <c r="AE168" s="26" t="str">
        <f t="shared" ref="AE168" si="3017">IF(AE$3="","",AD161+AD162-AE161)</f>
        <v/>
      </c>
      <c r="AF168" s="26" t="str">
        <f t="shared" ref="AF168" si="3018">IF(AF$3="","",AE161+AE162-AF161)</f>
        <v/>
      </c>
      <c r="AG168" s="26" t="str">
        <f t="shared" ref="AG168" si="3019">IF(AG$3="","",AF161+AF162-AG161)</f>
        <v/>
      </c>
      <c r="AH168" s="26" t="str">
        <f t="shared" ref="AH168" si="3020">IF(AH$3="","",AG161+AG162-AH161)</f>
        <v/>
      </c>
      <c r="AI168" s="26" t="str">
        <f t="shared" ref="AI168" si="3021">IF(AI$3="","",AH161+AH162-AI161)</f>
        <v/>
      </c>
      <c r="AJ168" s="26" t="str">
        <f t="shared" ref="AJ168" si="3022">IF(AJ$3="","",AI161+AI162-AJ161)</f>
        <v/>
      </c>
      <c r="AK168" s="26" t="str">
        <f t="shared" ref="AK168" si="3023">IF(AK$3="","",AJ161+AJ162-AK161)</f>
        <v/>
      </c>
      <c r="AL168" s="26" t="str">
        <f t="shared" ref="AL168" si="3024">IF(AL$3="","",AK161+AK162-AL161)</f>
        <v/>
      </c>
      <c r="AM168" s="26" t="str">
        <f t="shared" ref="AM168" si="3025">IF(AM$3="","",AL161+AL162-AM161)</f>
        <v/>
      </c>
      <c r="AN168" s="26" t="str">
        <f t="shared" ref="AN168:AS168" si="3026">IF(AN$3="","",AM161+AM162-AN161)</f>
        <v/>
      </c>
      <c r="AO168" s="26" t="str">
        <f t="shared" si="3026"/>
        <v/>
      </c>
      <c r="AP168" s="26" t="str">
        <f t="shared" si="3026"/>
        <v/>
      </c>
      <c r="AQ168" s="26" t="str">
        <f t="shared" si="3026"/>
        <v/>
      </c>
      <c r="AR168" s="26" t="str">
        <f t="shared" si="3026"/>
        <v/>
      </c>
      <c r="AS168" s="26" t="str">
        <f t="shared" si="3026"/>
        <v/>
      </c>
    </row>
    <row r="169" spans="1:45" s="1" customFormat="1" ht="11">
      <c r="A169" s="7">
        <f>SUM(C169:AS169)</f>
        <v>0</v>
      </c>
      <c r="B169" s="27" t="s">
        <v>16</v>
      </c>
      <c r="C169" s="26">
        <v>0</v>
      </c>
      <c r="D169" s="26">
        <f t="shared" ref="D169:I169" si="3027">IF(D$3="","",D168*D163)</f>
        <v>0</v>
      </c>
      <c r="E169" s="26">
        <f t="shared" si="3027"/>
        <v>0</v>
      </c>
      <c r="F169" s="26">
        <f t="shared" si="3027"/>
        <v>0</v>
      </c>
      <c r="G169" s="26">
        <f t="shared" si="3027"/>
        <v>0</v>
      </c>
      <c r="H169" s="26">
        <f t="shared" si="3027"/>
        <v>0</v>
      </c>
      <c r="I169" s="26">
        <f t="shared" si="3027"/>
        <v>0</v>
      </c>
      <c r="J169" s="26">
        <f t="shared" ref="J169:AM169" si="3028">IF(J$3="","",J168*J163)</f>
        <v>0</v>
      </c>
      <c r="K169" s="26">
        <f t="shared" si="3028"/>
        <v>0</v>
      </c>
      <c r="L169" s="26">
        <f t="shared" si="3028"/>
        <v>0</v>
      </c>
      <c r="M169" s="26">
        <f t="shared" si="3028"/>
        <v>0</v>
      </c>
      <c r="N169" s="26">
        <f t="shared" si="3028"/>
        <v>0</v>
      </c>
      <c r="O169" s="26">
        <f t="shared" si="3028"/>
        <v>0</v>
      </c>
      <c r="P169" s="26">
        <f t="shared" si="3028"/>
        <v>0</v>
      </c>
      <c r="Q169" s="26">
        <f t="shared" si="3028"/>
        <v>0</v>
      </c>
      <c r="R169" s="26">
        <f t="shared" si="3028"/>
        <v>0</v>
      </c>
      <c r="S169" s="26">
        <f t="shared" si="3028"/>
        <v>0</v>
      </c>
      <c r="T169" s="26">
        <f t="shared" si="3028"/>
        <v>0</v>
      </c>
      <c r="U169" s="26">
        <f t="shared" si="3028"/>
        <v>0</v>
      </c>
      <c r="V169" s="26">
        <f t="shared" si="3028"/>
        <v>0</v>
      </c>
      <c r="W169" s="26" t="str">
        <f t="shared" si="3028"/>
        <v/>
      </c>
      <c r="X169" s="26" t="str">
        <f t="shared" si="3028"/>
        <v/>
      </c>
      <c r="Y169" s="26" t="str">
        <f t="shared" si="3028"/>
        <v/>
      </c>
      <c r="Z169" s="26" t="str">
        <f t="shared" si="3028"/>
        <v/>
      </c>
      <c r="AA169" s="26" t="str">
        <f t="shared" si="3028"/>
        <v/>
      </c>
      <c r="AB169" s="26" t="str">
        <f t="shared" si="3028"/>
        <v/>
      </c>
      <c r="AC169" s="26" t="str">
        <f t="shared" si="3028"/>
        <v/>
      </c>
      <c r="AD169" s="26" t="str">
        <f t="shared" si="3028"/>
        <v/>
      </c>
      <c r="AE169" s="26" t="str">
        <f t="shared" si="3028"/>
        <v/>
      </c>
      <c r="AF169" s="26" t="str">
        <f t="shared" si="3028"/>
        <v/>
      </c>
      <c r="AG169" s="26" t="str">
        <f t="shared" si="3028"/>
        <v/>
      </c>
      <c r="AH169" s="26" t="str">
        <f t="shared" si="3028"/>
        <v/>
      </c>
      <c r="AI169" s="26" t="str">
        <f t="shared" si="3028"/>
        <v/>
      </c>
      <c r="AJ169" s="26" t="str">
        <f t="shared" si="3028"/>
        <v/>
      </c>
      <c r="AK169" s="26" t="str">
        <f t="shared" si="3028"/>
        <v/>
      </c>
      <c r="AL169" s="26" t="str">
        <f t="shared" si="3028"/>
        <v/>
      </c>
      <c r="AM169" s="26" t="str">
        <f t="shared" si="3028"/>
        <v/>
      </c>
      <c r="AN169" s="26" t="str">
        <f t="shared" ref="AN169:AS169" si="3029">IF(AN$3="","",AN168*AN163)</f>
        <v/>
      </c>
      <c r="AO169" s="26" t="str">
        <f t="shared" si="3029"/>
        <v/>
      </c>
      <c r="AP169" s="26" t="str">
        <f t="shared" si="3029"/>
        <v/>
      </c>
      <c r="AQ169" s="26" t="str">
        <f t="shared" si="3029"/>
        <v/>
      </c>
      <c r="AR169" s="26" t="str">
        <f t="shared" si="3029"/>
        <v/>
      </c>
      <c r="AS169" s="26" t="str">
        <f t="shared" si="3029"/>
        <v/>
      </c>
    </row>
    <row r="170" spans="1:45" s="1" customFormat="1" ht="12" thickBot="1">
      <c r="A170" s="4">
        <f>IF(A169="","",A169/(A166*100))</f>
        <v>0</v>
      </c>
      <c r="B170" s="27" t="s">
        <v>18</v>
      </c>
      <c r="C170" s="44" t="s">
        <v>19</v>
      </c>
      <c r="D170" s="44" t="str">
        <f t="shared" ref="D170:I170" si="3030">IF(D$3="","",IF(D169=0,"",D169/(D166*100)))</f>
        <v/>
      </c>
      <c r="E170" s="44" t="str">
        <f t="shared" si="3030"/>
        <v/>
      </c>
      <c r="F170" s="44" t="str">
        <f t="shared" si="3030"/>
        <v/>
      </c>
      <c r="G170" s="44" t="str">
        <f t="shared" si="3030"/>
        <v/>
      </c>
      <c r="H170" s="44" t="str">
        <f t="shared" si="3030"/>
        <v/>
      </c>
      <c r="I170" s="44" t="str">
        <f t="shared" si="3030"/>
        <v/>
      </c>
      <c r="J170" s="44" t="str">
        <f t="shared" ref="J170:AM170" si="3031">IF(J$3="","",IF(J169=0,"",J169/(J166*100)))</f>
        <v/>
      </c>
      <c r="K170" s="44" t="str">
        <f t="shared" si="3031"/>
        <v/>
      </c>
      <c r="L170" s="44" t="str">
        <f t="shared" si="3031"/>
        <v/>
      </c>
      <c r="M170" s="44" t="str">
        <f t="shared" si="3031"/>
        <v/>
      </c>
      <c r="N170" s="44" t="str">
        <f t="shared" si="3031"/>
        <v/>
      </c>
      <c r="O170" s="44" t="str">
        <f t="shared" si="3031"/>
        <v/>
      </c>
      <c r="P170" s="44" t="str">
        <f t="shared" si="3031"/>
        <v/>
      </c>
      <c r="Q170" s="44" t="str">
        <f t="shared" si="3031"/>
        <v/>
      </c>
      <c r="R170" s="44" t="str">
        <f t="shared" si="3031"/>
        <v/>
      </c>
      <c r="S170" s="44" t="str">
        <f t="shared" si="3031"/>
        <v/>
      </c>
      <c r="T170" s="44" t="str">
        <f t="shared" si="3031"/>
        <v/>
      </c>
      <c r="U170" s="44" t="str">
        <f t="shared" si="3031"/>
        <v/>
      </c>
      <c r="V170" s="44" t="str">
        <f t="shared" si="3031"/>
        <v/>
      </c>
      <c r="W170" s="44" t="str">
        <f t="shared" si="3031"/>
        <v/>
      </c>
      <c r="X170" s="44" t="str">
        <f t="shared" si="3031"/>
        <v/>
      </c>
      <c r="Y170" s="44" t="str">
        <f t="shared" si="3031"/>
        <v/>
      </c>
      <c r="Z170" s="44" t="str">
        <f t="shared" si="3031"/>
        <v/>
      </c>
      <c r="AA170" s="44" t="str">
        <f t="shared" si="3031"/>
        <v/>
      </c>
      <c r="AB170" s="44" t="str">
        <f t="shared" si="3031"/>
        <v/>
      </c>
      <c r="AC170" s="44" t="str">
        <f t="shared" si="3031"/>
        <v/>
      </c>
      <c r="AD170" s="44" t="str">
        <f t="shared" si="3031"/>
        <v/>
      </c>
      <c r="AE170" s="44" t="str">
        <f t="shared" si="3031"/>
        <v/>
      </c>
      <c r="AF170" s="44" t="str">
        <f t="shared" si="3031"/>
        <v/>
      </c>
      <c r="AG170" s="44" t="str">
        <f t="shared" si="3031"/>
        <v/>
      </c>
      <c r="AH170" s="44" t="str">
        <f t="shared" si="3031"/>
        <v/>
      </c>
      <c r="AI170" s="44" t="str">
        <f t="shared" si="3031"/>
        <v/>
      </c>
      <c r="AJ170" s="44" t="str">
        <f t="shared" si="3031"/>
        <v/>
      </c>
      <c r="AK170" s="44" t="str">
        <f t="shared" si="3031"/>
        <v/>
      </c>
      <c r="AL170" s="44" t="str">
        <f t="shared" si="3031"/>
        <v/>
      </c>
      <c r="AM170" s="44" t="str">
        <f t="shared" si="3031"/>
        <v/>
      </c>
      <c r="AN170" s="44" t="str">
        <f t="shared" ref="AN170:AS170" si="3032">IF(AN$3="","",IF(AN169=0,"",AN169/(AN166*100)))</f>
        <v/>
      </c>
      <c r="AO170" s="44" t="str">
        <f t="shared" si="3032"/>
        <v/>
      </c>
      <c r="AP170" s="44" t="str">
        <f t="shared" si="3032"/>
        <v/>
      </c>
      <c r="AQ170" s="44" t="str">
        <f t="shared" si="3032"/>
        <v/>
      </c>
      <c r="AR170" s="44" t="str">
        <f t="shared" si="3032"/>
        <v/>
      </c>
      <c r="AS170" s="44" t="str">
        <f t="shared" si="3032"/>
        <v/>
      </c>
    </row>
    <row r="171" spans="1:45" s="1" customFormat="1" ht="11">
      <c r="A171" s="17" t="s">
        <v>105</v>
      </c>
      <c r="B171" s="42" t="s">
        <v>2</v>
      </c>
      <c r="C171" s="35">
        <v>3825</v>
      </c>
      <c r="D171" s="35">
        <f t="shared" ref="D171:D172" si="3033">IF(D$3="","",C171)</f>
        <v>3825</v>
      </c>
      <c r="E171" s="35">
        <v>3893</v>
      </c>
      <c r="F171" s="35">
        <f t="shared" ref="F171:F172" si="3034">IF(F$3="","",E171)</f>
        <v>3893</v>
      </c>
      <c r="G171" s="35">
        <f t="shared" ref="G171:G172" si="3035">IF(G$3="","",F171)</f>
        <v>3893</v>
      </c>
      <c r="H171" s="35">
        <v>3947</v>
      </c>
      <c r="I171" s="35">
        <f t="shared" ref="I171:I172" si="3036">IF(I$3="","",H171)</f>
        <v>3947</v>
      </c>
      <c r="J171" s="35">
        <f t="shared" ref="J171:J172" si="3037">IF(J$3="","",I171)</f>
        <v>3947</v>
      </c>
      <c r="K171" s="35">
        <f t="shared" ref="K171:K172" si="3038">IF(K$3="","",J171)</f>
        <v>3947</v>
      </c>
      <c r="L171" s="35">
        <v>4072</v>
      </c>
      <c r="M171" s="35">
        <f t="shared" ref="M171:M172" si="3039">IF(M$3="","",L171)</f>
        <v>4072</v>
      </c>
      <c r="N171" s="35">
        <f t="shared" ref="N171:N172" si="3040">IF(N$3="","",M171)</f>
        <v>4072</v>
      </c>
      <c r="O171" s="35">
        <v>4250</v>
      </c>
      <c r="P171" s="35">
        <f t="shared" ref="P171:P172" si="3041">IF(P$3="","",O171)</f>
        <v>4250</v>
      </c>
      <c r="Q171" s="35">
        <f t="shared" ref="Q171:Q172" si="3042">IF(Q$3="","",P171)</f>
        <v>4250</v>
      </c>
      <c r="R171" s="35">
        <f t="shared" ref="R171:R172" si="3043">IF(R$3="","",Q171)</f>
        <v>4250</v>
      </c>
      <c r="S171" s="35">
        <v>4350</v>
      </c>
      <c r="T171" s="35">
        <f t="shared" ref="T171:T172" si="3044">IF(T$3="","",S171)</f>
        <v>4350</v>
      </c>
      <c r="U171" s="35">
        <f t="shared" ref="U171:U172" si="3045">IF(U$3="","",T171)</f>
        <v>4350</v>
      </c>
      <c r="V171" s="35">
        <v>4430</v>
      </c>
      <c r="W171" s="35" t="str">
        <f t="shared" ref="W171:W172" si="3046">IF(W$3="","",V171)</f>
        <v/>
      </c>
      <c r="X171" s="35" t="str">
        <f t="shared" ref="X171:X172" si="3047">IF(X$3="","",W171)</f>
        <v/>
      </c>
      <c r="Y171" s="35" t="str">
        <f t="shared" ref="Y171:Y172" si="3048">IF(Y$3="","",X171)</f>
        <v/>
      </c>
      <c r="Z171" s="35" t="str">
        <f t="shared" ref="Z171:Z172" si="3049">IF(Z$3="","",Y171)</f>
        <v/>
      </c>
      <c r="AA171" s="35" t="str">
        <f t="shared" ref="AA171:AA172" si="3050">IF(AA$3="","",Z171)</f>
        <v/>
      </c>
      <c r="AB171" s="35" t="str">
        <f t="shared" ref="AB171:AB172" si="3051">IF(AB$3="","",AA171)</f>
        <v/>
      </c>
      <c r="AC171" s="35" t="str">
        <f t="shared" ref="AC171:AC172" si="3052">IF(AC$3="","",AB171)</f>
        <v/>
      </c>
      <c r="AD171" s="35" t="str">
        <f t="shared" ref="AD171:AD172" si="3053">IF(AD$3="","",AC171)</f>
        <v/>
      </c>
      <c r="AE171" s="35" t="str">
        <f t="shared" ref="AE171:AE172" si="3054">IF(AE$3="","",AD171)</f>
        <v/>
      </c>
      <c r="AF171" s="35" t="str">
        <f t="shared" ref="AF171:AF172" si="3055">IF(AF$3="","",AE171)</f>
        <v/>
      </c>
      <c r="AG171" s="35" t="str">
        <f t="shared" ref="AG171:AG172" si="3056">IF(AG$3="","",AF171)</f>
        <v/>
      </c>
      <c r="AH171" s="35" t="str">
        <f t="shared" ref="AH171:AH172" si="3057">IF(AH$3="","",AG171)</f>
        <v/>
      </c>
      <c r="AI171" s="35" t="str">
        <f t="shared" ref="AI171:AI172" si="3058">IF(AI$3="","",AH171)</f>
        <v/>
      </c>
      <c r="AJ171" s="35" t="str">
        <f t="shared" ref="AJ171:AJ172" si="3059">IF(AJ$3="","",AI171)</f>
        <v/>
      </c>
      <c r="AK171" s="35" t="str">
        <f t="shared" ref="AK171:AK172" si="3060">IF(AK$3="","",AJ171)</f>
        <v/>
      </c>
      <c r="AL171" s="35" t="str">
        <f t="shared" ref="AL171:AL172" si="3061">IF(AL$3="","",AK171)</f>
        <v/>
      </c>
      <c r="AM171" s="35" t="str">
        <f t="shared" ref="AM171:AM172" si="3062">IF(AM$3="","",AL171)</f>
        <v/>
      </c>
      <c r="AN171" s="35" t="str">
        <f t="shared" ref="AN171:AS171" si="3063">IF(AN$3="","",AM171)</f>
        <v/>
      </c>
      <c r="AO171" s="35" t="str">
        <f t="shared" si="3063"/>
        <v/>
      </c>
      <c r="AP171" s="35" t="str">
        <f t="shared" si="3063"/>
        <v/>
      </c>
      <c r="AQ171" s="35" t="str">
        <f t="shared" si="3063"/>
        <v/>
      </c>
      <c r="AR171" s="35" t="str">
        <f t="shared" si="3063"/>
        <v/>
      </c>
      <c r="AS171" s="35" t="str">
        <f t="shared" si="3063"/>
        <v/>
      </c>
    </row>
    <row r="172" spans="1:45" s="1" customFormat="1" ht="11">
      <c r="A172" s="16" t="s">
        <v>44</v>
      </c>
      <c r="B172" s="30" t="s">
        <v>4</v>
      </c>
      <c r="C172" s="29">
        <v>126</v>
      </c>
      <c r="D172" s="29">
        <f t="shared" si="3033"/>
        <v>126</v>
      </c>
      <c r="E172" s="29">
        <f t="shared" ref="E172" si="3064">IF(E$3="","",D172)</f>
        <v>126</v>
      </c>
      <c r="F172" s="29">
        <f t="shared" si="3034"/>
        <v>126</v>
      </c>
      <c r="G172" s="29">
        <f t="shared" si="3035"/>
        <v>126</v>
      </c>
      <c r="H172" s="29">
        <v>127</v>
      </c>
      <c r="I172" s="29">
        <f t="shared" si="3036"/>
        <v>127</v>
      </c>
      <c r="J172" s="29">
        <f t="shared" si="3037"/>
        <v>127</v>
      </c>
      <c r="K172" s="29">
        <f t="shared" si="3038"/>
        <v>127</v>
      </c>
      <c r="L172" s="29">
        <v>129</v>
      </c>
      <c r="M172" s="29">
        <f t="shared" si="3039"/>
        <v>129</v>
      </c>
      <c r="N172" s="29">
        <f t="shared" si="3040"/>
        <v>129</v>
      </c>
      <c r="O172" s="29">
        <v>131</v>
      </c>
      <c r="P172" s="29">
        <f t="shared" si="3041"/>
        <v>131</v>
      </c>
      <c r="Q172" s="29">
        <f t="shared" si="3042"/>
        <v>131</v>
      </c>
      <c r="R172" s="29">
        <f t="shared" si="3043"/>
        <v>131</v>
      </c>
      <c r="S172" s="29">
        <v>134</v>
      </c>
      <c r="T172" s="29">
        <f t="shared" si="3044"/>
        <v>134</v>
      </c>
      <c r="U172" s="29">
        <f t="shared" si="3045"/>
        <v>134</v>
      </c>
      <c r="V172" s="29">
        <f t="shared" ref="V171:V172" si="3065">IF(V$3="","",U172)</f>
        <v>134</v>
      </c>
      <c r="W172" s="29" t="str">
        <f t="shared" si="3046"/>
        <v/>
      </c>
      <c r="X172" s="29" t="str">
        <f t="shared" si="3047"/>
        <v/>
      </c>
      <c r="Y172" s="29" t="str">
        <f t="shared" si="3048"/>
        <v/>
      </c>
      <c r="Z172" s="29" t="str">
        <f t="shared" si="3049"/>
        <v/>
      </c>
      <c r="AA172" s="29" t="str">
        <f t="shared" si="3050"/>
        <v/>
      </c>
      <c r="AB172" s="29" t="str">
        <f t="shared" si="3051"/>
        <v/>
      </c>
      <c r="AC172" s="29" t="str">
        <f t="shared" si="3052"/>
        <v/>
      </c>
      <c r="AD172" s="29" t="str">
        <f t="shared" si="3053"/>
        <v/>
      </c>
      <c r="AE172" s="29" t="str">
        <f t="shared" si="3054"/>
        <v/>
      </c>
      <c r="AF172" s="29" t="str">
        <f t="shared" si="3055"/>
        <v/>
      </c>
      <c r="AG172" s="29" t="str">
        <f t="shared" si="3056"/>
        <v/>
      </c>
      <c r="AH172" s="29" t="str">
        <f t="shared" si="3057"/>
        <v/>
      </c>
      <c r="AI172" s="29" t="str">
        <f t="shared" si="3058"/>
        <v/>
      </c>
      <c r="AJ172" s="29" t="str">
        <f t="shared" si="3059"/>
        <v/>
      </c>
      <c r="AK172" s="29" t="str">
        <f t="shared" si="3060"/>
        <v/>
      </c>
      <c r="AL172" s="29" t="str">
        <f t="shared" si="3061"/>
        <v/>
      </c>
      <c r="AM172" s="29" t="str">
        <f t="shared" si="3062"/>
        <v/>
      </c>
      <c r="AN172" s="29" t="str">
        <f t="shared" ref="AN172:AS172" si="3066">IF(AN$3="","",AM172)</f>
        <v/>
      </c>
      <c r="AO172" s="29" t="str">
        <f t="shared" si="3066"/>
        <v/>
      </c>
      <c r="AP172" s="29" t="str">
        <f t="shared" si="3066"/>
        <v/>
      </c>
      <c r="AQ172" s="29" t="str">
        <f t="shared" si="3066"/>
        <v/>
      </c>
      <c r="AR172" s="29" t="str">
        <f t="shared" si="3066"/>
        <v/>
      </c>
      <c r="AS172" s="29" t="str">
        <f t="shared" si="3066"/>
        <v/>
      </c>
    </row>
    <row r="173" spans="1:45" s="1" customFormat="1" ht="11">
      <c r="A173" s="15">
        <v>4</v>
      </c>
      <c r="B173" s="30" t="s">
        <v>5</v>
      </c>
      <c r="C173" s="29">
        <v>4</v>
      </c>
      <c r="D173" s="29">
        <f t="shared" ref="D173" si="3067">IF(D$3="","",(C173+C174))</f>
        <v>4</v>
      </c>
      <c r="E173" s="29">
        <f t="shared" ref="E173" si="3068">IF(E$3="","",(D173+D174))</f>
        <v>4</v>
      </c>
      <c r="F173" s="29">
        <f t="shared" ref="F173" si="3069">IF(F$3="","",(E173+E174))</f>
        <v>5</v>
      </c>
      <c r="G173" s="29">
        <f t="shared" ref="G173" si="3070">IF(G$3="","",(F173+F174))</f>
        <v>5</v>
      </c>
      <c r="H173" s="29">
        <v>4</v>
      </c>
      <c r="I173" s="29">
        <f t="shared" ref="I173" si="3071">IF(I$3="","",(H173+H174))</f>
        <v>4</v>
      </c>
      <c r="J173" s="29">
        <f t="shared" ref="J173" si="3072">IF(J$3="","",(I173+I174))</f>
        <v>4</v>
      </c>
      <c r="K173" s="29">
        <f t="shared" ref="K173" si="3073">IF(K$3="","",(J173+J174))</f>
        <v>4</v>
      </c>
      <c r="L173" s="29">
        <v>2</v>
      </c>
      <c r="M173" s="29">
        <f t="shared" ref="M173" si="3074">IF(M$3="","",(L173+L174))</f>
        <v>4</v>
      </c>
      <c r="N173" s="29">
        <f t="shared" ref="N173" si="3075">IF(N$3="","",(M173+M174))</f>
        <v>4</v>
      </c>
      <c r="O173" s="29">
        <v>2</v>
      </c>
      <c r="P173" s="29">
        <f t="shared" ref="P173" si="3076">IF(P$3="","",(O173+O174))</f>
        <v>6</v>
      </c>
      <c r="Q173" s="29">
        <f t="shared" ref="Q173" si="3077">IF(Q$3="","",(P173+P174))</f>
        <v>6</v>
      </c>
      <c r="R173" s="29">
        <f t="shared" ref="R173" si="3078">IF(R$3="","",(Q173+Q174))</f>
        <v>6</v>
      </c>
      <c r="S173" s="29">
        <v>3</v>
      </c>
      <c r="T173" s="29">
        <f t="shared" ref="T173" si="3079">IF(T$3="","",(S173+S174))</f>
        <v>5</v>
      </c>
      <c r="U173" s="29">
        <f t="shared" ref="U173" si="3080">IF(U$3="","",(T173+T174))</f>
        <v>5</v>
      </c>
      <c r="V173" s="29">
        <f t="shared" ref="V173" si="3081">IF(V$3="","",(U173+U174))</f>
        <v>5</v>
      </c>
      <c r="W173" s="29" t="str">
        <f t="shared" ref="W173" si="3082">IF(W$3="","",(V173+V174))</f>
        <v/>
      </c>
      <c r="X173" s="29" t="str">
        <f t="shared" ref="X173" si="3083">IF(X$3="","",(W173+W174))</f>
        <v/>
      </c>
      <c r="Y173" s="29" t="str">
        <f t="shared" ref="Y173" si="3084">IF(Y$3="","",(X173+X174))</f>
        <v/>
      </c>
      <c r="Z173" s="29" t="str">
        <f t="shared" ref="Z173" si="3085">IF(Z$3="","",(Y173+Y174))</f>
        <v/>
      </c>
      <c r="AA173" s="29" t="str">
        <f t="shared" ref="AA173" si="3086">IF(AA$3="","",(Z173+Z174))</f>
        <v/>
      </c>
      <c r="AB173" s="29" t="str">
        <f t="shared" ref="AB173" si="3087">IF(AB$3="","",(AA173+AA174))</f>
        <v/>
      </c>
      <c r="AC173" s="29" t="str">
        <f t="shared" ref="AC173" si="3088">IF(AC$3="","",(AB173+AB174))</f>
        <v/>
      </c>
      <c r="AD173" s="29" t="str">
        <f t="shared" ref="AD173" si="3089">IF(AD$3="","",(AC173+AC174))</f>
        <v/>
      </c>
      <c r="AE173" s="29" t="str">
        <f t="shared" ref="AE173" si="3090">IF(AE$3="","",(AD173+AD174))</f>
        <v/>
      </c>
      <c r="AF173" s="29" t="str">
        <f t="shared" ref="AF173" si="3091">IF(AF$3="","",(AE173+AE174))</f>
        <v/>
      </c>
      <c r="AG173" s="29" t="str">
        <f t="shared" ref="AG173" si="3092">IF(AG$3="","",(AF173+AF174))</f>
        <v/>
      </c>
      <c r="AH173" s="29" t="str">
        <f t="shared" ref="AH173" si="3093">IF(AH$3="","",(AG173+AG174))</f>
        <v/>
      </c>
      <c r="AI173" s="29" t="str">
        <f t="shared" ref="AI173" si="3094">IF(AI$3="","",(AH173+AH174))</f>
        <v/>
      </c>
      <c r="AJ173" s="29" t="str">
        <f t="shared" ref="AJ173" si="3095">IF(AJ$3="","",(AI173+AI174))</f>
        <v/>
      </c>
      <c r="AK173" s="29" t="str">
        <f t="shared" ref="AK173" si="3096">IF(AK$3="","",(AJ173+AJ174))</f>
        <v/>
      </c>
      <c r="AL173" s="29" t="str">
        <f t="shared" ref="AL173" si="3097">IF(AL$3="","",(AK173+AK174))</f>
        <v/>
      </c>
      <c r="AM173" s="29" t="str">
        <f t="shared" ref="AM173" si="3098">IF(AM$3="","",(AL173+AL174))</f>
        <v/>
      </c>
      <c r="AN173" s="29" t="str">
        <f t="shared" ref="AN173:AS173" si="3099">IF(AN$3="","",(AM173+AM174))</f>
        <v/>
      </c>
      <c r="AO173" s="29" t="str">
        <f t="shared" si="3099"/>
        <v/>
      </c>
      <c r="AP173" s="29" t="str">
        <f t="shared" si="3099"/>
        <v/>
      </c>
      <c r="AQ173" s="29" t="str">
        <f t="shared" si="3099"/>
        <v/>
      </c>
      <c r="AR173" s="29" t="str">
        <f t="shared" si="3099"/>
        <v/>
      </c>
      <c r="AS173" s="29" t="str">
        <f t="shared" si="3099"/>
        <v/>
      </c>
    </row>
    <row r="174" spans="1:45" s="1" customFormat="1" ht="11">
      <c r="A174" s="14"/>
      <c r="B174" s="30" t="s">
        <v>7</v>
      </c>
      <c r="C174" s="29"/>
      <c r="D174" s="29"/>
      <c r="E174" s="29">
        <v>1</v>
      </c>
      <c r="F174" s="29"/>
      <c r="G174" s="29"/>
      <c r="H174" s="29"/>
      <c r="I174" s="29"/>
      <c r="J174" s="29"/>
      <c r="K174" s="29"/>
      <c r="L174" s="29">
        <v>2</v>
      </c>
      <c r="M174" s="29"/>
      <c r="N174" s="29"/>
      <c r="O174" s="29">
        <v>4</v>
      </c>
      <c r="P174" s="29"/>
      <c r="Q174" s="29"/>
      <c r="R174" s="29"/>
      <c r="S174" s="29">
        <v>2</v>
      </c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</row>
    <row r="175" spans="1:45" s="1" customFormat="1" ht="11">
      <c r="A175" s="7"/>
      <c r="B175" s="30" t="s">
        <v>8</v>
      </c>
      <c r="C175" s="35">
        <v>400</v>
      </c>
      <c r="D175" s="35">
        <f t="shared" ref="D175:D176" si="3100">IF(D$3="","",C175)</f>
        <v>400</v>
      </c>
      <c r="E175" s="35">
        <f t="shared" ref="E175:E176" si="3101">IF(E$3="","",D175)</f>
        <v>400</v>
      </c>
      <c r="F175" s="35">
        <f t="shared" ref="F175:F176" si="3102">IF(F$3="","",E175)</f>
        <v>400</v>
      </c>
      <c r="G175" s="35">
        <f t="shared" ref="G175:G176" si="3103">IF(G$3="","",F175)</f>
        <v>400</v>
      </c>
      <c r="H175" s="35">
        <f t="shared" ref="H175:H176" si="3104">IF(H$3="","",G175)</f>
        <v>400</v>
      </c>
      <c r="I175" s="35">
        <f t="shared" ref="I175:I176" si="3105">IF(I$3="","",H175)</f>
        <v>400</v>
      </c>
      <c r="J175" s="35">
        <f t="shared" ref="J175:J176" si="3106">IF(J$3="","",I175)</f>
        <v>400</v>
      </c>
      <c r="K175" s="35">
        <f t="shared" ref="K175:K176" si="3107">IF(K$3="","",J175)</f>
        <v>400</v>
      </c>
      <c r="L175" s="35">
        <f t="shared" ref="L175:L176" si="3108">IF(L$3="","",K175)</f>
        <v>400</v>
      </c>
      <c r="M175" s="35">
        <f t="shared" ref="M175:M176" si="3109">IF(M$3="","",L175)</f>
        <v>400</v>
      </c>
      <c r="N175" s="35">
        <f t="shared" ref="N175:N176" si="3110">IF(N$3="","",M175)</f>
        <v>400</v>
      </c>
      <c r="O175" s="35">
        <f t="shared" ref="O175:O176" si="3111">IF(O$3="","",N175)</f>
        <v>400</v>
      </c>
      <c r="P175" s="35">
        <f t="shared" ref="P175:P176" si="3112">IF(P$3="","",O175)</f>
        <v>400</v>
      </c>
      <c r="Q175" s="35">
        <f t="shared" ref="Q175:Q176" si="3113">IF(Q$3="","",P175)</f>
        <v>400</v>
      </c>
      <c r="R175" s="35">
        <f t="shared" ref="R175:R176" si="3114">IF(R$3="","",Q175)</f>
        <v>400</v>
      </c>
      <c r="S175" s="35">
        <f t="shared" ref="S175:S176" si="3115">IF(S$3="","",R175)</f>
        <v>400</v>
      </c>
      <c r="T175" s="35">
        <f t="shared" ref="T175:T176" si="3116">IF(T$3="","",S175)</f>
        <v>400</v>
      </c>
      <c r="U175" s="35">
        <f t="shared" ref="U175:U176" si="3117">IF(U$3="","",T175)</f>
        <v>400</v>
      </c>
      <c r="V175" s="35">
        <f t="shared" ref="V175:V176" si="3118">IF(V$3="","",U175)</f>
        <v>400</v>
      </c>
      <c r="W175" s="35" t="str">
        <f t="shared" ref="W175:W176" si="3119">IF(W$3="","",V175)</f>
        <v/>
      </c>
      <c r="X175" s="35" t="str">
        <f t="shared" ref="X175:X176" si="3120">IF(X$3="","",W175)</f>
        <v/>
      </c>
      <c r="Y175" s="35" t="str">
        <f t="shared" ref="Y175:Y176" si="3121">IF(Y$3="","",X175)</f>
        <v/>
      </c>
      <c r="Z175" s="35" t="str">
        <f t="shared" ref="Z175:Z176" si="3122">IF(Z$3="","",Y175)</f>
        <v/>
      </c>
      <c r="AA175" s="35" t="str">
        <f t="shared" ref="AA175:AA176" si="3123">IF(AA$3="","",Z175)</f>
        <v/>
      </c>
      <c r="AB175" s="35" t="str">
        <f t="shared" ref="AB175:AB176" si="3124">IF(AB$3="","",AA175)</f>
        <v/>
      </c>
      <c r="AC175" s="35" t="str">
        <f t="shared" ref="AC175:AC176" si="3125">IF(AC$3="","",AB175)</f>
        <v/>
      </c>
      <c r="AD175" s="35" t="str">
        <f t="shared" ref="AD175:AD176" si="3126">IF(AD$3="","",AC175)</f>
        <v/>
      </c>
      <c r="AE175" s="35" t="str">
        <f t="shared" ref="AE175:AE176" si="3127">IF(AE$3="","",AD175)</f>
        <v/>
      </c>
      <c r="AF175" s="35" t="str">
        <f t="shared" ref="AF175:AF176" si="3128">IF(AF$3="","",AE175)</f>
        <v/>
      </c>
      <c r="AG175" s="35" t="str">
        <f t="shared" ref="AG175:AG176" si="3129">IF(AG$3="","",AF175)</f>
        <v/>
      </c>
      <c r="AH175" s="35" t="str">
        <f t="shared" ref="AH175:AH176" si="3130">IF(AH$3="","",AG175)</f>
        <v/>
      </c>
      <c r="AI175" s="35" t="str">
        <f t="shared" ref="AI175:AI176" si="3131">IF(AI$3="","",AH175)</f>
        <v/>
      </c>
      <c r="AJ175" s="35" t="str">
        <f t="shared" ref="AJ175:AJ176" si="3132">IF(AJ$3="","",AI175)</f>
        <v/>
      </c>
      <c r="AK175" s="35" t="str">
        <f t="shared" ref="AK175:AK176" si="3133">IF(AK$3="","",AJ175)</f>
        <v/>
      </c>
      <c r="AL175" s="35" t="str">
        <f t="shared" ref="AL175:AL176" si="3134">IF(AL$3="","",AK175)</f>
        <v/>
      </c>
      <c r="AM175" s="35" t="str">
        <f t="shared" ref="AM175:AM176" si="3135">IF(AM$3="","",AL175)</f>
        <v/>
      </c>
      <c r="AN175" s="35" t="str">
        <f t="shared" ref="AN175:AS175" si="3136">IF(AN$3="","",AM175)</f>
        <v/>
      </c>
      <c r="AO175" s="35" t="str">
        <f t="shared" si="3136"/>
        <v/>
      </c>
      <c r="AP175" s="35" t="str">
        <f t="shared" si="3136"/>
        <v/>
      </c>
      <c r="AQ175" s="35" t="str">
        <f t="shared" si="3136"/>
        <v/>
      </c>
      <c r="AR175" s="35" t="str">
        <f t="shared" si="3136"/>
        <v/>
      </c>
      <c r="AS175" s="35" t="str">
        <f t="shared" si="3136"/>
        <v/>
      </c>
    </row>
    <row r="176" spans="1:45" s="92" customFormat="1" ht="11">
      <c r="A176" s="14" t="s">
        <v>9</v>
      </c>
      <c r="B176" s="33" t="s">
        <v>10</v>
      </c>
      <c r="C176" s="32" t="s">
        <v>67</v>
      </c>
      <c r="D176" s="32" t="str">
        <f t="shared" si="3100"/>
        <v>ギャルキティフェイスポーチ</v>
      </c>
      <c r="E176" s="32" t="str">
        <f t="shared" si="3101"/>
        <v>ギャルキティフェイスポーチ</v>
      </c>
      <c r="F176" s="32" t="str">
        <f t="shared" si="3102"/>
        <v>ギャルキティフェイスポーチ</v>
      </c>
      <c r="G176" s="32" t="str">
        <f t="shared" si="3103"/>
        <v>ギャルキティフェイスポーチ</v>
      </c>
      <c r="H176" s="32" t="str">
        <f t="shared" si="3104"/>
        <v>ギャルキティフェイスポーチ</v>
      </c>
      <c r="I176" s="32" t="str">
        <f t="shared" si="3105"/>
        <v>ギャルキティフェイスポーチ</v>
      </c>
      <c r="J176" s="32" t="str">
        <f t="shared" si="3106"/>
        <v>ギャルキティフェイスポーチ</v>
      </c>
      <c r="K176" s="32" t="str">
        <f t="shared" si="3107"/>
        <v>ギャルキティフェイスポーチ</v>
      </c>
      <c r="L176" s="32" t="str">
        <f t="shared" si="3108"/>
        <v>ギャルキティフェイスポーチ</v>
      </c>
      <c r="M176" s="32" t="str">
        <f t="shared" si="3109"/>
        <v>ギャルキティフェイスポーチ</v>
      </c>
      <c r="N176" s="32" t="str">
        <f t="shared" si="3110"/>
        <v>ギャルキティフェイスポーチ</v>
      </c>
      <c r="O176" s="32" t="str">
        <f t="shared" si="3111"/>
        <v>ギャルキティフェイスポーチ</v>
      </c>
      <c r="P176" s="32" t="str">
        <f t="shared" si="3112"/>
        <v>ギャルキティフェイスポーチ</v>
      </c>
      <c r="Q176" s="32" t="str">
        <f t="shared" si="3113"/>
        <v>ギャルキティフェイスポーチ</v>
      </c>
      <c r="R176" s="32" t="str">
        <f t="shared" si="3114"/>
        <v>ギャルキティフェイスポーチ</v>
      </c>
      <c r="S176" s="32" t="str">
        <f t="shared" si="3115"/>
        <v>ギャルキティフェイスポーチ</v>
      </c>
      <c r="T176" s="32" t="str">
        <f t="shared" si="3116"/>
        <v>ギャルキティフェイスポーチ</v>
      </c>
      <c r="U176" s="32" t="str">
        <f t="shared" si="3117"/>
        <v>ギャルキティフェイスポーチ</v>
      </c>
      <c r="V176" s="32" t="str">
        <f t="shared" si="3118"/>
        <v>ギャルキティフェイスポーチ</v>
      </c>
      <c r="W176" s="32" t="str">
        <f t="shared" si="3119"/>
        <v/>
      </c>
      <c r="X176" s="32" t="str">
        <f t="shared" si="3120"/>
        <v/>
      </c>
      <c r="Y176" s="32" t="str">
        <f t="shared" si="3121"/>
        <v/>
      </c>
      <c r="Z176" s="32" t="str">
        <f t="shared" si="3122"/>
        <v/>
      </c>
      <c r="AA176" s="32" t="str">
        <f t="shared" si="3123"/>
        <v/>
      </c>
      <c r="AB176" s="32" t="str">
        <f t="shared" si="3124"/>
        <v/>
      </c>
      <c r="AC176" s="32" t="str">
        <f t="shared" si="3125"/>
        <v/>
      </c>
      <c r="AD176" s="32" t="str">
        <f t="shared" si="3126"/>
        <v/>
      </c>
      <c r="AE176" s="32" t="str">
        <f t="shared" si="3127"/>
        <v/>
      </c>
      <c r="AF176" s="32" t="str">
        <f t="shared" si="3128"/>
        <v/>
      </c>
      <c r="AG176" s="32" t="str">
        <f t="shared" si="3129"/>
        <v/>
      </c>
      <c r="AH176" s="32" t="str">
        <f t="shared" si="3130"/>
        <v/>
      </c>
      <c r="AI176" s="32" t="str">
        <f t="shared" si="3131"/>
        <v/>
      </c>
      <c r="AJ176" s="32" t="str">
        <f t="shared" si="3132"/>
        <v/>
      </c>
      <c r="AK176" s="32" t="str">
        <f t="shared" si="3133"/>
        <v/>
      </c>
      <c r="AL176" s="32" t="str">
        <f t="shared" si="3134"/>
        <v/>
      </c>
      <c r="AM176" s="32" t="str">
        <f t="shared" si="3135"/>
        <v/>
      </c>
      <c r="AN176" s="32" t="str">
        <f t="shared" ref="AN176:AS176" si="3137">IF(AN$3="","",AM176)</f>
        <v/>
      </c>
      <c r="AO176" s="32" t="str">
        <f t="shared" si="3137"/>
        <v/>
      </c>
      <c r="AP176" s="32" t="str">
        <f t="shared" si="3137"/>
        <v/>
      </c>
      <c r="AQ176" s="32" t="str">
        <f t="shared" si="3137"/>
        <v/>
      </c>
      <c r="AR176" s="32" t="str">
        <f t="shared" si="3137"/>
        <v/>
      </c>
      <c r="AS176" s="32" t="str">
        <f t="shared" si="3137"/>
        <v/>
      </c>
    </row>
    <row r="177" spans="1:45" s="1" customFormat="1" ht="11">
      <c r="A177" s="7">
        <f>AVERAGE(C178:AS178)*30*100</f>
        <v>90750</v>
      </c>
      <c r="B177" s="30" t="s">
        <v>12</v>
      </c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</row>
    <row r="178" spans="1:45" s="1" customFormat="1" ht="11">
      <c r="A178" s="7">
        <f>SUM(C178:AS178)</f>
        <v>605</v>
      </c>
      <c r="B178" s="27" t="s">
        <v>13</v>
      </c>
      <c r="C178" s="26">
        <v>0</v>
      </c>
      <c r="D178" s="26">
        <f t="shared" ref="D178:D179" si="3138">IF(D$3="","",D171-C171)</f>
        <v>0</v>
      </c>
      <c r="E178" s="26">
        <f t="shared" ref="E178:E179" si="3139">IF(E$3="","",E171-D171)</f>
        <v>68</v>
      </c>
      <c r="F178" s="26">
        <f t="shared" ref="F178:F179" si="3140">IF(F$3="","",F171-E171)</f>
        <v>0</v>
      </c>
      <c r="G178" s="26">
        <f t="shared" ref="G178:G179" si="3141">IF(G$3="","",G171-F171)</f>
        <v>0</v>
      </c>
      <c r="H178" s="26">
        <f t="shared" ref="H178:H179" si="3142">IF(H$3="","",H171-G171)</f>
        <v>54</v>
      </c>
      <c r="I178" s="26">
        <f t="shared" ref="I178:I179" si="3143">IF(I$3="","",I171-H171)</f>
        <v>0</v>
      </c>
      <c r="J178" s="26">
        <f t="shared" ref="J178:J179" si="3144">IF(J$3="","",J171-I171)</f>
        <v>0</v>
      </c>
      <c r="K178" s="26">
        <f t="shared" ref="K178:K179" si="3145">IF(K$3="","",K171-J171)</f>
        <v>0</v>
      </c>
      <c r="L178" s="26">
        <f t="shared" ref="L178:L179" si="3146">IF(L$3="","",L171-K171)</f>
        <v>125</v>
      </c>
      <c r="M178" s="26">
        <f t="shared" ref="M178:M179" si="3147">IF(M$3="","",M171-L171)</f>
        <v>0</v>
      </c>
      <c r="N178" s="26">
        <f t="shared" ref="N178:N179" si="3148">IF(N$3="","",N171-M171)</f>
        <v>0</v>
      </c>
      <c r="O178" s="26">
        <f t="shared" ref="O178:O179" si="3149">IF(O$3="","",O171-N171)</f>
        <v>178</v>
      </c>
      <c r="P178" s="26">
        <f t="shared" ref="P178:P179" si="3150">IF(P$3="","",P171-O171)</f>
        <v>0</v>
      </c>
      <c r="Q178" s="26">
        <f t="shared" ref="Q178:Q179" si="3151">IF(Q$3="","",Q171-P171)</f>
        <v>0</v>
      </c>
      <c r="R178" s="26">
        <f t="shared" ref="R178:R179" si="3152">IF(R$3="","",R171-Q171)</f>
        <v>0</v>
      </c>
      <c r="S178" s="26">
        <f t="shared" ref="S178:S179" si="3153">IF(S$3="","",S171-R171)</f>
        <v>100</v>
      </c>
      <c r="T178" s="26">
        <f t="shared" ref="T178:T179" si="3154">IF(T$3="","",T171-S171)</f>
        <v>0</v>
      </c>
      <c r="U178" s="26">
        <f t="shared" ref="U178:U179" si="3155">IF(U$3="","",U171-T171)</f>
        <v>0</v>
      </c>
      <c r="V178" s="26">
        <f t="shared" ref="V178:V179" si="3156">IF(V$3="","",V171-U171)</f>
        <v>80</v>
      </c>
      <c r="W178" s="26" t="str">
        <f t="shared" ref="W178:W179" si="3157">IF(W$3="","",W171-V171)</f>
        <v/>
      </c>
      <c r="X178" s="26" t="str">
        <f t="shared" ref="X178:X179" si="3158">IF(X$3="","",X171-W171)</f>
        <v/>
      </c>
      <c r="Y178" s="26" t="str">
        <f t="shared" ref="Y178:Y179" si="3159">IF(Y$3="","",Y171-X171)</f>
        <v/>
      </c>
      <c r="Z178" s="26" t="str">
        <f t="shared" ref="Z178:Z179" si="3160">IF(Z$3="","",Z171-Y171)</f>
        <v/>
      </c>
      <c r="AA178" s="26" t="str">
        <f t="shared" ref="AA178:AA179" si="3161">IF(AA$3="","",AA171-Z171)</f>
        <v/>
      </c>
      <c r="AB178" s="26" t="str">
        <f t="shared" ref="AB178:AB179" si="3162">IF(AB$3="","",AB171-AA171)</f>
        <v/>
      </c>
      <c r="AC178" s="26" t="str">
        <f t="shared" ref="AC178:AC179" si="3163">IF(AC$3="","",AC171-AB171)</f>
        <v/>
      </c>
      <c r="AD178" s="26" t="str">
        <f t="shared" ref="AD178:AD179" si="3164">IF(AD$3="","",AD171-AC171)</f>
        <v/>
      </c>
      <c r="AE178" s="26" t="str">
        <f t="shared" ref="AE178:AE179" si="3165">IF(AE$3="","",AE171-AD171)</f>
        <v/>
      </c>
      <c r="AF178" s="26" t="str">
        <f t="shared" ref="AF178:AF179" si="3166">IF(AF$3="","",AF171-AE171)</f>
        <v/>
      </c>
      <c r="AG178" s="26" t="str">
        <f t="shared" ref="AG178:AG179" si="3167">IF(AG$3="","",AG171-AF171)</f>
        <v/>
      </c>
      <c r="AH178" s="26" t="str">
        <f t="shared" ref="AH178:AH179" si="3168">IF(AH$3="","",AH171-AG171)</f>
        <v/>
      </c>
      <c r="AI178" s="26" t="str">
        <f t="shared" ref="AI178:AI179" si="3169">IF(AI$3="","",AI171-AH171)</f>
        <v/>
      </c>
      <c r="AJ178" s="26" t="str">
        <f t="shared" ref="AJ178:AJ179" si="3170">IF(AJ$3="","",AJ171-AI171)</f>
        <v/>
      </c>
      <c r="AK178" s="26" t="str">
        <f t="shared" ref="AK178:AK179" si="3171">IF(AK$3="","",AK171-AJ171)</f>
        <v/>
      </c>
      <c r="AL178" s="26" t="str">
        <f t="shared" ref="AL178:AL179" si="3172">IF(AL$3="","",AL171-AK171)</f>
        <v/>
      </c>
      <c r="AM178" s="26" t="str">
        <f t="shared" ref="AM178:AM179" si="3173">IF(AM$3="","",AM171-AL171)</f>
        <v/>
      </c>
      <c r="AN178" s="26" t="str">
        <f t="shared" ref="AN178:AS178" si="3174">IF(AN$3="","",AN171-AM171)</f>
        <v/>
      </c>
      <c r="AO178" s="26" t="str">
        <f t="shared" si="3174"/>
        <v/>
      </c>
      <c r="AP178" s="26" t="str">
        <f t="shared" si="3174"/>
        <v/>
      </c>
      <c r="AQ178" s="26" t="str">
        <f t="shared" si="3174"/>
        <v/>
      </c>
      <c r="AR178" s="26" t="str">
        <f t="shared" si="3174"/>
        <v/>
      </c>
      <c r="AS178" s="26" t="str">
        <f t="shared" si="3174"/>
        <v/>
      </c>
    </row>
    <row r="179" spans="1:45" s="1" customFormat="1" ht="11">
      <c r="A179" s="7">
        <f>SUM(C179:AS179)</f>
        <v>8</v>
      </c>
      <c r="B179" s="27" t="s">
        <v>14</v>
      </c>
      <c r="C179" s="26">
        <v>0</v>
      </c>
      <c r="D179" s="26">
        <f t="shared" si="3138"/>
        <v>0</v>
      </c>
      <c r="E179" s="26">
        <f t="shared" si="3139"/>
        <v>0</v>
      </c>
      <c r="F179" s="26">
        <f t="shared" si="3140"/>
        <v>0</v>
      </c>
      <c r="G179" s="26">
        <f t="shared" si="3141"/>
        <v>0</v>
      </c>
      <c r="H179" s="26">
        <f t="shared" si="3142"/>
        <v>1</v>
      </c>
      <c r="I179" s="26">
        <f t="shared" si="3143"/>
        <v>0</v>
      </c>
      <c r="J179" s="26">
        <f t="shared" si="3144"/>
        <v>0</v>
      </c>
      <c r="K179" s="26">
        <f t="shared" si="3145"/>
        <v>0</v>
      </c>
      <c r="L179" s="26">
        <f t="shared" si="3146"/>
        <v>2</v>
      </c>
      <c r="M179" s="26">
        <f t="shared" si="3147"/>
        <v>0</v>
      </c>
      <c r="N179" s="26">
        <f t="shared" si="3148"/>
        <v>0</v>
      </c>
      <c r="O179" s="26">
        <f t="shared" si="3149"/>
        <v>2</v>
      </c>
      <c r="P179" s="26">
        <f t="shared" si="3150"/>
        <v>0</v>
      </c>
      <c r="Q179" s="26">
        <f t="shared" si="3151"/>
        <v>0</v>
      </c>
      <c r="R179" s="26">
        <f t="shared" si="3152"/>
        <v>0</v>
      </c>
      <c r="S179" s="26">
        <f t="shared" si="3153"/>
        <v>3</v>
      </c>
      <c r="T179" s="26">
        <f t="shared" si="3154"/>
        <v>0</v>
      </c>
      <c r="U179" s="26">
        <f t="shared" si="3155"/>
        <v>0</v>
      </c>
      <c r="V179" s="26">
        <f t="shared" si="3156"/>
        <v>0</v>
      </c>
      <c r="W179" s="26" t="str">
        <f t="shared" si="3157"/>
        <v/>
      </c>
      <c r="X179" s="26" t="str">
        <f t="shared" si="3158"/>
        <v/>
      </c>
      <c r="Y179" s="26" t="str">
        <f t="shared" si="3159"/>
        <v/>
      </c>
      <c r="Z179" s="26" t="str">
        <f t="shared" si="3160"/>
        <v/>
      </c>
      <c r="AA179" s="26" t="str">
        <f t="shared" si="3161"/>
        <v/>
      </c>
      <c r="AB179" s="26" t="str">
        <f t="shared" si="3162"/>
        <v/>
      </c>
      <c r="AC179" s="26" t="str">
        <f t="shared" si="3163"/>
        <v/>
      </c>
      <c r="AD179" s="26" t="str">
        <f t="shared" si="3164"/>
        <v/>
      </c>
      <c r="AE179" s="26" t="str">
        <f t="shared" si="3165"/>
        <v/>
      </c>
      <c r="AF179" s="26" t="str">
        <f t="shared" si="3166"/>
        <v/>
      </c>
      <c r="AG179" s="26" t="str">
        <f t="shared" si="3167"/>
        <v/>
      </c>
      <c r="AH179" s="26" t="str">
        <f t="shared" si="3168"/>
        <v/>
      </c>
      <c r="AI179" s="26" t="str">
        <f t="shared" si="3169"/>
        <v/>
      </c>
      <c r="AJ179" s="26" t="str">
        <f t="shared" si="3170"/>
        <v/>
      </c>
      <c r="AK179" s="26" t="str">
        <f t="shared" si="3171"/>
        <v/>
      </c>
      <c r="AL179" s="26" t="str">
        <f t="shared" si="3172"/>
        <v/>
      </c>
      <c r="AM179" s="26" t="str">
        <f t="shared" si="3173"/>
        <v/>
      </c>
      <c r="AN179" s="26" t="str">
        <f t="shared" ref="AN179:AS179" si="3175">IF(AN$3="","",AN172-AM172)</f>
        <v/>
      </c>
      <c r="AO179" s="26" t="str">
        <f t="shared" si="3175"/>
        <v/>
      </c>
      <c r="AP179" s="26" t="str">
        <f t="shared" si="3175"/>
        <v/>
      </c>
      <c r="AQ179" s="26" t="str">
        <f t="shared" si="3175"/>
        <v/>
      </c>
      <c r="AR179" s="26" t="str">
        <f t="shared" si="3175"/>
        <v/>
      </c>
      <c r="AS179" s="26" t="str">
        <f t="shared" si="3175"/>
        <v/>
      </c>
    </row>
    <row r="180" spans="1:45" s="1" customFormat="1" ht="11">
      <c r="A180" s="7">
        <f>SUM(C180:AS180)</f>
        <v>8</v>
      </c>
      <c r="B180" s="27" t="s">
        <v>15</v>
      </c>
      <c r="C180" s="26">
        <v>0</v>
      </c>
      <c r="D180" s="26">
        <f t="shared" ref="D180" si="3176">IF(D$3="","",C173+C174-D173)</f>
        <v>0</v>
      </c>
      <c r="E180" s="26">
        <f t="shared" ref="E180" si="3177">IF(E$3="","",D173+D174-E173)</f>
        <v>0</v>
      </c>
      <c r="F180" s="26">
        <f t="shared" ref="F180" si="3178">IF(F$3="","",E173+E174-F173)</f>
        <v>0</v>
      </c>
      <c r="G180" s="26">
        <f t="shared" ref="G180" si="3179">IF(G$3="","",F173+F174-G173)</f>
        <v>0</v>
      </c>
      <c r="H180" s="26">
        <f t="shared" ref="H180" si="3180">IF(H$3="","",G173+G174-H173)</f>
        <v>1</v>
      </c>
      <c r="I180" s="26">
        <f t="shared" ref="I180" si="3181">IF(I$3="","",H173+H174-I173)</f>
        <v>0</v>
      </c>
      <c r="J180" s="26">
        <f t="shared" ref="J180" si="3182">IF(J$3="","",I173+I174-J173)</f>
        <v>0</v>
      </c>
      <c r="K180" s="26">
        <f t="shared" ref="K180" si="3183">IF(K$3="","",J173+J174-K173)</f>
        <v>0</v>
      </c>
      <c r="L180" s="26">
        <f t="shared" ref="L180" si="3184">IF(L$3="","",K173+K174-L173)</f>
        <v>2</v>
      </c>
      <c r="M180" s="26">
        <f t="shared" ref="M180" si="3185">IF(M$3="","",L173+L174-M173)</f>
        <v>0</v>
      </c>
      <c r="N180" s="26">
        <f t="shared" ref="N180" si="3186">IF(N$3="","",M173+M174-N173)</f>
        <v>0</v>
      </c>
      <c r="O180" s="26">
        <f t="shared" ref="O180" si="3187">IF(O$3="","",N173+N174-O173)</f>
        <v>2</v>
      </c>
      <c r="P180" s="26">
        <f t="shared" ref="P180" si="3188">IF(P$3="","",O173+O174-P173)</f>
        <v>0</v>
      </c>
      <c r="Q180" s="26">
        <f t="shared" ref="Q180" si="3189">IF(Q$3="","",P173+P174-Q173)</f>
        <v>0</v>
      </c>
      <c r="R180" s="26">
        <f t="shared" ref="R180" si="3190">IF(R$3="","",Q173+Q174-R173)</f>
        <v>0</v>
      </c>
      <c r="S180" s="26">
        <f t="shared" ref="S180" si="3191">IF(S$3="","",R173+R174-S173)</f>
        <v>3</v>
      </c>
      <c r="T180" s="26">
        <f t="shared" ref="T180" si="3192">IF(T$3="","",S173+S174-T173)</f>
        <v>0</v>
      </c>
      <c r="U180" s="26">
        <f t="shared" ref="U180" si="3193">IF(U$3="","",T173+T174-U173)</f>
        <v>0</v>
      </c>
      <c r="V180" s="26">
        <f t="shared" ref="V180" si="3194">IF(V$3="","",U173+U174-V173)</f>
        <v>0</v>
      </c>
      <c r="W180" s="26" t="str">
        <f t="shared" ref="W180" si="3195">IF(W$3="","",V173+V174-W173)</f>
        <v/>
      </c>
      <c r="X180" s="26" t="str">
        <f t="shared" ref="X180" si="3196">IF(X$3="","",W173+W174-X173)</f>
        <v/>
      </c>
      <c r="Y180" s="26" t="str">
        <f t="shared" ref="Y180" si="3197">IF(Y$3="","",X173+X174-Y173)</f>
        <v/>
      </c>
      <c r="Z180" s="26" t="str">
        <f t="shared" ref="Z180" si="3198">IF(Z$3="","",Y173+Y174-Z173)</f>
        <v/>
      </c>
      <c r="AA180" s="26" t="str">
        <f t="shared" ref="AA180" si="3199">IF(AA$3="","",Z173+Z174-AA173)</f>
        <v/>
      </c>
      <c r="AB180" s="26" t="str">
        <f t="shared" ref="AB180" si="3200">IF(AB$3="","",AA173+AA174-AB173)</f>
        <v/>
      </c>
      <c r="AC180" s="26" t="str">
        <f t="shared" ref="AC180" si="3201">IF(AC$3="","",AB173+AB174-AC173)</f>
        <v/>
      </c>
      <c r="AD180" s="26" t="str">
        <f t="shared" ref="AD180" si="3202">IF(AD$3="","",AC173+AC174-AD173)</f>
        <v/>
      </c>
      <c r="AE180" s="26" t="str">
        <f t="shared" ref="AE180" si="3203">IF(AE$3="","",AD173+AD174-AE173)</f>
        <v/>
      </c>
      <c r="AF180" s="26" t="str">
        <f t="shared" ref="AF180" si="3204">IF(AF$3="","",AE173+AE174-AF173)</f>
        <v/>
      </c>
      <c r="AG180" s="26" t="str">
        <f t="shared" ref="AG180" si="3205">IF(AG$3="","",AF173+AF174-AG173)</f>
        <v/>
      </c>
      <c r="AH180" s="26" t="str">
        <f t="shared" ref="AH180" si="3206">IF(AH$3="","",AG173+AG174-AH173)</f>
        <v/>
      </c>
      <c r="AI180" s="26" t="str">
        <f t="shared" ref="AI180" si="3207">IF(AI$3="","",AH173+AH174-AI173)</f>
        <v/>
      </c>
      <c r="AJ180" s="26" t="str">
        <f t="shared" ref="AJ180" si="3208">IF(AJ$3="","",AI173+AI174-AJ173)</f>
        <v/>
      </c>
      <c r="AK180" s="26" t="str">
        <f t="shared" ref="AK180" si="3209">IF(AK$3="","",AJ173+AJ174-AK173)</f>
        <v/>
      </c>
      <c r="AL180" s="26" t="str">
        <f t="shared" ref="AL180" si="3210">IF(AL$3="","",AK173+AK174-AL173)</f>
        <v/>
      </c>
      <c r="AM180" s="26" t="str">
        <f t="shared" ref="AM180" si="3211">IF(AM$3="","",AL173+AL174-AM173)</f>
        <v/>
      </c>
      <c r="AN180" s="26" t="str">
        <f t="shared" ref="AN180:AS180" si="3212">IF(AN$3="","",AM173+AM174-AN173)</f>
        <v/>
      </c>
      <c r="AO180" s="26" t="str">
        <f t="shared" si="3212"/>
        <v/>
      </c>
      <c r="AP180" s="26" t="str">
        <f t="shared" si="3212"/>
        <v/>
      </c>
      <c r="AQ180" s="26" t="str">
        <f t="shared" si="3212"/>
        <v/>
      </c>
      <c r="AR180" s="26" t="str">
        <f t="shared" si="3212"/>
        <v/>
      </c>
      <c r="AS180" s="26" t="str">
        <f t="shared" si="3212"/>
        <v/>
      </c>
    </row>
    <row r="181" spans="1:45" s="1" customFormat="1" ht="11">
      <c r="A181" s="7">
        <f>SUM(C181:AS181)</f>
        <v>3200</v>
      </c>
      <c r="B181" s="27" t="s">
        <v>16</v>
      </c>
      <c r="C181" s="26">
        <v>0</v>
      </c>
      <c r="D181" s="26">
        <f t="shared" ref="D181:I181" si="3213">IF(D$3="","",D180*D175)</f>
        <v>0</v>
      </c>
      <c r="E181" s="26">
        <f t="shared" si="3213"/>
        <v>0</v>
      </c>
      <c r="F181" s="26">
        <f t="shared" si="3213"/>
        <v>0</v>
      </c>
      <c r="G181" s="26">
        <f t="shared" si="3213"/>
        <v>0</v>
      </c>
      <c r="H181" s="26">
        <f t="shared" si="3213"/>
        <v>400</v>
      </c>
      <c r="I181" s="26">
        <f t="shared" si="3213"/>
        <v>0</v>
      </c>
      <c r="J181" s="26">
        <f t="shared" ref="J181:AM181" si="3214">IF(J$3="","",J180*J175)</f>
        <v>0</v>
      </c>
      <c r="K181" s="26">
        <f t="shared" si="3214"/>
        <v>0</v>
      </c>
      <c r="L181" s="26">
        <f t="shared" si="3214"/>
        <v>800</v>
      </c>
      <c r="M181" s="26">
        <f t="shared" si="3214"/>
        <v>0</v>
      </c>
      <c r="N181" s="26">
        <f t="shared" si="3214"/>
        <v>0</v>
      </c>
      <c r="O181" s="26">
        <f t="shared" si="3214"/>
        <v>800</v>
      </c>
      <c r="P181" s="26">
        <f t="shared" si="3214"/>
        <v>0</v>
      </c>
      <c r="Q181" s="26">
        <f t="shared" si="3214"/>
        <v>0</v>
      </c>
      <c r="R181" s="26">
        <f t="shared" si="3214"/>
        <v>0</v>
      </c>
      <c r="S181" s="26">
        <f t="shared" si="3214"/>
        <v>1200</v>
      </c>
      <c r="T181" s="26">
        <f t="shared" si="3214"/>
        <v>0</v>
      </c>
      <c r="U181" s="26">
        <f t="shared" si="3214"/>
        <v>0</v>
      </c>
      <c r="V181" s="26">
        <f t="shared" si="3214"/>
        <v>0</v>
      </c>
      <c r="W181" s="26" t="str">
        <f t="shared" si="3214"/>
        <v/>
      </c>
      <c r="X181" s="26" t="str">
        <f t="shared" si="3214"/>
        <v/>
      </c>
      <c r="Y181" s="26" t="str">
        <f t="shared" si="3214"/>
        <v/>
      </c>
      <c r="Z181" s="26" t="str">
        <f t="shared" si="3214"/>
        <v/>
      </c>
      <c r="AA181" s="26" t="str">
        <f t="shared" si="3214"/>
        <v/>
      </c>
      <c r="AB181" s="26" t="str">
        <f t="shared" si="3214"/>
        <v/>
      </c>
      <c r="AC181" s="26" t="str">
        <f t="shared" si="3214"/>
        <v/>
      </c>
      <c r="AD181" s="26" t="str">
        <f t="shared" si="3214"/>
        <v/>
      </c>
      <c r="AE181" s="26" t="str">
        <f t="shared" si="3214"/>
        <v/>
      </c>
      <c r="AF181" s="26" t="str">
        <f t="shared" si="3214"/>
        <v/>
      </c>
      <c r="AG181" s="26" t="str">
        <f t="shared" si="3214"/>
        <v/>
      </c>
      <c r="AH181" s="26" t="str">
        <f t="shared" si="3214"/>
        <v/>
      </c>
      <c r="AI181" s="26" t="str">
        <f t="shared" si="3214"/>
        <v/>
      </c>
      <c r="AJ181" s="26" t="str">
        <f t="shared" si="3214"/>
        <v/>
      </c>
      <c r="AK181" s="26" t="str">
        <f t="shared" si="3214"/>
        <v/>
      </c>
      <c r="AL181" s="26" t="str">
        <f t="shared" si="3214"/>
        <v/>
      </c>
      <c r="AM181" s="26" t="str">
        <f t="shared" si="3214"/>
        <v/>
      </c>
      <c r="AN181" s="26" t="str">
        <f t="shared" ref="AN181:AS181" si="3215">IF(AN$3="","",AN180*AN175)</f>
        <v/>
      </c>
      <c r="AO181" s="26" t="str">
        <f t="shared" si="3215"/>
        <v/>
      </c>
      <c r="AP181" s="26" t="str">
        <f t="shared" si="3215"/>
        <v/>
      </c>
      <c r="AQ181" s="26" t="str">
        <f t="shared" si="3215"/>
        <v/>
      </c>
      <c r="AR181" s="26" t="str">
        <f t="shared" si="3215"/>
        <v/>
      </c>
      <c r="AS181" s="26" t="str">
        <f t="shared" si="3215"/>
        <v/>
      </c>
    </row>
    <row r="182" spans="1:45" s="1" customFormat="1" ht="12" thickBot="1">
      <c r="A182" s="4">
        <f>IF(A181="","",A181/(A178*100))</f>
        <v>5.2892561983471073E-2</v>
      </c>
      <c r="B182" s="24" t="s">
        <v>18</v>
      </c>
      <c r="C182" s="23" t="s">
        <v>19</v>
      </c>
      <c r="D182" s="23" t="str">
        <f t="shared" ref="D182:I182" si="3216">IF(D$3="","",IF(D181=0,"",D181/(D178*100)))</f>
        <v/>
      </c>
      <c r="E182" s="23" t="str">
        <f t="shared" si="3216"/>
        <v/>
      </c>
      <c r="F182" s="23" t="str">
        <f t="shared" si="3216"/>
        <v/>
      </c>
      <c r="G182" s="23" t="str">
        <f t="shared" si="3216"/>
        <v/>
      </c>
      <c r="H182" s="23">
        <f t="shared" si="3216"/>
        <v>7.407407407407407E-2</v>
      </c>
      <c r="I182" s="23" t="str">
        <f t="shared" si="3216"/>
        <v/>
      </c>
      <c r="J182" s="23" t="str">
        <f t="shared" ref="J182:AM182" si="3217">IF(J$3="","",IF(J181=0,"",J181/(J178*100)))</f>
        <v/>
      </c>
      <c r="K182" s="23" t="str">
        <f t="shared" si="3217"/>
        <v/>
      </c>
      <c r="L182" s="23">
        <f t="shared" si="3217"/>
        <v>6.4000000000000001E-2</v>
      </c>
      <c r="M182" s="23" t="str">
        <f t="shared" si="3217"/>
        <v/>
      </c>
      <c r="N182" s="23" t="str">
        <f t="shared" si="3217"/>
        <v/>
      </c>
      <c r="O182" s="23">
        <f t="shared" si="3217"/>
        <v>4.49438202247191E-2</v>
      </c>
      <c r="P182" s="23" t="str">
        <f t="shared" si="3217"/>
        <v/>
      </c>
      <c r="Q182" s="23" t="str">
        <f t="shared" si="3217"/>
        <v/>
      </c>
      <c r="R182" s="23" t="str">
        <f t="shared" si="3217"/>
        <v/>
      </c>
      <c r="S182" s="23">
        <f t="shared" si="3217"/>
        <v>0.12</v>
      </c>
      <c r="T182" s="23" t="str">
        <f t="shared" si="3217"/>
        <v/>
      </c>
      <c r="U182" s="23" t="str">
        <f t="shared" si="3217"/>
        <v/>
      </c>
      <c r="V182" s="23" t="str">
        <f t="shared" si="3217"/>
        <v/>
      </c>
      <c r="W182" s="23" t="str">
        <f t="shared" si="3217"/>
        <v/>
      </c>
      <c r="X182" s="23" t="str">
        <f t="shared" si="3217"/>
        <v/>
      </c>
      <c r="Y182" s="23" t="str">
        <f t="shared" si="3217"/>
        <v/>
      </c>
      <c r="Z182" s="23" t="str">
        <f t="shared" si="3217"/>
        <v/>
      </c>
      <c r="AA182" s="23" t="str">
        <f t="shared" si="3217"/>
        <v/>
      </c>
      <c r="AB182" s="23" t="str">
        <f t="shared" si="3217"/>
        <v/>
      </c>
      <c r="AC182" s="23" t="str">
        <f t="shared" si="3217"/>
        <v/>
      </c>
      <c r="AD182" s="23" t="str">
        <f t="shared" si="3217"/>
        <v/>
      </c>
      <c r="AE182" s="23" t="str">
        <f t="shared" si="3217"/>
        <v/>
      </c>
      <c r="AF182" s="23" t="str">
        <f t="shared" si="3217"/>
        <v/>
      </c>
      <c r="AG182" s="23" t="str">
        <f t="shared" si="3217"/>
        <v/>
      </c>
      <c r="AH182" s="23" t="str">
        <f t="shared" si="3217"/>
        <v/>
      </c>
      <c r="AI182" s="23" t="str">
        <f t="shared" si="3217"/>
        <v/>
      </c>
      <c r="AJ182" s="23" t="str">
        <f t="shared" si="3217"/>
        <v/>
      </c>
      <c r="AK182" s="23" t="str">
        <f t="shared" si="3217"/>
        <v/>
      </c>
      <c r="AL182" s="23" t="str">
        <f t="shared" si="3217"/>
        <v/>
      </c>
      <c r="AM182" s="23" t="str">
        <f t="shared" si="3217"/>
        <v/>
      </c>
      <c r="AN182" s="23" t="str">
        <f t="shared" ref="AN182:AS182" si="3218">IF(AN$3="","",IF(AN181=0,"",AN181/(AN178*100)))</f>
        <v/>
      </c>
      <c r="AO182" s="23" t="str">
        <f t="shared" si="3218"/>
        <v/>
      </c>
      <c r="AP182" s="23" t="str">
        <f t="shared" si="3218"/>
        <v/>
      </c>
      <c r="AQ182" s="23" t="str">
        <f t="shared" si="3218"/>
        <v/>
      </c>
      <c r="AR182" s="23" t="str">
        <f t="shared" si="3218"/>
        <v/>
      </c>
      <c r="AS182" s="23" t="str">
        <f t="shared" si="3218"/>
        <v/>
      </c>
    </row>
    <row r="183" spans="1:45" s="1" customFormat="1" ht="11">
      <c r="A183" s="17" t="s">
        <v>105</v>
      </c>
      <c r="B183" s="39" t="s">
        <v>2</v>
      </c>
      <c r="C183" s="38">
        <v>5390</v>
      </c>
      <c r="D183" s="38">
        <f t="shared" ref="D183:D184" si="3219">IF(D$3="","",C183)</f>
        <v>5390</v>
      </c>
      <c r="E183" s="38">
        <v>5453</v>
      </c>
      <c r="F183" s="38">
        <f t="shared" ref="F183:F184" si="3220">IF(F$3="","",E183)</f>
        <v>5453</v>
      </c>
      <c r="G183" s="38">
        <f t="shared" ref="G183:G184" si="3221">IF(G$3="","",F183)</f>
        <v>5453</v>
      </c>
      <c r="H183" s="38">
        <v>5508</v>
      </c>
      <c r="I183" s="38">
        <f t="shared" ref="I183:I184" si="3222">IF(I$3="","",H183)</f>
        <v>5508</v>
      </c>
      <c r="J183" s="38">
        <f t="shared" ref="J183:J184" si="3223">IF(J$3="","",I183)</f>
        <v>5508</v>
      </c>
      <c r="K183" s="38">
        <f t="shared" ref="K183:K184" si="3224">IF(K$3="","",J183)</f>
        <v>5508</v>
      </c>
      <c r="L183" s="38">
        <v>5567</v>
      </c>
      <c r="M183" s="38">
        <f t="shared" ref="M183:M184" si="3225">IF(M$3="","",L183)</f>
        <v>5567</v>
      </c>
      <c r="N183" s="38">
        <f t="shared" ref="N183:N184" si="3226">IF(N$3="","",M183)</f>
        <v>5567</v>
      </c>
      <c r="O183" s="38">
        <v>5650</v>
      </c>
      <c r="P183" s="38">
        <f t="shared" ref="P183:P184" si="3227">IF(P$3="","",O183)</f>
        <v>5650</v>
      </c>
      <c r="Q183" s="38">
        <f t="shared" ref="Q183:Q184" si="3228">IF(Q$3="","",P183)</f>
        <v>5650</v>
      </c>
      <c r="R183" s="38">
        <f t="shared" ref="R183:R184" si="3229">IF(R$3="","",Q183)</f>
        <v>5650</v>
      </c>
      <c r="S183" s="38">
        <v>5693</v>
      </c>
      <c r="T183" s="38">
        <f t="shared" ref="T183:T184" si="3230">IF(T$3="","",S183)</f>
        <v>5693</v>
      </c>
      <c r="U183" s="38">
        <f t="shared" ref="U183:U184" si="3231">IF(U$3="","",T183)</f>
        <v>5693</v>
      </c>
      <c r="V183" s="38">
        <v>5719</v>
      </c>
      <c r="W183" s="38" t="str">
        <f t="shared" ref="W183:W184" si="3232">IF(W$3="","",V183)</f>
        <v/>
      </c>
      <c r="X183" s="38" t="str">
        <f t="shared" ref="X183:X184" si="3233">IF(X$3="","",W183)</f>
        <v/>
      </c>
      <c r="Y183" s="38" t="str">
        <f t="shared" ref="Y183:Y184" si="3234">IF(Y$3="","",X183)</f>
        <v/>
      </c>
      <c r="Z183" s="38" t="str">
        <f t="shared" ref="Z183:Z184" si="3235">IF(Z$3="","",Y183)</f>
        <v/>
      </c>
      <c r="AA183" s="38" t="str">
        <f t="shared" ref="AA183:AA184" si="3236">IF(AA$3="","",Z183)</f>
        <v/>
      </c>
      <c r="AB183" s="38" t="str">
        <f t="shared" ref="AB183:AB184" si="3237">IF(AB$3="","",AA183)</f>
        <v/>
      </c>
      <c r="AC183" s="38" t="str">
        <f t="shared" ref="AC183:AC184" si="3238">IF(AC$3="","",AB183)</f>
        <v/>
      </c>
      <c r="AD183" s="38" t="str">
        <f t="shared" ref="AD183:AD184" si="3239">IF(AD$3="","",AC183)</f>
        <v/>
      </c>
      <c r="AE183" s="38" t="str">
        <f t="shared" ref="AE183:AE184" si="3240">IF(AE$3="","",AD183)</f>
        <v/>
      </c>
      <c r="AF183" s="38" t="str">
        <f t="shared" ref="AF183:AF184" si="3241">IF(AF$3="","",AE183)</f>
        <v/>
      </c>
      <c r="AG183" s="38" t="str">
        <f t="shared" ref="AG183:AG184" si="3242">IF(AG$3="","",AF183)</f>
        <v/>
      </c>
      <c r="AH183" s="38" t="str">
        <f t="shared" ref="AH183:AH184" si="3243">IF(AH$3="","",AG183)</f>
        <v/>
      </c>
      <c r="AI183" s="38" t="str">
        <f t="shared" ref="AI183:AI184" si="3244">IF(AI$3="","",AH183)</f>
        <v/>
      </c>
      <c r="AJ183" s="38" t="str">
        <f t="shared" ref="AJ183:AJ184" si="3245">IF(AJ$3="","",AI183)</f>
        <v/>
      </c>
      <c r="AK183" s="38" t="str">
        <f t="shared" ref="AK183:AK184" si="3246">IF(AK$3="","",AJ183)</f>
        <v/>
      </c>
      <c r="AL183" s="38" t="str">
        <f t="shared" ref="AL183:AL184" si="3247">IF(AL$3="","",AK183)</f>
        <v/>
      </c>
      <c r="AM183" s="38" t="str">
        <f t="shared" ref="AM183:AM184" si="3248">IF(AM$3="","",AL183)</f>
        <v/>
      </c>
      <c r="AN183" s="38" t="str">
        <f t="shared" ref="AN183:AS183" si="3249">IF(AN$3="","",AM183)</f>
        <v/>
      </c>
      <c r="AO183" s="38" t="str">
        <f t="shared" si="3249"/>
        <v/>
      </c>
      <c r="AP183" s="38" t="str">
        <f t="shared" si="3249"/>
        <v/>
      </c>
      <c r="AQ183" s="38" t="str">
        <f t="shared" si="3249"/>
        <v/>
      </c>
      <c r="AR183" s="38" t="str">
        <f t="shared" si="3249"/>
        <v/>
      </c>
      <c r="AS183" s="38" t="str">
        <f t="shared" si="3249"/>
        <v/>
      </c>
    </row>
    <row r="184" spans="1:45" s="1" customFormat="1" ht="11">
      <c r="A184" s="16" t="s">
        <v>116</v>
      </c>
      <c r="B184" s="30" t="s">
        <v>4</v>
      </c>
      <c r="C184" s="29">
        <v>120</v>
      </c>
      <c r="D184" s="29">
        <f t="shared" si="3219"/>
        <v>120</v>
      </c>
      <c r="E184" s="29">
        <v>121</v>
      </c>
      <c r="F184" s="29">
        <f t="shared" si="3220"/>
        <v>121</v>
      </c>
      <c r="G184" s="29">
        <f t="shared" si="3221"/>
        <v>121</v>
      </c>
      <c r="H184" s="29">
        <f t="shared" ref="H184" si="3250">IF(H$3="","",G184)</f>
        <v>121</v>
      </c>
      <c r="I184" s="29">
        <f t="shared" si="3222"/>
        <v>121</v>
      </c>
      <c r="J184" s="29">
        <f t="shared" si="3223"/>
        <v>121</v>
      </c>
      <c r="K184" s="29">
        <f t="shared" si="3224"/>
        <v>121</v>
      </c>
      <c r="L184" s="29">
        <v>122</v>
      </c>
      <c r="M184" s="29">
        <f t="shared" si="3225"/>
        <v>122</v>
      </c>
      <c r="N184" s="29">
        <f t="shared" si="3226"/>
        <v>122</v>
      </c>
      <c r="O184" s="29">
        <v>123</v>
      </c>
      <c r="P184" s="29">
        <f t="shared" si="3227"/>
        <v>123</v>
      </c>
      <c r="Q184" s="29">
        <f t="shared" si="3228"/>
        <v>123</v>
      </c>
      <c r="R184" s="29">
        <f t="shared" si="3229"/>
        <v>123</v>
      </c>
      <c r="S184" s="29">
        <f t="shared" ref="S184" si="3251">IF(S$3="","",R184)</f>
        <v>123</v>
      </c>
      <c r="T184" s="29">
        <f t="shared" si="3230"/>
        <v>123</v>
      </c>
      <c r="U184" s="29">
        <f t="shared" si="3231"/>
        <v>123</v>
      </c>
      <c r="V184" s="29">
        <v>124</v>
      </c>
      <c r="W184" s="29" t="str">
        <f t="shared" si="3232"/>
        <v/>
      </c>
      <c r="X184" s="29" t="str">
        <f t="shared" si="3233"/>
        <v/>
      </c>
      <c r="Y184" s="29" t="str">
        <f t="shared" si="3234"/>
        <v/>
      </c>
      <c r="Z184" s="29" t="str">
        <f t="shared" si="3235"/>
        <v/>
      </c>
      <c r="AA184" s="29" t="str">
        <f t="shared" si="3236"/>
        <v/>
      </c>
      <c r="AB184" s="29" t="str">
        <f t="shared" si="3237"/>
        <v/>
      </c>
      <c r="AC184" s="29" t="str">
        <f t="shared" si="3238"/>
        <v/>
      </c>
      <c r="AD184" s="29" t="str">
        <f t="shared" si="3239"/>
        <v/>
      </c>
      <c r="AE184" s="29" t="str">
        <f t="shared" si="3240"/>
        <v/>
      </c>
      <c r="AF184" s="29" t="str">
        <f t="shared" si="3241"/>
        <v/>
      </c>
      <c r="AG184" s="29" t="str">
        <f t="shared" si="3242"/>
        <v/>
      </c>
      <c r="AH184" s="29" t="str">
        <f t="shared" si="3243"/>
        <v/>
      </c>
      <c r="AI184" s="29" t="str">
        <f t="shared" si="3244"/>
        <v/>
      </c>
      <c r="AJ184" s="29" t="str">
        <f t="shared" si="3245"/>
        <v/>
      </c>
      <c r="AK184" s="29" t="str">
        <f t="shared" si="3246"/>
        <v/>
      </c>
      <c r="AL184" s="29" t="str">
        <f t="shared" si="3247"/>
        <v/>
      </c>
      <c r="AM184" s="29" t="str">
        <f t="shared" si="3248"/>
        <v/>
      </c>
      <c r="AN184" s="29" t="str">
        <f t="shared" ref="AN184:AS184" si="3252">IF(AN$3="","",AM184)</f>
        <v/>
      </c>
      <c r="AO184" s="29" t="str">
        <f t="shared" si="3252"/>
        <v/>
      </c>
      <c r="AP184" s="29" t="str">
        <f t="shared" si="3252"/>
        <v/>
      </c>
      <c r="AQ184" s="29" t="str">
        <f t="shared" si="3252"/>
        <v/>
      </c>
      <c r="AR184" s="29" t="str">
        <f t="shared" si="3252"/>
        <v/>
      </c>
      <c r="AS184" s="29" t="str">
        <f t="shared" si="3252"/>
        <v/>
      </c>
    </row>
    <row r="185" spans="1:45" s="1" customFormat="1" ht="11">
      <c r="A185" s="15">
        <v>1</v>
      </c>
      <c r="B185" s="30" t="s">
        <v>5</v>
      </c>
      <c r="C185" s="29">
        <v>5</v>
      </c>
      <c r="D185" s="29">
        <f t="shared" ref="D185" si="3253">IF(D$3="","",(C185+C186))</f>
        <v>5</v>
      </c>
      <c r="E185" s="29">
        <v>4</v>
      </c>
      <c r="F185" s="29">
        <f t="shared" ref="F185" si="3254">IF(F$3="","",(E185+E186))</f>
        <v>5</v>
      </c>
      <c r="G185" s="29">
        <f t="shared" ref="G185" si="3255">IF(G$3="","",(F185+F186))</f>
        <v>5</v>
      </c>
      <c r="H185" s="29">
        <f t="shared" ref="H185" si="3256">IF(H$3="","",(G185+G186))</f>
        <v>5</v>
      </c>
      <c r="I185" s="29">
        <f t="shared" ref="I185" si="3257">IF(I$3="","",(H185+H186))</f>
        <v>5</v>
      </c>
      <c r="J185" s="29">
        <f t="shared" ref="J185" si="3258">IF(J$3="","",(I185+I186))</f>
        <v>5</v>
      </c>
      <c r="K185" s="29">
        <f t="shared" ref="K185" si="3259">IF(K$3="","",(J185+J186))</f>
        <v>5</v>
      </c>
      <c r="L185" s="29">
        <v>4</v>
      </c>
      <c r="M185" s="29">
        <f t="shared" ref="M185" si="3260">IF(M$3="","",(L185+L186))</f>
        <v>5</v>
      </c>
      <c r="N185" s="29">
        <f t="shared" ref="N185" si="3261">IF(N$3="","",(M185+M186))</f>
        <v>5</v>
      </c>
      <c r="O185" s="29">
        <v>4</v>
      </c>
      <c r="P185" s="29">
        <f t="shared" ref="P185" si="3262">IF(P$3="","",(O185+O186))</f>
        <v>4</v>
      </c>
      <c r="Q185" s="29">
        <f t="shared" ref="Q185" si="3263">IF(Q$3="","",(P185+P186))</f>
        <v>4</v>
      </c>
      <c r="R185" s="29">
        <f t="shared" ref="R185" si="3264">IF(R$3="","",(Q185+Q186))</f>
        <v>4</v>
      </c>
      <c r="S185" s="29">
        <f t="shared" ref="S185" si="3265">IF(S$3="","",(R185+R186))</f>
        <v>4</v>
      </c>
      <c r="T185" s="29">
        <f t="shared" ref="T185" si="3266">IF(T$3="","",(S185+S186))</f>
        <v>6</v>
      </c>
      <c r="U185" s="29">
        <f t="shared" ref="U185" si="3267">IF(U$3="","",(T185+T186))</f>
        <v>6</v>
      </c>
      <c r="V185" s="29">
        <v>5</v>
      </c>
      <c r="W185" s="29" t="str">
        <f t="shared" ref="W185" si="3268">IF(W$3="","",(V185+V186))</f>
        <v/>
      </c>
      <c r="X185" s="29" t="str">
        <f t="shared" ref="X185" si="3269">IF(X$3="","",(W185+W186))</f>
        <v/>
      </c>
      <c r="Y185" s="29" t="str">
        <f t="shared" ref="Y185" si="3270">IF(Y$3="","",(X185+X186))</f>
        <v/>
      </c>
      <c r="Z185" s="29" t="str">
        <f t="shared" ref="Z185" si="3271">IF(Z$3="","",(Y185+Y186))</f>
        <v/>
      </c>
      <c r="AA185" s="29" t="str">
        <f t="shared" ref="AA185" si="3272">IF(AA$3="","",(Z185+Z186))</f>
        <v/>
      </c>
      <c r="AB185" s="29" t="str">
        <f t="shared" ref="AB185" si="3273">IF(AB$3="","",(AA185+AA186))</f>
        <v/>
      </c>
      <c r="AC185" s="29" t="str">
        <f t="shared" ref="AC185" si="3274">IF(AC$3="","",(AB185+AB186))</f>
        <v/>
      </c>
      <c r="AD185" s="29" t="str">
        <f t="shared" ref="AD185" si="3275">IF(AD$3="","",(AC185+AC186))</f>
        <v/>
      </c>
      <c r="AE185" s="29" t="str">
        <f t="shared" ref="AE185" si="3276">IF(AE$3="","",(AD185+AD186))</f>
        <v/>
      </c>
      <c r="AF185" s="29" t="str">
        <f t="shared" ref="AF185" si="3277">IF(AF$3="","",(AE185+AE186))</f>
        <v/>
      </c>
      <c r="AG185" s="29" t="str">
        <f t="shared" ref="AG185" si="3278">IF(AG$3="","",(AF185+AF186))</f>
        <v/>
      </c>
      <c r="AH185" s="29" t="str">
        <f t="shared" ref="AH185" si="3279">IF(AH$3="","",(AG185+AG186))</f>
        <v/>
      </c>
      <c r="AI185" s="29" t="str">
        <f t="shared" ref="AI185" si="3280">IF(AI$3="","",(AH185+AH186))</f>
        <v/>
      </c>
      <c r="AJ185" s="29" t="str">
        <f t="shared" ref="AJ185" si="3281">IF(AJ$3="","",(AI185+AI186))</f>
        <v/>
      </c>
      <c r="AK185" s="29" t="str">
        <f t="shared" ref="AK185" si="3282">IF(AK$3="","",(AJ185+AJ186))</f>
        <v/>
      </c>
      <c r="AL185" s="29" t="str">
        <f t="shared" ref="AL185" si="3283">IF(AL$3="","",(AK185+AK186))</f>
        <v/>
      </c>
      <c r="AM185" s="29" t="str">
        <f t="shared" ref="AM185" si="3284">IF(AM$3="","",(AL185+AL186))</f>
        <v/>
      </c>
      <c r="AN185" s="29" t="str">
        <f t="shared" ref="AN185:AS185" si="3285">IF(AN$3="","",(AM185+AM186))</f>
        <v/>
      </c>
      <c r="AO185" s="29" t="str">
        <f t="shared" si="3285"/>
        <v/>
      </c>
      <c r="AP185" s="29" t="str">
        <f t="shared" si="3285"/>
        <v/>
      </c>
      <c r="AQ185" s="29" t="str">
        <f t="shared" si="3285"/>
        <v/>
      </c>
      <c r="AR185" s="29" t="str">
        <f t="shared" si="3285"/>
        <v/>
      </c>
      <c r="AS185" s="29" t="str">
        <f t="shared" si="3285"/>
        <v/>
      </c>
    </row>
    <row r="186" spans="1:45" s="1" customFormat="1" ht="11">
      <c r="A186" s="99" t="s">
        <v>6</v>
      </c>
      <c r="B186" s="30" t="s">
        <v>7</v>
      </c>
      <c r="C186" s="29"/>
      <c r="D186" s="29"/>
      <c r="E186" s="29">
        <v>1</v>
      </c>
      <c r="F186" s="29"/>
      <c r="G186" s="29"/>
      <c r="H186" s="29"/>
      <c r="I186" s="29"/>
      <c r="J186" s="29"/>
      <c r="K186" s="29"/>
      <c r="L186" s="29">
        <v>1</v>
      </c>
      <c r="M186" s="29"/>
      <c r="N186" s="29"/>
      <c r="O186" s="29"/>
      <c r="P186" s="29"/>
      <c r="Q186" s="29"/>
      <c r="R186" s="29"/>
      <c r="S186" s="29">
        <v>2</v>
      </c>
      <c r="T186" s="29"/>
      <c r="U186" s="29"/>
      <c r="V186" s="29">
        <v>1</v>
      </c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</row>
    <row r="187" spans="1:45" s="1" customFormat="1" ht="11">
      <c r="A187" s="100">
        <f>+(A190+A202+A214+A226)*100</f>
        <v>140200</v>
      </c>
      <c r="B187" s="30" t="s">
        <v>8</v>
      </c>
      <c r="C187" s="35">
        <v>800</v>
      </c>
      <c r="D187" s="35">
        <f t="shared" ref="D187:D188" si="3286">IF(D$3="","",C187)</f>
        <v>800</v>
      </c>
      <c r="E187" s="35">
        <f t="shared" ref="E187:E188" si="3287">IF(E$3="","",D187)</f>
        <v>800</v>
      </c>
      <c r="F187" s="35">
        <f t="shared" ref="F187:F188" si="3288">IF(F$3="","",E187)</f>
        <v>800</v>
      </c>
      <c r="G187" s="35">
        <f t="shared" ref="G187:G188" si="3289">IF(G$3="","",F187)</f>
        <v>800</v>
      </c>
      <c r="H187" s="35">
        <f t="shared" ref="H187:H188" si="3290">IF(H$3="","",G187)</f>
        <v>800</v>
      </c>
      <c r="I187" s="35">
        <f t="shared" ref="I187:I188" si="3291">IF(I$3="","",H187)</f>
        <v>800</v>
      </c>
      <c r="J187" s="35">
        <f t="shared" ref="J187:J188" si="3292">IF(J$3="","",I187)</f>
        <v>800</v>
      </c>
      <c r="K187" s="35">
        <f t="shared" ref="K187:K188" si="3293">IF(K$3="","",J187)</f>
        <v>800</v>
      </c>
      <c r="L187" s="35">
        <f t="shared" ref="L187:L188" si="3294">IF(L$3="","",K187)</f>
        <v>800</v>
      </c>
      <c r="M187" s="35">
        <f t="shared" ref="M187:M188" si="3295">IF(M$3="","",L187)</f>
        <v>800</v>
      </c>
      <c r="N187" s="35">
        <f t="shared" ref="N187:N188" si="3296">IF(N$3="","",M187)</f>
        <v>800</v>
      </c>
      <c r="O187" s="35">
        <f t="shared" ref="O187:O188" si="3297">IF(O$3="","",N187)</f>
        <v>800</v>
      </c>
      <c r="P187" s="35">
        <f t="shared" ref="P187:P188" si="3298">IF(P$3="","",O187)</f>
        <v>800</v>
      </c>
      <c r="Q187" s="35">
        <f t="shared" ref="Q187:Q188" si="3299">IF(Q$3="","",P187)</f>
        <v>800</v>
      </c>
      <c r="R187" s="35">
        <f t="shared" ref="R187:R188" si="3300">IF(R$3="","",Q187)</f>
        <v>800</v>
      </c>
      <c r="S187" s="35">
        <f t="shared" ref="S187:S188" si="3301">IF(S$3="","",R187)</f>
        <v>800</v>
      </c>
      <c r="T187" s="35">
        <f t="shared" ref="T187:T188" si="3302">IF(T$3="","",S187)</f>
        <v>800</v>
      </c>
      <c r="U187" s="35">
        <f t="shared" ref="U187:U188" si="3303">IF(U$3="","",T187)</f>
        <v>800</v>
      </c>
      <c r="V187" s="35">
        <f t="shared" ref="V187:V188" si="3304">IF(V$3="","",U187)</f>
        <v>800</v>
      </c>
      <c r="W187" s="35" t="str">
        <f t="shared" ref="W187:W188" si="3305">IF(W$3="","",V187)</f>
        <v/>
      </c>
      <c r="X187" s="35" t="str">
        <f t="shared" ref="X187:X188" si="3306">IF(X$3="","",W187)</f>
        <v/>
      </c>
      <c r="Y187" s="35" t="str">
        <f t="shared" ref="Y187:Y188" si="3307">IF(Y$3="","",X187)</f>
        <v/>
      </c>
      <c r="Z187" s="35" t="str">
        <f t="shared" ref="Z187:Z188" si="3308">IF(Z$3="","",Y187)</f>
        <v/>
      </c>
      <c r="AA187" s="35" t="str">
        <f t="shared" ref="AA187:AA188" si="3309">IF(AA$3="","",Z187)</f>
        <v/>
      </c>
      <c r="AB187" s="35" t="str">
        <f t="shared" ref="AB187:AB188" si="3310">IF(AB$3="","",AA187)</f>
        <v/>
      </c>
      <c r="AC187" s="35" t="str">
        <f t="shared" ref="AC187:AC188" si="3311">IF(AC$3="","",AB187)</f>
        <v/>
      </c>
      <c r="AD187" s="35" t="str">
        <f t="shared" ref="AD187:AD188" si="3312">IF(AD$3="","",AC187)</f>
        <v/>
      </c>
      <c r="AE187" s="35" t="str">
        <f t="shared" ref="AE187:AE188" si="3313">IF(AE$3="","",AD187)</f>
        <v/>
      </c>
      <c r="AF187" s="35" t="str">
        <f t="shared" ref="AF187:AF188" si="3314">IF(AF$3="","",AE187)</f>
        <v/>
      </c>
      <c r="AG187" s="35" t="str">
        <f t="shared" ref="AG187:AG188" si="3315">IF(AG$3="","",AF187)</f>
        <v/>
      </c>
      <c r="AH187" s="35" t="str">
        <f t="shared" ref="AH187:AH188" si="3316">IF(AH$3="","",AG187)</f>
        <v/>
      </c>
      <c r="AI187" s="35" t="str">
        <f t="shared" ref="AI187:AI188" si="3317">IF(AI$3="","",AH187)</f>
        <v/>
      </c>
      <c r="AJ187" s="35" t="str">
        <f t="shared" ref="AJ187:AJ188" si="3318">IF(AJ$3="","",AI187)</f>
        <v/>
      </c>
      <c r="AK187" s="35" t="str">
        <f t="shared" ref="AK187:AK188" si="3319">IF(AK$3="","",AJ187)</f>
        <v/>
      </c>
      <c r="AL187" s="35" t="str">
        <f t="shared" ref="AL187:AL188" si="3320">IF(AL$3="","",AK187)</f>
        <v/>
      </c>
      <c r="AM187" s="35" t="str">
        <f t="shared" ref="AM187:AM188" si="3321">IF(AM$3="","",AL187)</f>
        <v/>
      </c>
      <c r="AN187" s="35" t="str">
        <f t="shared" ref="AN187:AS187" si="3322">IF(AN$3="","",AM187)</f>
        <v/>
      </c>
      <c r="AO187" s="35" t="str">
        <f t="shared" si="3322"/>
        <v/>
      </c>
      <c r="AP187" s="35" t="str">
        <f t="shared" si="3322"/>
        <v/>
      </c>
      <c r="AQ187" s="35" t="str">
        <f t="shared" si="3322"/>
        <v/>
      </c>
      <c r="AR187" s="35" t="str">
        <f t="shared" si="3322"/>
        <v/>
      </c>
      <c r="AS187" s="35" t="str">
        <f t="shared" si="3322"/>
        <v/>
      </c>
    </row>
    <row r="188" spans="1:45" s="92" customFormat="1" ht="11">
      <c r="A188" s="14" t="s">
        <v>9</v>
      </c>
      <c r="B188" s="33" t="s">
        <v>10</v>
      </c>
      <c r="C188" s="32" t="s">
        <v>45</v>
      </c>
      <c r="D188" s="32" t="str">
        <f t="shared" si="3286"/>
        <v>サンリオバンズクリップ</v>
      </c>
      <c r="E188" s="32" t="str">
        <f t="shared" si="3287"/>
        <v>サンリオバンズクリップ</v>
      </c>
      <c r="F188" s="32" t="str">
        <f t="shared" si="3288"/>
        <v>サンリオバンズクリップ</v>
      </c>
      <c r="G188" s="32" t="str">
        <f t="shared" si="3289"/>
        <v>サンリオバンズクリップ</v>
      </c>
      <c r="H188" s="32" t="str">
        <f t="shared" si="3290"/>
        <v>サンリオバンズクリップ</v>
      </c>
      <c r="I188" s="32" t="str">
        <f t="shared" si="3291"/>
        <v>サンリオバンズクリップ</v>
      </c>
      <c r="J188" s="32" t="str">
        <f t="shared" si="3292"/>
        <v>サンリオバンズクリップ</v>
      </c>
      <c r="K188" s="32" t="str">
        <f t="shared" si="3293"/>
        <v>サンリオバンズクリップ</v>
      </c>
      <c r="L188" s="32" t="str">
        <f t="shared" si="3294"/>
        <v>サンリオバンズクリップ</v>
      </c>
      <c r="M188" s="32" t="str">
        <f t="shared" si="3295"/>
        <v>サンリオバンズクリップ</v>
      </c>
      <c r="N188" s="32" t="str">
        <f t="shared" si="3296"/>
        <v>サンリオバンズクリップ</v>
      </c>
      <c r="O188" s="32" t="str">
        <f t="shared" si="3297"/>
        <v>サンリオバンズクリップ</v>
      </c>
      <c r="P188" s="32" t="str">
        <f t="shared" si="3298"/>
        <v>サンリオバンズクリップ</v>
      </c>
      <c r="Q188" s="32" t="str">
        <f t="shared" si="3299"/>
        <v>サンリオバンズクリップ</v>
      </c>
      <c r="R188" s="32" t="str">
        <f t="shared" si="3300"/>
        <v>サンリオバンズクリップ</v>
      </c>
      <c r="S188" s="32" t="str">
        <f t="shared" si="3301"/>
        <v>サンリオバンズクリップ</v>
      </c>
      <c r="T188" s="32" t="str">
        <f t="shared" si="3302"/>
        <v>サンリオバンズクリップ</v>
      </c>
      <c r="U188" s="32" t="str">
        <f t="shared" si="3303"/>
        <v>サンリオバンズクリップ</v>
      </c>
      <c r="V188" s="32" t="str">
        <f t="shared" si="3304"/>
        <v>サンリオバンズクリップ</v>
      </c>
      <c r="W188" s="32" t="str">
        <f t="shared" si="3305"/>
        <v/>
      </c>
      <c r="X188" s="32" t="str">
        <f t="shared" si="3306"/>
        <v/>
      </c>
      <c r="Y188" s="32" t="str">
        <f t="shared" si="3307"/>
        <v/>
      </c>
      <c r="Z188" s="32" t="str">
        <f t="shared" si="3308"/>
        <v/>
      </c>
      <c r="AA188" s="32" t="str">
        <f t="shared" si="3309"/>
        <v/>
      </c>
      <c r="AB188" s="32" t="str">
        <f t="shared" si="3310"/>
        <v/>
      </c>
      <c r="AC188" s="32" t="str">
        <f t="shared" si="3311"/>
        <v/>
      </c>
      <c r="AD188" s="32" t="str">
        <f t="shared" si="3312"/>
        <v/>
      </c>
      <c r="AE188" s="32" t="str">
        <f t="shared" si="3313"/>
        <v/>
      </c>
      <c r="AF188" s="32" t="str">
        <f t="shared" si="3314"/>
        <v/>
      </c>
      <c r="AG188" s="32" t="str">
        <f t="shared" si="3315"/>
        <v/>
      </c>
      <c r="AH188" s="32" t="str">
        <f t="shared" si="3316"/>
        <v/>
      </c>
      <c r="AI188" s="32" t="str">
        <f t="shared" si="3317"/>
        <v/>
      </c>
      <c r="AJ188" s="32" t="str">
        <f t="shared" si="3318"/>
        <v/>
      </c>
      <c r="AK188" s="32" t="str">
        <f t="shared" si="3319"/>
        <v/>
      </c>
      <c r="AL188" s="32" t="str">
        <f t="shared" si="3320"/>
        <v/>
      </c>
      <c r="AM188" s="32" t="str">
        <f t="shared" si="3321"/>
        <v/>
      </c>
      <c r="AN188" s="32" t="str">
        <f t="shared" ref="AN188:AS188" si="3323">IF(AN$3="","",AM188)</f>
        <v/>
      </c>
      <c r="AO188" s="32" t="str">
        <f t="shared" si="3323"/>
        <v/>
      </c>
      <c r="AP188" s="32" t="str">
        <f t="shared" si="3323"/>
        <v/>
      </c>
      <c r="AQ188" s="32" t="str">
        <f t="shared" si="3323"/>
        <v/>
      </c>
      <c r="AR188" s="32" t="str">
        <f t="shared" si="3323"/>
        <v/>
      </c>
      <c r="AS188" s="32" t="str">
        <f t="shared" si="3323"/>
        <v/>
      </c>
    </row>
    <row r="189" spans="1:45" s="1" customFormat="1" ht="11">
      <c r="A189" s="7">
        <f>AVERAGE(C190:AS190)*30*100</f>
        <v>49350</v>
      </c>
      <c r="B189" s="30" t="s">
        <v>12</v>
      </c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</row>
    <row r="190" spans="1:45" s="1" customFormat="1" ht="11">
      <c r="A190" s="7">
        <f>SUM(C190:AS190)</f>
        <v>329</v>
      </c>
      <c r="B190" s="27" t="s">
        <v>13</v>
      </c>
      <c r="C190" s="26">
        <v>0</v>
      </c>
      <c r="D190" s="26">
        <f t="shared" ref="D190:D191" si="3324">IF(D$3="","",D183-C183)</f>
        <v>0</v>
      </c>
      <c r="E190" s="26">
        <f t="shared" ref="E190:E191" si="3325">IF(E$3="","",E183-D183)</f>
        <v>63</v>
      </c>
      <c r="F190" s="26">
        <f t="shared" ref="F190:F191" si="3326">IF(F$3="","",F183-E183)</f>
        <v>0</v>
      </c>
      <c r="G190" s="26">
        <f t="shared" ref="G190:G191" si="3327">IF(G$3="","",G183-F183)</f>
        <v>0</v>
      </c>
      <c r="H190" s="26">
        <f t="shared" ref="H190:H191" si="3328">IF(H$3="","",H183-G183)</f>
        <v>55</v>
      </c>
      <c r="I190" s="26">
        <f t="shared" ref="I190:I191" si="3329">IF(I$3="","",I183-H183)</f>
        <v>0</v>
      </c>
      <c r="J190" s="26">
        <f t="shared" ref="J190:J191" si="3330">IF(J$3="","",J183-I183)</f>
        <v>0</v>
      </c>
      <c r="K190" s="26">
        <f t="shared" ref="K190:K191" si="3331">IF(K$3="","",K183-J183)</f>
        <v>0</v>
      </c>
      <c r="L190" s="26">
        <f t="shared" ref="L190:L191" si="3332">IF(L$3="","",L183-K183)</f>
        <v>59</v>
      </c>
      <c r="M190" s="26">
        <f t="shared" ref="M190:M191" si="3333">IF(M$3="","",M183-L183)</f>
        <v>0</v>
      </c>
      <c r="N190" s="26">
        <f t="shared" ref="N190:N191" si="3334">IF(N$3="","",N183-M183)</f>
        <v>0</v>
      </c>
      <c r="O190" s="26">
        <f t="shared" ref="O190:O191" si="3335">IF(O$3="","",O183-N183)</f>
        <v>83</v>
      </c>
      <c r="P190" s="26">
        <f t="shared" ref="P190:P191" si="3336">IF(P$3="","",P183-O183)</f>
        <v>0</v>
      </c>
      <c r="Q190" s="26">
        <f t="shared" ref="Q190:Q191" si="3337">IF(Q$3="","",Q183-P183)</f>
        <v>0</v>
      </c>
      <c r="R190" s="26">
        <f t="shared" ref="R190:R191" si="3338">IF(R$3="","",R183-Q183)</f>
        <v>0</v>
      </c>
      <c r="S190" s="26">
        <f t="shared" ref="S190:S191" si="3339">IF(S$3="","",S183-R183)</f>
        <v>43</v>
      </c>
      <c r="T190" s="26">
        <f t="shared" ref="T190:T191" si="3340">IF(T$3="","",T183-S183)</f>
        <v>0</v>
      </c>
      <c r="U190" s="26">
        <f t="shared" ref="U190:U191" si="3341">IF(U$3="","",U183-T183)</f>
        <v>0</v>
      </c>
      <c r="V190" s="26">
        <f t="shared" ref="V190:V191" si="3342">IF(V$3="","",V183-U183)</f>
        <v>26</v>
      </c>
      <c r="W190" s="26" t="str">
        <f t="shared" ref="W190:W191" si="3343">IF(W$3="","",W183-V183)</f>
        <v/>
      </c>
      <c r="X190" s="26" t="str">
        <f t="shared" ref="X190:X191" si="3344">IF(X$3="","",X183-W183)</f>
        <v/>
      </c>
      <c r="Y190" s="26" t="str">
        <f t="shared" ref="Y190:Y191" si="3345">IF(Y$3="","",Y183-X183)</f>
        <v/>
      </c>
      <c r="Z190" s="26" t="str">
        <f t="shared" ref="Z190:Z191" si="3346">IF(Z$3="","",Z183-Y183)</f>
        <v/>
      </c>
      <c r="AA190" s="26" t="str">
        <f t="shared" ref="AA190:AA191" si="3347">IF(AA$3="","",AA183-Z183)</f>
        <v/>
      </c>
      <c r="AB190" s="26" t="str">
        <f t="shared" ref="AB190:AB191" si="3348">IF(AB$3="","",AB183-AA183)</f>
        <v/>
      </c>
      <c r="AC190" s="26" t="str">
        <f t="shared" ref="AC190:AC191" si="3349">IF(AC$3="","",AC183-AB183)</f>
        <v/>
      </c>
      <c r="AD190" s="26" t="str">
        <f t="shared" ref="AD190:AD191" si="3350">IF(AD$3="","",AD183-AC183)</f>
        <v/>
      </c>
      <c r="AE190" s="26" t="str">
        <f t="shared" ref="AE190:AE191" si="3351">IF(AE$3="","",AE183-AD183)</f>
        <v/>
      </c>
      <c r="AF190" s="26" t="str">
        <f t="shared" ref="AF190:AF191" si="3352">IF(AF$3="","",AF183-AE183)</f>
        <v/>
      </c>
      <c r="AG190" s="26" t="str">
        <f t="shared" ref="AG190:AG191" si="3353">IF(AG$3="","",AG183-AF183)</f>
        <v/>
      </c>
      <c r="AH190" s="26" t="str">
        <f t="shared" ref="AH190:AH191" si="3354">IF(AH$3="","",AH183-AG183)</f>
        <v/>
      </c>
      <c r="AI190" s="26" t="str">
        <f t="shared" ref="AI190:AI191" si="3355">IF(AI$3="","",AI183-AH183)</f>
        <v/>
      </c>
      <c r="AJ190" s="26" t="str">
        <f t="shared" ref="AJ190:AJ191" si="3356">IF(AJ$3="","",AJ183-AI183)</f>
        <v/>
      </c>
      <c r="AK190" s="26" t="str">
        <f t="shared" ref="AK190:AK191" si="3357">IF(AK$3="","",AK183-AJ183)</f>
        <v/>
      </c>
      <c r="AL190" s="26" t="str">
        <f t="shared" ref="AL190:AL191" si="3358">IF(AL$3="","",AL183-AK183)</f>
        <v/>
      </c>
      <c r="AM190" s="26" t="str">
        <f t="shared" ref="AM190:AM191" si="3359">IF(AM$3="","",AM183-AL183)</f>
        <v/>
      </c>
      <c r="AN190" s="26" t="str">
        <f t="shared" ref="AN190:AS190" si="3360">IF(AN$3="","",AN183-AM183)</f>
        <v/>
      </c>
      <c r="AO190" s="26" t="str">
        <f t="shared" si="3360"/>
        <v/>
      </c>
      <c r="AP190" s="26" t="str">
        <f t="shared" si="3360"/>
        <v/>
      </c>
      <c r="AQ190" s="26" t="str">
        <f t="shared" si="3360"/>
        <v/>
      </c>
      <c r="AR190" s="26" t="str">
        <f t="shared" si="3360"/>
        <v/>
      </c>
      <c r="AS190" s="26" t="str">
        <f t="shared" si="3360"/>
        <v/>
      </c>
    </row>
    <row r="191" spans="1:45" s="1" customFormat="1" ht="11">
      <c r="A191" s="7">
        <f>SUM(C191:AS191)</f>
        <v>4</v>
      </c>
      <c r="B191" s="27" t="s">
        <v>14</v>
      </c>
      <c r="C191" s="26">
        <v>0</v>
      </c>
      <c r="D191" s="26">
        <f t="shared" si="3324"/>
        <v>0</v>
      </c>
      <c r="E191" s="26">
        <f t="shared" si="3325"/>
        <v>1</v>
      </c>
      <c r="F191" s="26">
        <f t="shared" si="3326"/>
        <v>0</v>
      </c>
      <c r="G191" s="26">
        <f t="shared" si="3327"/>
        <v>0</v>
      </c>
      <c r="H191" s="26">
        <f t="shared" si="3328"/>
        <v>0</v>
      </c>
      <c r="I191" s="26">
        <f t="shared" si="3329"/>
        <v>0</v>
      </c>
      <c r="J191" s="26">
        <f t="shared" si="3330"/>
        <v>0</v>
      </c>
      <c r="K191" s="26">
        <f t="shared" si="3331"/>
        <v>0</v>
      </c>
      <c r="L191" s="26">
        <f t="shared" si="3332"/>
        <v>1</v>
      </c>
      <c r="M191" s="26">
        <f t="shared" si="3333"/>
        <v>0</v>
      </c>
      <c r="N191" s="26">
        <f t="shared" si="3334"/>
        <v>0</v>
      </c>
      <c r="O191" s="26">
        <f t="shared" si="3335"/>
        <v>1</v>
      </c>
      <c r="P191" s="26">
        <f t="shared" si="3336"/>
        <v>0</v>
      </c>
      <c r="Q191" s="26">
        <f t="shared" si="3337"/>
        <v>0</v>
      </c>
      <c r="R191" s="26">
        <f t="shared" si="3338"/>
        <v>0</v>
      </c>
      <c r="S191" s="26">
        <f t="shared" si="3339"/>
        <v>0</v>
      </c>
      <c r="T191" s="26">
        <f t="shared" si="3340"/>
        <v>0</v>
      </c>
      <c r="U191" s="26">
        <f t="shared" si="3341"/>
        <v>0</v>
      </c>
      <c r="V191" s="26">
        <f t="shared" si="3342"/>
        <v>1</v>
      </c>
      <c r="W191" s="26" t="str">
        <f t="shared" si="3343"/>
        <v/>
      </c>
      <c r="X191" s="26" t="str">
        <f t="shared" si="3344"/>
        <v/>
      </c>
      <c r="Y191" s="26" t="str">
        <f t="shared" si="3345"/>
        <v/>
      </c>
      <c r="Z191" s="26" t="str">
        <f t="shared" si="3346"/>
        <v/>
      </c>
      <c r="AA191" s="26" t="str">
        <f t="shared" si="3347"/>
        <v/>
      </c>
      <c r="AB191" s="26" t="str">
        <f t="shared" si="3348"/>
        <v/>
      </c>
      <c r="AC191" s="26" t="str">
        <f t="shared" si="3349"/>
        <v/>
      </c>
      <c r="AD191" s="26" t="str">
        <f t="shared" si="3350"/>
        <v/>
      </c>
      <c r="AE191" s="26" t="str">
        <f t="shared" si="3351"/>
        <v/>
      </c>
      <c r="AF191" s="26" t="str">
        <f t="shared" si="3352"/>
        <v/>
      </c>
      <c r="AG191" s="26" t="str">
        <f t="shared" si="3353"/>
        <v/>
      </c>
      <c r="AH191" s="26" t="str">
        <f t="shared" si="3354"/>
        <v/>
      </c>
      <c r="AI191" s="26" t="str">
        <f t="shared" si="3355"/>
        <v/>
      </c>
      <c r="AJ191" s="26" t="str">
        <f t="shared" si="3356"/>
        <v/>
      </c>
      <c r="AK191" s="26" t="str">
        <f t="shared" si="3357"/>
        <v/>
      </c>
      <c r="AL191" s="26" t="str">
        <f t="shared" si="3358"/>
        <v/>
      </c>
      <c r="AM191" s="26" t="str">
        <f t="shared" si="3359"/>
        <v/>
      </c>
      <c r="AN191" s="26" t="str">
        <f t="shared" ref="AN191:AS191" si="3361">IF(AN$3="","",AN184-AM184)</f>
        <v/>
      </c>
      <c r="AO191" s="26" t="str">
        <f t="shared" si="3361"/>
        <v/>
      </c>
      <c r="AP191" s="26" t="str">
        <f t="shared" si="3361"/>
        <v/>
      </c>
      <c r="AQ191" s="26" t="str">
        <f t="shared" si="3361"/>
        <v/>
      </c>
      <c r="AR191" s="26" t="str">
        <f t="shared" si="3361"/>
        <v/>
      </c>
      <c r="AS191" s="26" t="str">
        <f t="shared" si="3361"/>
        <v/>
      </c>
    </row>
    <row r="192" spans="1:45" s="1" customFormat="1" ht="11">
      <c r="A192" s="7">
        <f>SUM(C192:AS192)</f>
        <v>4</v>
      </c>
      <c r="B192" s="27" t="s">
        <v>15</v>
      </c>
      <c r="C192" s="26">
        <v>0</v>
      </c>
      <c r="D192" s="26">
        <f t="shared" ref="D192" si="3362">IF(D$3="","",C185+C186-D185)</f>
        <v>0</v>
      </c>
      <c r="E192" s="26">
        <f t="shared" ref="E192" si="3363">IF(E$3="","",D185+D186-E185)</f>
        <v>1</v>
      </c>
      <c r="F192" s="26">
        <f t="shared" ref="F192" si="3364">IF(F$3="","",E185+E186-F185)</f>
        <v>0</v>
      </c>
      <c r="G192" s="26">
        <f t="shared" ref="G192" si="3365">IF(G$3="","",F185+F186-G185)</f>
        <v>0</v>
      </c>
      <c r="H192" s="26">
        <f t="shared" ref="H192" si="3366">IF(H$3="","",G185+G186-H185)</f>
        <v>0</v>
      </c>
      <c r="I192" s="26">
        <f t="shared" ref="I192" si="3367">IF(I$3="","",H185+H186-I185)</f>
        <v>0</v>
      </c>
      <c r="J192" s="26">
        <f t="shared" ref="J192" si="3368">IF(J$3="","",I185+I186-J185)</f>
        <v>0</v>
      </c>
      <c r="K192" s="26">
        <f t="shared" ref="K192" si="3369">IF(K$3="","",J185+J186-K185)</f>
        <v>0</v>
      </c>
      <c r="L192" s="26">
        <f t="shared" ref="L192" si="3370">IF(L$3="","",K185+K186-L185)</f>
        <v>1</v>
      </c>
      <c r="M192" s="26">
        <f t="shared" ref="M192" si="3371">IF(M$3="","",L185+L186-M185)</f>
        <v>0</v>
      </c>
      <c r="N192" s="26">
        <f t="shared" ref="N192" si="3372">IF(N$3="","",M185+M186-N185)</f>
        <v>0</v>
      </c>
      <c r="O192" s="26">
        <f t="shared" ref="O192" si="3373">IF(O$3="","",N185+N186-O185)</f>
        <v>1</v>
      </c>
      <c r="P192" s="26">
        <f t="shared" ref="P192" si="3374">IF(P$3="","",O185+O186-P185)</f>
        <v>0</v>
      </c>
      <c r="Q192" s="26">
        <f t="shared" ref="Q192" si="3375">IF(Q$3="","",P185+P186-Q185)</f>
        <v>0</v>
      </c>
      <c r="R192" s="26">
        <f t="shared" ref="R192" si="3376">IF(R$3="","",Q185+Q186-R185)</f>
        <v>0</v>
      </c>
      <c r="S192" s="26">
        <f t="shared" ref="S192" si="3377">IF(S$3="","",R185+R186-S185)</f>
        <v>0</v>
      </c>
      <c r="T192" s="26">
        <f t="shared" ref="T192" si="3378">IF(T$3="","",S185+S186-T185)</f>
        <v>0</v>
      </c>
      <c r="U192" s="26">
        <f t="shared" ref="U192" si="3379">IF(U$3="","",T185+T186-U185)</f>
        <v>0</v>
      </c>
      <c r="V192" s="26">
        <f t="shared" ref="V192" si="3380">IF(V$3="","",U185+U186-V185)</f>
        <v>1</v>
      </c>
      <c r="W192" s="26" t="str">
        <f t="shared" ref="W192" si="3381">IF(W$3="","",V185+V186-W185)</f>
        <v/>
      </c>
      <c r="X192" s="26" t="str">
        <f t="shared" ref="X192" si="3382">IF(X$3="","",W185+W186-X185)</f>
        <v/>
      </c>
      <c r="Y192" s="26" t="str">
        <f t="shared" ref="Y192" si="3383">IF(Y$3="","",X185+X186-Y185)</f>
        <v/>
      </c>
      <c r="Z192" s="26" t="str">
        <f t="shared" ref="Z192" si="3384">IF(Z$3="","",Y185+Y186-Z185)</f>
        <v/>
      </c>
      <c r="AA192" s="26" t="str">
        <f t="shared" ref="AA192" si="3385">IF(AA$3="","",Z185+Z186-AA185)</f>
        <v/>
      </c>
      <c r="AB192" s="26" t="str">
        <f t="shared" ref="AB192" si="3386">IF(AB$3="","",AA185+AA186-AB185)</f>
        <v/>
      </c>
      <c r="AC192" s="26" t="str">
        <f t="shared" ref="AC192" si="3387">IF(AC$3="","",AB185+AB186-AC185)</f>
        <v/>
      </c>
      <c r="AD192" s="26" t="str">
        <f t="shared" ref="AD192" si="3388">IF(AD$3="","",AC185+AC186-AD185)</f>
        <v/>
      </c>
      <c r="AE192" s="26" t="str">
        <f t="shared" ref="AE192" si="3389">IF(AE$3="","",AD185+AD186-AE185)</f>
        <v/>
      </c>
      <c r="AF192" s="26" t="str">
        <f t="shared" ref="AF192" si="3390">IF(AF$3="","",AE185+AE186-AF185)</f>
        <v/>
      </c>
      <c r="AG192" s="26" t="str">
        <f t="shared" ref="AG192" si="3391">IF(AG$3="","",AF185+AF186-AG185)</f>
        <v/>
      </c>
      <c r="AH192" s="26" t="str">
        <f t="shared" ref="AH192" si="3392">IF(AH$3="","",AG185+AG186-AH185)</f>
        <v/>
      </c>
      <c r="AI192" s="26" t="str">
        <f t="shared" ref="AI192" si="3393">IF(AI$3="","",AH185+AH186-AI185)</f>
        <v/>
      </c>
      <c r="AJ192" s="26" t="str">
        <f t="shared" ref="AJ192" si="3394">IF(AJ$3="","",AI185+AI186-AJ185)</f>
        <v/>
      </c>
      <c r="AK192" s="26" t="str">
        <f t="shared" ref="AK192" si="3395">IF(AK$3="","",AJ185+AJ186-AK185)</f>
        <v/>
      </c>
      <c r="AL192" s="26" t="str">
        <f t="shared" ref="AL192" si="3396">IF(AL$3="","",AK185+AK186-AL185)</f>
        <v/>
      </c>
      <c r="AM192" s="26" t="str">
        <f t="shared" ref="AM192" si="3397">IF(AM$3="","",AL185+AL186-AM185)</f>
        <v/>
      </c>
      <c r="AN192" s="26" t="str">
        <f t="shared" ref="AN192:AS192" si="3398">IF(AN$3="","",AM185+AM186-AN185)</f>
        <v/>
      </c>
      <c r="AO192" s="26" t="str">
        <f t="shared" si="3398"/>
        <v/>
      </c>
      <c r="AP192" s="26" t="str">
        <f t="shared" si="3398"/>
        <v/>
      </c>
      <c r="AQ192" s="26" t="str">
        <f t="shared" si="3398"/>
        <v/>
      </c>
      <c r="AR192" s="26" t="str">
        <f t="shared" si="3398"/>
        <v/>
      </c>
      <c r="AS192" s="26" t="str">
        <f t="shared" si="3398"/>
        <v/>
      </c>
    </row>
    <row r="193" spans="1:45" s="1" customFormat="1" ht="11">
      <c r="A193" s="7">
        <f>SUM(C193:AS193)</f>
        <v>3200</v>
      </c>
      <c r="B193" s="27" t="s">
        <v>16</v>
      </c>
      <c r="C193" s="26">
        <v>0</v>
      </c>
      <c r="D193" s="26">
        <f t="shared" ref="D193:I193" si="3399">IF(D$3="","",D192*D187)</f>
        <v>0</v>
      </c>
      <c r="E193" s="26">
        <f t="shared" si="3399"/>
        <v>800</v>
      </c>
      <c r="F193" s="26">
        <f t="shared" si="3399"/>
        <v>0</v>
      </c>
      <c r="G193" s="26">
        <f t="shared" si="3399"/>
        <v>0</v>
      </c>
      <c r="H193" s="26">
        <f t="shared" si="3399"/>
        <v>0</v>
      </c>
      <c r="I193" s="26">
        <f t="shared" si="3399"/>
        <v>0</v>
      </c>
      <c r="J193" s="26">
        <f t="shared" ref="J193:AM193" si="3400">IF(J$3="","",J192*J187)</f>
        <v>0</v>
      </c>
      <c r="K193" s="26">
        <f t="shared" si="3400"/>
        <v>0</v>
      </c>
      <c r="L193" s="26">
        <f t="shared" si="3400"/>
        <v>800</v>
      </c>
      <c r="M193" s="26">
        <f t="shared" si="3400"/>
        <v>0</v>
      </c>
      <c r="N193" s="26">
        <f t="shared" si="3400"/>
        <v>0</v>
      </c>
      <c r="O193" s="26">
        <f t="shared" si="3400"/>
        <v>800</v>
      </c>
      <c r="P193" s="26">
        <f t="shared" si="3400"/>
        <v>0</v>
      </c>
      <c r="Q193" s="26">
        <f t="shared" si="3400"/>
        <v>0</v>
      </c>
      <c r="R193" s="26">
        <f t="shared" si="3400"/>
        <v>0</v>
      </c>
      <c r="S193" s="26">
        <f t="shared" si="3400"/>
        <v>0</v>
      </c>
      <c r="T193" s="26">
        <f t="shared" si="3400"/>
        <v>0</v>
      </c>
      <c r="U193" s="26">
        <f t="shared" si="3400"/>
        <v>0</v>
      </c>
      <c r="V193" s="26">
        <f t="shared" si="3400"/>
        <v>800</v>
      </c>
      <c r="W193" s="26" t="str">
        <f t="shared" si="3400"/>
        <v/>
      </c>
      <c r="X193" s="26" t="str">
        <f t="shared" si="3400"/>
        <v/>
      </c>
      <c r="Y193" s="26" t="str">
        <f t="shared" si="3400"/>
        <v/>
      </c>
      <c r="Z193" s="26" t="str">
        <f t="shared" si="3400"/>
        <v/>
      </c>
      <c r="AA193" s="26" t="str">
        <f t="shared" si="3400"/>
        <v/>
      </c>
      <c r="AB193" s="26" t="str">
        <f t="shared" si="3400"/>
        <v/>
      </c>
      <c r="AC193" s="26" t="str">
        <f t="shared" si="3400"/>
        <v/>
      </c>
      <c r="AD193" s="26" t="str">
        <f t="shared" si="3400"/>
        <v/>
      </c>
      <c r="AE193" s="26" t="str">
        <f t="shared" si="3400"/>
        <v/>
      </c>
      <c r="AF193" s="26" t="str">
        <f t="shared" si="3400"/>
        <v/>
      </c>
      <c r="AG193" s="26" t="str">
        <f t="shared" si="3400"/>
        <v/>
      </c>
      <c r="AH193" s="26" t="str">
        <f t="shared" si="3400"/>
        <v/>
      </c>
      <c r="AI193" s="26" t="str">
        <f t="shared" si="3400"/>
        <v/>
      </c>
      <c r="AJ193" s="26" t="str">
        <f t="shared" si="3400"/>
        <v/>
      </c>
      <c r="AK193" s="26" t="str">
        <f t="shared" si="3400"/>
        <v/>
      </c>
      <c r="AL193" s="26" t="str">
        <f t="shared" si="3400"/>
        <v/>
      </c>
      <c r="AM193" s="26" t="str">
        <f t="shared" si="3400"/>
        <v/>
      </c>
      <c r="AN193" s="26" t="str">
        <f t="shared" ref="AN193:AS193" si="3401">IF(AN$3="","",AN192*AN187)</f>
        <v/>
      </c>
      <c r="AO193" s="26" t="str">
        <f t="shared" si="3401"/>
        <v/>
      </c>
      <c r="AP193" s="26" t="str">
        <f t="shared" si="3401"/>
        <v/>
      </c>
      <c r="AQ193" s="26" t="str">
        <f t="shared" si="3401"/>
        <v/>
      </c>
      <c r="AR193" s="26" t="str">
        <f t="shared" si="3401"/>
        <v/>
      </c>
      <c r="AS193" s="26" t="str">
        <f t="shared" si="3401"/>
        <v/>
      </c>
    </row>
    <row r="194" spans="1:45" s="1" customFormat="1" ht="12" thickBot="1">
      <c r="A194" s="4">
        <f>IF(A193="","",A193/(A190*100))</f>
        <v>9.7264437689969604E-2</v>
      </c>
      <c r="B194" s="27" t="s">
        <v>18</v>
      </c>
      <c r="C194" s="44" t="s">
        <v>19</v>
      </c>
      <c r="D194" s="44" t="str">
        <f t="shared" ref="D194:I194" si="3402">IF(D$3="","",IF(D193=0,"",D193/(D190*100)))</f>
        <v/>
      </c>
      <c r="E194" s="44">
        <f t="shared" si="3402"/>
        <v>0.12698412698412698</v>
      </c>
      <c r="F194" s="44" t="str">
        <f t="shared" si="3402"/>
        <v/>
      </c>
      <c r="G194" s="44" t="str">
        <f t="shared" si="3402"/>
        <v/>
      </c>
      <c r="H194" s="44" t="str">
        <f t="shared" si="3402"/>
        <v/>
      </c>
      <c r="I194" s="44" t="str">
        <f t="shared" si="3402"/>
        <v/>
      </c>
      <c r="J194" s="44" t="str">
        <f t="shared" ref="J194:AM194" si="3403">IF(J$3="","",IF(J193=0,"",J193/(J190*100)))</f>
        <v/>
      </c>
      <c r="K194" s="44" t="str">
        <f t="shared" si="3403"/>
        <v/>
      </c>
      <c r="L194" s="44">
        <f t="shared" si="3403"/>
        <v>0.13559322033898305</v>
      </c>
      <c r="M194" s="44" t="str">
        <f t="shared" si="3403"/>
        <v/>
      </c>
      <c r="N194" s="44" t="str">
        <f t="shared" si="3403"/>
        <v/>
      </c>
      <c r="O194" s="44">
        <f t="shared" si="3403"/>
        <v>9.6385542168674704E-2</v>
      </c>
      <c r="P194" s="44" t="str">
        <f t="shared" si="3403"/>
        <v/>
      </c>
      <c r="Q194" s="44" t="str">
        <f t="shared" si="3403"/>
        <v/>
      </c>
      <c r="R194" s="44" t="str">
        <f t="shared" si="3403"/>
        <v/>
      </c>
      <c r="S194" s="44" t="str">
        <f t="shared" si="3403"/>
        <v/>
      </c>
      <c r="T194" s="44" t="str">
        <f t="shared" si="3403"/>
        <v/>
      </c>
      <c r="U194" s="44" t="str">
        <f t="shared" si="3403"/>
        <v/>
      </c>
      <c r="V194" s="44">
        <f t="shared" si="3403"/>
        <v>0.30769230769230771</v>
      </c>
      <c r="W194" s="44" t="str">
        <f t="shared" si="3403"/>
        <v/>
      </c>
      <c r="X194" s="44" t="str">
        <f t="shared" si="3403"/>
        <v/>
      </c>
      <c r="Y194" s="44" t="str">
        <f t="shared" si="3403"/>
        <v/>
      </c>
      <c r="Z194" s="44" t="str">
        <f t="shared" si="3403"/>
        <v/>
      </c>
      <c r="AA194" s="44" t="str">
        <f t="shared" si="3403"/>
        <v/>
      </c>
      <c r="AB194" s="44" t="str">
        <f t="shared" si="3403"/>
        <v/>
      </c>
      <c r="AC194" s="44" t="str">
        <f t="shared" si="3403"/>
        <v/>
      </c>
      <c r="AD194" s="44" t="str">
        <f t="shared" si="3403"/>
        <v/>
      </c>
      <c r="AE194" s="44" t="str">
        <f t="shared" si="3403"/>
        <v/>
      </c>
      <c r="AF194" s="44" t="str">
        <f t="shared" si="3403"/>
        <v/>
      </c>
      <c r="AG194" s="44" t="str">
        <f t="shared" si="3403"/>
        <v/>
      </c>
      <c r="AH194" s="44" t="str">
        <f t="shared" si="3403"/>
        <v/>
      </c>
      <c r="AI194" s="44" t="str">
        <f t="shared" si="3403"/>
        <v/>
      </c>
      <c r="AJ194" s="44" t="str">
        <f t="shared" si="3403"/>
        <v/>
      </c>
      <c r="AK194" s="44" t="str">
        <f t="shared" si="3403"/>
        <v/>
      </c>
      <c r="AL194" s="44" t="str">
        <f t="shared" si="3403"/>
        <v/>
      </c>
      <c r="AM194" s="44" t="str">
        <f t="shared" si="3403"/>
        <v/>
      </c>
      <c r="AN194" s="44" t="str">
        <f t="shared" ref="AN194:AS194" si="3404">IF(AN$3="","",IF(AN193=0,"",AN193/(AN190*100)))</f>
        <v/>
      </c>
      <c r="AO194" s="44" t="str">
        <f t="shared" si="3404"/>
        <v/>
      </c>
      <c r="AP194" s="44" t="str">
        <f t="shared" si="3404"/>
        <v/>
      </c>
      <c r="AQ194" s="44" t="str">
        <f t="shared" si="3404"/>
        <v/>
      </c>
      <c r="AR194" s="44" t="str">
        <f t="shared" si="3404"/>
        <v/>
      </c>
      <c r="AS194" s="44" t="str">
        <f t="shared" si="3404"/>
        <v/>
      </c>
    </row>
    <row r="195" spans="1:45" s="1" customFormat="1" ht="11">
      <c r="A195" s="17" t="s">
        <v>105</v>
      </c>
      <c r="B195" s="42" t="s">
        <v>2</v>
      </c>
      <c r="C195" s="35">
        <v>5481</v>
      </c>
      <c r="D195" s="35">
        <f t="shared" ref="D195:D196" si="3405">IF(D$3="","",C195)</f>
        <v>5481</v>
      </c>
      <c r="E195" s="35">
        <v>5502</v>
      </c>
      <c r="F195" s="35">
        <f t="shared" ref="F195:F196" si="3406">IF(F$3="","",E195)</f>
        <v>5502</v>
      </c>
      <c r="G195" s="35">
        <f t="shared" ref="G195:G196" si="3407">IF(G$3="","",F195)</f>
        <v>5502</v>
      </c>
      <c r="H195" s="35">
        <v>5525</v>
      </c>
      <c r="I195" s="35">
        <f t="shared" ref="I195:I196" si="3408">IF(I$3="","",H195)</f>
        <v>5525</v>
      </c>
      <c r="J195" s="35">
        <f t="shared" ref="J195:J196" si="3409">IF(J$3="","",I195)</f>
        <v>5525</v>
      </c>
      <c r="K195" s="35">
        <f t="shared" ref="K195:K196" si="3410">IF(K$3="","",J195)</f>
        <v>5525</v>
      </c>
      <c r="L195" s="35">
        <v>5571</v>
      </c>
      <c r="M195" s="35">
        <f t="shared" ref="M195:M196" si="3411">IF(M$3="","",L195)</f>
        <v>5571</v>
      </c>
      <c r="N195" s="35">
        <f t="shared" ref="N195:N196" si="3412">IF(N$3="","",M195)</f>
        <v>5571</v>
      </c>
      <c r="O195" s="35">
        <v>5607</v>
      </c>
      <c r="P195" s="35">
        <f t="shared" ref="P195:P196" si="3413">IF(P$3="","",O195)</f>
        <v>5607</v>
      </c>
      <c r="Q195" s="35">
        <f t="shared" ref="Q195:Q196" si="3414">IF(Q$3="","",P195)</f>
        <v>5607</v>
      </c>
      <c r="R195" s="35">
        <f t="shared" ref="R195:R196" si="3415">IF(R$3="","",Q195)</f>
        <v>5607</v>
      </c>
      <c r="S195" s="35">
        <v>5684</v>
      </c>
      <c r="T195" s="35">
        <f t="shared" ref="T195:T196" si="3416">IF(T$3="","",S195)</f>
        <v>5684</v>
      </c>
      <c r="U195" s="35">
        <f t="shared" ref="U195:U196" si="3417">IF(U$3="","",T195)</f>
        <v>5684</v>
      </c>
      <c r="V195" s="35">
        <v>5695</v>
      </c>
      <c r="W195" s="35" t="str">
        <f t="shared" ref="W195:W196" si="3418">IF(W$3="","",V195)</f>
        <v/>
      </c>
      <c r="X195" s="35" t="str">
        <f t="shared" ref="X195:X196" si="3419">IF(X$3="","",W195)</f>
        <v/>
      </c>
      <c r="Y195" s="35" t="str">
        <f t="shared" ref="Y195:Y196" si="3420">IF(Y$3="","",X195)</f>
        <v/>
      </c>
      <c r="Z195" s="35" t="str">
        <f t="shared" ref="Z195:Z196" si="3421">IF(Z$3="","",Y195)</f>
        <v/>
      </c>
      <c r="AA195" s="35" t="str">
        <f t="shared" ref="AA195:AA196" si="3422">IF(AA$3="","",Z195)</f>
        <v/>
      </c>
      <c r="AB195" s="35" t="str">
        <f t="shared" ref="AB195:AB196" si="3423">IF(AB$3="","",AA195)</f>
        <v/>
      </c>
      <c r="AC195" s="35" t="str">
        <f t="shared" ref="AC195:AC196" si="3424">IF(AC$3="","",AB195)</f>
        <v/>
      </c>
      <c r="AD195" s="35" t="str">
        <f t="shared" ref="AD195:AD196" si="3425">IF(AD$3="","",AC195)</f>
        <v/>
      </c>
      <c r="AE195" s="35" t="str">
        <f t="shared" ref="AE195:AE196" si="3426">IF(AE$3="","",AD195)</f>
        <v/>
      </c>
      <c r="AF195" s="35" t="str">
        <f t="shared" ref="AF195:AF196" si="3427">IF(AF$3="","",AE195)</f>
        <v/>
      </c>
      <c r="AG195" s="35" t="str">
        <f t="shared" ref="AG195:AG196" si="3428">IF(AG$3="","",AF195)</f>
        <v/>
      </c>
      <c r="AH195" s="35" t="str">
        <f t="shared" ref="AH195:AH196" si="3429">IF(AH$3="","",AG195)</f>
        <v/>
      </c>
      <c r="AI195" s="35" t="str">
        <f t="shared" ref="AI195:AI196" si="3430">IF(AI$3="","",AH195)</f>
        <v/>
      </c>
      <c r="AJ195" s="35" t="str">
        <f t="shared" ref="AJ195:AJ196" si="3431">IF(AJ$3="","",AI195)</f>
        <v/>
      </c>
      <c r="AK195" s="35" t="str">
        <f t="shared" ref="AK195:AK196" si="3432">IF(AK$3="","",AJ195)</f>
        <v/>
      </c>
      <c r="AL195" s="35" t="str">
        <f t="shared" ref="AL195:AL196" si="3433">IF(AL$3="","",AK195)</f>
        <v/>
      </c>
      <c r="AM195" s="35" t="str">
        <f t="shared" ref="AM195:AM196" si="3434">IF(AM$3="","",AL195)</f>
        <v/>
      </c>
      <c r="AN195" s="35" t="str">
        <f t="shared" ref="AN195:AS195" si="3435">IF(AN$3="","",AM195)</f>
        <v/>
      </c>
      <c r="AO195" s="35" t="str">
        <f t="shared" si="3435"/>
        <v/>
      </c>
      <c r="AP195" s="35" t="str">
        <f t="shared" si="3435"/>
        <v/>
      </c>
      <c r="AQ195" s="35" t="str">
        <f t="shared" si="3435"/>
        <v/>
      </c>
      <c r="AR195" s="35" t="str">
        <f t="shared" si="3435"/>
        <v/>
      </c>
      <c r="AS195" s="35" t="str">
        <f t="shared" si="3435"/>
        <v/>
      </c>
    </row>
    <row r="196" spans="1:45" s="1" customFormat="1" ht="11">
      <c r="A196" s="16" t="s">
        <v>116</v>
      </c>
      <c r="B196" s="30" t="s">
        <v>4</v>
      </c>
      <c r="C196" s="29">
        <v>124</v>
      </c>
      <c r="D196" s="29">
        <f t="shared" si="3405"/>
        <v>124</v>
      </c>
      <c r="E196" s="29">
        <v>126</v>
      </c>
      <c r="F196" s="29">
        <f t="shared" si="3406"/>
        <v>126</v>
      </c>
      <c r="G196" s="29">
        <f t="shared" si="3407"/>
        <v>126</v>
      </c>
      <c r="H196" s="29">
        <f t="shared" ref="H196" si="3436">IF(H$3="","",G196)</f>
        <v>126</v>
      </c>
      <c r="I196" s="29">
        <f t="shared" si="3408"/>
        <v>126</v>
      </c>
      <c r="J196" s="29">
        <f t="shared" si="3409"/>
        <v>126</v>
      </c>
      <c r="K196" s="29">
        <f t="shared" si="3410"/>
        <v>126</v>
      </c>
      <c r="L196" s="29">
        <v>127</v>
      </c>
      <c r="M196" s="29">
        <f t="shared" si="3411"/>
        <v>127</v>
      </c>
      <c r="N196" s="29">
        <f t="shared" si="3412"/>
        <v>127</v>
      </c>
      <c r="O196" s="29">
        <f t="shared" ref="O196" si="3437">IF(O$3="","",N196)</f>
        <v>127</v>
      </c>
      <c r="P196" s="29">
        <f t="shared" si="3413"/>
        <v>127</v>
      </c>
      <c r="Q196" s="29">
        <f t="shared" si="3414"/>
        <v>127</v>
      </c>
      <c r="R196" s="29">
        <f t="shared" si="3415"/>
        <v>127</v>
      </c>
      <c r="S196" s="29">
        <v>128</v>
      </c>
      <c r="T196" s="29">
        <f t="shared" si="3416"/>
        <v>128</v>
      </c>
      <c r="U196" s="29">
        <f t="shared" si="3417"/>
        <v>128</v>
      </c>
      <c r="V196" s="29">
        <f t="shared" ref="V195:V196" si="3438">IF(V$3="","",U196)</f>
        <v>128</v>
      </c>
      <c r="W196" s="29" t="str">
        <f t="shared" si="3418"/>
        <v/>
      </c>
      <c r="X196" s="29" t="str">
        <f t="shared" si="3419"/>
        <v/>
      </c>
      <c r="Y196" s="29" t="str">
        <f t="shared" si="3420"/>
        <v/>
      </c>
      <c r="Z196" s="29" t="str">
        <f t="shared" si="3421"/>
        <v/>
      </c>
      <c r="AA196" s="29" t="str">
        <f t="shared" si="3422"/>
        <v/>
      </c>
      <c r="AB196" s="29" t="str">
        <f t="shared" si="3423"/>
        <v/>
      </c>
      <c r="AC196" s="29" t="str">
        <f t="shared" si="3424"/>
        <v/>
      </c>
      <c r="AD196" s="29" t="str">
        <f t="shared" si="3425"/>
        <v/>
      </c>
      <c r="AE196" s="29" t="str">
        <f t="shared" si="3426"/>
        <v/>
      </c>
      <c r="AF196" s="29" t="str">
        <f t="shared" si="3427"/>
        <v/>
      </c>
      <c r="AG196" s="29" t="str">
        <f t="shared" si="3428"/>
        <v/>
      </c>
      <c r="AH196" s="29" t="str">
        <f t="shared" si="3429"/>
        <v/>
      </c>
      <c r="AI196" s="29" t="str">
        <f t="shared" si="3430"/>
        <v/>
      </c>
      <c r="AJ196" s="29" t="str">
        <f t="shared" si="3431"/>
        <v/>
      </c>
      <c r="AK196" s="29" t="str">
        <f t="shared" si="3432"/>
        <v/>
      </c>
      <c r="AL196" s="29" t="str">
        <f t="shared" si="3433"/>
        <v/>
      </c>
      <c r="AM196" s="29" t="str">
        <f t="shared" si="3434"/>
        <v/>
      </c>
      <c r="AN196" s="29" t="str">
        <f t="shared" ref="AN196:AS196" si="3439">IF(AN$3="","",AM196)</f>
        <v/>
      </c>
      <c r="AO196" s="29" t="str">
        <f t="shared" si="3439"/>
        <v/>
      </c>
      <c r="AP196" s="29" t="str">
        <f t="shared" si="3439"/>
        <v/>
      </c>
      <c r="AQ196" s="29" t="str">
        <f t="shared" si="3439"/>
        <v/>
      </c>
      <c r="AR196" s="29" t="str">
        <f t="shared" si="3439"/>
        <v/>
      </c>
      <c r="AS196" s="29" t="str">
        <f t="shared" si="3439"/>
        <v/>
      </c>
    </row>
    <row r="197" spans="1:45" s="1" customFormat="1" ht="11">
      <c r="A197" s="15">
        <v>2</v>
      </c>
      <c r="B197" s="30" t="s">
        <v>5</v>
      </c>
      <c r="C197" s="29">
        <v>4</v>
      </c>
      <c r="D197" s="29">
        <f t="shared" ref="D197" si="3440">IF(D$3="","",(C197+C198))</f>
        <v>4</v>
      </c>
      <c r="E197" s="29">
        <f t="shared" ref="E197" si="3441">IF(E$3="","",(D197+D198))</f>
        <v>4</v>
      </c>
      <c r="F197" s="29">
        <f t="shared" ref="F197" si="3442">IF(F$3="","",(E197+E198))</f>
        <v>4</v>
      </c>
      <c r="G197" s="29">
        <f t="shared" ref="G197" si="3443">IF(G$3="","",(F197+F198))</f>
        <v>4</v>
      </c>
      <c r="H197" s="29">
        <f t="shared" ref="H197" si="3444">IF(H$3="","",(G197+G198))</f>
        <v>4</v>
      </c>
      <c r="I197" s="29">
        <f t="shared" ref="I197" si="3445">IF(I$3="","",(H197+H198))</f>
        <v>4</v>
      </c>
      <c r="J197" s="29">
        <f t="shared" ref="J197" si="3446">IF(J$3="","",(I197+I198))</f>
        <v>4</v>
      </c>
      <c r="K197" s="29">
        <f t="shared" ref="K197" si="3447">IF(K$3="","",(J197+J198))</f>
        <v>4</v>
      </c>
      <c r="L197" s="29">
        <v>3</v>
      </c>
      <c r="M197" s="29">
        <f t="shared" ref="M197" si="3448">IF(M$3="","",(L197+L198))</f>
        <v>4</v>
      </c>
      <c r="N197" s="29">
        <f t="shared" ref="N197" si="3449">IF(N$3="","",(M197+M198))</f>
        <v>4</v>
      </c>
      <c r="O197" s="29">
        <f t="shared" ref="O197" si="3450">IF(O$3="","",(N197+N198))</f>
        <v>4</v>
      </c>
      <c r="P197" s="29">
        <f t="shared" ref="P197" si="3451">IF(P$3="","",(O197+O198))</f>
        <v>4</v>
      </c>
      <c r="Q197" s="29">
        <f t="shared" ref="Q197" si="3452">IF(Q$3="","",(P197+P198))</f>
        <v>4</v>
      </c>
      <c r="R197" s="29">
        <f t="shared" ref="R197" si="3453">IF(R$3="","",(Q197+Q198))</f>
        <v>4</v>
      </c>
      <c r="S197" s="29">
        <v>3</v>
      </c>
      <c r="T197" s="29">
        <f t="shared" ref="T197" si="3454">IF(T$3="","",(S197+S198))</f>
        <v>3</v>
      </c>
      <c r="U197" s="29">
        <f t="shared" ref="U197" si="3455">IF(U$3="","",(T197+T198))</f>
        <v>3</v>
      </c>
      <c r="V197" s="29">
        <f t="shared" ref="V197" si="3456">IF(V$3="","",(U197+U198))</f>
        <v>3</v>
      </c>
      <c r="W197" s="29" t="str">
        <f t="shared" ref="W197" si="3457">IF(W$3="","",(V197+V198))</f>
        <v/>
      </c>
      <c r="X197" s="29" t="str">
        <f t="shared" ref="X197" si="3458">IF(X$3="","",(W197+W198))</f>
        <v/>
      </c>
      <c r="Y197" s="29" t="str">
        <f t="shared" ref="Y197" si="3459">IF(Y$3="","",(X197+X198))</f>
        <v/>
      </c>
      <c r="Z197" s="29" t="str">
        <f t="shared" ref="Z197" si="3460">IF(Z$3="","",(Y197+Y198))</f>
        <v/>
      </c>
      <c r="AA197" s="29" t="str">
        <f t="shared" ref="AA197" si="3461">IF(AA$3="","",(Z197+Z198))</f>
        <v/>
      </c>
      <c r="AB197" s="29" t="str">
        <f t="shared" ref="AB197" si="3462">IF(AB$3="","",(AA197+AA198))</f>
        <v/>
      </c>
      <c r="AC197" s="29" t="str">
        <f t="shared" ref="AC197" si="3463">IF(AC$3="","",(AB197+AB198))</f>
        <v/>
      </c>
      <c r="AD197" s="29" t="str">
        <f t="shared" ref="AD197" si="3464">IF(AD$3="","",(AC197+AC198))</f>
        <v/>
      </c>
      <c r="AE197" s="29" t="str">
        <f t="shared" ref="AE197" si="3465">IF(AE$3="","",(AD197+AD198))</f>
        <v/>
      </c>
      <c r="AF197" s="29" t="str">
        <f t="shared" ref="AF197" si="3466">IF(AF$3="","",(AE197+AE198))</f>
        <v/>
      </c>
      <c r="AG197" s="29" t="str">
        <f t="shared" ref="AG197" si="3467">IF(AG$3="","",(AF197+AF198))</f>
        <v/>
      </c>
      <c r="AH197" s="29" t="str">
        <f t="shared" ref="AH197" si="3468">IF(AH$3="","",(AG197+AG198))</f>
        <v/>
      </c>
      <c r="AI197" s="29" t="str">
        <f t="shared" ref="AI197" si="3469">IF(AI$3="","",(AH197+AH198))</f>
        <v/>
      </c>
      <c r="AJ197" s="29" t="str">
        <f t="shared" ref="AJ197" si="3470">IF(AJ$3="","",(AI197+AI198))</f>
        <v/>
      </c>
      <c r="AK197" s="29" t="str">
        <f t="shared" ref="AK197" si="3471">IF(AK$3="","",(AJ197+AJ198))</f>
        <v/>
      </c>
      <c r="AL197" s="29" t="str">
        <f t="shared" ref="AL197" si="3472">IF(AL$3="","",(AK197+AK198))</f>
        <v/>
      </c>
      <c r="AM197" s="29" t="str">
        <f t="shared" ref="AM197" si="3473">IF(AM$3="","",(AL197+AL198))</f>
        <v/>
      </c>
      <c r="AN197" s="29" t="str">
        <f t="shared" ref="AN197:AS197" si="3474">IF(AN$3="","",(AM197+AM198))</f>
        <v/>
      </c>
      <c r="AO197" s="29" t="str">
        <f t="shared" si="3474"/>
        <v/>
      </c>
      <c r="AP197" s="29" t="str">
        <f t="shared" si="3474"/>
        <v/>
      </c>
      <c r="AQ197" s="29" t="str">
        <f t="shared" si="3474"/>
        <v/>
      </c>
      <c r="AR197" s="29" t="str">
        <f t="shared" si="3474"/>
        <v/>
      </c>
      <c r="AS197" s="29" t="str">
        <f t="shared" si="3474"/>
        <v/>
      </c>
    </row>
    <row r="198" spans="1:45" s="1" customFormat="1" ht="11">
      <c r="A198" s="14"/>
      <c r="B198" s="30" t="s">
        <v>7</v>
      </c>
      <c r="C198" s="29"/>
      <c r="D198" s="29"/>
      <c r="E198" s="29"/>
      <c r="F198" s="29"/>
      <c r="G198" s="29"/>
      <c r="H198" s="29"/>
      <c r="I198" s="29"/>
      <c r="J198" s="29"/>
      <c r="K198" s="29"/>
      <c r="L198" s="29">
        <v>1</v>
      </c>
      <c r="M198" s="29"/>
      <c r="N198" s="29"/>
      <c r="O198" s="29"/>
      <c r="P198" s="29"/>
      <c r="Q198" s="29"/>
      <c r="R198" s="29"/>
      <c r="S198" s="29"/>
      <c r="T198" s="29"/>
      <c r="U198" s="29"/>
      <c r="V198" s="29">
        <v>3</v>
      </c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</row>
    <row r="199" spans="1:45" s="1" customFormat="1" ht="11">
      <c r="A199" s="7"/>
      <c r="B199" s="30" t="s">
        <v>8</v>
      </c>
      <c r="C199" s="35">
        <v>400</v>
      </c>
      <c r="D199" s="35">
        <f t="shared" ref="D199:D200" si="3475">IF(D$3="","",C199)</f>
        <v>400</v>
      </c>
      <c r="E199" s="35">
        <f t="shared" ref="E199" si="3476">IF(E$3="","",D199)</f>
        <v>400</v>
      </c>
      <c r="F199" s="35">
        <f t="shared" ref="F199:F200" si="3477">IF(F$3="","",E199)</f>
        <v>400</v>
      </c>
      <c r="G199" s="35">
        <f t="shared" ref="G199:G200" si="3478">IF(G$3="","",F199)</f>
        <v>400</v>
      </c>
      <c r="H199" s="35">
        <f t="shared" ref="H199:H200" si="3479">IF(H$3="","",G199)</f>
        <v>400</v>
      </c>
      <c r="I199" s="35">
        <f t="shared" ref="I199:I200" si="3480">IF(I$3="","",H199)</f>
        <v>400</v>
      </c>
      <c r="J199" s="35">
        <f t="shared" ref="J199:J200" si="3481">IF(J$3="","",I199)</f>
        <v>400</v>
      </c>
      <c r="K199" s="35">
        <f t="shared" ref="K199:K200" si="3482">IF(K$3="","",J199)</f>
        <v>400</v>
      </c>
      <c r="L199" s="35">
        <f t="shared" ref="L199:L200" si="3483">IF(L$3="","",K199)</f>
        <v>400</v>
      </c>
      <c r="M199" s="35">
        <f t="shared" ref="M199:M200" si="3484">IF(M$3="","",L199)</f>
        <v>400</v>
      </c>
      <c r="N199" s="35">
        <f t="shared" ref="N199:N200" si="3485">IF(N$3="","",M199)</f>
        <v>400</v>
      </c>
      <c r="O199" s="35">
        <f t="shared" ref="O199:O200" si="3486">IF(O$3="","",N199)</f>
        <v>400</v>
      </c>
      <c r="P199" s="35">
        <f t="shared" ref="P199:P200" si="3487">IF(P$3="","",O199)</f>
        <v>400</v>
      </c>
      <c r="Q199" s="35">
        <f t="shared" ref="Q199:Q200" si="3488">IF(Q$3="","",P199)</f>
        <v>400</v>
      </c>
      <c r="R199" s="35">
        <f t="shared" ref="R199:R200" si="3489">IF(R$3="","",Q199)</f>
        <v>400</v>
      </c>
      <c r="S199" s="35">
        <f t="shared" ref="S199:S200" si="3490">IF(S$3="","",R199)</f>
        <v>400</v>
      </c>
      <c r="T199" s="35">
        <f t="shared" ref="T199:T200" si="3491">IF(T$3="","",S199)</f>
        <v>400</v>
      </c>
      <c r="U199" s="35">
        <f t="shared" ref="U199:U200" si="3492">IF(U$3="","",T199)</f>
        <v>400</v>
      </c>
      <c r="V199" s="35">
        <f t="shared" ref="V199:V200" si="3493">IF(V$3="","",U199)</f>
        <v>400</v>
      </c>
      <c r="W199" s="35" t="str">
        <f t="shared" ref="W199:W200" si="3494">IF(W$3="","",V199)</f>
        <v/>
      </c>
      <c r="X199" s="35" t="str">
        <f t="shared" ref="X199:X200" si="3495">IF(X$3="","",W199)</f>
        <v/>
      </c>
      <c r="Y199" s="35" t="str">
        <f t="shared" ref="Y199:Y200" si="3496">IF(Y$3="","",X199)</f>
        <v/>
      </c>
      <c r="Z199" s="35" t="str">
        <f t="shared" ref="Z199:Z200" si="3497">IF(Z$3="","",Y199)</f>
        <v/>
      </c>
      <c r="AA199" s="35" t="str">
        <f t="shared" ref="AA199:AA200" si="3498">IF(AA$3="","",Z199)</f>
        <v/>
      </c>
      <c r="AB199" s="35" t="str">
        <f t="shared" ref="AB199:AB200" si="3499">IF(AB$3="","",AA199)</f>
        <v/>
      </c>
      <c r="AC199" s="35" t="str">
        <f t="shared" ref="AC199:AC200" si="3500">IF(AC$3="","",AB199)</f>
        <v/>
      </c>
      <c r="AD199" s="35" t="str">
        <f t="shared" ref="AD199:AD200" si="3501">IF(AD$3="","",AC199)</f>
        <v/>
      </c>
      <c r="AE199" s="35" t="str">
        <f t="shared" ref="AE199:AE200" si="3502">IF(AE$3="","",AD199)</f>
        <v/>
      </c>
      <c r="AF199" s="35" t="str">
        <f t="shared" ref="AF199:AF200" si="3503">IF(AF$3="","",AE199)</f>
        <v/>
      </c>
      <c r="AG199" s="35" t="str">
        <f t="shared" ref="AG199:AG200" si="3504">IF(AG$3="","",AF199)</f>
        <v/>
      </c>
      <c r="AH199" s="35" t="str">
        <f t="shared" ref="AH199:AH200" si="3505">IF(AH$3="","",AG199)</f>
        <v/>
      </c>
      <c r="AI199" s="35" t="str">
        <f t="shared" ref="AI199:AI200" si="3506">IF(AI$3="","",AH199)</f>
        <v/>
      </c>
      <c r="AJ199" s="35" t="str">
        <f t="shared" ref="AJ199:AJ200" si="3507">IF(AJ$3="","",AI199)</f>
        <v/>
      </c>
      <c r="AK199" s="35" t="str">
        <f t="shared" ref="AK199:AK200" si="3508">IF(AK$3="","",AJ199)</f>
        <v/>
      </c>
      <c r="AL199" s="35" t="str">
        <f t="shared" ref="AL199:AL200" si="3509">IF(AL$3="","",AK199)</f>
        <v/>
      </c>
      <c r="AM199" s="35" t="str">
        <f t="shared" ref="AM199:AM200" si="3510">IF(AM$3="","",AL199)</f>
        <v/>
      </c>
      <c r="AN199" s="35" t="str">
        <f t="shared" ref="AN199:AS199" si="3511">IF(AN$3="","",AM199)</f>
        <v/>
      </c>
      <c r="AO199" s="35" t="str">
        <f t="shared" si="3511"/>
        <v/>
      </c>
      <c r="AP199" s="35" t="str">
        <f t="shared" si="3511"/>
        <v/>
      </c>
      <c r="AQ199" s="35" t="str">
        <f t="shared" si="3511"/>
        <v/>
      </c>
      <c r="AR199" s="35" t="str">
        <f t="shared" si="3511"/>
        <v/>
      </c>
      <c r="AS199" s="35" t="str">
        <f t="shared" si="3511"/>
        <v/>
      </c>
    </row>
    <row r="200" spans="1:45" s="92" customFormat="1" ht="11">
      <c r="A200" s="14" t="s">
        <v>9</v>
      </c>
      <c r="B200" s="33" t="s">
        <v>10</v>
      </c>
      <c r="C200" s="32" t="s">
        <v>54</v>
      </c>
      <c r="D200" s="32" t="str">
        <f t="shared" si="3475"/>
        <v>サンリオフェイスポーチ</v>
      </c>
      <c r="E200" s="32" t="s">
        <v>46</v>
      </c>
      <c r="F200" s="32" t="str">
        <f t="shared" si="3477"/>
        <v>キティフェイスポーチ</v>
      </c>
      <c r="G200" s="32" t="str">
        <f t="shared" si="3478"/>
        <v>キティフェイスポーチ</v>
      </c>
      <c r="H200" s="32" t="str">
        <f t="shared" si="3479"/>
        <v>キティフェイスポーチ</v>
      </c>
      <c r="I200" s="32" t="str">
        <f t="shared" si="3480"/>
        <v>キティフェイスポーチ</v>
      </c>
      <c r="J200" s="32" t="str">
        <f t="shared" si="3481"/>
        <v>キティフェイスポーチ</v>
      </c>
      <c r="K200" s="32" t="str">
        <f t="shared" si="3482"/>
        <v>キティフェイスポーチ</v>
      </c>
      <c r="L200" s="32" t="str">
        <f t="shared" si="3483"/>
        <v>キティフェイスポーチ</v>
      </c>
      <c r="M200" s="32" t="str">
        <f t="shared" si="3484"/>
        <v>キティフェイスポーチ</v>
      </c>
      <c r="N200" s="32" t="str">
        <f t="shared" si="3485"/>
        <v>キティフェイスポーチ</v>
      </c>
      <c r="O200" s="32" t="str">
        <f t="shared" si="3486"/>
        <v>キティフェイスポーチ</v>
      </c>
      <c r="P200" s="32" t="str">
        <f t="shared" si="3487"/>
        <v>キティフェイスポーチ</v>
      </c>
      <c r="Q200" s="32" t="str">
        <f t="shared" si="3488"/>
        <v>キティフェイスポーチ</v>
      </c>
      <c r="R200" s="32" t="str">
        <f t="shared" si="3489"/>
        <v>キティフェイスポーチ</v>
      </c>
      <c r="S200" s="32" t="str">
        <f t="shared" si="3490"/>
        <v>キティフェイスポーチ</v>
      </c>
      <c r="T200" s="32" t="str">
        <f t="shared" si="3491"/>
        <v>キティフェイスポーチ</v>
      </c>
      <c r="U200" s="32" t="str">
        <f t="shared" si="3492"/>
        <v>キティフェイスポーチ</v>
      </c>
      <c r="V200" s="32" t="s">
        <v>96</v>
      </c>
      <c r="W200" s="32" t="str">
        <f t="shared" si="3494"/>
        <v/>
      </c>
      <c r="X200" s="32" t="str">
        <f t="shared" si="3495"/>
        <v/>
      </c>
      <c r="Y200" s="32" t="str">
        <f t="shared" si="3496"/>
        <v/>
      </c>
      <c r="Z200" s="32" t="str">
        <f t="shared" si="3497"/>
        <v/>
      </c>
      <c r="AA200" s="32" t="str">
        <f t="shared" si="3498"/>
        <v/>
      </c>
      <c r="AB200" s="32" t="str">
        <f t="shared" si="3499"/>
        <v/>
      </c>
      <c r="AC200" s="32" t="str">
        <f t="shared" si="3500"/>
        <v/>
      </c>
      <c r="AD200" s="32" t="str">
        <f t="shared" si="3501"/>
        <v/>
      </c>
      <c r="AE200" s="32" t="str">
        <f t="shared" si="3502"/>
        <v/>
      </c>
      <c r="AF200" s="32" t="str">
        <f t="shared" si="3503"/>
        <v/>
      </c>
      <c r="AG200" s="32" t="str">
        <f t="shared" si="3504"/>
        <v/>
      </c>
      <c r="AH200" s="32" t="str">
        <f t="shared" si="3505"/>
        <v/>
      </c>
      <c r="AI200" s="32" t="str">
        <f t="shared" si="3506"/>
        <v/>
      </c>
      <c r="AJ200" s="32" t="str">
        <f t="shared" si="3507"/>
        <v/>
      </c>
      <c r="AK200" s="32" t="str">
        <f t="shared" si="3508"/>
        <v/>
      </c>
      <c r="AL200" s="32" t="str">
        <f t="shared" si="3509"/>
        <v/>
      </c>
      <c r="AM200" s="32" t="str">
        <f t="shared" si="3510"/>
        <v/>
      </c>
      <c r="AN200" s="32" t="str">
        <f t="shared" ref="AN200:AS200" si="3512">IF(AN$3="","",AM200)</f>
        <v/>
      </c>
      <c r="AO200" s="32" t="str">
        <f t="shared" si="3512"/>
        <v/>
      </c>
      <c r="AP200" s="32" t="str">
        <f t="shared" si="3512"/>
        <v/>
      </c>
      <c r="AQ200" s="32" t="str">
        <f t="shared" si="3512"/>
        <v/>
      </c>
      <c r="AR200" s="32" t="str">
        <f t="shared" si="3512"/>
        <v/>
      </c>
      <c r="AS200" s="32" t="str">
        <f t="shared" si="3512"/>
        <v/>
      </c>
    </row>
    <row r="201" spans="1:45" s="1" customFormat="1" ht="11">
      <c r="A201" s="7">
        <f>AVERAGE(C202:AS202)*30*100</f>
        <v>32100</v>
      </c>
      <c r="B201" s="30" t="s">
        <v>12</v>
      </c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</row>
    <row r="202" spans="1:45" s="1" customFormat="1" ht="11">
      <c r="A202" s="7">
        <f>SUM(C202:AS202)</f>
        <v>214</v>
      </c>
      <c r="B202" s="27" t="s">
        <v>13</v>
      </c>
      <c r="C202" s="26">
        <v>0</v>
      </c>
      <c r="D202" s="26">
        <f t="shared" ref="D202:D203" si="3513">IF(D$3="","",D195-C195)</f>
        <v>0</v>
      </c>
      <c r="E202" s="26">
        <f t="shared" ref="E202:E203" si="3514">IF(E$3="","",E195-D195)</f>
        <v>21</v>
      </c>
      <c r="F202" s="26">
        <f t="shared" ref="F202:F203" si="3515">IF(F$3="","",F195-E195)</f>
        <v>0</v>
      </c>
      <c r="G202" s="26">
        <f t="shared" ref="G202:G203" si="3516">IF(G$3="","",G195-F195)</f>
        <v>0</v>
      </c>
      <c r="H202" s="26">
        <f t="shared" ref="H202:H203" si="3517">IF(H$3="","",H195-G195)</f>
        <v>23</v>
      </c>
      <c r="I202" s="26">
        <f t="shared" ref="I202:I203" si="3518">IF(I$3="","",I195-H195)</f>
        <v>0</v>
      </c>
      <c r="J202" s="26">
        <f t="shared" ref="J202:J203" si="3519">IF(J$3="","",J195-I195)</f>
        <v>0</v>
      </c>
      <c r="K202" s="26">
        <f t="shared" ref="K202:K203" si="3520">IF(K$3="","",K195-J195)</f>
        <v>0</v>
      </c>
      <c r="L202" s="26">
        <f t="shared" ref="L202:L203" si="3521">IF(L$3="","",L195-K195)</f>
        <v>46</v>
      </c>
      <c r="M202" s="26">
        <f t="shared" ref="M202:M203" si="3522">IF(M$3="","",M195-L195)</f>
        <v>0</v>
      </c>
      <c r="N202" s="26">
        <f t="shared" ref="N202:N203" si="3523">IF(N$3="","",N195-M195)</f>
        <v>0</v>
      </c>
      <c r="O202" s="26">
        <f t="shared" ref="O202:O203" si="3524">IF(O$3="","",O195-N195)</f>
        <v>36</v>
      </c>
      <c r="P202" s="26">
        <f t="shared" ref="P202:P203" si="3525">IF(P$3="","",P195-O195)</f>
        <v>0</v>
      </c>
      <c r="Q202" s="26">
        <f t="shared" ref="Q202:Q203" si="3526">IF(Q$3="","",Q195-P195)</f>
        <v>0</v>
      </c>
      <c r="R202" s="26">
        <f t="shared" ref="R202:R203" si="3527">IF(R$3="","",R195-Q195)</f>
        <v>0</v>
      </c>
      <c r="S202" s="26">
        <f t="shared" ref="S202:S203" si="3528">IF(S$3="","",S195-R195)</f>
        <v>77</v>
      </c>
      <c r="T202" s="26">
        <f t="shared" ref="T202:T203" si="3529">IF(T$3="","",T195-S195)</f>
        <v>0</v>
      </c>
      <c r="U202" s="26">
        <f t="shared" ref="U202:U203" si="3530">IF(U$3="","",U195-T195)</f>
        <v>0</v>
      </c>
      <c r="V202" s="26">
        <f t="shared" ref="V202:V203" si="3531">IF(V$3="","",V195-U195)</f>
        <v>11</v>
      </c>
      <c r="W202" s="26" t="str">
        <f t="shared" ref="W202:W203" si="3532">IF(W$3="","",W195-V195)</f>
        <v/>
      </c>
      <c r="X202" s="26" t="str">
        <f t="shared" ref="X202:X203" si="3533">IF(X$3="","",X195-W195)</f>
        <v/>
      </c>
      <c r="Y202" s="26" t="str">
        <f t="shared" ref="Y202:Y203" si="3534">IF(Y$3="","",Y195-X195)</f>
        <v/>
      </c>
      <c r="Z202" s="26" t="str">
        <f t="shared" ref="Z202:Z203" si="3535">IF(Z$3="","",Z195-Y195)</f>
        <v/>
      </c>
      <c r="AA202" s="26" t="str">
        <f t="shared" ref="AA202:AA203" si="3536">IF(AA$3="","",AA195-Z195)</f>
        <v/>
      </c>
      <c r="AB202" s="26" t="str">
        <f t="shared" ref="AB202:AB203" si="3537">IF(AB$3="","",AB195-AA195)</f>
        <v/>
      </c>
      <c r="AC202" s="26" t="str">
        <f t="shared" ref="AC202:AC203" si="3538">IF(AC$3="","",AC195-AB195)</f>
        <v/>
      </c>
      <c r="AD202" s="26" t="str">
        <f t="shared" ref="AD202:AD203" si="3539">IF(AD$3="","",AD195-AC195)</f>
        <v/>
      </c>
      <c r="AE202" s="26" t="str">
        <f t="shared" ref="AE202:AE203" si="3540">IF(AE$3="","",AE195-AD195)</f>
        <v/>
      </c>
      <c r="AF202" s="26" t="str">
        <f t="shared" ref="AF202:AF203" si="3541">IF(AF$3="","",AF195-AE195)</f>
        <v/>
      </c>
      <c r="AG202" s="26" t="str">
        <f t="shared" ref="AG202:AG203" si="3542">IF(AG$3="","",AG195-AF195)</f>
        <v/>
      </c>
      <c r="AH202" s="26" t="str">
        <f t="shared" ref="AH202:AH203" si="3543">IF(AH$3="","",AH195-AG195)</f>
        <v/>
      </c>
      <c r="AI202" s="26" t="str">
        <f t="shared" ref="AI202:AI203" si="3544">IF(AI$3="","",AI195-AH195)</f>
        <v/>
      </c>
      <c r="AJ202" s="26" t="str">
        <f t="shared" ref="AJ202:AJ203" si="3545">IF(AJ$3="","",AJ195-AI195)</f>
        <v/>
      </c>
      <c r="AK202" s="26" t="str">
        <f t="shared" ref="AK202:AK203" si="3546">IF(AK$3="","",AK195-AJ195)</f>
        <v/>
      </c>
      <c r="AL202" s="26" t="str">
        <f t="shared" ref="AL202:AL203" si="3547">IF(AL$3="","",AL195-AK195)</f>
        <v/>
      </c>
      <c r="AM202" s="26" t="str">
        <f t="shared" ref="AM202:AM203" si="3548">IF(AM$3="","",AM195-AL195)</f>
        <v/>
      </c>
      <c r="AN202" s="26" t="str">
        <f t="shared" ref="AN202:AS202" si="3549">IF(AN$3="","",AN195-AM195)</f>
        <v/>
      </c>
      <c r="AO202" s="26" t="str">
        <f t="shared" si="3549"/>
        <v/>
      </c>
      <c r="AP202" s="26" t="str">
        <f t="shared" si="3549"/>
        <v/>
      </c>
      <c r="AQ202" s="26" t="str">
        <f t="shared" si="3549"/>
        <v/>
      </c>
      <c r="AR202" s="26" t="str">
        <f t="shared" si="3549"/>
        <v/>
      </c>
      <c r="AS202" s="26" t="str">
        <f t="shared" si="3549"/>
        <v/>
      </c>
    </row>
    <row r="203" spans="1:45" s="1" customFormat="1" ht="11">
      <c r="A203" s="7">
        <f>SUM(C203:AS203)</f>
        <v>4</v>
      </c>
      <c r="B203" s="27" t="s">
        <v>14</v>
      </c>
      <c r="C203" s="26">
        <v>0</v>
      </c>
      <c r="D203" s="26">
        <f t="shared" si="3513"/>
        <v>0</v>
      </c>
      <c r="E203" s="26">
        <f t="shared" si="3514"/>
        <v>2</v>
      </c>
      <c r="F203" s="26">
        <f t="shared" si="3515"/>
        <v>0</v>
      </c>
      <c r="G203" s="26">
        <f t="shared" si="3516"/>
        <v>0</v>
      </c>
      <c r="H203" s="26">
        <f t="shared" si="3517"/>
        <v>0</v>
      </c>
      <c r="I203" s="26">
        <f t="shared" si="3518"/>
        <v>0</v>
      </c>
      <c r="J203" s="26">
        <f t="shared" si="3519"/>
        <v>0</v>
      </c>
      <c r="K203" s="26">
        <f t="shared" si="3520"/>
        <v>0</v>
      </c>
      <c r="L203" s="26">
        <f t="shared" si="3521"/>
        <v>1</v>
      </c>
      <c r="M203" s="26">
        <f t="shared" si="3522"/>
        <v>0</v>
      </c>
      <c r="N203" s="26">
        <f t="shared" si="3523"/>
        <v>0</v>
      </c>
      <c r="O203" s="26">
        <f t="shared" si="3524"/>
        <v>0</v>
      </c>
      <c r="P203" s="26">
        <f t="shared" si="3525"/>
        <v>0</v>
      </c>
      <c r="Q203" s="26">
        <f t="shared" si="3526"/>
        <v>0</v>
      </c>
      <c r="R203" s="26">
        <f t="shared" si="3527"/>
        <v>0</v>
      </c>
      <c r="S203" s="26">
        <f t="shared" si="3528"/>
        <v>1</v>
      </c>
      <c r="T203" s="26">
        <f t="shared" si="3529"/>
        <v>0</v>
      </c>
      <c r="U203" s="26">
        <f t="shared" si="3530"/>
        <v>0</v>
      </c>
      <c r="V203" s="26">
        <f t="shared" si="3531"/>
        <v>0</v>
      </c>
      <c r="W203" s="26" t="str">
        <f t="shared" si="3532"/>
        <v/>
      </c>
      <c r="X203" s="26" t="str">
        <f t="shared" si="3533"/>
        <v/>
      </c>
      <c r="Y203" s="26" t="str">
        <f t="shared" si="3534"/>
        <v/>
      </c>
      <c r="Z203" s="26" t="str">
        <f t="shared" si="3535"/>
        <v/>
      </c>
      <c r="AA203" s="26" t="str">
        <f t="shared" si="3536"/>
        <v/>
      </c>
      <c r="AB203" s="26" t="str">
        <f t="shared" si="3537"/>
        <v/>
      </c>
      <c r="AC203" s="26" t="str">
        <f t="shared" si="3538"/>
        <v/>
      </c>
      <c r="AD203" s="26" t="str">
        <f t="shared" si="3539"/>
        <v/>
      </c>
      <c r="AE203" s="26" t="str">
        <f t="shared" si="3540"/>
        <v/>
      </c>
      <c r="AF203" s="26" t="str">
        <f t="shared" si="3541"/>
        <v/>
      </c>
      <c r="AG203" s="26" t="str">
        <f t="shared" si="3542"/>
        <v/>
      </c>
      <c r="AH203" s="26" t="str">
        <f t="shared" si="3543"/>
        <v/>
      </c>
      <c r="AI203" s="26" t="str">
        <f t="shared" si="3544"/>
        <v/>
      </c>
      <c r="AJ203" s="26" t="str">
        <f t="shared" si="3545"/>
        <v/>
      </c>
      <c r="AK203" s="26" t="str">
        <f t="shared" si="3546"/>
        <v/>
      </c>
      <c r="AL203" s="26" t="str">
        <f t="shared" si="3547"/>
        <v/>
      </c>
      <c r="AM203" s="26" t="str">
        <f t="shared" si="3548"/>
        <v/>
      </c>
      <c r="AN203" s="26" t="str">
        <f t="shared" ref="AN203:AS203" si="3550">IF(AN$3="","",AN196-AM196)</f>
        <v/>
      </c>
      <c r="AO203" s="26" t="str">
        <f t="shared" si="3550"/>
        <v/>
      </c>
      <c r="AP203" s="26" t="str">
        <f t="shared" si="3550"/>
        <v/>
      </c>
      <c r="AQ203" s="26" t="str">
        <f t="shared" si="3550"/>
        <v/>
      </c>
      <c r="AR203" s="26" t="str">
        <f t="shared" si="3550"/>
        <v/>
      </c>
      <c r="AS203" s="26" t="str">
        <f t="shared" si="3550"/>
        <v/>
      </c>
    </row>
    <row r="204" spans="1:45" s="1" customFormat="1" ht="11">
      <c r="A204" s="7">
        <f>SUM(C204:AS204)</f>
        <v>2</v>
      </c>
      <c r="B204" s="27" t="s">
        <v>15</v>
      </c>
      <c r="C204" s="26">
        <v>0</v>
      </c>
      <c r="D204" s="26">
        <f t="shared" ref="D204" si="3551">IF(D$3="","",C197+C198-D197)</f>
        <v>0</v>
      </c>
      <c r="E204" s="26">
        <f t="shared" ref="E204" si="3552">IF(E$3="","",D197+D198-E197)</f>
        <v>0</v>
      </c>
      <c r="F204" s="26">
        <f t="shared" ref="F204" si="3553">IF(F$3="","",E197+E198-F197)</f>
        <v>0</v>
      </c>
      <c r="G204" s="26">
        <f t="shared" ref="G204" si="3554">IF(G$3="","",F197+F198-G197)</f>
        <v>0</v>
      </c>
      <c r="H204" s="26">
        <f t="shared" ref="H204" si="3555">IF(H$3="","",G197+G198-H197)</f>
        <v>0</v>
      </c>
      <c r="I204" s="26">
        <f t="shared" ref="I204" si="3556">IF(I$3="","",H197+H198-I197)</f>
        <v>0</v>
      </c>
      <c r="J204" s="26">
        <f t="shared" ref="J204" si="3557">IF(J$3="","",I197+I198-J197)</f>
        <v>0</v>
      </c>
      <c r="K204" s="26">
        <f t="shared" ref="K204" si="3558">IF(K$3="","",J197+J198-K197)</f>
        <v>0</v>
      </c>
      <c r="L204" s="26">
        <f t="shared" ref="L204" si="3559">IF(L$3="","",K197+K198-L197)</f>
        <v>1</v>
      </c>
      <c r="M204" s="26">
        <f t="shared" ref="M204" si="3560">IF(M$3="","",L197+L198-M197)</f>
        <v>0</v>
      </c>
      <c r="N204" s="26">
        <f t="shared" ref="N204" si="3561">IF(N$3="","",M197+M198-N197)</f>
        <v>0</v>
      </c>
      <c r="O204" s="26">
        <f t="shared" ref="O204" si="3562">IF(O$3="","",N197+N198-O197)</f>
        <v>0</v>
      </c>
      <c r="P204" s="26">
        <f t="shared" ref="P204" si="3563">IF(P$3="","",O197+O198-P197)</f>
        <v>0</v>
      </c>
      <c r="Q204" s="26">
        <f t="shared" ref="Q204" si="3564">IF(Q$3="","",P197+P198-Q197)</f>
        <v>0</v>
      </c>
      <c r="R204" s="26">
        <f t="shared" ref="R204" si="3565">IF(R$3="","",Q197+Q198-R197)</f>
        <v>0</v>
      </c>
      <c r="S204" s="26">
        <f t="shared" ref="S204" si="3566">IF(S$3="","",R197+R198-S197)</f>
        <v>1</v>
      </c>
      <c r="T204" s="26">
        <f t="shared" ref="T204" si="3567">IF(T$3="","",S197+S198-T197)</f>
        <v>0</v>
      </c>
      <c r="U204" s="26">
        <f t="shared" ref="U204" si="3568">IF(U$3="","",T197+T198-U197)</f>
        <v>0</v>
      </c>
      <c r="V204" s="26">
        <f t="shared" ref="V204" si="3569">IF(V$3="","",U197+U198-V197)</f>
        <v>0</v>
      </c>
      <c r="W204" s="26" t="str">
        <f t="shared" ref="W204" si="3570">IF(W$3="","",V197+V198-W197)</f>
        <v/>
      </c>
      <c r="X204" s="26" t="str">
        <f t="shared" ref="X204" si="3571">IF(X$3="","",W197+W198-X197)</f>
        <v/>
      </c>
      <c r="Y204" s="26" t="str">
        <f t="shared" ref="Y204" si="3572">IF(Y$3="","",X197+X198-Y197)</f>
        <v/>
      </c>
      <c r="Z204" s="26" t="str">
        <f t="shared" ref="Z204" si="3573">IF(Z$3="","",Y197+Y198-Z197)</f>
        <v/>
      </c>
      <c r="AA204" s="26" t="str">
        <f t="shared" ref="AA204" si="3574">IF(AA$3="","",Z197+Z198-AA197)</f>
        <v/>
      </c>
      <c r="AB204" s="26" t="str">
        <f t="shared" ref="AB204" si="3575">IF(AB$3="","",AA197+AA198-AB197)</f>
        <v/>
      </c>
      <c r="AC204" s="26" t="str">
        <f t="shared" ref="AC204" si="3576">IF(AC$3="","",AB197+AB198-AC197)</f>
        <v/>
      </c>
      <c r="AD204" s="26" t="str">
        <f t="shared" ref="AD204" si="3577">IF(AD$3="","",AC197+AC198-AD197)</f>
        <v/>
      </c>
      <c r="AE204" s="26" t="str">
        <f t="shared" ref="AE204" si="3578">IF(AE$3="","",AD197+AD198-AE197)</f>
        <v/>
      </c>
      <c r="AF204" s="26" t="str">
        <f t="shared" ref="AF204" si="3579">IF(AF$3="","",AE197+AE198-AF197)</f>
        <v/>
      </c>
      <c r="AG204" s="26" t="str">
        <f t="shared" ref="AG204" si="3580">IF(AG$3="","",AF197+AF198-AG197)</f>
        <v/>
      </c>
      <c r="AH204" s="26" t="str">
        <f t="shared" ref="AH204" si="3581">IF(AH$3="","",AG197+AG198-AH197)</f>
        <v/>
      </c>
      <c r="AI204" s="26" t="str">
        <f t="shared" ref="AI204" si="3582">IF(AI$3="","",AH197+AH198-AI197)</f>
        <v/>
      </c>
      <c r="AJ204" s="26" t="str">
        <f t="shared" ref="AJ204" si="3583">IF(AJ$3="","",AI197+AI198-AJ197)</f>
        <v/>
      </c>
      <c r="AK204" s="26" t="str">
        <f t="shared" ref="AK204" si="3584">IF(AK$3="","",AJ197+AJ198-AK197)</f>
        <v/>
      </c>
      <c r="AL204" s="26" t="str">
        <f t="shared" ref="AL204" si="3585">IF(AL$3="","",AK197+AK198-AL197)</f>
        <v/>
      </c>
      <c r="AM204" s="26" t="str">
        <f t="shared" ref="AM204" si="3586">IF(AM$3="","",AL197+AL198-AM197)</f>
        <v/>
      </c>
      <c r="AN204" s="26" t="str">
        <f t="shared" ref="AN204:AS204" si="3587">IF(AN$3="","",AM197+AM198-AN197)</f>
        <v/>
      </c>
      <c r="AO204" s="26" t="str">
        <f t="shared" si="3587"/>
        <v/>
      </c>
      <c r="AP204" s="26" t="str">
        <f t="shared" si="3587"/>
        <v/>
      </c>
      <c r="AQ204" s="26" t="str">
        <f t="shared" si="3587"/>
        <v/>
      </c>
      <c r="AR204" s="26" t="str">
        <f t="shared" si="3587"/>
        <v/>
      </c>
      <c r="AS204" s="26" t="str">
        <f t="shared" si="3587"/>
        <v/>
      </c>
    </row>
    <row r="205" spans="1:45" s="1" customFormat="1" ht="11">
      <c r="A205" s="7">
        <f>SUM(C205:AS205)</f>
        <v>800</v>
      </c>
      <c r="B205" s="27" t="s">
        <v>16</v>
      </c>
      <c r="C205" s="26">
        <v>0</v>
      </c>
      <c r="D205" s="26">
        <f t="shared" ref="D205:I205" si="3588">IF(D$3="","",D204*D199)</f>
        <v>0</v>
      </c>
      <c r="E205" s="26">
        <f t="shared" si="3588"/>
        <v>0</v>
      </c>
      <c r="F205" s="26">
        <f t="shared" si="3588"/>
        <v>0</v>
      </c>
      <c r="G205" s="26">
        <f t="shared" si="3588"/>
        <v>0</v>
      </c>
      <c r="H205" s="26">
        <f t="shared" si="3588"/>
        <v>0</v>
      </c>
      <c r="I205" s="26">
        <f t="shared" si="3588"/>
        <v>0</v>
      </c>
      <c r="J205" s="26">
        <f t="shared" ref="J205:AM205" si="3589">IF(J$3="","",J204*J199)</f>
        <v>0</v>
      </c>
      <c r="K205" s="26">
        <f t="shared" si="3589"/>
        <v>0</v>
      </c>
      <c r="L205" s="26">
        <f t="shared" si="3589"/>
        <v>400</v>
      </c>
      <c r="M205" s="26">
        <f t="shared" si="3589"/>
        <v>0</v>
      </c>
      <c r="N205" s="26">
        <f t="shared" si="3589"/>
        <v>0</v>
      </c>
      <c r="O205" s="26">
        <f t="shared" si="3589"/>
        <v>0</v>
      </c>
      <c r="P205" s="26">
        <f t="shared" si="3589"/>
        <v>0</v>
      </c>
      <c r="Q205" s="26">
        <f t="shared" si="3589"/>
        <v>0</v>
      </c>
      <c r="R205" s="26">
        <f t="shared" si="3589"/>
        <v>0</v>
      </c>
      <c r="S205" s="26">
        <f t="shared" si="3589"/>
        <v>400</v>
      </c>
      <c r="T205" s="26">
        <f t="shared" si="3589"/>
        <v>0</v>
      </c>
      <c r="U205" s="26">
        <f t="shared" si="3589"/>
        <v>0</v>
      </c>
      <c r="V205" s="26">
        <f t="shared" si="3589"/>
        <v>0</v>
      </c>
      <c r="W205" s="26" t="str">
        <f t="shared" si="3589"/>
        <v/>
      </c>
      <c r="X205" s="26" t="str">
        <f t="shared" si="3589"/>
        <v/>
      </c>
      <c r="Y205" s="26" t="str">
        <f t="shared" si="3589"/>
        <v/>
      </c>
      <c r="Z205" s="26" t="str">
        <f t="shared" si="3589"/>
        <v/>
      </c>
      <c r="AA205" s="26" t="str">
        <f t="shared" si="3589"/>
        <v/>
      </c>
      <c r="AB205" s="26" t="str">
        <f t="shared" si="3589"/>
        <v/>
      </c>
      <c r="AC205" s="26" t="str">
        <f t="shared" si="3589"/>
        <v/>
      </c>
      <c r="AD205" s="26" t="str">
        <f t="shared" si="3589"/>
        <v/>
      </c>
      <c r="AE205" s="26" t="str">
        <f t="shared" si="3589"/>
        <v/>
      </c>
      <c r="AF205" s="26" t="str">
        <f t="shared" si="3589"/>
        <v/>
      </c>
      <c r="AG205" s="26" t="str">
        <f t="shared" si="3589"/>
        <v/>
      </c>
      <c r="AH205" s="26" t="str">
        <f t="shared" si="3589"/>
        <v/>
      </c>
      <c r="AI205" s="26" t="str">
        <f t="shared" si="3589"/>
        <v/>
      </c>
      <c r="AJ205" s="26" t="str">
        <f t="shared" si="3589"/>
        <v/>
      </c>
      <c r="AK205" s="26" t="str">
        <f t="shared" si="3589"/>
        <v/>
      </c>
      <c r="AL205" s="26" t="str">
        <f t="shared" si="3589"/>
        <v/>
      </c>
      <c r="AM205" s="26" t="str">
        <f t="shared" si="3589"/>
        <v/>
      </c>
      <c r="AN205" s="26" t="str">
        <f t="shared" ref="AN205:AS205" si="3590">IF(AN$3="","",AN204*AN199)</f>
        <v/>
      </c>
      <c r="AO205" s="26" t="str">
        <f t="shared" si="3590"/>
        <v/>
      </c>
      <c r="AP205" s="26" t="str">
        <f t="shared" si="3590"/>
        <v/>
      </c>
      <c r="AQ205" s="26" t="str">
        <f t="shared" si="3590"/>
        <v/>
      </c>
      <c r="AR205" s="26" t="str">
        <f t="shared" si="3590"/>
        <v/>
      </c>
      <c r="AS205" s="26" t="str">
        <f t="shared" si="3590"/>
        <v/>
      </c>
    </row>
    <row r="206" spans="1:45" s="1" customFormat="1" ht="12" thickBot="1">
      <c r="A206" s="4">
        <f>IF(A205="","",A205/(A202*100))</f>
        <v>3.7383177570093455E-2</v>
      </c>
      <c r="B206" s="27" t="s">
        <v>18</v>
      </c>
      <c r="C206" s="44" t="s">
        <v>19</v>
      </c>
      <c r="D206" s="44" t="str">
        <f t="shared" ref="D206:I206" si="3591">IF(D$3="","",IF(D205=0,"",D205/(D202*100)))</f>
        <v/>
      </c>
      <c r="E206" s="44" t="str">
        <f t="shared" si="3591"/>
        <v/>
      </c>
      <c r="F206" s="44" t="str">
        <f t="shared" si="3591"/>
        <v/>
      </c>
      <c r="G206" s="44" t="str">
        <f t="shared" si="3591"/>
        <v/>
      </c>
      <c r="H206" s="44" t="str">
        <f t="shared" si="3591"/>
        <v/>
      </c>
      <c r="I206" s="44" t="str">
        <f t="shared" si="3591"/>
        <v/>
      </c>
      <c r="J206" s="44" t="str">
        <f t="shared" ref="J206:AM206" si="3592">IF(J$3="","",IF(J205=0,"",J205/(J202*100)))</f>
        <v/>
      </c>
      <c r="K206" s="44" t="str">
        <f t="shared" si="3592"/>
        <v/>
      </c>
      <c r="L206" s="44">
        <f t="shared" si="3592"/>
        <v>8.6956521739130432E-2</v>
      </c>
      <c r="M206" s="44" t="str">
        <f t="shared" si="3592"/>
        <v/>
      </c>
      <c r="N206" s="44" t="str">
        <f t="shared" si="3592"/>
        <v/>
      </c>
      <c r="O206" s="44" t="str">
        <f t="shared" si="3592"/>
        <v/>
      </c>
      <c r="P206" s="44" t="str">
        <f t="shared" si="3592"/>
        <v/>
      </c>
      <c r="Q206" s="44" t="str">
        <f t="shared" si="3592"/>
        <v/>
      </c>
      <c r="R206" s="44" t="str">
        <f t="shared" si="3592"/>
        <v/>
      </c>
      <c r="S206" s="44">
        <f t="shared" si="3592"/>
        <v>5.1948051948051951E-2</v>
      </c>
      <c r="T206" s="44" t="str">
        <f t="shared" si="3592"/>
        <v/>
      </c>
      <c r="U206" s="44" t="str">
        <f t="shared" si="3592"/>
        <v/>
      </c>
      <c r="V206" s="44" t="str">
        <f t="shared" si="3592"/>
        <v/>
      </c>
      <c r="W206" s="44" t="str">
        <f t="shared" si="3592"/>
        <v/>
      </c>
      <c r="X206" s="44" t="str">
        <f t="shared" si="3592"/>
        <v/>
      </c>
      <c r="Y206" s="44" t="str">
        <f t="shared" si="3592"/>
        <v/>
      </c>
      <c r="Z206" s="44" t="str">
        <f t="shared" si="3592"/>
        <v/>
      </c>
      <c r="AA206" s="44" t="str">
        <f t="shared" si="3592"/>
        <v/>
      </c>
      <c r="AB206" s="44" t="str">
        <f t="shared" si="3592"/>
        <v/>
      </c>
      <c r="AC206" s="44" t="str">
        <f t="shared" si="3592"/>
        <v/>
      </c>
      <c r="AD206" s="44" t="str">
        <f t="shared" si="3592"/>
        <v/>
      </c>
      <c r="AE206" s="44" t="str">
        <f t="shared" si="3592"/>
        <v/>
      </c>
      <c r="AF206" s="44" t="str">
        <f t="shared" si="3592"/>
        <v/>
      </c>
      <c r="AG206" s="44" t="str">
        <f t="shared" si="3592"/>
        <v/>
      </c>
      <c r="AH206" s="44" t="str">
        <f t="shared" si="3592"/>
        <v/>
      </c>
      <c r="AI206" s="44" t="str">
        <f t="shared" si="3592"/>
        <v/>
      </c>
      <c r="AJ206" s="44" t="str">
        <f t="shared" si="3592"/>
        <v/>
      </c>
      <c r="AK206" s="44" t="str">
        <f t="shared" si="3592"/>
        <v/>
      </c>
      <c r="AL206" s="44" t="str">
        <f t="shared" si="3592"/>
        <v/>
      </c>
      <c r="AM206" s="44" t="str">
        <f t="shared" si="3592"/>
        <v/>
      </c>
      <c r="AN206" s="44" t="str">
        <f t="shared" ref="AN206:AS206" si="3593">IF(AN$3="","",IF(AN205=0,"",AN205/(AN202*100)))</f>
        <v/>
      </c>
      <c r="AO206" s="44" t="str">
        <f t="shared" si="3593"/>
        <v/>
      </c>
      <c r="AP206" s="44" t="str">
        <f t="shared" si="3593"/>
        <v/>
      </c>
      <c r="AQ206" s="44" t="str">
        <f t="shared" si="3593"/>
        <v/>
      </c>
      <c r="AR206" s="44" t="str">
        <f t="shared" si="3593"/>
        <v/>
      </c>
      <c r="AS206" s="44" t="str">
        <f t="shared" si="3593"/>
        <v/>
      </c>
    </row>
    <row r="207" spans="1:45" s="1" customFormat="1" ht="11">
      <c r="A207" s="17" t="s">
        <v>105</v>
      </c>
      <c r="B207" s="42" t="s">
        <v>2</v>
      </c>
      <c r="C207" s="35">
        <v>5139</v>
      </c>
      <c r="D207" s="35">
        <f t="shared" ref="D207:D208" si="3594">IF(D$3="","",C207)</f>
        <v>5139</v>
      </c>
      <c r="E207" s="35">
        <v>5180</v>
      </c>
      <c r="F207" s="35">
        <f t="shared" ref="F207:F208" si="3595">IF(F$3="","",E207)</f>
        <v>5180</v>
      </c>
      <c r="G207" s="35">
        <f t="shared" ref="G207:G208" si="3596">IF(G$3="","",F207)</f>
        <v>5180</v>
      </c>
      <c r="H207" s="35">
        <v>5243</v>
      </c>
      <c r="I207" s="35">
        <f t="shared" ref="I207:I208" si="3597">IF(I$3="","",H207)</f>
        <v>5243</v>
      </c>
      <c r="J207" s="35">
        <f t="shared" ref="J207:J208" si="3598">IF(J$3="","",I207)</f>
        <v>5243</v>
      </c>
      <c r="K207" s="35">
        <f t="shared" ref="K207:K208" si="3599">IF(K$3="","",J207)</f>
        <v>5243</v>
      </c>
      <c r="L207" s="35">
        <v>5292</v>
      </c>
      <c r="M207" s="35">
        <f t="shared" ref="M207:M208" si="3600">IF(M$3="","",L207)</f>
        <v>5292</v>
      </c>
      <c r="N207" s="35">
        <f t="shared" ref="N207:N208" si="3601">IF(N$3="","",M207)</f>
        <v>5292</v>
      </c>
      <c r="O207" s="35">
        <v>5332</v>
      </c>
      <c r="P207" s="35">
        <f t="shared" ref="P207:P208" si="3602">IF(P$3="","",O207)</f>
        <v>5332</v>
      </c>
      <c r="Q207" s="35">
        <f t="shared" ref="Q207:Q208" si="3603">IF(Q$3="","",P207)</f>
        <v>5332</v>
      </c>
      <c r="R207" s="35">
        <f t="shared" ref="R207:R208" si="3604">IF(R$3="","",Q207)</f>
        <v>5332</v>
      </c>
      <c r="S207" s="35">
        <v>5358</v>
      </c>
      <c r="T207" s="35">
        <f t="shared" ref="T207:T208" si="3605">IF(T$3="","",S207)</f>
        <v>5358</v>
      </c>
      <c r="U207" s="35">
        <f t="shared" ref="U207:U208" si="3606">IF(U$3="","",T207)</f>
        <v>5358</v>
      </c>
      <c r="V207" s="35">
        <v>5415</v>
      </c>
      <c r="W207" s="35" t="str">
        <f t="shared" ref="W207:W208" si="3607">IF(W$3="","",V207)</f>
        <v/>
      </c>
      <c r="X207" s="35" t="str">
        <f t="shared" ref="X207:X208" si="3608">IF(X$3="","",W207)</f>
        <v/>
      </c>
      <c r="Y207" s="35" t="str">
        <f t="shared" ref="Y207:Y208" si="3609">IF(Y$3="","",X207)</f>
        <v/>
      </c>
      <c r="Z207" s="35" t="str">
        <f t="shared" ref="Z207:Z208" si="3610">IF(Z$3="","",Y207)</f>
        <v/>
      </c>
      <c r="AA207" s="35" t="str">
        <f t="shared" ref="AA207:AA208" si="3611">IF(AA$3="","",Z207)</f>
        <v/>
      </c>
      <c r="AB207" s="35" t="str">
        <f t="shared" ref="AB207:AB208" si="3612">IF(AB$3="","",AA207)</f>
        <v/>
      </c>
      <c r="AC207" s="35" t="str">
        <f t="shared" ref="AC207:AC208" si="3613">IF(AC$3="","",AB207)</f>
        <v/>
      </c>
      <c r="AD207" s="35" t="str">
        <f t="shared" ref="AD207:AD208" si="3614">IF(AD$3="","",AC207)</f>
        <v/>
      </c>
      <c r="AE207" s="35" t="str">
        <f t="shared" ref="AE207:AE208" si="3615">IF(AE$3="","",AD207)</f>
        <v/>
      </c>
      <c r="AF207" s="35" t="str">
        <f t="shared" ref="AF207:AF208" si="3616">IF(AF$3="","",AE207)</f>
        <v/>
      </c>
      <c r="AG207" s="35" t="str">
        <f t="shared" ref="AG207:AG208" si="3617">IF(AG$3="","",AF207)</f>
        <v/>
      </c>
      <c r="AH207" s="35" t="str">
        <f t="shared" ref="AH207:AH208" si="3618">IF(AH$3="","",AG207)</f>
        <v/>
      </c>
      <c r="AI207" s="35" t="str">
        <f t="shared" ref="AI207:AI208" si="3619">IF(AI$3="","",AH207)</f>
        <v/>
      </c>
      <c r="AJ207" s="35" t="str">
        <f t="shared" ref="AJ207:AJ208" si="3620">IF(AJ$3="","",AI207)</f>
        <v/>
      </c>
      <c r="AK207" s="35" t="str">
        <f t="shared" ref="AK207:AK208" si="3621">IF(AK$3="","",AJ207)</f>
        <v/>
      </c>
      <c r="AL207" s="35" t="str">
        <f t="shared" ref="AL207:AL208" si="3622">IF(AL$3="","",AK207)</f>
        <v/>
      </c>
      <c r="AM207" s="35" t="str">
        <f t="shared" ref="AM207:AM208" si="3623">IF(AM$3="","",AL207)</f>
        <v/>
      </c>
      <c r="AN207" s="35" t="str">
        <f t="shared" ref="AN207:AS207" si="3624">IF(AN$3="","",AM207)</f>
        <v/>
      </c>
      <c r="AO207" s="35" t="str">
        <f t="shared" si="3624"/>
        <v/>
      </c>
      <c r="AP207" s="35" t="str">
        <f t="shared" si="3624"/>
        <v/>
      </c>
      <c r="AQ207" s="35" t="str">
        <f t="shared" si="3624"/>
        <v/>
      </c>
      <c r="AR207" s="35" t="str">
        <f t="shared" si="3624"/>
        <v/>
      </c>
      <c r="AS207" s="35" t="str">
        <f t="shared" si="3624"/>
        <v/>
      </c>
    </row>
    <row r="208" spans="1:45" s="1" customFormat="1" ht="11">
      <c r="A208" s="16" t="s">
        <v>116</v>
      </c>
      <c r="B208" s="30" t="s">
        <v>4</v>
      </c>
      <c r="C208" s="29">
        <v>147</v>
      </c>
      <c r="D208" s="29">
        <f t="shared" si="3594"/>
        <v>147</v>
      </c>
      <c r="E208" s="29">
        <f t="shared" ref="E208" si="3625">IF(E$3="","",D208)</f>
        <v>147</v>
      </c>
      <c r="F208" s="29">
        <f t="shared" si="3595"/>
        <v>147</v>
      </c>
      <c r="G208" s="29">
        <f t="shared" si="3596"/>
        <v>147</v>
      </c>
      <c r="H208" s="29">
        <v>148</v>
      </c>
      <c r="I208" s="29">
        <f t="shared" si="3597"/>
        <v>148</v>
      </c>
      <c r="J208" s="29">
        <f t="shared" si="3598"/>
        <v>148</v>
      </c>
      <c r="K208" s="29">
        <f t="shared" si="3599"/>
        <v>148</v>
      </c>
      <c r="L208" s="29">
        <f t="shared" ref="L208" si="3626">IF(L$3="","",K208)</f>
        <v>148</v>
      </c>
      <c r="M208" s="29">
        <f t="shared" si="3600"/>
        <v>148</v>
      </c>
      <c r="N208" s="29">
        <f t="shared" si="3601"/>
        <v>148</v>
      </c>
      <c r="O208" s="29">
        <v>149</v>
      </c>
      <c r="P208" s="29">
        <f t="shared" si="3602"/>
        <v>149</v>
      </c>
      <c r="Q208" s="29">
        <f t="shared" si="3603"/>
        <v>149</v>
      </c>
      <c r="R208" s="29">
        <f t="shared" si="3604"/>
        <v>149</v>
      </c>
      <c r="S208" s="29">
        <f t="shared" ref="S208" si="3627">IF(S$3="","",R208)</f>
        <v>149</v>
      </c>
      <c r="T208" s="29">
        <f t="shared" si="3605"/>
        <v>149</v>
      </c>
      <c r="U208" s="29">
        <f t="shared" si="3606"/>
        <v>149</v>
      </c>
      <c r="V208" s="29">
        <f t="shared" ref="V207:V208" si="3628">IF(V$3="","",U208)</f>
        <v>149</v>
      </c>
      <c r="W208" s="29" t="str">
        <f t="shared" si="3607"/>
        <v/>
      </c>
      <c r="X208" s="29" t="str">
        <f t="shared" si="3608"/>
        <v/>
      </c>
      <c r="Y208" s="29" t="str">
        <f t="shared" si="3609"/>
        <v/>
      </c>
      <c r="Z208" s="29" t="str">
        <f t="shared" si="3610"/>
        <v/>
      </c>
      <c r="AA208" s="29" t="str">
        <f t="shared" si="3611"/>
        <v/>
      </c>
      <c r="AB208" s="29" t="str">
        <f t="shared" si="3612"/>
        <v/>
      </c>
      <c r="AC208" s="29" t="str">
        <f t="shared" si="3613"/>
        <v/>
      </c>
      <c r="AD208" s="29" t="str">
        <f t="shared" si="3614"/>
        <v/>
      </c>
      <c r="AE208" s="29" t="str">
        <f t="shared" si="3615"/>
        <v/>
      </c>
      <c r="AF208" s="29" t="str">
        <f t="shared" si="3616"/>
        <v/>
      </c>
      <c r="AG208" s="29" t="str">
        <f t="shared" si="3617"/>
        <v/>
      </c>
      <c r="AH208" s="29" t="str">
        <f t="shared" si="3618"/>
        <v/>
      </c>
      <c r="AI208" s="29" t="str">
        <f t="shared" si="3619"/>
        <v/>
      </c>
      <c r="AJ208" s="29" t="str">
        <f t="shared" si="3620"/>
        <v/>
      </c>
      <c r="AK208" s="29" t="str">
        <f t="shared" si="3621"/>
        <v/>
      </c>
      <c r="AL208" s="29" t="str">
        <f t="shared" si="3622"/>
        <v/>
      </c>
      <c r="AM208" s="29" t="str">
        <f t="shared" si="3623"/>
        <v/>
      </c>
      <c r="AN208" s="29" t="str">
        <f t="shared" ref="AN208:AS208" si="3629">IF(AN$3="","",AM208)</f>
        <v/>
      </c>
      <c r="AO208" s="29" t="str">
        <f t="shared" si="3629"/>
        <v/>
      </c>
      <c r="AP208" s="29" t="str">
        <f t="shared" si="3629"/>
        <v/>
      </c>
      <c r="AQ208" s="29" t="str">
        <f t="shared" si="3629"/>
        <v/>
      </c>
      <c r="AR208" s="29" t="str">
        <f t="shared" si="3629"/>
        <v/>
      </c>
      <c r="AS208" s="29" t="str">
        <f t="shared" si="3629"/>
        <v/>
      </c>
    </row>
    <row r="209" spans="1:45" s="1" customFormat="1" ht="11">
      <c r="A209" s="15">
        <v>3</v>
      </c>
      <c r="B209" s="30" t="s">
        <v>5</v>
      </c>
      <c r="C209" s="29">
        <v>10</v>
      </c>
      <c r="D209" s="29">
        <f t="shared" ref="D209" si="3630">IF(D$3="","",(C209+C210))</f>
        <v>10</v>
      </c>
      <c r="E209" s="29">
        <f t="shared" ref="E209" si="3631">IF(E$3="","",(D209+D210))</f>
        <v>10</v>
      </c>
      <c r="F209" s="29">
        <f t="shared" ref="F209" si="3632">IF(F$3="","",(E209+E210))</f>
        <v>10</v>
      </c>
      <c r="G209" s="29">
        <f t="shared" ref="G209" si="3633">IF(G$3="","",(F209+F210))</f>
        <v>10</v>
      </c>
      <c r="H209" s="29">
        <v>8</v>
      </c>
      <c r="I209" s="29">
        <f t="shared" ref="I209" si="3634">IF(I$3="","",(H209+H210))</f>
        <v>5</v>
      </c>
      <c r="J209" s="29">
        <f t="shared" ref="J209" si="3635">IF(J$3="","",(I209+I210))</f>
        <v>5</v>
      </c>
      <c r="K209" s="29">
        <f t="shared" ref="K209" si="3636">IF(K$3="","",(J209+J210))</f>
        <v>5</v>
      </c>
      <c r="L209" s="29">
        <f t="shared" ref="L209" si="3637">IF(L$3="","",(K209+K210))</f>
        <v>5</v>
      </c>
      <c r="M209" s="29">
        <f t="shared" ref="M209" si="3638">IF(M$3="","",(L209+L210))</f>
        <v>5</v>
      </c>
      <c r="N209" s="29">
        <f t="shared" ref="N209" si="3639">IF(N$3="","",(M209+M210))</f>
        <v>5</v>
      </c>
      <c r="O209" s="29">
        <v>4</v>
      </c>
      <c r="P209" s="29">
        <f t="shared" ref="P209" si="3640">IF(P$3="","",(O209+O210))</f>
        <v>5</v>
      </c>
      <c r="Q209" s="29">
        <f t="shared" ref="Q209" si="3641">IF(Q$3="","",(P209+P210))</f>
        <v>5</v>
      </c>
      <c r="R209" s="29">
        <f t="shared" ref="R209" si="3642">IF(R$3="","",(Q209+Q210))</f>
        <v>5</v>
      </c>
      <c r="S209" s="29">
        <f t="shared" ref="S209" si="3643">IF(S$3="","",(R209+R210))</f>
        <v>5</v>
      </c>
      <c r="T209" s="29">
        <f t="shared" ref="T209" si="3644">IF(T$3="","",(S209+S210))</f>
        <v>8</v>
      </c>
      <c r="U209" s="29">
        <f t="shared" ref="U209" si="3645">IF(U$3="","",(T209+T210))</f>
        <v>8</v>
      </c>
      <c r="V209" s="29">
        <f t="shared" ref="V209" si="3646">IF(V$3="","",(U209+U210))</f>
        <v>8</v>
      </c>
      <c r="W209" s="29" t="str">
        <f t="shared" ref="W209" si="3647">IF(W$3="","",(V209+V210))</f>
        <v/>
      </c>
      <c r="X209" s="29" t="str">
        <f t="shared" ref="X209" si="3648">IF(X$3="","",(W209+W210))</f>
        <v/>
      </c>
      <c r="Y209" s="29" t="str">
        <f t="shared" ref="Y209" si="3649">IF(Y$3="","",(X209+X210))</f>
        <v/>
      </c>
      <c r="Z209" s="29" t="str">
        <f t="shared" ref="Z209" si="3650">IF(Z$3="","",(Y209+Y210))</f>
        <v/>
      </c>
      <c r="AA209" s="29" t="str">
        <f t="shared" ref="AA209" si="3651">IF(AA$3="","",(Z209+Z210))</f>
        <v/>
      </c>
      <c r="AB209" s="29" t="str">
        <f t="shared" ref="AB209" si="3652">IF(AB$3="","",(AA209+AA210))</f>
        <v/>
      </c>
      <c r="AC209" s="29" t="str">
        <f t="shared" ref="AC209" si="3653">IF(AC$3="","",(AB209+AB210))</f>
        <v/>
      </c>
      <c r="AD209" s="29" t="str">
        <f t="shared" ref="AD209" si="3654">IF(AD$3="","",(AC209+AC210))</f>
        <v/>
      </c>
      <c r="AE209" s="29" t="str">
        <f t="shared" ref="AE209" si="3655">IF(AE$3="","",(AD209+AD210))</f>
        <v/>
      </c>
      <c r="AF209" s="29" t="str">
        <f t="shared" ref="AF209" si="3656">IF(AF$3="","",(AE209+AE210))</f>
        <v/>
      </c>
      <c r="AG209" s="29" t="str">
        <f t="shared" ref="AG209" si="3657">IF(AG$3="","",(AF209+AF210))</f>
        <v/>
      </c>
      <c r="AH209" s="29" t="str">
        <f t="shared" ref="AH209" si="3658">IF(AH$3="","",(AG209+AG210))</f>
        <v/>
      </c>
      <c r="AI209" s="29" t="str">
        <f t="shared" ref="AI209" si="3659">IF(AI$3="","",(AH209+AH210))</f>
        <v/>
      </c>
      <c r="AJ209" s="29" t="str">
        <f t="shared" ref="AJ209" si="3660">IF(AJ$3="","",(AI209+AI210))</f>
        <v/>
      </c>
      <c r="AK209" s="29" t="str">
        <f t="shared" ref="AK209" si="3661">IF(AK$3="","",(AJ209+AJ210))</f>
        <v/>
      </c>
      <c r="AL209" s="29" t="str">
        <f t="shared" ref="AL209" si="3662">IF(AL$3="","",(AK209+AK210))</f>
        <v/>
      </c>
      <c r="AM209" s="29" t="str">
        <f t="shared" ref="AM209" si="3663">IF(AM$3="","",(AL209+AL210))</f>
        <v/>
      </c>
      <c r="AN209" s="29" t="str">
        <f t="shared" ref="AN209:AS209" si="3664">IF(AN$3="","",(AM209+AM210))</f>
        <v/>
      </c>
      <c r="AO209" s="29" t="str">
        <f t="shared" si="3664"/>
        <v/>
      </c>
      <c r="AP209" s="29" t="str">
        <f t="shared" si="3664"/>
        <v/>
      </c>
      <c r="AQ209" s="29" t="str">
        <f t="shared" si="3664"/>
        <v/>
      </c>
      <c r="AR209" s="29" t="str">
        <f t="shared" si="3664"/>
        <v/>
      </c>
      <c r="AS209" s="29" t="str">
        <f t="shared" si="3664"/>
        <v/>
      </c>
    </row>
    <row r="210" spans="1:45" s="1" customFormat="1" ht="11">
      <c r="A210" s="14"/>
      <c r="B210" s="30" t="s">
        <v>7</v>
      </c>
      <c r="C210" s="29"/>
      <c r="D210" s="29"/>
      <c r="E210" s="29"/>
      <c r="F210" s="29"/>
      <c r="G210" s="29"/>
      <c r="H210" s="29">
        <v>-3</v>
      </c>
      <c r="I210" s="29"/>
      <c r="J210" s="29"/>
      <c r="K210" s="29"/>
      <c r="L210" s="29"/>
      <c r="M210" s="29"/>
      <c r="N210" s="29"/>
      <c r="O210" s="29">
        <v>1</v>
      </c>
      <c r="P210" s="29"/>
      <c r="Q210" s="29"/>
      <c r="R210" s="29"/>
      <c r="S210" s="29">
        <v>3</v>
      </c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</row>
    <row r="211" spans="1:45" s="1" customFormat="1" ht="11">
      <c r="A211" s="7"/>
      <c r="B211" s="30" t="s">
        <v>8</v>
      </c>
      <c r="C211" s="35">
        <v>400</v>
      </c>
      <c r="D211" s="35">
        <f t="shared" ref="D211:D212" si="3665">IF(D$3="","",C211)</f>
        <v>400</v>
      </c>
      <c r="E211" s="35">
        <f t="shared" ref="E211:E212" si="3666">IF(E$3="","",D211)</f>
        <v>400</v>
      </c>
      <c r="F211" s="35">
        <f t="shared" ref="F211:F212" si="3667">IF(F$3="","",E211)</f>
        <v>400</v>
      </c>
      <c r="G211" s="35">
        <f t="shared" ref="G211:G212" si="3668">IF(G$3="","",F211)</f>
        <v>400</v>
      </c>
      <c r="H211" s="35">
        <f t="shared" ref="H211" si="3669">IF(H$3="","",G211)</f>
        <v>400</v>
      </c>
      <c r="I211" s="35">
        <f t="shared" ref="I211:I212" si="3670">IF(I$3="","",H211)</f>
        <v>400</v>
      </c>
      <c r="J211" s="35">
        <f t="shared" ref="J211:J212" si="3671">IF(J$3="","",I211)</f>
        <v>400</v>
      </c>
      <c r="K211" s="35">
        <f t="shared" ref="K211:K212" si="3672">IF(K$3="","",J211)</f>
        <v>400</v>
      </c>
      <c r="L211" s="35">
        <f t="shared" ref="L211:L212" si="3673">IF(L$3="","",K211)</f>
        <v>400</v>
      </c>
      <c r="M211" s="35">
        <f t="shared" ref="M211:M212" si="3674">IF(M$3="","",L211)</f>
        <v>400</v>
      </c>
      <c r="N211" s="35">
        <f t="shared" ref="N211:N212" si="3675">IF(N$3="","",M211)</f>
        <v>400</v>
      </c>
      <c r="O211" s="35">
        <f t="shared" ref="O211:O212" si="3676">IF(O$3="","",N211)</f>
        <v>400</v>
      </c>
      <c r="P211" s="35">
        <f t="shared" ref="P211:P212" si="3677">IF(P$3="","",O211)</f>
        <v>400</v>
      </c>
      <c r="Q211" s="35">
        <f t="shared" ref="Q211:Q212" si="3678">IF(Q$3="","",P211)</f>
        <v>400</v>
      </c>
      <c r="R211" s="35">
        <f t="shared" ref="R211:R212" si="3679">IF(R$3="","",Q211)</f>
        <v>400</v>
      </c>
      <c r="S211" s="35">
        <f t="shared" ref="S211:S212" si="3680">IF(S$3="","",R211)</f>
        <v>400</v>
      </c>
      <c r="T211" s="35">
        <f t="shared" ref="T211:T212" si="3681">IF(T$3="","",S211)</f>
        <v>400</v>
      </c>
      <c r="U211" s="35">
        <f t="shared" ref="U211:U212" si="3682">IF(U$3="","",T211)</f>
        <v>400</v>
      </c>
      <c r="V211" s="35">
        <f t="shared" ref="V211:V212" si="3683">IF(V$3="","",U211)</f>
        <v>400</v>
      </c>
      <c r="W211" s="35" t="str">
        <f t="shared" ref="W211:W212" si="3684">IF(W$3="","",V211)</f>
        <v/>
      </c>
      <c r="X211" s="35" t="str">
        <f t="shared" ref="X211:X212" si="3685">IF(X$3="","",W211)</f>
        <v/>
      </c>
      <c r="Y211" s="35" t="str">
        <f t="shared" ref="Y211:Y212" si="3686">IF(Y$3="","",X211)</f>
        <v/>
      </c>
      <c r="Z211" s="35" t="str">
        <f t="shared" ref="Z211:Z212" si="3687">IF(Z$3="","",Y211)</f>
        <v/>
      </c>
      <c r="AA211" s="35" t="str">
        <f t="shared" ref="AA211:AA212" si="3688">IF(AA$3="","",Z211)</f>
        <v/>
      </c>
      <c r="AB211" s="35" t="str">
        <f t="shared" ref="AB211:AB212" si="3689">IF(AB$3="","",AA211)</f>
        <v/>
      </c>
      <c r="AC211" s="35" t="str">
        <f t="shared" ref="AC211:AC212" si="3690">IF(AC$3="","",AB211)</f>
        <v/>
      </c>
      <c r="AD211" s="35" t="str">
        <f t="shared" ref="AD211:AD212" si="3691">IF(AD$3="","",AC211)</f>
        <v/>
      </c>
      <c r="AE211" s="35" t="str">
        <f t="shared" ref="AE211:AE212" si="3692">IF(AE$3="","",AD211)</f>
        <v/>
      </c>
      <c r="AF211" s="35" t="str">
        <f t="shared" ref="AF211:AF212" si="3693">IF(AF$3="","",AE211)</f>
        <v/>
      </c>
      <c r="AG211" s="35" t="str">
        <f t="shared" ref="AG211:AG212" si="3694">IF(AG$3="","",AF211)</f>
        <v/>
      </c>
      <c r="AH211" s="35" t="str">
        <f t="shared" ref="AH211:AH212" si="3695">IF(AH$3="","",AG211)</f>
        <v/>
      </c>
      <c r="AI211" s="35" t="str">
        <f t="shared" ref="AI211:AI212" si="3696">IF(AI$3="","",AH211)</f>
        <v/>
      </c>
      <c r="AJ211" s="35" t="str">
        <f t="shared" ref="AJ211:AJ212" si="3697">IF(AJ$3="","",AI211)</f>
        <v/>
      </c>
      <c r="AK211" s="35" t="str">
        <f t="shared" ref="AK211:AK212" si="3698">IF(AK$3="","",AJ211)</f>
        <v/>
      </c>
      <c r="AL211" s="35" t="str">
        <f t="shared" ref="AL211:AL212" si="3699">IF(AL$3="","",AK211)</f>
        <v/>
      </c>
      <c r="AM211" s="35" t="str">
        <f t="shared" ref="AM211:AM212" si="3700">IF(AM$3="","",AL211)</f>
        <v/>
      </c>
      <c r="AN211" s="35" t="str">
        <f t="shared" ref="AN211:AS211" si="3701">IF(AN$3="","",AM211)</f>
        <v/>
      </c>
      <c r="AO211" s="35" t="str">
        <f t="shared" si="3701"/>
        <v/>
      </c>
      <c r="AP211" s="35" t="str">
        <f t="shared" si="3701"/>
        <v/>
      </c>
      <c r="AQ211" s="35" t="str">
        <f t="shared" si="3701"/>
        <v/>
      </c>
      <c r="AR211" s="35" t="str">
        <f t="shared" si="3701"/>
        <v/>
      </c>
      <c r="AS211" s="35" t="str">
        <f t="shared" si="3701"/>
        <v/>
      </c>
    </row>
    <row r="212" spans="1:45" s="92" customFormat="1" ht="11">
      <c r="A212" s="14" t="s">
        <v>9</v>
      </c>
      <c r="B212" s="33" t="s">
        <v>10</v>
      </c>
      <c r="C212" s="32" t="s">
        <v>26</v>
      </c>
      <c r="D212" s="32" t="str">
        <f t="shared" si="3665"/>
        <v>柴犬たまご</v>
      </c>
      <c r="E212" s="32" t="str">
        <f t="shared" si="3666"/>
        <v>柴犬たまご</v>
      </c>
      <c r="F212" s="32" t="str">
        <f t="shared" si="3667"/>
        <v>柴犬たまご</v>
      </c>
      <c r="G212" s="32" t="str">
        <f t="shared" si="3668"/>
        <v>柴犬たまご</v>
      </c>
      <c r="H212" s="32" t="s">
        <v>99</v>
      </c>
      <c r="I212" s="32" t="str">
        <f t="shared" si="3670"/>
        <v>サンリオキーケース</v>
      </c>
      <c r="J212" s="32" t="str">
        <f t="shared" si="3671"/>
        <v>サンリオキーケース</v>
      </c>
      <c r="K212" s="32" t="str">
        <f t="shared" si="3672"/>
        <v>サンリオキーケース</v>
      </c>
      <c r="L212" s="32" t="str">
        <f t="shared" si="3673"/>
        <v>サンリオキーケース</v>
      </c>
      <c r="M212" s="32" t="str">
        <f t="shared" si="3674"/>
        <v>サンリオキーケース</v>
      </c>
      <c r="N212" s="32" t="str">
        <f t="shared" si="3675"/>
        <v>サンリオキーケース</v>
      </c>
      <c r="O212" s="32" t="str">
        <f t="shared" si="3676"/>
        <v>サンリオキーケース</v>
      </c>
      <c r="P212" s="32" t="str">
        <f t="shared" si="3677"/>
        <v>サンリオキーケース</v>
      </c>
      <c r="Q212" s="32" t="str">
        <f t="shared" si="3678"/>
        <v>サンリオキーケース</v>
      </c>
      <c r="R212" s="32" t="str">
        <f t="shared" si="3679"/>
        <v>サンリオキーケース</v>
      </c>
      <c r="S212" s="32" t="str">
        <f t="shared" si="3680"/>
        <v>サンリオキーケース</v>
      </c>
      <c r="T212" s="32" t="str">
        <f t="shared" si="3681"/>
        <v>サンリオキーケース</v>
      </c>
      <c r="U212" s="32" t="str">
        <f t="shared" si="3682"/>
        <v>サンリオキーケース</v>
      </c>
      <c r="V212" s="32" t="str">
        <f t="shared" si="3683"/>
        <v>サンリオキーケース</v>
      </c>
      <c r="W212" s="32" t="str">
        <f t="shared" si="3684"/>
        <v/>
      </c>
      <c r="X212" s="32" t="str">
        <f t="shared" si="3685"/>
        <v/>
      </c>
      <c r="Y212" s="32" t="str">
        <f t="shared" si="3686"/>
        <v/>
      </c>
      <c r="Z212" s="32" t="str">
        <f t="shared" si="3687"/>
        <v/>
      </c>
      <c r="AA212" s="32" t="str">
        <f t="shared" si="3688"/>
        <v/>
      </c>
      <c r="AB212" s="32" t="str">
        <f t="shared" si="3689"/>
        <v/>
      </c>
      <c r="AC212" s="32" t="str">
        <f t="shared" si="3690"/>
        <v/>
      </c>
      <c r="AD212" s="32" t="str">
        <f t="shared" si="3691"/>
        <v/>
      </c>
      <c r="AE212" s="32" t="str">
        <f t="shared" si="3692"/>
        <v/>
      </c>
      <c r="AF212" s="32" t="str">
        <f t="shared" si="3693"/>
        <v/>
      </c>
      <c r="AG212" s="32" t="str">
        <f t="shared" si="3694"/>
        <v/>
      </c>
      <c r="AH212" s="32" t="str">
        <f t="shared" si="3695"/>
        <v/>
      </c>
      <c r="AI212" s="32" t="str">
        <f t="shared" si="3696"/>
        <v/>
      </c>
      <c r="AJ212" s="32" t="str">
        <f t="shared" si="3697"/>
        <v/>
      </c>
      <c r="AK212" s="32" t="str">
        <f t="shared" si="3698"/>
        <v/>
      </c>
      <c r="AL212" s="32" t="str">
        <f t="shared" si="3699"/>
        <v/>
      </c>
      <c r="AM212" s="32" t="str">
        <f t="shared" si="3700"/>
        <v/>
      </c>
      <c r="AN212" s="32" t="str">
        <f t="shared" ref="AN212:AS212" si="3702">IF(AN$3="","",AM212)</f>
        <v/>
      </c>
      <c r="AO212" s="32" t="str">
        <f t="shared" si="3702"/>
        <v/>
      </c>
      <c r="AP212" s="32" t="str">
        <f t="shared" si="3702"/>
        <v/>
      </c>
      <c r="AQ212" s="32" t="str">
        <f t="shared" si="3702"/>
        <v/>
      </c>
      <c r="AR212" s="32" t="str">
        <f t="shared" si="3702"/>
        <v/>
      </c>
      <c r="AS212" s="32" t="str">
        <f t="shared" si="3702"/>
        <v/>
      </c>
    </row>
    <row r="213" spans="1:45" s="1" customFormat="1" ht="11">
      <c r="A213" s="7">
        <f>AVERAGE(C214:AS214)*30*100</f>
        <v>41400</v>
      </c>
      <c r="B213" s="30" t="s">
        <v>12</v>
      </c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</row>
    <row r="214" spans="1:45" s="1" customFormat="1" ht="11">
      <c r="A214" s="7">
        <f>SUM(C214:AS214)</f>
        <v>276</v>
      </c>
      <c r="B214" s="27" t="s">
        <v>13</v>
      </c>
      <c r="C214" s="26">
        <v>0</v>
      </c>
      <c r="D214" s="26">
        <f t="shared" ref="D214:D215" si="3703">IF(D$3="","",D207-C207)</f>
        <v>0</v>
      </c>
      <c r="E214" s="26">
        <f t="shared" ref="E214:E215" si="3704">IF(E$3="","",E207-D207)</f>
        <v>41</v>
      </c>
      <c r="F214" s="26">
        <f t="shared" ref="F214:F215" si="3705">IF(F$3="","",F207-E207)</f>
        <v>0</v>
      </c>
      <c r="G214" s="26">
        <f t="shared" ref="G214:G215" si="3706">IF(G$3="","",G207-F207)</f>
        <v>0</v>
      </c>
      <c r="H214" s="26">
        <f t="shared" ref="H214:H215" si="3707">IF(H$3="","",H207-G207)</f>
        <v>63</v>
      </c>
      <c r="I214" s="26">
        <f t="shared" ref="I214:I215" si="3708">IF(I$3="","",I207-H207)</f>
        <v>0</v>
      </c>
      <c r="J214" s="26">
        <f t="shared" ref="J214:J215" si="3709">IF(J$3="","",J207-I207)</f>
        <v>0</v>
      </c>
      <c r="K214" s="26">
        <f t="shared" ref="K214:K215" si="3710">IF(K$3="","",K207-J207)</f>
        <v>0</v>
      </c>
      <c r="L214" s="26">
        <f t="shared" ref="L214:L215" si="3711">IF(L$3="","",L207-K207)</f>
        <v>49</v>
      </c>
      <c r="M214" s="26">
        <f t="shared" ref="M214:M215" si="3712">IF(M$3="","",M207-L207)</f>
        <v>0</v>
      </c>
      <c r="N214" s="26">
        <f t="shared" ref="N214:N215" si="3713">IF(N$3="","",N207-M207)</f>
        <v>0</v>
      </c>
      <c r="O214" s="26">
        <f t="shared" ref="O214:O215" si="3714">IF(O$3="","",O207-N207)</f>
        <v>40</v>
      </c>
      <c r="P214" s="26">
        <f t="shared" ref="P214:P215" si="3715">IF(P$3="","",P207-O207)</f>
        <v>0</v>
      </c>
      <c r="Q214" s="26">
        <f t="shared" ref="Q214:Q215" si="3716">IF(Q$3="","",Q207-P207)</f>
        <v>0</v>
      </c>
      <c r="R214" s="26">
        <f t="shared" ref="R214:R215" si="3717">IF(R$3="","",R207-Q207)</f>
        <v>0</v>
      </c>
      <c r="S214" s="26">
        <f t="shared" ref="S214:S215" si="3718">IF(S$3="","",S207-R207)</f>
        <v>26</v>
      </c>
      <c r="T214" s="26">
        <f t="shared" ref="T214:T215" si="3719">IF(T$3="","",T207-S207)</f>
        <v>0</v>
      </c>
      <c r="U214" s="26">
        <f t="shared" ref="U214:U215" si="3720">IF(U$3="","",U207-T207)</f>
        <v>0</v>
      </c>
      <c r="V214" s="26">
        <f t="shared" ref="V214:V215" si="3721">IF(V$3="","",V207-U207)</f>
        <v>57</v>
      </c>
      <c r="W214" s="26" t="str">
        <f t="shared" ref="W214:W215" si="3722">IF(W$3="","",W207-V207)</f>
        <v/>
      </c>
      <c r="X214" s="26" t="str">
        <f t="shared" ref="X214:X215" si="3723">IF(X$3="","",X207-W207)</f>
        <v/>
      </c>
      <c r="Y214" s="26" t="str">
        <f t="shared" ref="Y214:Y215" si="3724">IF(Y$3="","",Y207-X207)</f>
        <v/>
      </c>
      <c r="Z214" s="26" t="str">
        <f t="shared" ref="Z214:Z215" si="3725">IF(Z$3="","",Z207-Y207)</f>
        <v/>
      </c>
      <c r="AA214" s="26" t="str">
        <f t="shared" ref="AA214:AA215" si="3726">IF(AA$3="","",AA207-Z207)</f>
        <v/>
      </c>
      <c r="AB214" s="26" t="str">
        <f t="shared" ref="AB214:AB215" si="3727">IF(AB$3="","",AB207-AA207)</f>
        <v/>
      </c>
      <c r="AC214" s="26" t="str">
        <f t="shared" ref="AC214:AC215" si="3728">IF(AC$3="","",AC207-AB207)</f>
        <v/>
      </c>
      <c r="AD214" s="26" t="str">
        <f t="shared" ref="AD214:AD215" si="3729">IF(AD$3="","",AD207-AC207)</f>
        <v/>
      </c>
      <c r="AE214" s="26" t="str">
        <f t="shared" ref="AE214:AE215" si="3730">IF(AE$3="","",AE207-AD207)</f>
        <v/>
      </c>
      <c r="AF214" s="26" t="str">
        <f t="shared" ref="AF214:AF215" si="3731">IF(AF$3="","",AF207-AE207)</f>
        <v/>
      </c>
      <c r="AG214" s="26" t="str">
        <f t="shared" ref="AG214:AG215" si="3732">IF(AG$3="","",AG207-AF207)</f>
        <v/>
      </c>
      <c r="AH214" s="26" t="str">
        <f t="shared" ref="AH214:AH215" si="3733">IF(AH$3="","",AH207-AG207)</f>
        <v/>
      </c>
      <c r="AI214" s="26" t="str">
        <f t="shared" ref="AI214:AI215" si="3734">IF(AI$3="","",AI207-AH207)</f>
        <v/>
      </c>
      <c r="AJ214" s="26" t="str">
        <f t="shared" ref="AJ214:AJ215" si="3735">IF(AJ$3="","",AJ207-AI207)</f>
        <v/>
      </c>
      <c r="AK214" s="26" t="str">
        <f t="shared" ref="AK214:AK215" si="3736">IF(AK$3="","",AK207-AJ207)</f>
        <v/>
      </c>
      <c r="AL214" s="26" t="str">
        <f t="shared" ref="AL214:AL215" si="3737">IF(AL$3="","",AL207-AK207)</f>
        <v/>
      </c>
      <c r="AM214" s="26" t="str">
        <f t="shared" ref="AM214:AM215" si="3738">IF(AM$3="","",AM207-AL207)</f>
        <v/>
      </c>
      <c r="AN214" s="26" t="str">
        <f t="shared" ref="AN214:AS214" si="3739">IF(AN$3="","",AN207-AM207)</f>
        <v/>
      </c>
      <c r="AO214" s="26" t="str">
        <f t="shared" si="3739"/>
        <v/>
      </c>
      <c r="AP214" s="26" t="str">
        <f t="shared" si="3739"/>
        <v/>
      </c>
      <c r="AQ214" s="26" t="str">
        <f t="shared" si="3739"/>
        <v/>
      </c>
      <c r="AR214" s="26" t="str">
        <f t="shared" si="3739"/>
        <v/>
      </c>
      <c r="AS214" s="26" t="str">
        <f t="shared" si="3739"/>
        <v/>
      </c>
    </row>
    <row r="215" spans="1:45" s="1" customFormat="1" ht="11">
      <c r="A215" s="7">
        <f>SUM(C215:AS215)</f>
        <v>2</v>
      </c>
      <c r="B215" s="27" t="s">
        <v>14</v>
      </c>
      <c r="C215" s="26">
        <v>0</v>
      </c>
      <c r="D215" s="26">
        <f t="shared" si="3703"/>
        <v>0</v>
      </c>
      <c r="E215" s="26">
        <f t="shared" si="3704"/>
        <v>0</v>
      </c>
      <c r="F215" s="26">
        <f t="shared" si="3705"/>
        <v>0</v>
      </c>
      <c r="G215" s="26">
        <f t="shared" si="3706"/>
        <v>0</v>
      </c>
      <c r="H215" s="26">
        <f t="shared" si="3707"/>
        <v>1</v>
      </c>
      <c r="I215" s="26">
        <f t="shared" si="3708"/>
        <v>0</v>
      </c>
      <c r="J215" s="26">
        <f t="shared" si="3709"/>
        <v>0</v>
      </c>
      <c r="K215" s="26">
        <f t="shared" si="3710"/>
        <v>0</v>
      </c>
      <c r="L215" s="26">
        <f t="shared" si="3711"/>
        <v>0</v>
      </c>
      <c r="M215" s="26">
        <f t="shared" si="3712"/>
        <v>0</v>
      </c>
      <c r="N215" s="26">
        <f t="shared" si="3713"/>
        <v>0</v>
      </c>
      <c r="O215" s="26">
        <f t="shared" si="3714"/>
        <v>1</v>
      </c>
      <c r="P215" s="26">
        <f t="shared" si="3715"/>
        <v>0</v>
      </c>
      <c r="Q215" s="26">
        <f t="shared" si="3716"/>
        <v>0</v>
      </c>
      <c r="R215" s="26">
        <f t="shared" si="3717"/>
        <v>0</v>
      </c>
      <c r="S215" s="26">
        <f t="shared" si="3718"/>
        <v>0</v>
      </c>
      <c r="T215" s="26">
        <f t="shared" si="3719"/>
        <v>0</v>
      </c>
      <c r="U215" s="26">
        <f t="shared" si="3720"/>
        <v>0</v>
      </c>
      <c r="V215" s="26">
        <f t="shared" si="3721"/>
        <v>0</v>
      </c>
      <c r="W215" s="26" t="str">
        <f t="shared" si="3722"/>
        <v/>
      </c>
      <c r="X215" s="26" t="str">
        <f t="shared" si="3723"/>
        <v/>
      </c>
      <c r="Y215" s="26" t="str">
        <f t="shared" si="3724"/>
        <v/>
      </c>
      <c r="Z215" s="26" t="str">
        <f t="shared" si="3725"/>
        <v/>
      </c>
      <c r="AA215" s="26" t="str">
        <f t="shared" si="3726"/>
        <v/>
      </c>
      <c r="AB215" s="26" t="str">
        <f t="shared" si="3727"/>
        <v/>
      </c>
      <c r="AC215" s="26" t="str">
        <f t="shared" si="3728"/>
        <v/>
      </c>
      <c r="AD215" s="26" t="str">
        <f t="shared" si="3729"/>
        <v/>
      </c>
      <c r="AE215" s="26" t="str">
        <f t="shared" si="3730"/>
        <v/>
      </c>
      <c r="AF215" s="26" t="str">
        <f t="shared" si="3731"/>
        <v/>
      </c>
      <c r="AG215" s="26" t="str">
        <f t="shared" si="3732"/>
        <v/>
      </c>
      <c r="AH215" s="26" t="str">
        <f t="shared" si="3733"/>
        <v/>
      </c>
      <c r="AI215" s="26" t="str">
        <f t="shared" si="3734"/>
        <v/>
      </c>
      <c r="AJ215" s="26" t="str">
        <f t="shared" si="3735"/>
        <v/>
      </c>
      <c r="AK215" s="26" t="str">
        <f t="shared" si="3736"/>
        <v/>
      </c>
      <c r="AL215" s="26" t="str">
        <f t="shared" si="3737"/>
        <v/>
      </c>
      <c r="AM215" s="26" t="str">
        <f t="shared" si="3738"/>
        <v/>
      </c>
      <c r="AN215" s="26" t="str">
        <f t="shared" ref="AN215:AS215" si="3740">IF(AN$3="","",AN208-AM208)</f>
        <v/>
      </c>
      <c r="AO215" s="26" t="str">
        <f t="shared" si="3740"/>
        <v/>
      </c>
      <c r="AP215" s="26" t="str">
        <f t="shared" si="3740"/>
        <v/>
      </c>
      <c r="AQ215" s="26" t="str">
        <f t="shared" si="3740"/>
        <v/>
      </c>
      <c r="AR215" s="26" t="str">
        <f t="shared" si="3740"/>
        <v/>
      </c>
      <c r="AS215" s="26" t="str">
        <f t="shared" si="3740"/>
        <v/>
      </c>
    </row>
    <row r="216" spans="1:45" s="1" customFormat="1" ht="11">
      <c r="A216" s="7">
        <f>SUM(C216:AS216)</f>
        <v>3</v>
      </c>
      <c r="B216" s="27" t="s">
        <v>15</v>
      </c>
      <c r="C216" s="26">
        <v>0</v>
      </c>
      <c r="D216" s="26">
        <f t="shared" ref="D216" si="3741">IF(D$3="","",C209+C210-D209)</f>
        <v>0</v>
      </c>
      <c r="E216" s="26">
        <f t="shared" ref="E216" si="3742">IF(E$3="","",D209+D210-E209)</f>
        <v>0</v>
      </c>
      <c r="F216" s="26">
        <f t="shared" ref="F216" si="3743">IF(F$3="","",E209+E210-F209)</f>
        <v>0</v>
      </c>
      <c r="G216" s="26">
        <f t="shared" ref="G216" si="3744">IF(G$3="","",F209+F210-G209)</f>
        <v>0</v>
      </c>
      <c r="H216" s="26">
        <f t="shared" ref="H216" si="3745">IF(H$3="","",G209+G210-H209)</f>
        <v>2</v>
      </c>
      <c r="I216" s="26">
        <f t="shared" ref="I216" si="3746">IF(I$3="","",H209+H210-I209)</f>
        <v>0</v>
      </c>
      <c r="J216" s="26">
        <f t="shared" ref="J216" si="3747">IF(J$3="","",I209+I210-J209)</f>
        <v>0</v>
      </c>
      <c r="K216" s="26">
        <f t="shared" ref="K216" si="3748">IF(K$3="","",J209+J210-K209)</f>
        <v>0</v>
      </c>
      <c r="L216" s="26">
        <f t="shared" ref="L216" si="3749">IF(L$3="","",K209+K210-L209)</f>
        <v>0</v>
      </c>
      <c r="M216" s="26">
        <f t="shared" ref="M216" si="3750">IF(M$3="","",L209+L210-M209)</f>
        <v>0</v>
      </c>
      <c r="N216" s="26">
        <f t="shared" ref="N216" si="3751">IF(N$3="","",M209+M210-N209)</f>
        <v>0</v>
      </c>
      <c r="O216" s="26">
        <f t="shared" ref="O216" si="3752">IF(O$3="","",N209+N210-O209)</f>
        <v>1</v>
      </c>
      <c r="P216" s="26">
        <f t="shared" ref="P216" si="3753">IF(P$3="","",O209+O210-P209)</f>
        <v>0</v>
      </c>
      <c r="Q216" s="26">
        <f t="shared" ref="Q216" si="3754">IF(Q$3="","",P209+P210-Q209)</f>
        <v>0</v>
      </c>
      <c r="R216" s="26">
        <f t="shared" ref="R216" si="3755">IF(R$3="","",Q209+Q210-R209)</f>
        <v>0</v>
      </c>
      <c r="S216" s="26">
        <f t="shared" ref="S216" si="3756">IF(S$3="","",R209+R210-S209)</f>
        <v>0</v>
      </c>
      <c r="T216" s="26">
        <f t="shared" ref="T216" si="3757">IF(T$3="","",S209+S210-T209)</f>
        <v>0</v>
      </c>
      <c r="U216" s="26">
        <f t="shared" ref="U216" si="3758">IF(U$3="","",T209+T210-U209)</f>
        <v>0</v>
      </c>
      <c r="V216" s="26">
        <f t="shared" ref="V216" si="3759">IF(V$3="","",U209+U210-V209)</f>
        <v>0</v>
      </c>
      <c r="W216" s="26" t="str">
        <f t="shared" ref="W216" si="3760">IF(W$3="","",V209+V210-W209)</f>
        <v/>
      </c>
      <c r="X216" s="26" t="str">
        <f t="shared" ref="X216" si="3761">IF(X$3="","",W209+W210-X209)</f>
        <v/>
      </c>
      <c r="Y216" s="26" t="str">
        <f t="shared" ref="Y216" si="3762">IF(Y$3="","",X209+X210-Y209)</f>
        <v/>
      </c>
      <c r="Z216" s="26" t="str">
        <f t="shared" ref="Z216" si="3763">IF(Z$3="","",Y209+Y210-Z209)</f>
        <v/>
      </c>
      <c r="AA216" s="26" t="str">
        <f t="shared" ref="AA216" si="3764">IF(AA$3="","",Z209+Z210-AA209)</f>
        <v/>
      </c>
      <c r="AB216" s="26" t="str">
        <f t="shared" ref="AB216" si="3765">IF(AB$3="","",AA209+AA210-AB209)</f>
        <v/>
      </c>
      <c r="AC216" s="26" t="str">
        <f t="shared" ref="AC216" si="3766">IF(AC$3="","",AB209+AB210-AC209)</f>
        <v/>
      </c>
      <c r="AD216" s="26" t="str">
        <f t="shared" ref="AD216" si="3767">IF(AD$3="","",AC209+AC210-AD209)</f>
        <v/>
      </c>
      <c r="AE216" s="26" t="str">
        <f t="shared" ref="AE216" si="3768">IF(AE$3="","",AD209+AD210-AE209)</f>
        <v/>
      </c>
      <c r="AF216" s="26" t="str">
        <f t="shared" ref="AF216" si="3769">IF(AF$3="","",AE209+AE210-AF209)</f>
        <v/>
      </c>
      <c r="AG216" s="26" t="str">
        <f t="shared" ref="AG216" si="3770">IF(AG$3="","",AF209+AF210-AG209)</f>
        <v/>
      </c>
      <c r="AH216" s="26" t="str">
        <f t="shared" ref="AH216" si="3771">IF(AH$3="","",AG209+AG210-AH209)</f>
        <v/>
      </c>
      <c r="AI216" s="26" t="str">
        <f t="shared" ref="AI216" si="3772">IF(AI$3="","",AH209+AH210-AI209)</f>
        <v/>
      </c>
      <c r="AJ216" s="26" t="str">
        <f t="shared" ref="AJ216" si="3773">IF(AJ$3="","",AI209+AI210-AJ209)</f>
        <v/>
      </c>
      <c r="AK216" s="26" t="str">
        <f t="shared" ref="AK216" si="3774">IF(AK$3="","",AJ209+AJ210-AK209)</f>
        <v/>
      </c>
      <c r="AL216" s="26" t="str">
        <f t="shared" ref="AL216" si="3775">IF(AL$3="","",AK209+AK210-AL209)</f>
        <v/>
      </c>
      <c r="AM216" s="26" t="str">
        <f t="shared" ref="AM216" si="3776">IF(AM$3="","",AL209+AL210-AM209)</f>
        <v/>
      </c>
      <c r="AN216" s="26" t="str">
        <f t="shared" ref="AN216:AS216" si="3777">IF(AN$3="","",AM209+AM210-AN209)</f>
        <v/>
      </c>
      <c r="AO216" s="26" t="str">
        <f t="shared" si="3777"/>
        <v/>
      </c>
      <c r="AP216" s="26" t="str">
        <f t="shared" si="3777"/>
        <v/>
      </c>
      <c r="AQ216" s="26" t="str">
        <f t="shared" si="3777"/>
        <v/>
      </c>
      <c r="AR216" s="26" t="str">
        <f t="shared" si="3777"/>
        <v/>
      </c>
      <c r="AS216" s="26" t="str">
        <f t="shared" si="3777"/>
        <v/>
      </c>
    </row>
    <row r="217" spans="1:45" s="1" customFormat="1" ht="11">
      <c r="A217" s="7">
        <f>SUM(C217:AS217)</f>
        <v>1200</v>
      </c>
      <c r="B217" s="27" t="s">
        <v>16</v>
      </c>
      <c r="C217" s="26">
        <v>0</v>
      </c>
      <c r="D217" s="26">
        <f t="shared" ref="D217:I217" si="3778">IF(D$3="","",D216*D211)</f>
        <v>0</v>
      </c>
      <c r="E217" s="26">
        <f t="shared" si="3778"/>
        <v>0</v>
      </c>
      <c r="F217" s="26">
        <f t="shared" si="3778"/>
        <v>0</v>
      </c>
      <c r="G217" s="26">
        <f t="shared" si="3778"/>
        <v>0</v>
      </c>
      <c r="H217" s="26">
        <f t="shared" si="3778"/>
        <v>800</v>
      </c>
      <c r="I217" s="26">
        <f t="shared" si="3778"/>
        <v>0</v>
      </c>
      <c r="J217" s="26">
        <f t="shared" ref="J217:AM217" si="3779">IF(J$3="","",J216*J211)</f>
        <v>0</v>
      </c>
      <c r="K217" s="26">
        <f t="shared" si="3779"/>
        <v>0</v>
      </c>
      <c r="L217" s="26">
        <f t="shared" si="3779"/>
        <v>0</v>
      </c>
      <c r="M217" s="26">
        <f t="shared" si="3779"/>
        <v>0</v>
      </c>
      <c r="N217" s="26">
        <f t="shared" si="3779"/>
        <v>0</v>
      </c>
      <c r="O217" s="26">
        <f t="shared" si="3779"/>
        <v>400</v>
      </c>
      <c r="P217" s="26">
        <f t="shared" si="3779"/>
        <v>0</v>
      </c>
      <c r="Q217" s="26">
        <f t="shared" si="3779"/>
        <v>0</v>
      </c>
      <c r="R217" s="26">
        <f t="shared" si="3779"/>
        <v>0</v>
      </c>
      <c r="S217" s="26">
        <f t="shared" si="3779"/>
        <v>0</v>
      </c>
      <c r="T217" s="26">
        <f t="shared" si="3779"/>
        <v>0</v>
      </c>
      <c r="U217" s="26">
        <f t="shared" si="3779"/>
        <v>0</v>
      </c>
      <c r="V217" s="26">
        <f t="shared" si="3779"/>
        <v>0</v>
      </c>
      <c r="W217" s="26" t="str">
        <f t="shared" si="3779"/>
        <v/>
      </c>
      <c r="X217" s="26" t="str">
        <f t="shared" si="3779"/>
        <v/>
      </c>
      <c r="Y217" s="26" t="str">
        <f t="shared" si="3779"/>
        <v/>
      </c>
      <c r="Z217" s="26" t="str">
        <f t="shared" si="3779"/>
        <v/>
      </c>
      <c r="AA217" s="26" t="str">
        <f t="shared" si="3779"/>
        <v/>
      </c>
      <c r="AB217" s="26" t="str">
        <f t="shared" si="3779"/>
        <v/>
      </c>
      <c r="AC217" s="26" t="str">
        <f t="shared" si="3779"/>
        <v/>
      </c>
      <c r="AD217" s="26" t="str">
        <f t="shared" si="3779"/>
        <v/>
      </c>
      <c r="AE217" s="26" t="str">
        <f t="shared" si="3779"/>
        <v/>
      </c>
      <c r="AF217" s="26" t="str">
        <f t="shared" si="3779"/>
        <v/>
      </c>
      <c r="AG217" s="26" t="str">
        <f t="shared" si="3779"/>
        <v/>
      </c>
      <c r="AH217" s="26" t="str">
        <f t="shared" si="3779"/>
        <v/>
      </c>
      <c r="AI217" s="26" t="str">
        <f t="shared" si="3779"/>
        <v/>
      </c>
      <c r="AJ217" s="26" t="str">
        <f t="shared" si="3779"/>
        <v/>
      </c>
      <c r="AK217" s="26" t="str">
        <f t="shared" si="3779"/>
        <v/>
      </c>
      <c r="AL217" s="26" t="str">
        <f t="shared" si="3779"/>
        <v/>
      </c>
      <c r="AM217" s="26" t="str">
        <f t="shared" si="3779"/>
        <v/>
      </c>
      <c r="AN217" s="26" t="str">
        <f t="shared" ref="AN217:AS217" si="3780">IF(AN$3="","",AN216*AN211)</f>
        <v/>
      </c>
      <c r="AO217" s="26" t="str">
        <f t="shared" si="3780"/>
        <v/>
      </c>
      <c r="AP217" s="26" t="str">
        <f t="shared" si="3780"/>
        <v/>
      </c>
      <c r="AQ217" s="26" t="str">
        <f t="shared" si="3780"/>
        <v/>
      </c>
      <c r="AR217" s="26" t="str">
        <f t="shared" si="3780"/>
        <v/>
      </c>
      <c r="AS217" s="26" t="str">
        <f t="shared" si="3780"/>
        <v/>
      </c>
    </row>
    <row r="218" spans="1:45" s="1" customFormat="1" ht="12" thickBot="1">
      <c r="A218" s="4">
        <f>IF(A217="","",A217/(A214*100))</f>
        <v>4.3478260869565216E-2</v>
      </c>
      <c r="B218" s="27" t="s">
        <v>18</v>
      </c>
      <c r="C218" s="44" t="s">
        <v>19</v>
      </c>
      <c r="D218" s="44" t="str">
        <f t="shared" ref="D218:I218" si="3781">IF(D$3="","",IF(D217=0,"",D217/(D214*100)))</f>
        <v/>
      </c>
      <c r="E218" s="44" t="str">
        <f t="shared" si="3781"/>
        <v/>
      </c>
      <c r="F218" s="44" t="str">
        <f t="shared" si="3781"/>
        <v/>
      </c>
      <c r="G218" s="44" t="str">
        <f t="shared" si="3781"/>
        <v/>
      </c>
      <c r="H218" s="44">
        <f t="shared" si="3781"/>
        <v>0.12698412698412698</v>
      </c>
      <c r="I218" s="44" t="str">
        <f t="shared" si="3781"/>
        <v/>
      </c>
      <c r="J218" s="44" t="str">
        <f t="shared" ref="J218:AM218" si="3782">IF(J$3="","",IF(J217=0,"",J217/(J214*100)))</f>
        <v/>
      </c>
      <c r="K218" s="44" t="str">
        <f t="shared" si="3782"/>
        <v/>
      </c>
      <c r="L218" s="44" t="str">
        <f t="shared" si="3782"/>
        <v/>
      </c>
      <c r="M218" s="44" t="str">
        <f t="shared" si="3782"/>
        <v/>
      </c>
      <c r="N218" s="44" t="str">
        <f t="shared" si="3782"/>
        <v/>
      </c>
      <c r="O218" s="44">
        <f t="shared" si="3782"/>
        <v>0.1</v>
      </c>
      <c r="P218" s="44" t="str">
        <f t="shared" si="3782"/>
        <v/>
      </c>
      <c r="Q218" s="44" t="str">
        <f t="shared" si="3782"/>
        <v/>
      </c>
      <c r="R218" s="44" t="str">
        <f t="shared" si="3782"/>
        <v/>
      </c>
      <c r="S218" s="44" t="str">
        <f t="shared" si="3782"/>
        <v/>
      </c>
      <c r="T218" s="44" t="str">
        <f t="shared" si="3782"/>
        <v/>
      </c>
      <c r="U218" s="44" t="str">
        <f t="shared" si="3782"/>
        <v/>
      </c>
      <c r="V218" s="44" t="str">
        <f t="shared" si="3782"/>
        <v/>
      </c>
      <c r="W218" s="44" t="str">
        <f t="shared" si="3782"/>
        <v/>
      </c>
      <c r="X218" s="44" t="str">
        <f t="shared" si="3782"/>
        <v/>
      </c>
      <c r="Y218" s="44" t="str">
        <f t="shared" si="3782"/>
        <v/>
      </c>
      <c r="Z218" s="44" t="str">
        <f t="shared" si="3782"/>
        <v/>
      </c>
      <c r="AA218" s="44" t="str">
        <f t="shared" si="3782"/>
        <v/>
      </c>
      <c r="AB218" s="44" t="str">
        <f t="shared" si="3782"/>
        <v/>
      </c>
      <c r="AC218" s="44" t="str">
        <f t="shared" si="3782"/>
        <v/>
      </c>
      <c r="AD218" s="44" t="str">
        <f t="shared" si="3782"/>
        <v/>
      </c>
      <c r="AE218" s="44" t="str">
        <f t="shared" si="3782"/>
        <v/>
      </c>
      <c r="AF218" s="44" t="str">
        <f t="shared" si="3782"/>
        <v/>
      </c>
      <c r="AG218" s="44" t="str">
        <f t="shared" si="3782"/>
        <v/>
      </c>
      <c r="AH218" s="44" t="str">
        <f t="shared" si="3782"/>
        <v/>
      </c>
      <c r="AI218" s="44" t="str">
        <f t="shared" si="3782"/>
        <v/>
      </c>
      <c r="AJ218" s="44" t="str">
        <f t="shared" si="3782"/>
        <v/>
      </c>
      <c r="AK218" s="44" t="str">
        <f t="shared" si="3782"/>
        <v/>
      </c>
      <c r="AL218" s="44" t="str">
        <f t="shared" si="3782"/>
        <v/>
      </c>
      <c r="AM218" s="44" t="str">
        <f t="shared" si="3782"/>
        <v/>
      </c>
      <c r="AN218" s="44" t="str">
        <f t="shared" ref="AN218:AS218" si="3783">IF(AN$3="","",IF(AN217=0,"",AN217/(AN214*100)))</f>
        <v/>
      </c>
      <c r="AO218" s="44" t="str">
        <f t="shared" si="3783"/>
        <v/>
      </c>
      <c r="AP218" s="44" t="str">
        <f t="shared" si="3783"/>
        <v/>
      </c>
      <c r="AQ218" s="44" t="str">
        <f t="shared" si="3783"/>
        <v/>
      </c>
      <c r="AR218" s="44" t="str">
        <f t="shared" si="3783"/>
        <v/>
      </c>
      <c r="AS218" s="44" t="str">
        <f t="shared" si="3783"/>
        <v/>
      </c>
    </row>
    <row r="219" spans="1:45" s="1" customFormat="1" ht="11">
      <c r="A219" s="17" t="s">
        <v>105</v>
      </c>
      <c r="B219" s="42" t="s">
        <v>2</v>
      </c>
      <c r="C219" s="35">
        <v>4856</v>
      </c>
      <c r="D219" s="35">
        <f t="shared" ref="D219:D220" si="3784">IF(D$3="","",C219)</f>
        <v>4856</v>
      </c>
      <c r="E219" s="35">
        <v>4926</v>
      </c>
      <c r="F219" s="35">
        <f t="shared" ref="F219:F220" si="3785">IF(F$3="","",E219)</f>
        <v>4926</v>
      </c>
      <c r="G219" s="35">
        <f t="shared" ref="G219:G220" si="3786">IF(G$3="","",F219)</f>
        <v>4926</v>
      </c>
      <c r="H219" s="35">
        <v>5022</v>
      </c>
      <c r="I219" s="35">
        <f t="shared" ref="I219:I220" si="3787">IF(I$3="","",H219)</f>
        <v>5022</v>
      </c>
      <c r="J219" s="35">
        <f t="shared" ref="J219:J220" si="3788">IF(J$3="","",I219)</f>
        <v>5022</v>
      </c>
      <c r="K219" s="35">
        <f t="shared" ref="K219:K220" si="3789">IF(K$3="","",J219)</f>
        <v>5022</v>
      </c>
      <c r="L219" s="35">
        <v>5084</v>
      </c>
      <c r="M219" s="35">
        <f t="shared" ref="M219:M220" si="3790">IF(M$3="","",L219)</f>
        <v>5084</v>
      </c>
      <c r="N219" s="35">
        <f t="shared" ref="N219:N220" si="3791">IF(N$3="","",M219)</f>
        <v>5084</v>
      </c>
      <c r="O219" s="35">
        <v>5210</v>
      </c>
      <c r="P219" s="35">
        <f t="shared" ref="P219:P220" si="3792">IF(P$3="","",O219)</f>
        <v>5210</v>
      </c>
      <c r="Q219" s="35">
        <f t="shared" ref="Q219:Q220" si="3793">IF(Q$3="","",P219)</f>
        <v>5210</v>
      </c>
      <c r="R219" s="35">
        <f t="shared" ref="R219:R220" si="3794">IF(R$3="","",Q219)</f>
        <v>5210</v>
      </c>
      <c r="S219" s="35">
        <v>5314</v>
      </c>
      <c r="T219" s="35">
        <f t="shared" ref="T219:T220" si="3795">IF(T$3="","",S219)</f>
        <v>5314</v>
      </c>
      <c r="U219" s="35">
        <f t="shared" ref="U219:U220" si="3796">IF(U$3="","",T219)</f>
        <v>5314</v>
      </c>
      <c r="V219" s="35">
        <v>5439</v>
      </c>
      <c r="W219" s="35" t="str">
        <f t="shared" ref="W219:W220" si="3797">IF(W$3="","",V219)</f>
        <v/>
      </c>
      <c r="X219" s="35" t="str">
        <f t="shared" ref="X219:X220" si="3798">IF(X$3="","",W219)</f>
        <v/>
      </c>
      <c r="Y219" s="35" t="str">
        <f t="shared" ref="Y219:Y220" si="3799">IF(Y$3="","",X219)</f>
        <v/>
      </c>
      <c r="Z219" s="35" t="str">
        <f t="shared" ref="Z219:Z220" si="3800">IF(Z$3="","",Y219)</f>
        <v/>
      </c>
      <c r="AA219" s="35" t="str">
        <f t="shared" ref="AA219:AA220" si="3801">IF(AA$3="","",Z219)</f>
        <v/>
      </c>
      <c r="AB219" s="35" t="str">
        <f t="shared" ref="AB219:AB220" si="3802">IF(AB$3="","",AA219)</f>
        <v/>
      </c>
      <c r="AC219" s="35" t="str">
        <f t="shared" ref="AC219:AC220" si="3803">IF(AC$3="","",AB219)</f>
        <v/>
      </c>
      <c r="AD219" s="35" t="str">
        <f t="shared" ref="AD219:AD220" si="3804">IF(AD$3="","",AC219)</f>
        <v/>
      </c>
      <c r="AE219" s="35" t="str">
        <f t="shared" ref="AE219:AE220" si="3805">IF(AE$3="","",AD219)</f>
        <v/>
      </c>
      <c r="AF219" s="35" t="str">
        <f t="shared" ref="AF219:AF220" si="3806">IF(AF$3="","",AE219)</f>
        <v/>
      </c>
      <c r="AG219" s="35" t="str">
        <f t="shared" ref="AG219:AG220" si="3807">IF(AG$3="","",AF219)</f>
        <v/>
      </c>
      <c r="AH219" s="35" t="str">
        <f t="shared" ref="AH219:AH220" si="3808">IF(AH$3="","",AG219)</f>
        <v/>
      </c>
      <c r="AI219" s="35" t="str">
        <f t="shared" ref="AI219:AI220" si="3809">IF(AI$3="","",AH219)</f>
        <v/>
      </c>
      <c r="AJ219" s="35" t="str">
        <f t="shared" ref="AJ219:AJ220" si="3810">IF(AJ$3="","",AI219)</f>
        <v/>
      </c>
      <c r="AK219" s="35" t="str">
        <f t="shared" ref="AK219:AK220" si="3811">IF(AK$3="","",AJ219)</f>
        <v/>
      </c>
      <c r="AL219" s="35" t="str">
        <f t="shared" ref="AL219:AL220" si="3812">IF(AL$3="","",AK219)</f>
        <v/>
      </c>
      <c r="AM219" s="35" t="str">
        <f t="shared" ref="AM219:AM220" si="3813">IF(AM$3="","",AL219)</f>
        <v/>
      </c>
      <c r="AN219" s="35" t="str">
        <f t="shared" ref="AN219:AS219" si="3814">IF(AN$3="","",AM219)</f>
        <v/>
      </c>
      <c r="AO219" s="35" t="str">
        <f t="shared" si="3814"/>
        <v/>
      </c>
      <c r="AP219" s="35" t="str">
        <f t="shared" si="3814"/>
        <v/>
      </c>
      <c r="AQ219" s="35" t="str">
        <f t="shared" si="3814"/>
        <v/>
      </c>
      <c r="AR219" s="35" t="str">
        <f t="shared" si="3814"/>
        <v/>
      </c>
      <c r="AS219" s="35" t="str">
        <f t="shared" si="3814"/>
        <v/>
      </c>
    </row>
    <row r="220" spans="1:45" s="1" customFormat="1" ht="11">
      <c r="A220" s="16" t="s">
        <v>116</v>
      </c>
      <c r="B220" s="30" t="s">
        <v>4</v>
      </c>
      <c r="C220" s="29">
        <v>183</v>
      </c>
      <c r="D220" s="29">
        <f t="shared" si="3784"/>
        <v>183</v>
      </c>
      <c r="E220" s="29">
        <v>188</v>
      </c>
      <c r="F220" s="29">
        <f t="shared" si="3785"/>
        <v>188</v>
      </c>
      <c r="G220" s="29">
        <f t="shared" si="3786"/>
        <v>188</v>
      </c>
      <c r="H220" s="29">
        <v>197</v>
      </c>
      <c r="I220" s="29">
        <f t="shared" si="3787"/>
        <v>197</v>
      </c>
      <c r="J220" s="29">
        <f t="shared" si="3788"/>
        <v>197</v>
      </c>
      <c r="K220" s="29">
        <f t="shared" si="3789"/>
        <v>197</v>
      </c>
      <c r="L220" s="29">
        <v>203</v>
      </c>
      <c r="M220" s="29">
        <f t="shared" si="3790"/>
        <v>203</v>
      </c>
      <c r="N220" s="29">
        <f t="shared" si="3791"/>
        <v>203</v>
      </c>
      <c r="O220" s="29">
        <v>211</v>
      </c>
      <c r="P220" s="29">
        <f t="shared" si="3792"/>
        <v>211</v>
      </c>
      <c r="Q220" s="29">
        <f t="shared" si="3793"/>
        <v>211</v>
      </c>
      <c r="R220" s="29">
        <f t="shared" si="3794"/>
        <v>211</v>
      </c>
      <c r="S220" s="29">
        <v>217</v>
      </c>
      <c r="T220" s="29">
        <f t="shared" si="3795"/>
        <v>217</v>
      </c>
      <c r="U220" s="29">
        <f t="shared" si="3796"/>
        <v>217</v>
      </c>
      <c r="V220" s="29">
        <v>224</v>
      </c>
      <c r="W220" s="29" t="str">
        <f t="shared" si="3797"/>
        <v/>
      </c>
      <c r="X220" s="29" t="str">
        <f t="shared" si="3798"/>
        <v/>
      </c>
      <c r="Y220" s="29" t="str">
        <f t="shared" si="3799"/>
        <v/>
      </c>
      <c r="Z220" s="29" t="str">
        <f t="shared" si="3800"/>
        <v/>
      </c>
      <c r="AA220" s="29" t="str">
        <f t="shared" si="3801"/>
        <v/>
      </c>
      <c r="AB220" s="29" t="str">
        <f t="shared" si="3802"/>
        <v/>
      </c>
      <c r="AC220" s="29" t="str">
        <f t="shared" si="3803"/>
        <v/>
      </c>
      <c r="AD220" s="29" t="str">
        <f t="shared" si="3804"/>
        <v/>
      </c>
      <c r="AE220" s="29" t="str">
        <f t="shared" si="3805"/>
        <v/>
      </c>
      <c r="AF220" s="29" t="str">
        <f t="shared" si="3806"/>
        <v/>
      </c>
      <c r="AG220" s="29" t="str">
        <f t="shared" si="3807"/>
        <v/>
      </c>
      <c r="AH220" s="29" t="str">
        <f t="shared" si="3808"/>
        <v/>
      </c>
      <c r="AI220" s="29" t="str">
        <f t="shared" si="3809"/>
        <v/>
      </c>
      <c r="AJ220" s="29" t="str">
        <f t="shared" si="3810"/>
        <v/>
      </c>
      <c r="AK220" s="29" t="str">
        <f t="shared" si="3811"/>
        <v/>
      </c>
      <c r="AL220" s="29" t="str">
        <f t="shared" si="3812"/>
        <v/>
      </c>
      <c r="AM220" s="29" t="str">
        <f t="shared" si="3813"/>
        <v/>
      </c>
      <c r="AN220" s="29" t="str">
        <f t="shared" ref="AN220:AS220" si="3815">IF(AN$3="","",AM220)</f>
        <v/>
      </c>
      <c r="AO220" s="29" t="str">
        <f t="shared" si="3815"/>
        <v/>
      </c>
      <c r="AP220" s="29" t="str">
        <f t="shared" si="3815"/>
        <v/>
      </c>
      <c r="AQ220" s="29" t="str">
        <f t="shared" si="3815"/>
        <v/>
      </c>
      <c r="AR220" s="29" t="str">
        <f t="shared" si="3815"/>
        <v/>
      </c>
      <c r="AS220" s="29" t="str">
        <f t="shared" si="3815"/>
        <v/>
      </c>
    </row>
    <row r="221" spans="1:45" s="1" customFormat="1" ht="11">
      <c r="A221" s="15">
        <v>4</v>
      </c>
      <c r="B221" s="30" t="s">
        <v>5</v>
      </c>
      <c r="C221" s="29">
        <v>159</v>
      </c>
      <c r="D221" s="29">
        <f t="shared" ref="D221" si="3816">IF(D$3="","",(C221+C222))</f>
        <v>159</v>
      </c>
      <c r="E221" s="29">
        <v>154</v>
      </c>
      <c r="F221" s="29">
        <f t="shared" ref="F221" si="3817">IF(F$3="","",(E221+E222))</f>
        <v>204</v>
      </c>
      <c r="G221" s="29">
        <f t="shared" ref="G221" si="3818">IF(G$3="","",(F221+F222))</f>
        <v>204</v>
      </c>
      <c r="H221" s="29">
        <v>195</v>
      </c>
      <c r="I221" s="29">
        <f t="shared" ref="I221" si="3819">IF(I$3="","",(H221+H222))</f>
        <v>195</v>
      </c>
      <c r="J221" s="29">
        <f t="shared" ref="J221" si="3820">IF(J$3="","",(I221+I222))</f>
        <v>195</v>
      </c>
      <c r="K221" s="29">
        <f t="shared" ref="K221" si="3821">IF(K$3="","",(J221+J222))</f>
        <v>195</v>
      </c>
      <c r="L221" s="29">
        <v>189</v>
      </c>
      <c r="M221" s="29">
        <f t="shared" ref="M221" si="3822">IF(M$3="","",(L221+L222))</f>
        <v>189</v>
      </c>
      <c r="N221" s="29">
        <f t="shared" ref="N221" si="3823">IF(N$3="","",(M221+M222))</f>
        <v>189</v>
      </c>
      <c r="O221" s="29">
        <v>181</v>
      </c>
      <c r="P221" s="29">
        <f t="shared" ref="P221" si="3824">IF(P$3="","",(O221+O222))</f>
        <v>181</v>
      </c>
      <c r="Q221" s="29">
        <f t="shared" ref="Q221" si="3825">IF(Q$3="","",(P221+P222))</f>
        <v>181</v>
      </c>
      <c r="R221" s="29">
        <f t="shared" ref="R221" si="3826">IF(R$3="","",(Q221+Q222))</f>
        <v>181</v>
      </c>
      <c r="S221" s="29">
        <v>175</v>
      </c>
      <c r="T221" s="29">
        <f t="shared" ref="T221" si="3827">IF(T$3="","",(S221+S222))</f>
        <v>175</v>
      </c>
      <c r="U221" s="29">
        <f t="shared" ref="U221" si="3828">IF(U$3="","",(T221+T222))</f>
        <v>175</v>
      </c>
      <c r="V221" s="29">
        <v>168</v>
      </c>
      <c r="W221" s="29" t="str">
        <f t="shared" ref="W221" si="3829">IF(W$3="","",(V221+V222))</f>
        <v/>
      </c>
      <c r="X221" s="29" t="str">
        <f t="shared" ref="X221" si="3830">IF(X$3="","",(W221+W222))</f>
        <v/>
      </c>
      <c r="Y221" s="29" t="str">
        <f t="shared" ref="Y221" si="3831">IF(Y$3="","",(X221+X222))</f>
        <v/>
      </c>
      <c r="Z221" s="29" t="str">
        <f t="shared" ref="Z221" si="3832">IF(Z$3="","",(Y221+Y222))</f>
        <v/>
      </c>
      <c r="AA221" s="29" t="str">
        <f t="shared" ref="AA221" si="3833">IF(AA$3="","",(Z221+Z222))</f>
        <v/>
      </c>
      <c r="AB221" s="29" t="str">
        <f t="shared" ref="AB221" si="3834">IF(AB$3="","",(AA221+AA222))</f>
        <v/>
      </c>
      <c r="AC221" s="29" t="str">
        <f t="shared" ref="AC221" si="3835">IF(AC$3="","",(AB221+AB222))</f>
        <v/>
      </c>
      <c r="AD221" s="29" t="str">
        <f t="shared" ref="AD221" si="3836">IF(AD$3="","",(AC221+AC222))</f>
        <v/>
      </c>
      <c r="AE221" s="29" t="str">
        <f t="shared" ref="AE221" si="3837">IF(AE$3="","",(AD221+AD222))</f>
        <v/>
      </c>
      <c r="AF221" s="29" t="str">
        <f t="shared" ref="AF221" si="3838">IF(AF$3="","",(AE221+AE222))</f>
        <v/>
      </c>
      <c r="AG221" s="29" t="str">
        <f t="shared" ref="AG221" si="3839">IF(AG$3="","",(AF221+AF222))</f>
        <v/>
      </c>
      <c r="AH221" s="29" t="str">
        <f t="shared" ref="AH221" si="3840">IF(AH$3="","",(AG221+AG222))</f>
        <v/>
      </c>
      <c r="AI221" s="29" t="str">
        <f t="shared" ref="AI221" si="3841">IF(AI$3="","",(AH221+AH222))</f>
        <v/>
      </c>
      <c r="AJ221" s="29" t="str">
        <f t="shared" ref="AJ221" si="3842">IF(AJ$3="","",(AI221+AI222))</f>
        <v/>
      </c>
      <c r="AK221" s="29" t="str">
        <f t="shared" ref="AK221" si="3843">IF(AK$3="","",(AJ221+AJ222))</f>
        <v/>
      </c>
      <c r="AL221" s="29" t="str">
        <f t="shared" ref="AL221" si="3844">IF(AL$3="","",(AK221+AK222))</f>
        <v/>
      </c>
      <c r="AM221" s="29" t="str">
        <f t="shared" ref="AM221" si="3845">IF(AM$3="","",(AL221+AL222))</f>
        <v/>
      </c>
      <c r="AN221" s="29" t="str">
        <f t="shared" ref="AN221:AS221" si="3846">IF(AN$3="","",(AM221+AM222))</f>
        <v/>
      </c>
      <c r="AO221" s="29" t="str">
        <f t="shared" si="3846"/>
        <v/>
      </c>
      <c r="AP221" s="29" t="str">
        <f t="shared" si="3846"/>
        <v/>
      </c>
      <c r="AQ221" s="29" t="str">
        <f t="shared" si="3846"/>
        <v/>
      </c>
      <c r="AR221" s="29" t="str">
        <f t="shared" si="3846"/>
        <v/>
      </c>
      <c r="AS221" s="29" t="str">
        <f t="shared" si="3846"/>
        <v/>
      </c>
    </row>
    <row r="222" spans="1:45" s="1" customFormat="1" ht="11">
      <c r="A222" s="14"/>
      <c r="B222" s="30" t="s">
        <v>7</v>
      </c>
      <c r="C222" s="29"/>
      <c r="D222" s="29"/>
      <c r="E222" s="29">
        <v>50</v>
      </c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</row>
    <row r="223" spans="1:45" s="1" customFormat="1" ht="11">
      <c r="A223" s="7"/>
      <c r="B223" s="30" t="s">
        <v>8</v>
      </c>
      <c r="C223" s="35">
        <v>300</v>
      </c>
      <c r="D223" s="35">
        <f t="shared" ref="D223:D224" si="3847">IF(D$3="","",C223)</f>
        <v>300</v>
      </c>
      <c r="E223" s="35">
        <f t="shared" ref="E223:E224" si="3848">IF(E$3="","",D223)</f>
        <v>300</v>
      </c>
      <c r="F223" s="35">
        <f t="shared" ref="F223:F224" si="3849">IF(F$3="","",E223)</f>
        <v>300</v>
      </c>
      <c r="G223" s="35">
        <f t="shared" ref="G223:G224" si="3850">IF(G$3="","",F223)</f>
        <v>300</v>
      </c>
      <c r="H223" s="35">
        <f t="shared" ref="H223:H224" si="3851">IF(H$3="","",G223)</f>
        <v>300</v>
      </c>
      <c r="I223" s="35">
        <f t="shared" ref="I223:I224" si="3852">IF(I$3="","",H223)</f>
        <v>300</v>
      </c>
      <c r="J223" s="35">
        <f t="shared" ref="J223:J224" si="3853">IF(J$3="","",I223)</f>
        <v>300</v>
      </c>
      <c r="K223" s="35">
        <f t="shared" ref="K223:K224" si="3854">IF(K$3="","",J223)</f>
        <v>300</v>
      </c>
      <c r="L223" s="35">
        <f t="shared" ref="L223:L224" si="3855">IF(L$3="","",K223)</f>
        <v>300</v>
      </c>
      <c r="M223" s="35">
        <f t="shared" ref="M223:M224" si="3856">IF(M$3="","",L223)</f>
        <v>300</v>
      </c>
      <c r="N223" s="35">
        <f t="shared" ref="N223:N224" si="3857">IF(N$3="","",M223)</f>
        <v>300</v>
      </c>
      <c r="O223" s="35">
        <f t="shared" ref="O223:O224" si="3858">IF(O$3="","",N223)</f>
        <v>300</v>
      </c>
      <c r="P223" s="35">
        <f t="shared" ref="P223:P224" si="3859">IF(P$3="","",O223)</f>
        <v>300</v>
      </c>
      <c r="Q223" s="35">
        <f t="shared" ref="Q223:Q224" si="3860">IF(Q$3="","",P223)</f>
        <v>300</v>
      </c>
      <c r="R223" s="35">
        <f t="shared" ref="R223:R224" si="3861">IF(R$3="","",Q223)</f>
        <v>300</v>
      </c>
      <c r="S223" s="35">
        <f t="shared" ref="S223:S224" si="3862">IF(S$3="","",R223)</f>
        <v>300</v>
      </c>
      <c r="T223" s="35">
        <f t="shared" ref="T223:T224" si="3863">IF(T$3="","",S223)</f>
        <v>300</v>
      </c>
      <c r="U223" s="35">
        <f t="shared" ref="U223:U224" si="3864">IF(U$3="","",T223)</f>
        <v>300</v>
      </c>
      <c r="V223" s="35">
        <f t="shared" ref="V223:V224" si="3865">IF(V$3="","",U223)</f>
        <v>300</v>
      </c>
      <c r="W223" s="35" t="str">
        <f t="shared" ref="W223:W224" si="3866">IF(W$3="","",V223)</f>
        <v/>
      </c>
      <c r="X223" s="35" t="str">
        <f t="shared" ref="X223:X224" si="3867">IF(X$3="","",W223)</f>
        <v/>
      </c>
      <c r="Y223" s="35" t="str">
        <f t="shared" ref="Y223:Y224" si="3868">IF(Y$3="","",X223)</f>
        <v/>
      </c>
      <c r="Z223" s="35" t="str">
        <f t="shared" ref="Z223:Z224" si="3869">IF(Z$3="","",Y223)</f>
        <v/>
      </c>
      <c r="AA223" s="35" t="str">
        <f t="shared" ref="AA223:AA224" si="3870">IF(AA$3="","",Z223)</f>
        <v/>
      </c>
      <c r="AB223" s="35" t="str">
        <f t="shared" ref="AB223:AB224" si="3871">IF(AB$3="","",AA223)</f>
        <v/>
      </c>
      <c r="AC223" s="35" t="str">
        <f t="shared" ref="AC223:AC224" si="3872">IF(AC$3="","",AB223)</f>
        <v/>
      </c>
      <c r="AD223" s="35" t="str">
        <f t="shared" ref="AD223:AD224" si="3873">IF(AD$3="","",AC223)</f>
        <v/>
      </c>
      <c r="AE223" s="35" t="str">
        <f t="shared" ref="AE223:AE224" si="3874">IF(AE$3="","",AD223)</f>
        <v/>
      </c>
      <c r="AF223" s="35" t="str">
        <f t="shared" ref="AF223:AF224" si="3875">IF(AF$3="","",AE223)</f>
        <v/>
      </c>
      <c r="AG223" s="35" t="str">
        <f t="shared" ref="AG223:AG224" si="3876">IF(AG$3="","",AF223)</f>
        <v/>
      </c>
      <c r="AH223" s="35" t="str">
        <f t="shared" ref="AH223:AH224" si="3877">IF(AH$3="","",AG223)</f>
        <v/>
      </c>
      <c r="AI223" s="35" t="str">
        <f t="shared" ref="AI223:AI224" si="3878">IF(AI$3="","",AH223)</f>
        <v/>
      </c>
      <c r="AJ223" s="35" t="str">
        <f t="shared" ref="AJ223:AJ224" si="3879">IF(AJ$3="","",AI223)</f>
        <v/>
      </c>
      <c r="AK223" s="35" t="str">
        <f t="shared" ref="AK223:AK224" si="3880">IF(AK$3="","",AJ223)</f>
        <v/>
      </c>
      <c r="AL223" s="35" t="str">
        <f t="shared" ref="AL223:AL224" si="3881">IF(AL$3="","",AK223)</f>
        <v/>
      </c>
      <c r="AM223" s="35" t="str">
        <f t="shared" ref="AM223:AM224" si="3882">IF(AM$3="","",AL223)</f>
        <v/>
      </c>
      <c r="AN223" s="35" t="str">
        <f t="shared" ref="AN223:AS223" si="3883">IF(AN$3="","",AM223)</f>
        <v/>
      </c>
      <c r="AO223" s="35" t="str">
        <f t="shared" si="3883"/>
        <v/>
      </c>
      <c r="AP223" s="35" t="str">
        <f t="shared" si="3883"/>
        <v/>
      </c>
      <c r="AQ223" s="35" t="str">
        <f t="shared" si="3883"/>
        <v/>
      </c>
      <c r="AR223" s="35" t="str">
        <f t="shared" si="3883"/>
        <v/>
      </c>
      <c r="AS223" s="35" t="str">
        <f t="shared" si="3883"/>
        <v/>
      </c>
    </row>
    <row r="224" spans="1:45" s="92" customFormat="1" ht="11">
      <c r="A224" s="14" t="s">
        <v>9</v>
      </c>
      <c r="B224" s="33" t="s">
        <v>10</v>
      </c>
      <c r="C224" s="32" t="s">
        <v>117</v>
      </c>
      <c r="D224" s="32" t="str">
        <f t="shared" si="3847"/>
        <v>アングリーベア</v>
      </c>
      <c r="E224" s="32" t="str">
        <f t="shared" si="3848"/>
        <v>アングリーベア</v>
      </c>
      <c r="F224" s="32" t="str">
        <f t="shared" si="3849"/>
        <v>アングリーベア</v>
      </c>
      <c r="G224" s="32" t="str">
        <f t="shared" si="3850"/>
        <v>アングリーベア</v>
      </c>
      <c r="H224" s="32" t="str">
        <f t="shared" si="3851"/>
        <v>アングリーベア</v>
      </c>
      <c r="I224" s="32" t="str">
        <f t="shared" si="3852"/>
        <v>アングリーベア</v>
      </c>
      <c r="J224" s="32" t="str">
        <f t="shared" si="3853"/>
        <v>アングリーベア</v>
      </c>
      <c r="K224" s="32" t="str">
        <f t="shared" si="3854"/>
        <v>アングリーベア</v>
      </c>
      <c r="L224" s="32" t="str">
        <f t="shared" si="3855"/>
        <v>アングリーベア</v>
      </c>
      <c r="M224" s="32" t="str">
        <f t="shared" si="3856"/>
        <v>アングリーベア</v>
      </c>
      <c r="N224" s="32" t="str">
        <f t="shared" si="3857"/>
        <v>アングリーベア</v>
      </c>
      <c r="O224" s="32" t="str">
        <f t="shared" si="3858"/>
        <v>アングリーベア</v>
      </c>
      <c r="P224" s="32" t="str">
        <f t="shared" si="3859"/>
        <v>アングリーベア</v>
      </c>
      <c r="Q224" s="32" t="str">
        <f t="shared" si="3860"/>
        <v>アングリーベア</v>
      </c>
      <c r="R224" s="32" t="str">
        <f t="shared" si="3861"/>
        <v>アングリーベア</v>
      </c>
      <c r="S224" s="32" t="str">
        <f t="shared" si="3862"/>
        <v>アングリーベア</v>
      </c>
      <c r="T224" s="32" t="str">
        <f t="shared" si="3863"/>
        <v>アングリーベア</v>
      </c>
      <c r="U224" s="32" t="str">
        <f t="shared" si="3864"/>
        <v>アングリーベア</v>
      </c>
      <c r="V224" s="32" t="str">
        <f t="shared" si="3865"/>
        <v>アングリーベア</v>
      </c>
      <c r="W224" s="32" t="str">
        <f t="shared" si="3866"/>
        <v/>
      </c>
      <c r="X224" s="32" t="str">
        <f t="shared" si="3867"/>
        <v/>
      </c>
      <c r="Y224" s="32" t="str">
        <f t="shared" si="3868"/>
        <v/>
      </c>
      <c r="Z224" s="32" t="str">
        <f t="shared" si="3869"/>
        <v/>
      </c>
      <c r="AA224" s="32" t="str">
        <f t="shared" si="3870"/>
        <v/>
      </c>
      <c r="AB224" s="32" t="str">
        <f t="shared" si="3871"/>
        <v/>
      </c>
      <c r="AC224" s="32" t="str">
        <f t="shared" si="3872"/>
        <v/>
      </c>
      <c r="AD224" s="32" t="str">
        <f t="shared" si="3873"/>
        <v/>
      </c>
      <c r="AE224" s="32" t="str">
        <f t="shared" si="3874"/>
        <v/>
      </c>
      <c r="AF224" s="32" t="str">
        <f t="shared" si="3875"/>
        <v/>
      </c>
      <c r="AG224" s="32" t="str">
        <f t="shared" si="3876"/>
        <v/>
      </c>
      <c r="AH224" s="32" t="str">
        <f t="shared" si="3877"/>
        <v/>
      </c>
      <c r="AI224" s="32" t="str">
        <f t="shared" si="3878"/>
        <v/>
      </c>
      <c r="AJ224" s="32" t="str">
        <f t="shared" si="3879"/>
        <v/>
      </c>
      <c r="AK224" s="32" t="str">
        <f t="shared" si="3880"/>
        <v/>
      </c>
      <c r="AL224" s="32" t="str">
        <f t="shared" si="3881"/>
        <v/>
      </c>
      <c r="AM224" s="32" t="str">
        <f t="shared" si="3882"/>
        <v/>
      </c>
      <c r="AN224" s="32" t="str">
        <f t="shared" ref="AN224:AS224" si="3884">IF(AN$3="","",AM224)</f>
        <v/>
      </c>
      <c r="AO224" s="32" t="str">
        <f t="shared" si="3884"/>
        <v/>
      </c>
      <c r="AP224" s="32" t="str">
        <f t="shared" si="3884"/>
        <v/>
      </c>
      <c r="AQ224" s="32" t="str">
        <f t="shared" si="3884"/>
        <v/>
      </c>
      <c r="AR224" s="32" t="str">
        <f t="shared" si="3884"/>
        <v/>
      </c>
      <c r="AS224" s="32" t="str">
        <f t="shared" si="3884"/>
        <v/>
      </c>
    </row>
    <row r="225" spans="1:45" s="1" customFormat="1" ht="11">
      <c r="A225" s="7">
        <f>AVERAGE(C226:AS226)*30*100</f>
        <v>87450</v>
      </c>
      <c r="B225" s="30" t="s">
        <v>12</v>
      </c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</row>
    <row r="226" spans="1:45" s="1" customFormat="1" ht="11">
      <c r="A226" s="7">
        <f>SUM(C226:AS226)</f>
        <v>583</v>
      </c>
      <c r="B226" s="27" t="s">
        <v>13</v>
      </c>
      <c r="C226" s="26">
        <v>0</v>
      </c>
      <c r="D226" s="26">
        <f t="shared" ref="D226:D227" si="3885">IF(D$3="","",D219-C219)</f>
        <v>0</v>
      </c>
      <c r="E226" s="26">
        <f t="shared" ref="E226:E227" si="3886">IF(E$3="","",E219-D219)</f>
        <v>70</v>
      </c>
      <c r="F226" s="26">
        <f t="shared" ref="F226:F227" si="3887">IF(F$3="","",F219-E219)</f>
        <v>0</v>
      </c>
      <c r="G226" s="26">
        <f t="shared" ref="G226:G227" si="3888">IF(G$3="","",G219-F219)</f>
        <v>0</v>
      </c>
      <c r="H226" s="26">
        <f t="shared" ref="H226:H227" si="3889">IF(H$3="","",H219-G219)</f>
        <v>96</v>
      </c>
      <c r="I226" s="26">
        <f t="shared" ref="I226:I227" si="3890">IF(I$3="","",I219-H219)</f>
        <v>0</v>
      </c>
      <c r="J226" s="26">
        <f t="shared" ref="J226:J227" si="3891">IF(J$3="","",J219-I219)</f>
        <v>0</v>
      </c>
      <c r="K226" s="26">
        <f t="shared" ref="K226:K227" si="3892">IF(K$3="","",K219-J219)</f>
        <v>0</v>
      </c>
      <c r="L226" s="26">
        <f t="shared" ref="L226:L227" si="3893">IF(L$3="","",L219-K219)</f>
        <v>62</v>
      </c>
      <c r="M226" s="26">
        <f t="shared" ref="M226:M227" si="3894">IF(M$3="","",M219-L219)</f>
        <v>0</v>
      </c>
      <c r="N226" s="26">
        <f t="shared" ref="N226:N227" si="3895">IF(N$3="","",N219-M219)</f>
        <v>0</v>
      </c>
      <c r="O226" s="26">
        <f t="shared" ref="O226:O227" si="3896">IF(O$3="","",O219-N219)</f>
        <v>126</v>
      </c>
      <c r="P226" s="26">
        <f t="shared" ref="P226:P227" si="3897">IF(P$3="","",P219-O219)</f>
        <v>0</v>
      </c>
      <c r="Q226" s="26">
        <f t="shared" ref="Q226:Q227" si="3898">IF(Q$3="","",Q219-P219)</f>
        <v>0</v>
      </c>
      <c r="R226" s="26">
        <f t="shared" ref="R226:R227" si="3899">IF(R$3="","",R219-Q219)</f>
        <v>0</v>
      </c>
      <c r="S226" s="26">
        <f t="shared" ref="S226:S227" si="3900">IF(S$3="","",S219-R219)</f>
        <v>104</v>
      </c>
      <c r="T226" s="26">
        <f t="shared" ref="T226:T227" si="3901">IF(T$3="","",T219-S219)</f>
        <v>0</v>
      </c>
      <c r="U226" s="26">
        <f t="shared" ref="U226:U227" si="3902">IF(U$3="","",U219-T219)</f>
        <v>0</v>
      </c>
      <c r="V226" s="26">
        <f t="shared" ref="V226:V227" si="3903">IF(V$3="","",V219-U219)</f>
        <v>125</v>
      </c>
      <c r="W226" s="26" t="str">
        <f t="shared" ref="W226:W227" si="3904">IF(W$3="","",W219-V219)</f>
        <v/>
      </c>
      <c r="X226" s="26" t="str">
        <f t="shared" ref="X226:X227" si="3905">IF(X$3="","",X219-W219)</f>
        <v/>
      </c>
      <c r="Y226" s="26" t="str">
        <f t="shared" ref="Y226:Y227" si="3906">IF(Y$3="","",Y219-X219)</f>
        <v/>
      </c>
      <c r="Z226" s="26" t="str">
        <f t="shared" ref="Z226:Z227" si="3907">IF(Z$3="","",Z219-Y219)</f>
        <v/>
      </c>
      <c r="AA226" s="26" t="str">
        <f t="shared" ref="AA226:AA227" si="3908">IF(AA$3="","",AA219-Z219)</f>
        <v/>
      </c>
      <c r="AB226" s="26" t="str">
        <f t="shared" ref="AB226:AB227" si="3909">IF(AB$3="","",AB219-AA219)</f>
        <v/>
      </c>
      <c r="AC226" s="26" t="str">
        <f t="shared" ref="AC226:AC227" si="3910">IF(AC$3="","",AC219-AB219)</f>
        <v/>
      </c>
      <c r="AD226" s="26" t="str">
        <f t="shared" ref="AD226:AD227" si="3911">IF(AD$3="","",AD219-AC219)</f>
        <v/>
      </c>
      <c r="AE226" s="26" t="str">
        <f t="shared" ref="AE226:AE227" si="3912">IF(AE$3="","",AE219-AD219)</f>
        <v/>
      </c>
      <c r="AF226" s="26" t="str">
        <f t="shared" ref="AF226:AF227" si="3913">IF(AF$3="","",AF219-AE219)</f>
        <v/>
      </c>
      <c r="AG226" s="26" t="str">
        <f t="shared" ref="AG226:AG227" si="3914">IF(AG$3="","",AG219-AF219)</f>
        <v/>
      </c>
      <c r="AH226" s="26" t="str">
        <f t="shared" ref="AH226:AH227" si="3915">IF(AH$3="","",AH219-AG219)</f>
        <v/>
      </c>
      <c r="AI226" s="26" t="str">
        <f t="shared" ref="AI226:AI227" si="3916">IF(AI$3="","",AI219-AH219)</f>
        <v/>
      </c>
      <c r="AJ226" s="26" t="str">
        <f t="shared" ref="AJ226:AJ227" si="3917">IF(AJ$3="","",AJ219-AI219)</f>
        <v/>
      </c>
      <c r="AK226" s="26" t="str">
        <f t="shared" ref="AK226:AK227" si="3918">IF(AK$3="","",AK219-AJ219)</f>
        <v/>
      </c>
      <c r="AL226" s="26" t="str">
        <f t="shared" ref="AL226:AL227" si="3919">IF(AL$3="","",AL219-AK219)</f>
        <v/>
      </c>
      <c r="AM226" s="26" t="str">
        <f t="shared" ref="AM226:AM227" si="3920">IF(AM$3="","",AM219-AL219)</f>
        <v/>
      </c>
      <c r="AN226" s="26" t="str">
        <f t="shared" ref="AN226:AS226" si="3921">IF(AN$3="","",AN219-AM219)</f>
        <v/>
      </c>
      <c r="AO226" s="26" t="str">
        <f t="shared" si="3921"/>
        <v/>
      </c>
      <c r="AP226" s="26" t="str">
        <f t="shared" si="3921"/>
        <v/>
      </c>
      <c r="AQ226" s="26" t="str">
        <f t="shared" si="3921"/>
        <v/>
      </c>
      <c r="AR226" s="26" t="str">
        <f t="shared" si="3921"/>
        <v/>
      </c>
      <c r="AS226" s="26" t="str">
        <f t="shared" si="3921"/>
        <v/>
      </c>
    </row>
    <row r="227" spans="1:45" s="1" customFormat="1" ht="11">
      <c r="A227" s="7">
        <f>SUM(C227:AS227)</f>
        <v>41</v>
      </c>
      <c r="B227" s="27" t="s">
        <v>14</v>
      </c>
      <c r="C227" s="26">
        <v>0</v>
      </c>
      <c r="D227" s="26">
        <f t="shared" si="3885"/>
        <v>0</v>
      </c>
      <c r="E227" s="26">
        <f t="shared" si="3886"/>
        <v>5</v>
      </c>
      <c r="F227" s="26">
        <f t="shared" si="3887"/>
        <v>0</v>
      </c>
      <c r="G227" s="26">
        <f t="shared" si="3888"/>
        <v>0</v>
      </c>
      <c r="H227" s="26">
        <f t="shared" si="3889"/>
        <v>9</v>
      </c>
      <c r="I227" s="26">
        <f t="shared" si="3890"/>
        <v>0</v>
      </c>
      <c r="J227" s="26">
        <f t="shared" si="3891"/>
        <v>0</v>
      </c>
      <c r="K227" s="26">
        <f t="shared" si="3892"/>
        <v>0</v>
      </c>
      <c r="L227" s="26">
        <f t="shared" si="3893"/>
        <v>6</v>
      </c>
      <c r="M227" s="26">
        <f t="shared" si="3894"/>
        <v>0</v>
      </c>
      <c r="N227" s="26">
        <f t="shared" si="3895"/>
        <v>0</v>
      </c>
      <c r="O227" s="26">
        <f t="shared" si="3896"/>
        <v>8</v>
      </c>
      <c r="P227" s="26">
        <f t="shared" si="3897"/>
        <v>0</v>
      </c>
      <c r="Q227" s="26">
        <f t="shared" si="3898"/>
        <v>0</v>
      </c>
      <c r="R227" s="26">
        <f t="shared" si="3899"/>
        <v>0</v>
      </c>
      <c r="S227" s="26">
        <f t="shared" si="3900"/>
        <v>6</v>
      </c>
      <c r="T227" s="26">
        <f t="shared" si="3901"/>
        <v>0</v>
      </c>
      <c r="U227" s="26">
        <f t="shared" si="3902"/>
        <v>0</v>
      </c>
      <c r="V227" s="26">
        <f t="shared" si="3903"/>
        <v>7</v>
      </c>
      <c r="W227" s="26" t="str">
        <f t="shared" si="3904"/>
        <v/>
      </c>
      <c r="X227" s="26" t="str">
        <f t="shared" si="3905"/>
        <v/>
      </c>
      <c r="Y227" s="26" t="str">
        <f t="shared" si="3906"/>
        <v/>
      </c>
      <c r="Z227" s="26" t="str">
        <f t="shared" si="3907"/>
        <v/>
      </c>
      <c r="AA227" s="26" t="str">
        <f t="shared" si="3908"/>
        <v/>
      </c>
      <c r="AB227" s="26" t="str">
        <f t="shared" si="3909"/>
        <v/>
      </c>
      <c r="AC227" s="26" t="str">
        <f t="shared" si="3910"/>
        <v/>
      </c>
      <c r="AD227" s="26" t="str">
        <f t="shared" si="3911"/>
        <v/>
      </c>
      <c r="AE227" s="26" t="str">
        <f t="shared" si="3912"/>
        <v/>
      </c>
      <c r="AF227" s="26" t="str">
        <f t="shared" si="3913"/>
        <v/>
      </c>
      <c r="AG227" s="26" t="str">
        <f t="shared" si="3914"/>
        <v/>
      </c>
      <c r="AH227" s="26" t="str">
        <f t="shared" si="3915"/>
        <v/>
      </c>
      <c r="AI227" s="26" t="str">
        <f t="shared" si="3916"/>
        <v/>
      </c>
      <c r="AJ227" s="26" t="str">
        <f t="shared" si="3917"/>
        <v/>
      </c>
      <c r="AK227" s="26" t="str">
        <f t="shared" si="3918"/>
        <v/>
      </c>
      <c r="AL227" s="26" t="str">
        <f t="shared" si="3919"/>
        <v/>
      </c>
      <c r="AM227" s="26" t="str">
        <f t="shared" si="3920"/>
        <v/>
      </c>
      <c r="AN227" s="26" t="str">
        <f t="shared" ref="AN227:AS227" si="3922">IF(AN$3="","",AN220-AM220)</f>
        <v/>
      </c>
      <c r="AO227" s="26" t="str">
        <f t="shared" si="3922"/>
        <v/>
      </c>
      <c r="AP227" s="26" t="str">
        <f t="shared" si="3922"/>
        <v/>
      </c>
      <c r="AQ227" s="26" t="str">
        <f t="shared" si="3922"/>
        <v/>
      </c>
      <c r="AR227" s="26" t="str">
        <f t="shared" si="3922"/>
        <v/>
      </c>
      <c r="AS227" s="26" t="str">
        <f t="shared" si="3922"/>
        <v/>
      </c>
    </row>
    <row r="228" spans="1:45" s="1" customFormat="1" ht="11">
      <c r="A228" s="7">
        <f>SUM(C228:AS228)</f>
        <v>41</v>
      </c>
      <c r="B228" s="27" t="s">
        <v>15</v>
      </c>
      <c r="C228" s="26">
        <v>0</v>
      </c>
      <c r="D228" s="26">
        <f t="shared" ref="D228" si="3923">IF(D$3="","",C221+C222-D221)</f>
        <v>0</v>
      </c>
      <c r="E228" s="26">
        <f t="shared" ref="E228" si="3924">IF(E$3="","",D221+D222-E221)</f>
        <v>5</v>
      </c>
      <c r="F228" s="26">
        <f t="shared" ref="F228" si="3925">IF(F$3="","",E221+E222-F221)</f>
        <v>0</v>
      </c>
      <c r="G228" s="26">
        <f t="shared" ref="G228" si="3926">IF(G$3="","",F221+F222-G221)</f>
        <v>0</v>
      </c>
      <c r="H228" s="26">
        <f t="shared" ref="H228" si="3927">IF(H$3="","",G221+G222-H221)</f>
        <v>9</v>
      </c>
      <c r="I228" s="26">
        <f t="shared" ref="I228" si="3928">IF(I$3="","",H221+H222-I221)</f>
        <v>0</v>
      </c>
      <c r="J228" s="26">
        <f t="shared" ref="J228" si="3929">IF(J$3="","",I221+I222-J221)</f>
        <v>0</v>
      </c>
      <c r="K228" s="26">
        <f t="shared" ref="K228" si="3930">IF(K$3="","",J221+J222-K221)</f>
        <v>0</v>
      </c>
      <c r="L228" s="26">
        <f t="shared" ref="L228" si="3931">IF(L$3="","",K221+K222-L221)</f>
        <v>6</v>
      </c>
      <c r="M228" s="26">
        <f t="shared" ref="M228" si="3932">IF(M$3="","",L221+L222-M221)</f>
        <v>0</v>
      </c>
      <c r="N228" s="26">
        <f t="shared" ref="N228" si="3933">IF(N$3="","",M221+M222-N221)</f>
        <v>0</v>
      </c>
      <c r="O228" s="26">
        <f t="shared" ref="O228" si="3934">IF(O$3="","",N221+N222-O221)</f>
        <v>8</v>
      </c>
      <c r="P228" s="26">
        <f t="shared" ref="P228" si="3935">IF(P$3="","",O221+O222-P221)</f>
        <v>0</v>
      </c>
      <c r="Q228" s="26">
        <f t="shared" ref="Q228" si="3936">IF(Q$3="","",P221+P222-Q221)</f>
        <v>0</v>
      </c>
      <c r="R228" s="26">
        <f t="shared" ref="R228" si="3937">IF(R$3="","",Q221+Q222-R221)</f>
        <v>0</v>
      </c>
      <c r="S228" s="26">
        <f t="shared" ref="S228" si="3938">IF(S$3="","",R221+R222-S221)</f>
        <v>6</v>
      </c>
      <c r="T228" s="26">
        <f t="shared" ref="T228" si="3939">IF(T$3="","",S221+S222-T221)</f>
        <v>0</v>
      </c>
      <c r="U228" s="26">
        <f t="shared" ref="U228" si="3940">IF(U$3="","",T221+T222-U221)</f>
        <v>0</v>
      </c>
      <c r="V228" s="26">
        <f t="shared" ref="V228" si="3941">IF(V$3="","",U221+U222-V221)</f>
        <v>7</v>
      </c>
      <c r="W228" s="26" t="str">
        <f t="shared" ref="W228" si="3942">IF(W$3="","",V221+V222-W221)</f>
        <v/>
      </c>
      <c r="X228" s="26" t="str">
        <f t="shared" ref="X228" si="3943">IF(X$3="","",W221+W222-X221)</f>
        <v/>
      </c>
      <c r="Y228" s="26" t="str">
        <f t="shared" ref="Y228" si="3944">IF(Y$3="","",X221+X222-Y221)</f>
        <v/>
      </c>
      <c r="Z228" s="26" t="str">
        <f t="shared" ref="Z228" si="3945">IF(Z$3="","",Y221+Y222-Z221)</f>
        <v/>
      </c>
      <c r="AA228" s="26" t="str">
        <f t="shared" ref="AA228" si="3946">IF(AA$3="","",Z221+Z222-AA221)</f>
        <v/>
      </c>
      <c r="AB228" s="26" t="str">
        <f t="shared" ref="AB228" si="3947">IF(AB$3="","",AA221+AA222-AB221)</f>
        <v/>
      </c>
      <c r="AC228" s="26" t="str">
        <f t="shared" ref="AC228" si="3948">IF(AC$3="","",AB221+AB222-AC221)</f>
        <v/>
      </c>
      <c r="AD228" s="26" t="str">
        <f t="shared" ref="AD228" si="3949">IF(AD$3="","",AC221+AC222-AD221)</f>
        <v/>
      </c>
      <c r="AE228" s="26" t="str">
        <f t="shared" ref="AE228" si="3950">IF(AE$3="","",AD221+AD222-AE221)</f>
        <v/>
      </c>
      <c r="AF228" s="26" t="str">
        <f t="shared" ref="AF228" si="3951">IF(AF$3="","",AE221+AE222-AF221)</f>
        <v/>
      </c>
      <c r="AG228" s="26" t="str">
        <f t="shared" ref="AG228" si="3952">IF(AG$3="","",AF221+AF222-AG221)</f>
        <v/>
      </c>
      <c r="AH228" s="26" t="str">
        <f t="shared" ref="AH228" si="3953">IF(AH$3="","",AG221+AG222-AH221)</f>
        <v/>
      </c>
      <c r="AI228" s="26" t="str">
        <f t="shared" ref="AI228" si="3954">IF(AI$3="","",AH221+AH222-AI221)</f>
        <v/>
      </c>
      <c r="AJ228" s="26" t="str">
        <f t="shared" ref="AJ228" si="3955">IF(AJ$3="","",AI221+AI222-AJ221)</f>
        <v/>
      </c>
      <c r="AK228" s="26" t="str">
        <f t="shared" ref="AK228" si="3956">IF(AK$3="","",AJ221+AJ222-AK221)</f>
        <v/>
      </c>
      <c r="AL228" s="26" t="str">
        <f t="shared" ref="AL228" si="3957">IF(AL$3="","",AK221+AK222-AL221)</f>
        <v/>
      </c>
      <c r="AM228" s="26" t="str">
        <f t="shared" ref="AM228" si="3958">IF(AM$3="","",AL221+AL222-AM221)</f>
        <v/>
      </c>
      <c r="AN228" s="26" t="str">
        <f t="shared" ref="AN228:AS228" si="3959">IF(AN$3="","",AM221+AM222-AN221)</f>
        <v/>
      </c>
      <c r="AO228" s="26" t="str">
        <f t="shared" si="3959"/>
        <v/>
      </c>
      <c r="AP228" s="26" t="str">
        <f t="shared" si="3959"/>
        <v/>
      </c>
      <c r="AQ228" s="26" t="str">
        <f t="shared" si="3959"/>
        <v/>
      </c>
      <c r="AR228" s="26" t="str">
        <f t="shared" si="3959"/>
        <v/>
      </c>
      <c r="AS228" s="26" t="str">
        <f t="shared" si="3959"/>
        <v/>
      </c>
    </row>
    <row r="229" spans="1:45" s="1" customFormat="1" ht="11">
      <c r="A229" s="7">
        <f>SUM(C229:AS229)</f>
        <v>12300</v>
      </c>
      <c r="B229" s="27" t="s">
        <v>16</v>
      </c>
      <c r="C229" s="26">
        <v>0</v>
      </c>
      <c r="D229" s="26">
        <f t="shared" ref="D229:I229" si="3960">IF(D$3="","",D228*D223)</f>
        <v>0</v>
      </c>
      <c r="E229" s="26">
        <f t="shared" si="3960"/>
        <v>1500</v>
      </c>
      <c r="F229" s="26">
        <f t="shared" si="3960"/>
        <v>0</v>
      </c>
      <c r="G229" s="26">
        <f t="shared" si="3960"/>
        <v>0</v>
      </c>
      <c r="H229" s="26">
        <f t="shared" si="3960"/>
        <v>2700</v>
      </c>
      <c r="I229" s="26">
        <f t="shared" si="3960"/>
        <v>0</v>
      </c>
      <c r="J229" s="26">
        <f t="shared" ref="J229:AM229" si="3961">IF(J$3="","",J228*J223)</f>
        <v>0</v>
      </c>
      <c r="K229" s="26">
        <f t="shared" si="3961"/>
        <v>0</v>
      </c>
      <c r="L229" s="26">
        <f t="shared" si="3961"/>
        <v>1800</v>
      </c>
      <c r="M229" s="26">
        <f t="shared" si="3961"/>
        <v>0</v>
      </c>
      <c r="N229" s="26">
        <f t="shared" si="3961"/>
        <v>0</v>
      </c>
      <c r="O229" s="26">
        <f t="shared" si="3961"/>
        <v>2400</v>
      </c>
      <c r="P229" s="26">
        <f t="shared" si="3961"/>
        <v>0</v>
      </c>
      <c r="Q229" s="26">
        <f t="shared" si="3961"/>
        <v>0</v>
      </c>
      <c r="R229" s="26">
        <f t="shared" si="3961"/>
        <v>0</v>
      </c>
      <c r="S229" s="26">
        <f t="shared" si="3961"/>
        <v>1800</v>
      </c>
      <c r="T229" s="26">
        <f t="shared" si="3961"/>
        <v>0</v>
      </c>
      <c r="U229" s="26">
        <f t="shared" si="3961"/>
        <v>0</v>
      </c>
      <c r="V229" s="26">
        <f t="shared" si="3961"/>
        <v>2100</v>
      </c>
      <c r="W229" s="26" t="str">
        <f t="shared" si="3961"/>
        <v/>
      </c>
      <c r="X229" s="26" t="str">
        <f t="shared" si="3961"/>
        <v/>
      </c>
      <c r="Y229" s="26" t="str">
        <f t="shared" si="3961"/>
        <v/>
      </c>
      <c r="Z229" s="26" t="str">
        <f t="shared" si="3961"/>
        <v/>
      </c>
      <c r="AA229" s="26" t="str">
        <f t="shared" si="3961"/>
        <v/>
      </c>
      <c r="AB229" s="26" t="str">
        <f t="shared" si="3961"/>
        <v/>
      </c>
      <c r="AC229" s="26" t="str">
        <f t="shared" si="3961"/>
        <v/>
      </c>
      <c r="AD229" s="26" t="str">
        <f t="shared" si="3961"/>
        <v/>
      </c>
      <c r="AE229" s="26" t="str">
        <f t="shared" si="3961"/>
        <v/>
      </c>
      <c r="AF229" s="26" t="str">
        <f t="shared" si="3961"/>
        <v/>
      </c>
      <c r="AG229" s="26" t="str">
        <f t="shared" si="3961"/>
        <v/>
      </c>
      <c r="AH229" s="26" t="str">
        <f t="shared" si="3961"/>
        <v/>
      </c>
      <c r="AI229" s="26" t="str">
        <f t="shared" si="3961"/>
        <v/>
      </c>
      <c r="AJ229" s="26" t="str">
        <f t="shared" si="3961"/>
        <v/>
      </c>
      <c r="AK229" s="26" t="str">
        <f t="shared" si="3961"/>
        <v/>
      </c>
      <c r="AL229" s="26" t="str">
        <f t="shared" si="3961"/>
        <v/>
      </c>
      <c r="AM229" s="26" t="str">
        <f t="shared" si="3961"/>
        <v/>
      </c>
      <c r="AN229" s="26" t="str">
        <f t="shared" ref="AN229:AS229" si="3962">IF(AN$3="","",AN228*AN223)</f>
        <v/>
      </c>
      <c r="AO229" s="26" t="str">
        <f t="shared" si="3962"/>
        <v/>
      </c>
      <c r="AP229" s="26" t="str">
        <f t="shared" si="3962"/>
        <v/>
      </c>
      <c r="AQ229" s="26" t="str">
        <f t="shared" si="3962"/>
        <v/>
      </c>
      <c r="AR229" s="26" t="str">
        <f t="shared" si="3962"/>
        <v/>
      </c>
      <c r="AS229" s="26" t="str">
        <f t="shared" si="3962"/>
        <v/>
      </c>
    </row>
    <row r="230" spans="1:45" s="1" customFormat="1" ht="12" thickBot="1">
      <c r="A230" s="4">
        <f>IF(A229="","",A229/(A226*100))</f>
        <v>0.21097770154373929</v>
      </c>
      <c r="B230" s="24" t="s">
        <v>18</v>
      </c>
      <c r="C230" s="23" t="s">
        <v>19</v>
      </c>
      <c r="D230" s="23" t="str">
        <f t="shared" ref="D230:I230" si="3963">IF(D$3="","",IF(D229=0,"",D229/(D226*100)))</f>
        <v/>
      </c>
      <c r="E230" s="23">
        <f t="shared" si="3963"/>
        <v>0.21428571428571427</v>
      </c>
      <c r="F230" s="23" t="str">
        <f t="shared" si="3963"/>
        <v/>
      </c>
      <c r="G230" s="23" t="str">
        <f t="shared" si="3963"/>
        <v/>
      </c>
      <c r="H230" s="23">
        <f t="shared" si="3963"/>
        <v>0.28125</v>
      </c>
      <c r="I230" s="23" t="str">
        <f t="shared" si="3963"/>
        <v/>
      </c>
      <c r="J230" s="23" t="str">
        <f t="shared" ref="J230:AM230" si="3964">IF(J$3="","",IF(J229=0,"",J229/(J226*100)))</f>
        <v/>
      </c>
      <c r="K230" s="23" t="str">
        <f t="shared" si="3964"/>
        <v/>
      </c>
      <c r="L230" s="23">
        <f t="shared" si="3964"/>
        <v>0.29032258064516131</v>
      </c>
      <c r="M230" s="23" t="str">
        <f t="shared" si="3964"/>
        <v/>
      </c>
      <c r="N230" s="23" t="str">
        <f t="shared" si="3964"/>
        <v/>
      </c>
      <c r="O230" s="23">
        <f t="shared" si="3964"/>
        <v>0.19047619047619047</v>
      </c>
      <c r="P230" s="23" t="str">
        <f t="shared" si="3964"/>
        <v/>
      </c>
      <c r="Q230" s="23" t="str">
        <f t="shared" si="3964"/>
        <v/>
      </c>
      <c r="R230" s="23" t="str">
        <f t="shared" si="3964"/>
        <v/>
      </c>
      <c r="S230" s="23">
        <f t="shared" si="3964"/>
        <v>0.17307692307692307</v>
      </c>
      <c r="T230" s="23" t="str">
        <f t="shared" si="3964"/>
        <v/>
      </c>
      <c r="U230" s="23" t="str">
        <f t="shared" si="3964"/>
        <v/>
      </c>
      <c r="V230" s="23">
        <f t="shared" si="3964"/>
        <v>0.16800000000000001</v>
      </c>
      <c r="W230" s="23" t="str">
        <f t="shared" si="3964"/>
        <v/>
      </c>
      <c r="X230" s="23" t="str">
        <f t="shared" si="3964"/>
        <v/>
      </c>
      <c r="Y230" s="23" t="str">
        <f t="shared" si="3964"/>
        <v/>
      </c>
      <c r="Z230" s="23" t="str">
        <f t="shared" si="3964"/>
        <v/>
      </c>
      <c r="AA230" s="23" t="str">
        <f t="shared" si="3964"/>
        <v/>
      </c>
      <c r="AB230" s="23" t="str">
        <f t="shared" si="3964"/>
        <v/>
      </c>
      <c r="AC230" s="23" t="str">
        <f t="shared" si="3964"/>
        <v/>
      </c>
      <c r="AD230" s="23" t="str">
        <f t="shared" si="3964"/>
        <v/>
      </c>
      <c r="AE230" s="23" t="str">
        <f t="shared" si="3964"/>
        <v/>
      </c>
      <c r="AF230" s="23" t="str">
        <f t="shared" si="3964"/>
        <v/>
      </c>
      <c r="AG230" s="23" t="str">
        <f t="shared" si="3964"/>
        <v/>
      </c>
      <c r="AH230" s="23" t="str">
        <f t="shared" si="3964"/>
        <v/>
      </c>
      <c r="AI230" s="23" t="str">
        <f t="shared" si="3964"/>
        <v/>
      </c>
      <c r="AJ230" s="23" t="str">
        <f t="shared" si="3964"/>
        <v/>
      </c>
      <c r="AK230" s="23" t="str">
        <f t="shared" si="3964"/>
        <v/>
      </c>
      <c r="AL230" s="23" t="str">
        <f t="shared" si="3964"/>
        <v/>
      </c>
      <c r="AM230" s="23" t="str">
        <f t="shared" si="3964"/>
        <v/>
      </c>
      <c r="AN230" s="23" t="str">
        <f t="shared" ref="AN230:AS230" si="3965">IF(AN$3="","",IF(AN229=0,"",AN229/(AN226*100)))</f>
        <v/>
      </c>
      <c r="AO230" s="23" t="str">
        <f t="shared" si="3965"/>
        <v/>
      </c>
      <c r="AP230" s="23" t="str">
        <f t="shared" si="3965"/>
        <v/>
      </c>
      <c r="AQ230" s="23" t="str">
        <f t="shared" si="3965"/>
        <v/>
      </c>
      <c r="AR230" s="23" t="str">
        <f t="shared" si="3965"/>
        <v/>
      </c>
      <c r="AS230" s="23" t="str">
        <f t="shared" si="3965"/>
        <v/>
      </c>
    </row>
    <row r="231" spans="1:45" s="1" customFormat="1" ht="11">
      <c r="A231" s="17" t="s">
        <v>105</v>
      </c>
      <c r="B231" s="42" t="s">
        <v>118</v>
      </c>
      <c r="C231" s="35">
        <v>90219</v>
      </c>
      <c r="D231" s="35">
        <f t="shared" ref="D231:D232" si="3966">IF(D$3="","",C231)</f>
        <v>90219</v>
      </c>
      <c r="E231" s="35">
        <v>90478</v>
      </c>
      <c r="F231" s="35">
        <f t="shared" ref="F231:F232" si="3967">IF(F$3="","",E231)</f>
        <v>90478</v>
      </c>
      <c r="G231" s="35">
        <f t="shared" ref="G231:G232" si="3968">IF(G$3="","",F231)</f>
        <v>90478</v>
      </c>
      <c r="H231" s="35">
        <v>90759</v>
      </c>
      <c r="I231" s="35">
        <f t="shared" ref="I231:I232" si="3969">IF(I$3="","",H231)</f>
        <v>90759</v>
      </c>
      <c r="J231" s="35">
        <f t="shared" ref="J231:J232" si="3970">IF(J$3="","",I231)</f>
        <v>90759</v>
      </c>
      <c r="K231" s="35">
        <f t="shared" ref="K231:K232" si="3971">IF(K$3="","",J231)</f>
        <v>90759</v>
      </c>
      <c r="L231" s="35">
        <v>91216</v>
      </c>
      <c r="M231" s="35">
        <f t="shared" ref="M231:M232" si="3972">IF(M$3="","",L231)</f>
        <v>91216</v>
      </c>
      <c r="N231" s="35">
        <f t="shared" ref="N231:N232" si="3973">IF(N$3="","",M231)</f>
        <v>91216</v>
      </c>
      <c r="O231" s="35">
        <v>91511</v>
      </c>
      <c r="P231" s="35">
        <f t="shared" ref="P231:P232" si="3974">IF(P$3="","",O231)</f>
        <v>91511</v>
      </c>
      <c r="Q231" s="35">
        <f t="shared" ref="Q231:Q232" si="3975">IF(Q$3="","",P231)</f>
        <v>91511</v>
      </c>
      <c r="R231" s="35">
        <f t="shared" ref="R231:R232" si="3976">IF(R$3="","",Q231)</f>
        <v>91511</v>
      </c>
      <c r="S231" s="35">
        <v>91872</v>
      </c>
      <c r="T231" s="35">
        <f t="shared" ref="T231:T232" si="3977">IF(T$3="","",S231)</f>
        <v>91872</v>
      </c>
      <c r="U231" s="35">
        <f t="shared" ref="U231:U232" si="3978">IF(U$3="","",T231)</f>
        <v>91872</v>
      </c>
      <c r="V231" s="35">
        <v>92109</v>
      </c>
      <c r="W231" s="35" t="str">
        <f t="shared" ref="W231:W232" si="3979">IF(W$3="","",V231)</f>
        <v/>
      </c>
      <c r="X231" s="35" t="str">
        <f t="shared" ref="X231:X232" si="3980">IF(X$3="","",W231)</f>
        <v/>
      </c>
      <c r="Y231" s="35" t="str">
        <f t="shared" ref="Y231:Y232" si="3981">IF(Y$3="","",X231)</f>
        <v/>
      </c>
      <c r="Z231" s="35" t="str">
        <f t="shared" ref="Z231:Z232" si="3982">IF(Z$3="","",Y231)</f>
        <v/>
      </c>
      <c r="AA231" s="35" t="str">
        <f t="shared" ref="AA231:AA232" si="3983">IF(AA$3="","",Z231)</f>
        <v/>
      </c>
      <c r="AB231" s="35" t="str">
        <f t="shared" ref="AB231:AB232" si="3984">IF(AB$3="","",AA231)</f>
        <v/>
      </c>
      <c r="AC231" s="35" t="str">
        <f t="shared" ref="AC231:AC232" si="3985">IF(AC$3="","",AB231)</f>
        <v/>
      </c>
      <c r="AD231" s="35" t="str">
        <f t="shared" ref="AD231:AD232" si="3986">IF(AD$3="","",AC231)</f>
        <v/>
      </c>
      <c r="AE231" s="35" t="str">
        <f t="shared" ref="AE231:AE232" si="3987">IF(AE$3="","",AD231)</f>
        <v/>
      </c>
      <c r="AF231" s="35" t="str">
        <f t="shared" ref="AF231:AF232" si="3988">IF(AF$3="","",AE231)</f>
        <v/>
      </c>
      <c r="AG231" s="35" t="str">
        <f t="shared" ref="AG231:AG232" si="3989">IF(AG$3="","",AF231)</f>
        <v/>
      </c>
      <c r="AH231" s="35" t="str">
        <f t="shared" ref="AH231:AH232" si="3990">IF(AH$3="","",AG231)</f>
        <v/>
      </c>
      <c r="AI231" s="35" t="str">
        <f t="shared" ref="AI231:AI232" si="3991">IF(AI$3="","",AH231)</f>
        <v/>
      </c>
      <c r="AJ231" s="35" t="str">
        <f t="shared" ref="AJ231:AJ232" si="3992">IF(AJ$3="","",AI231)</f>
        <v/>
      </c>
      <c r="AK231" s="35" t="str">
        <f t="shared" ref="AK231:AK232" si="3993">IF(AK$3="","",AJ231)</f>
        <v/>
      </c>
      <c r="AL231" s="35" t="str">
        <f t="shared" ref="AL231:AL232" si="3994">IF(AL$3="","",AK231)</f>
        <v/>
      </c>
      <c r="AM231" s="35" t="str">
        <f t="shared" ref="AM231:AM232" si="3995">IF(AM$3="","",AL231)</f>
        <v/>
      </c>
      <c r="AN231" s="35" t="str">
        <f t="shared" ref="AN231:AS231" si="3996">IF(AN$3="","",AM231)</f>
        <v/>
      </c>
      <c r="AO231" s="35" t="str">
        <f t="shared" si="3996"/>
        <v/>
      </c>
      <c r="AP231" s="35" t="str">
        <f t="shared" si="3996"/>
        <v/>
      </c>
      <c r="AQ231" s="35" t="str">
        <f t="shared" si="3996"/>
        <v/>
      </c>
      <c r="AR231" s="35" t="str">
        <f t="shared" si="3996"/>
        <v/>
      </c>
      <c r="AS231" s="35" t="str">
        <f t="shared" si="3996"/>
        <v/>
      </c>
    </row>
    <row r="232" spans="1:45" s="1" customFormat="1" ht="11">
      <c r="A232" s="16" t="s">
        <v>119</v>
      </c>
      <c r="B232" s="1" t="s">
        <v>120</v>
      </c>
      <c r="C232" s="29">
        <v>82055</v>
      </c>
      <c r="D232" s="29">
        <f t="shared" si="3966"/>
        <v>82055</v>
      </c>
      <c r="E232" s="29">
        <v>82242</v>
      </c>
      <c r="F232" s="29">
        <f t="shared" si="3967"/>
        <v>82242</v>
      </c>
      <c r="G232" s="29">
        <f t="shared" si="3968"/>
        <v>82242</v>
      </c>
      <c r="H232" s="29">
        <v>82456</v>
      </c>
      <c r="I232" s="29">
        <f t="shared" si="3969"/>
        <v>82456</v>
      </c>
      <c r="J232" s="29">
        <f t="shared" si="3970"/>
        <v>82456</v>
      </c>
      <c r="K232" s="29">
        <f t="shared" si="3971"/>
        <v>82456</v>
      </c>
      <c r="L232" s="29">
        <v>82840</v>
      </c>
      <c r="M232" s="29">
        <f t="shared" si="3972"/>
        <v>82840</v>
      </c>
      <c r="N232" s="29">
        <f t="shared" si="3973"/>
        <v>82840</v>
      </c>
      <c r="O232" s="29">
        <v>83168</v>
      </c>
      <c r="P232" s="29">
        <f t="shared" si="3974"/>
        <v>83168</v>
      </c>
      <c r="Q232" s="29">
        <f t="shared" si="3975"/>
        <v>83168</v>
      </c>
      <c r="R232" s="29">
        <f t="shared" si="3976"/>
        <v>83168</v>
      </c>
      <c r="S232" s="29">
        <v>83593</v>
      </c>
      <c r="T232" s="29">
        <f t="shared" si="3977"/>
        <v>83593</v>
      </c>
      <c r="U232" s="29">
        <f t="shared" si="3978"/>
        <v>83593</v>
      </c>
      <c r="V232" s="29">
        <v>83879</v>
      </c>
      <c r="W232" s="29" t="str">
        <f t="shared" si="3979"/>
        <v/>
      </c>
      <c r="X232" s="29" t="str">
        <f t="shared" si="3980"/>
        <v/>
      </c>
      <c r="Y232" s="29" t="str">
        <f t="shared" si="3981"/>
        <v/>
      </c>
      <c r="Z232" s="29" t="str">
        <f t="shared" si="3982"/>
        <v/>
      </c>
      <c r="AA232" s="29" t="str">
        <f t="shared" si="3983"/>
        <v/>
      </c>
      <c r="AB232" s="29" t="str">
        <f t="shared" si="3984"/>
        <v/>
      </c>
      <c r="AC232" s="29" t="str">
        <f t="shared" si="3985"/>
        <v/>
      </c>
      <c r="AD232" s="29" t="str">
        <f t="shared" si="3986"/>
        <v/>
      </c>
      <c r="AE232" s="29" t="str">
        <f t="shared" si="3987"/>
        <v/>
      </c>
      <c r="AF232" s="29" t="str">
        <f t="shared" si="3988"/>
        <v/>
      </c>
      <c r="AG232" s="29" t="str">
        <f t="shared" si="3989"/>
        <v/>
      </c>
      <c r="AH232" s="29" t="str">
        <f t="shared" si="3990"/>
        <v/>
      </c>
      <c r="AI232" s="29" t="str">
        <f t="shared" si="3991"/>
        <v/>
      </c>
      <c r="AJ232" s="29" t="str">
        <f t="shared" si="3992"/>
        <v/>
      </c>
      <c r="AK232" s="29" t="str">
        <f t="shared" si="3993"/>
        <v/>
      </c>
      <c r="AL232" s="29" t="str">
        <f t="shared" si="3994"/>
        <v/>
      </c>
      <c r="AM232" s="29" t="str">
        <f t="shared" si="3995"/>
        <v/>
      </c>
      <c r="AN232" s="29" t="str">
        <f t="shared" ref="AN232:AS232" si="3997">IF(AN$3="","",AM232)</f>
        <v/>
      </c>
      <c r="AO232" s="29" t="str">
        <f t="shared" si="3997"/>
        <v/>
      </c>
      <c r="AP232" s="29" t="str">
        <f t="shared" si="3997"/>
        <v/>
      </c>
      <c r="AQ232" s="29" t="str">
        <f t="shared" si="3997"/>
        <v/>
      </c>
      <c r="AR232" s="29" t="str">
        <f t="shared" si="3997"/>
        <v/>
      </c>
      <c r="AS232" s="29" t="str">
        <f t="shared" si="3997"/>
        <v/>
      </c>
    </row>
    <row r="233" spans="1:45" s="1" customFormat="1" ht="11">
      <c r="A233" s="15"/>
      <c r="B233" s="30" t="s">
        <v>121</v>
      </c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</row>
    <row r="234" spans="1:45" s="1" customFormat="1" ht="11">
      <c r="A234" s="15"/>
      <c r="B234" s="30" t="s">
        <v>4</v>
      </c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</row>
    <row r="235" spans="1:45" s="1" customFormat="1" ht="11">
      <c r="A235" s="15"/>
      <c r="B235" s="30" t="s">
        <v>5</v>
      </c>
      <c r="C235" s="29">
        <v>6</v>
      </c>
      <c r="D235" s="29">
        <f t="shared" ref="D235" si="3998">IF(D$3="","",(C235+C236))</f>
        <v>6</v>
      </c>
      <c r="E235" s="29">
        <v>1</v>
      </c>
      <c r="F235" s="29">
        <f t="shared" ref="F235" si="3999">IF(F$3="","",(E235+E236))</f>
        <v>6</v>
      </c>
      <c r="G235" s="29">
        <f t="shared" ref="G235" si="4000">IF(G$3="","",(F235+F236))</f>
        <v>6</v>
      </c>
      <c r="H235" s="29">
        <v>4</v>
      </c>
      <c r="I235" s="29">
        <f t="shared" ref="I235" si="4001">IF(I$3="","",(H235+H236))</f>
        <v>6</v>
      </c>
      <c r="J235" s="29">
        <f t="shared" ref="J235" si="4002">IF(J$3="","",(I235+I236))</f>
        <v>6</v>
      </c>
      <c r="K235" s="29">
        <f t="shared" ref="K235" si="4003">IF(K$3="","",(J235+J236))</f>
        <v>6</v>
      </c>
      <c r="L235" s="29">
        <v>1</v>
      </c>
      <c r="M235" s="29">
        <f t="shared" ref="M235" si="4004">IF(M$3="","",(L235+L236))</f>
        <v>6</v>
      </c>
      <c r="N235" s="29">
        <f t="shared" ref="N235" si="4005">IF(N$3="","",(M235+M236))</f>
        <v>6</v>
      </c>
      <c r="O235" s="29">
        <v>4</v>
      </c>
      <c r="P235" s="29">
        <f t="shared" ref="P235" si="4006">IF(P$3="","",(O235+O236))</f>
        <v>6</v>
      </c>
      <c r="Q235" s="29">
        <f t="shared" ref="Q235" si="4007">IF(Q$3="","",(P235+P236))</f>
        <v>6</v>
      </c>
      <c r="R235" s="29">
        <f t="shared" ref="R235" si="4008">IF(R$3="","",(Q235+Q236))</f>
        <v>6</v>
      </c>
      <c r="S235" s="29">
        <v>4</v>
      </c>
      <c r="T235" s="29">
        <f t="shared" ref="T235" si="4009">IF(T$3="","",(S235+S236))</f>
        <v>6</v>
      </c>
      <c r="U235" s="29">
        <f t="shared" ref="U235" si="4010">IF(U$3="","",(T235+T236))</f>
        <v>6</v>
      </c>
      <c r="V235" s="29">
        <v>4</v>
      </c>
      <c r="W235" s="29" t="str">
        <f t="shared" ref="W235" si="4011">IF(W$3="","",(V235+V236))</f>
        <v/>
      </c>
      <c r="X235" s="29" t="str">
        <f t="shared" ref="X235" si="4012">IF(X$3="","",(W235+W236))</f>
        <v/>
      </c>
      <c r="Y235" s="29" t="str">
        <f t="shared" ref="Y235" si="4013">IF(Y$3="","",(X235+X236))</f>
        <v/>
      </c>
      <c r="Z235" s="29" t="str">
        <f t="shared" ref="Z235" si="4014">IF(Z$3="","",(Y235+Y236))</f>
        <v/>
      </c>
      <c r="AA235" s="29" t="str">
        <f t="shared" ref="AA235" si="4015">IF(AA$3="","",(Z235+Z236))</f>
        <v/>
      </c>
      <c r="AB235" s="29" t="str">
        <f t="shared" ref="AB235" si="4016">IF(AB$3="","",(AA235+AA236))</f>
        <v/>
      </c>
      <c r="AC235" s="29" t="str">
        <f t="shared" ref="AC235" si="4017">IF(AC$3="","",(AB235+AB236))</f>
        <v/>
      </c>
      <c r="AD235" s="29" t="str">
        <f t="shared" ref="AD235" si="4018">IF(AD$3="","",(AC235+AC236))</f>
        <v/>
      </c>
      <c r="AE235" s="29" t="str">
        <f t="shared" ref="AE235" si="4019">IF(AE$3="","",(AD235+AD236))</f>
        <v/>
      </c>
      <c r="AF235" s="29" t="str">
        <f t="shared" ref="AF235" si="4020">IF(AF$3="","",(AE235+AE236))</f>
        <v/>
      </c>
      <c r="AG235" s="29" t="str">
        <f t="shared" ref="AG235" si="4021">IF(AG$3="","",(AF235+AF236))</f>
        <v/>
      </c>
      <c r="AH235" s="29" t="str">
        <f t="shared" ref="AH235" si="4022">IF(AH$3="","",(AG235+AG236))</f>
        <v/>
      </c>
      <c r="AI235" s="29" t="str">
        <f t="shared" ref="AI235" si="4023">IF(AI$3="","",(AH235+AH236))</f>
        <v/>
      </c>
      <c r="AJ235" s="29" t="str">
        <f t="shared" ref="AJ235" si="4024">IF(AJ$3="","",(AI235+AI236))</f>
        <v/>
      </c>
      <c r="AK235" s="29" t="str">
        <f t="shared" ref="AK235" si="4025">IF(AK$3="","",(AJ235+AJ236))</f>
        <v/>
      </c>
      <c r="AL235" s="29" t="str">
        <f t="shared" ref="AL235" si="4026">IF(AL$3="","",(AK235+AK236))</f>
        <v/>
      </c>
      <c r="AM235" s="29" t="str">
        <f t="shared" ref="AM235" si="4027">IF(AM$3="","",(AL235+AL236))</f>
        <v/>
      </c>
      <c r="AN235" s="29" t="str">
        <f t="shared" ref="AN235:AS235" si="4028">IF(AN$3="","",(AM235+AM236))</f>
        <v/>
      </c>
      <c r="AO235" s="29" t="str">
        <f t="shared" si="4028"/>
        <v/>
      </c>
      <c r="AP235" s="29" t="str">
        <f t="shared" si="4028"/>
        <v/>
      </c>
      <c r="AQ235" s="29" t="str">
        <f t="shared" si="4028"/>
        <v/>
      </c>
      <c r="AR235" s="29" t="str">
        <f t="shared" si="4028"/>
        <v/>
      </c>
      <c r="AS235" s="29" t="str">
        <f t="shared" si="4028"/>
        <v/>
      </c>
    </row>
    <row r="236" spans="1:45" s="1" customFormat="1" ht="11">
      <c r="A236" s="14"/>
      <c r="B236" s="30" t="s">
        <v>7</v>
      </c>
      <c r="C236" s="29"/>
      <c r="D236" s="29"/>
      <c r="E236" s="29">
        <v>5</v>
      </c>
      <c r="F236" s="29"/>
      <c r="G236" s="29"/>
      <c r="H236" s="29">
        <v>2</v>
      </c>
      <c r="I236" s="29"/>
      <c r="J236" s="29"/>
      <c r="K236" s="29"/>
      <c r="L236" s="29">
        <v>5</v>
      </c>
      <c r="M236" s="29"/>
      <c r="N236" s="29"/>
      <c r="O236" s="29">
        <v>2</v>
      </c>
      <c r="P236" s="29"/>
      <c r="Q236" s="29"/>
      <c r="R236" s="29"/>
      <c r="S236" s="29">
        <v>2</v>
      </c>
      <c r="T236" s="29"/>
      <c r="U236" s="29"/>
      <c r="V236" s="29">
        <v>2</v>
      </c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</row>
    <row r="237" spans="1:45" s="1" customFormat="1" ht="11">
      <c r="A237" s="7"/>
      <c r="B237" s="30" t="s">
        <v>8</v>
      </c>
      <c r="C237" s="35">
        <v>1500</v>
      </c>
      <c r="D237" s="35">
        <f t="shared" ref="D237:D238" si="4029">IF(D$3="","",C237)</f>
        <v>1500</v>
      </c>
      <c r="E237" s="35">
        <f t="shared" ref="E237:E238" si="4030">IF(E$3="","",D237)</f>
        <v>1500</v>
      </c>
      <c r="F237" s="35">
        <f t="shared" ref="F237:F238" si="4031">IF(F$3="","",E237)</f>
        <v>1500</v>
      </c>
      <c r="G237" s="35">
        <f t="shared" ref="G237:G238" si="4032">IF(G$3="","",F237)</f>
        <v>1500</v>
      </c>
      <c r="H237" s="35">
        <f t="shared" ref="H237:H238" si="4033">IF(H$3="","",G237)</f>
        <v>1500</v>
      </c>
      <c r="I237" s="35">
        <f t="shared" ref="I237:I238" si="4034">IF(I$3="","",H237)</f>
        <v>1500</v>
      </c>
      <c r="J237" s="35">
        <f t="shared" ref="J237:J238" si="4035">IF(J$3="","",I237)</f>
        <v>1500</v>
      </c>
      <c r="K237" s="35">
        <f t="shared" ref="K237:K238" si="4036">IF(K$3="","",J237)</f>
        <v>1500</v>
      </c>
      <c r="L237" s="35">
        <f t="shared" ref="L237:L238" si="4037">IF(L$3="","",K237)</f>
        <v>1500</v>
      </c>
      <c r="M237" s="35">
        <f t="shared" ref="M237:M238" si="4038">IF(M$3="","",L237)</f>
        <v>1500</v>
      </c>
      <c r="N237" s="35">
        <f t="shared" ref="N237:N238" si="4039">IF(N$3="","",M237)</f>
        <v>1500</v>
      </c>
      <c r="O237" s="35">
        <f t="shared" ref="O237:O238" si="4040">IF(O$3="","",N237)</f>
        <v>1500</v>
      </c>
      <c r="P237" s="35">
        <f t="shared" ref="P237:P238" si="4041">IF(P$3="","",O237)</f>
        <v>1500</v>
      </c>
      <c r="Q237" s="35">
        <f t="shared" ref="Q237:Q238" si="4042">IF(Q$3="","",P237)</f>
        <v>1500</v>
      </c>
      <c r="R237" s="35">
        <f t="shared" ref="R237:R238" si="4043">IF(R$3="","",Q237)</f>
        <v>1500</v>
      </c>
      <c r="S237" s="35">
        <f t="shared" ref="S237:S238" si="4044">IF(S$3="","",R237)</f>
        <v>1500</v>
      </c>
      <c r="T237" s="35">
        <f t="shared" ref="T237:T238" si="4045">IF(T$3="","",S237)</f>
        <v>1500</v>
      </c>
      <c r="U237" s="35">
        <f t="shared" ref="U237:U238" si="4046">IF(U$3="","",T237)</f>
        <v>1500</v>
      </c>
      <c r="V237" s="35">
        <f t="shared" ref="V237:V238" si="4047">IF(V$3="","",U237)</f>
        <v>1500</v>
      </c>
      <c r="W237" s="35" t="str">
        <f t="shared" ref="W237:W238" si="4048">IF(W$3="","",V237)</f>
        <v/>
      </c>
      <c r="X237" s="35" t="str">
        <f t="shared" ref="X237:X238" si="4049">IF(X$3="","",W237)</f>
        <v/>
      </c>
      <c r="Y237" s="35" t="str">
        <f t="shared" ref="Y237:Y238" si="4050">IF(Y$3="","",X237)</f>
        <v/>
      </c>
      <c r="Z237" s="35" t="str">
        <f t="shared" ref="Z237:Z238" si="4051">IF(Z$3="","",Y237)</f>
        <v/>
      </c>
      <c r="AA237" s="35" t="str">
        <f t="shared" ref="AA237:AA238" si="4052">IF(AA$3="","",Z237)</f>
        <v/>
      </c>
      <c r="AB237" s="35" t="str">
        <f t="shared" ref="AB237:AB238" si="4053">IF(AB$3="","",AA237)</f>
        <v/>
      </c>
      <c r="AC237" s="35" t="str">
        <f t="shared" ref="AC237:AC238" si="4054">IF(AC$3="","",AB237)</f>
        <v/>
      </c>
      <c r="AD237" s="35" t="str">
        <f t="shared" ref="AD237:AD238" si="4055">IF(AD$3="","",AC237)</f>
        <v/>
      </c>
      <c r="AE237" s="35" t="str">
        <f t="shared" ref="AE237:AE238" si="4056">IF(AE$3="","",AD237)</f>
        <v/>
      </c>
      <c r="AF237" s="35" t="str">
        <f t="shared" ref="AF237:AF238" si="4057">IF(AF$3="","",AE237)</f>
        <v/>
      </c>
      <c r="AG237" s="35" t="str">
        <f t="shared" ref="AG237:AG238" si="4058">IF(AG$3="","",AF237)</f>
        <v/>
      </c>
      <c r="AH237" s="35" t="str">
        <f t="shared" ref="AH237:AH238" si="4059">IF(AH$3="","",AG237)</f>
        <v/>
      </c>
      <c r="AI237" s="35" t="str">
        <f t="shared" ref="AI237:AI238" si="4060">IF(AI$3="","",AH237)</f>
        <v/>
      </c>
      <c r="AJ237" s="35" t="str">
        <f t="shared" ref="AJ237:AJ238" si="4061">IF(AJ$3="","",AI237)</f>
        <v/>
      </c>
      <c r="AK237" s="35" t="str">
        <f t="shared" ref="AK237:AK238" si="4062">IF(AK$3="","",AJ237)</f>
        <v/>
      </c>
      <c r="AL237" s="35" t="str">
        <f t="shared" ref="AL237:AL238" si="4063">IF(AL$3="","",AK237)</f>
        <v/>
      </c>
      <c r="AM237" s="35" t="str">
        <f t="shared" ref="AM237:AM238" si="4064">IF(AM$3="","",AL237)</f>
        <v/>
      </c>
      <c r="AN237" s="35" t="str">
        <f t="shared" ref="AN237:AS237" si="4065">IF(AN$3="","",AM237)</f>
        <v/>
      </c>
      <c r="AO237" s="35" t="str">
        <f t="shared" si="4065"/>
        <v/>
      </c>
      <c r="AP237" s="35" t="str">
        <f t="shared" si="4065"/>
        <v/>
      </c>
      <c r="AQ237" s="35" t="str">
        <f t="shared" si="4065"/>
        <v/>
      </c>
      <c r="AR237" s="35" t="str">
        <f t="shared" si="4065"/>
        <v/>
      </c>
      <c r="AS237" s="35" t="str">
        <f t="shared" si="4065"/>
        <v/>
      </c>
    </row>
    <row r="238" spans="1:45" s="92" customFormat="1" ht="11">
      <c r="A238" s="14" t="s">
        <v>9</v>
      </c>
      <c r="B238" s="33" t="s">
        <v>10</v>
      </c>
      <c r="C238" s="32" t="s">
        <v>73</v>
      </c>
      <c r="D238" s="32" t="str">
        <f t="shared" si="4029"/>
        <v>ボンドロ</v>
      </c>
      <c r="E238" s="32" t="str">
        <f t="shared" si="4030"/>
        <v>ボンドロ</v>
      </c>
      <c r="F238" s="32" t="str">
        <f t="shared" si="4031"/>
        <v>ボンドロ</v>
      </c>
      <c r="G238" s="32" t="str">
        <f t="shared" si="4032"/>
        <v>ボンドロ</v>
      </c>
      <c r="H238" s="32" t="str">
        <f t="shared" si="4033"/>
        <v>ボンドロ</v>
      </c>
      <c r="I238" s="32" t="str">
        <f t="shared" si="4034"/>
        <v>ボンドロ</v>
      </c>
      <c r="J238" s="32" t="str">
        <f t="shared" si="4035"/>
        <v>ボンドロ</v>
      </c>
      <c r="K238" s="32" t="str">
        <f t="shared" si="4036"/>
        <v>ボンドロ</v>
      </c>
      <c r="L238" s="32" t="str">
        <f t="shared" si="4037"/>
        <v>ボンドロ</v>
      </c>
      <c r="M238" s="32" t="str">
        <f t="shared" si="4038"/>
        <v>ボンドロ</v>
      </c>
      <c r="N238" s="32" t="str">
        <f t="shared" si="4039"/>
        <v>ボンドロ</v>
      </c>
      <c r="O238" s="32" t="str">
        <f t="shared" si="4040"/>
        <v>ボンドロ</v>
      </c>
      <c r="P238" s="32" t="str">
        <f t="shared" si="4041"/>
        <v>ボンドロ</v>
      </c>
      <c r="Q238" s="32" t="str">
        <f t="shared" si="4042"/>
        <v>ボンドロ</v>
      </c>
      <c r="R238" s="32" t="str">
        <f t="shared" si="4043"/>
        <v>ボンドロ</v>
      </c>
      <c r="S238" s="32" t="str">
        <f t="shared" si="4044"/>
        <v>ボンドロ</v>
      </c>
      <c r="T238" s="32" t="str">
        <f t="shared" si="4045"/>
        <v>ボンドロ</v>
      </c>
      <c r="U238" s="32" t="str">
        <f t="shared" si="4046"/>
        <v>ボンドロ</v>
      </c>
      <c r="V238" s="32" t="str">
        <f t="shared" si="4047"/>
        <v>ボンドロ</v>
      </c>
      <c r="W238" s="32" t="str">
        <f t="shared" si="4048"/>
        <v/>
      </c>
      <c r="X238" s="32" t="str">
        <f t="shared" si="4049"/>
        <v/>
      </c>
      <c r="Y238" s="32" t="str">
        <f t="shared" si="4050"/>
        <v/>
      </c>
      <c r="Z238" s="32" t="str">
        <f t="shared" si="4051"/>
        <v/>
      </c>
      <c r="AA238" s="32" t="str">
        <f t="shared" si="4052"/>
        <v/>
      </c>
      <c r="AB238" s="32" t="str">
        <f t="shared" si="4053"/>
        <v/>
      </c>
      <c r="AC238" s="32" t="str">
        <f t="shared" si="4054"/>
        <v/>
      </c>
      <c r="AD238" s="32" t="str">
        <f t="shared" si="4055"/>
        <v/>
      </c>
      <c r="AE238" s="32" t="str">
        <f t="shared" si="4056"/>
        <v/>
      </c>
      <c r="AF238" s="32" t="str">
        <f t="shared" si="4057"/>
        <v/>
      </c>
      <c r="AG238" s="32" t="str">
        <f t="shared" si="4058"/>
        <v/>
      </c>
      <c r="AH238" s="32" t="str">
        <f t="shared" si="4059"/>
        <v/>
      </c>
      <c r="AI238" s="32" t="str">
        <f t="shared" si="4060"/>
        <v/>
      </c>
      <c r="AJ238" s="32" t="str">
        <f t="shared" si="4061"/>
        <v/>
      </c>
      <c r="AK238" s="32" t="str">
        <f t="shared" si="4062"/>
        <v/>
      </c>
      <c r="AL238" s="32" t="str">
        <f t="shared" si="4063"/>
        <v/>
      </c>
      <c r="AM238" s="32" t="str">
        <f t="shared" si="4064"/>
        <v/>
      </c>
      <c r="AN238" s="32" t="str">
        <f t="shared" ref="AN238:AS238" si="4066">IF(AN$3="","",AM238)</f>
        <v/>
      </c>
      <c r="AO238" s="32" t="str">
        <f t="shared" si="4066"/>
        <v/>
      </c>
      <c r="AP238" s="32" t="str">
        <f t="shared" si="4066"/>
        <v/>
      </c>
      <c r="AQ238" s="32" t="str">
        <f t="shared" si="4066"/>
        <v/>
      </c>
      <c r="AR238" s="32" t="str">
        <f t="shared" si="4066"/>
        <v/>
      </c>
      <c r="AS238" s="32" t="str">
        <f t="shared" si="4066"/>
        <v/>
      </c>
    </row>
    <row r="239" spans="1:45" s="1" customFormat="1" ht="11">
      <c r="A239" s="7">
        <f>AVERAGE(C240:AS240)*30*100</f>
        <v>557100</v>
      </c>
      <c r="B239" s="30" t="s">
        <v>12</v>
      </c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</row>
    <row r="240" spans="1:45" s="1" customFormat="1" ht="11">
      <c r="A240" s="7">
        <f>SUM(C240:AS240)</f>
        <v>3714</v>
      </c>
      <c r="B240" s="27" t="s">
        <v>13</v>
      </c>
      <c r="C240" s="26">
        <v>0</v>
      </c>
      <c r="D240" s="26">
        <f t="shared" ref="D240" si="4067">IF(D$3="","",D231+D232-C232-C231)</f>
        <v>0</v>
      </c>
      <c r="E240" s="26">
        <f t="shared" ref="E240" si="4068">IF(E$3="","",E231+E232-D232-D231)</f>
        <v>446</v>
      </c>
      <c r="F240" s="26">
        <f t="shared" ref="F240" si="4069">IF(F$3="","",F231+F232-E232-E231)</f>
        <v>0</v>
      </c>
      <c r="G240" s="26">
        <f t="shared" ref="G240" si="4070">IF(G$3="","",G231+G232-F232-F231)</f>
        <v>0</v>
      </c>
      <c r="H240" s="26">
        <f t="shared" ref="H240" si="4071">IF(H$3="","",H231+H232-G232-G231)</f>
        <v>495</v>
      </c>
      <c r="I240" s="26">
        <f t="shared" ref="I240" si="4072">IF(I$3="","",I231+I232-H232-H231)</f>
        <v>0</v>
      </c>
      <c r="J240" s="26">
        <f t="shared" ref="J240" si="4073">IF(J$3="","",J231+J232-I232-I231)</f>
        <v>0</v>
      </c>
      <c r="K240" s="26">
        <f t="shared" ref="K240" si="4074">IF(K$3="","",K231+K232-J232-J231)</f>
        <v>0</v>
      </c>
      <c r="L240" s="26">
        <f t="shared" ref="L240" si="4075">IF(L$3="","",L231+L232-K232-K231)</f>
        <v>841</v>
      </c>
      <c r="M240" s="26">
        <f t="shared" ref="M240" si="4076">IF(M$3="","",M231+M232-L232-L231)</f>
        <v>0</v>
      </c>
      <c r="N240" s="26">
        <f t="shared" ref="N240" si="4077">IF(N$3="","",N231+N232-M232-M231)</f>
        <v>0</v>
      </c>
      <c r="O240" s="26">
        <f t="shared" ref="O240" si="4078">IF(O$3="","",O231+O232-N232-N231)</f>
        <v>623</v>
      </c>
      <c r="P240" s="26">
        <f t="shared" ref="P240" si="4079">IF(P$3="","",P231+P232-O232-O231)</f>
        <v>0</v>
      </c>
      <c r="Q240" s="26">
        <f t="shared" ref="Q240" si="4080">IF(Q$3="","",Q231+Q232-P232-P231)</f>
        <v>0</v>
      </c>
      <c r="R240" s="26">
        <f t="shared" ref="R240" si="4081">IF(R$3="","",R231+R232-Q232-Q231)</f>
        <v>0</v>
      </c>
      <c r="S240" s="26">
        <f t="shared" ref="S240" si="4082">IF(S$3="","",S231+S232-R232-R231)</f>
        <v>786</v>
      </c>
      <c r="T240" s="26">
        <f t="shared" ref="T240" si="4083">IF(T$3="","",T231+T232-S232-S231)</f>
        <v>0</v>
      </c>
      <c r="U240" s="26">
        <f t="shared" ref="U240" si="4084">IF(U$3="","",U231+U232-T232-T231)</f>
        <v>0</v>
      </c>
      <c r="V240" s="26">
        <f t="shared" ref="V240" si="4085">IF(V$3="","",V231+V232-U232-U231)</f>
        <v>523</v>
      </c>
      <c r="W240" s="26" t="str">
        <f t="shared" ref="W240" si="4086">IF(W$3="","",W231+W232-V232-V231)</f>
        <v/>
      </c>
      <c r="X240" s="26" t="str">
        <f t="shared" ref="X240" si="4087">IF(X$3="","",X231+X232-W232-W231)</f>
        <v/>
      </c>
      <c r="Y240" s="26" t="str">
        <f t="shared" ref="Y240" si="4088">IF(Y$3="","",Y231+Y232-X232-X231)</f>
        <v/>
      </c>
      <c r="Z240" s="26" t="str">
        <f t="shared" ref="Z240" si="4089">IF(Z$3="","",Z231+Z232-Y232-Y231)</f>
        <v/>
      </c>
      <c r="AA240" s="26" t="str">
        <f t="shared" ref="AA240" si="4090">IF(AA$3="","",AA231+AA232-Z232-Z231)</f>
        <v/>
      </c>
      <c r="AB240" s="26" t="str">
        <f t="shared" ref="AB240" si="4091">IF(AB$3="","",AB231+AB232-AA232-AA231)</f>
        <v/>
      </c>
      <c r="AC240" s="26" t="str">
        <f t="shared" ref="AC240" si="4092">IF(AC$3="","",AC231+AC232-AB232-AB231)</f>
        <v/>
      </c>
      <c r="AD240" s="26" t="str">
        <f t="shared" ref="AD240" si="4093">IF(AD$3="","",AD231+AD232-AC232-AC231)</f>
        <v/>
      </c>
      <c r="AE240" s="26" t="str">
        <f t="shared" ref="AE240" si="4094">IF(AE$3="","",AE231+AE232-AD232-AD231)</f>
        <v/>
      </c>
      <c r="AF240" s="26" t="str">
        <f t="shared" ref="AF240" si="4095">IF(AF$3="","",AF231+AF232-AE232-AE231)</f>
        <v/>
      </c>
      <c r="AG240" s="26" t="str">
        <f t="shared" ref="AG240" si="4096">IF(AG$3="","",AG231+AG232-AF232-AF231)</f>
        <v/>
      </c>
      <c r="AH240" s="26" t="str">
        <f t="shared" ref="AH240" si="4097">IF(AH$3="","",AH231+AH232-AG232-AG231)</f>
        <v/>
      </c>
      <c r="AI240" s="26" t="str">
        <f t="shared" ref="AI240" si="4098">IF(AI$3="","",AI231+AI232-AH232-AH231)</f>
        <v/>
      </c>
      <c r="AJ240" s="26" t="str">
        <f t="shared" ref="AJ240" si="4099">IF(AJ$3="","",AJ231+AJ232-AI232-AI231)</f>
        <v/>
      </c>
      <c r="AK240" s="26" t="str">
        <f t="shared" ref="AK240" si="4100">IF(AK$3="","",AK231+AK232-AJ232-AJ231)</f>
        <v/>
      </c>
      <c r="AL240" s="26" t="str">
        <f t="shared" ref="AL240" si="4101">IF(AL$3="","",AL231+AL232-AK232-AK231)</f>
        <v/>
      </c>
      <c r="AM240" s="26" t="str">
        <f t="shared" ref="AM240" si="4102">IF(AM$3="","",AM231+AM232-AL232-AL231)</f>
        <v/>
      </c>
      <c r="AN240" s="26" t="str">
        <f t="shared" ref="AN240:AS240" si="4103">IF(AN$3="","",AN231+AN232-AM232-AM231)</f>
        <v/>
      </c>
      <c r="AO240" s="26" t="str">
        <f t="shared" si="4103"/>
        <v/>
      </c>
      <c r="AP240" s="26" t="str">
        <f t="shared" si="4103"/>
        <v/>
      </c>
      <c r="AQ240" s="26" t="str">
        <f t="shared" si="4103"/>
        <v/>
      </c>
      <c r="AR240" s="26" t="str">
        <f t="shared" si="4103"/>
        <v/>
      </c>
      <c r="AS240" s="26" t="str">
        <f t="shared" si="4103"/>
        <v/>
      </c>
    </row>
    <row r="241" spans="1:45" s="1" customFormat="1" ht="11">
      <c r="A241" s="7">
        <f>SUM(C241:AS241)</f>
        <v>0</v>
      </c>
      <c r="B241" s="27" t="s">
        <v>14</v>
      </c>
      <c r="C241" s="26">
        <v>0</v>
      </c>
      <c r="D241" s="26">
        <f t="shared" ref="D241" si="4104">IF(D$3="","",D234-C234)</f>
        <v>0</v>
      </c>
      <c r="E241" s="26">
        <f t="shared" ref="E241" si="4105">IF(E$3="","",E234-D234)</f>
        <v>0</v>
      </c>
      <c r="F241" s="26">
        <f t="shared" ref="F241" si="4106">IF(F$3="","",F234-E234)</f>
        <v>0</v>
      </c>
      <c r="G241" s="26">
        <f t="shared" ref="G241" si="4107">IF(G$3="","",G234-F234)</f>
        <v>0</v>
      </c>
      <c r="H241" s="26">
        <f t="shared" ref="H241" si="4108">IF(H$3="","",H234-G234)</f>
        <v>0</v>
      </c>
      <c r="I241" s="26">
        <f t="shared" ref="I241" si="4109">IF(I$3="","",I234-H234)</f>
        <v>0</v>
      </c>
      <c r="J241" s="26">
        <f t="shared" ref="J241" si="4110">IF(J$3="","",J234-I234)</f>
        <v>0</v>
      </c>
      <c r="K241" s="26">
        <f t="shared" ref="K241" si="4111">IF(K$3="","",K234-J234)</f>
        <v>0</v>
      </c>
      <c r="L241" s="26">
        <f t="shared" ref="L241" si="4112">IF(L$3="","",L234-K234)</f>
        <v>0</v>
      </c>
      <c r="M241" s="26">
        <f t="shared" ref="M241" si="4113">IF(M$3="","",M234-L234)</f>
        <v>0</v>
      </c>
      <c r="N241" s="26">
        <f t="shared" ref="N241" si="4114">IF(N$3="","",N234-M234)</f>
        <v>0</v>
      </c>
      <c r="O241" s="26">
        <f t="shared" ref="O241" si="4115">IF(O$3="","",O234-N234)</f>
        <v>0</v>
      </c>
      <c r="P241" s="26">
        <f t="shared" ref="P241" si="4116">IF(P$3="","",P234-O234)</f>
        <v>0</v>
      </c>
      <c r="Q241" s="26">
        <f t="shared" ref="Q241" si="4117">IF(Q$3="","",Q234-P234)</f>
        <v>0</v>
      </c>
      <c r="R241" s="26">
        <f t="shared" ref="R241" si="4118">IF(R$3="","",R234-Q234)</f>
        <v>0</v>
      </c>
      <c r="S241" s="26">
        <f t="shared" ref="S241" si="4119">IF(S$3="","",S234-R234)</f>
        <v>0</v>
      </c>
      <c r="T241" s="26">
        <f t="shared" ref="T241" si="4120">IF(T$3="","",T234-S234)</f>
        <v>0</v>
      </c>
      <c r="U241" s="26">
        <f t="shared" ref="U241" si="4121">IF(U$3="","",U234-T234)</f>
        <v>0</v>
      </c>
      <c r="V241" s="26">
        <f t="shared" ref="V241" si="4122">IF(V$3="","",V234-U234)</f>
        <v>0</v>
      </c>
      <c r="W241" s="26" t="str">
        <f t="shared" ref="W241" si="4123">IF(W$3="","",W234-V234)</f>
        <v/>
      </c>
      <c r="X241" s="26" t="str">
        <f t="shared" ref="X241" si="4124">IF(X$3="","",X234-W234)</f>
        <v/>
      </c>
      <c r="Y241" s="26" t="str">
        <f t="shared" ref="Y241" si="4125">IF(Y$3="","",Y234-X234)</f>
        <v/>
      </c>
      <c r="Z241" s="26" t="str">
        <f t="shared" ref="Z241" si="4126">IF(Z$3="","",Z234-Y234)</f>
        <v/>
      </c>
      <c r="AA241" s="26" t="str">
        <f t="shared" ref="AA241" si="4127">IF(AA$3="","",AA234-Z234)</f>
        <v/>
      </c>
      <c r="AB241" s="26" t="str">
        <f t="shared" ref="AB241" si="4128">IF(AB$3="","",AB234-AA234)</f>
        <v/>
      </c>
      <c r="AC241" s="26" t="str">
        <f t="shared" ref="AC241" si="4129">IF(AC$3="","",AC234-AB234)</f>
        <v/>
      </c>
      <c r="AD241" s="26" t="str">
        <f t="shared" ref="AD241" si="4130">IF(AD$3="","",AD234-AC234)</f>
        <v/>
      </c>
      <c r="AE241" s="26" t="str">
        <f t="shared" ref="AE241" si="4131">IF(AE$3="","",AE234-AD234)</f>
        <v/>
      </c>
      <c r="AF241" s="26" t="str">
        <f t="shared" ref="AF241" si="4132">IF(AF$3="","",AF234-AE234)</f>
        <v/>
      </c>
      <c r="AG241" s="26" t="str">
        <f t="shared" ref="AG241" si="4133">IF(AG$3="","",AG234-AF234)</f>
        <v/>
      </c>
      <c r="AH241" s="26" t="str">
        <f t="shared" ref="AH241" si="4134">IF(AH$3="","",AH234-AG234)</f>
        <v/>
      </c>
      <c r="AI241" s="26" t="str">
        <f t="shared" ref="AI241" si="4135">IF(AI$3="","",AI234-AH234)</f>
        <v/>
      </c>
      <c r="AJ241" s="26" t="str">
        <f t="shared" ref="AJ241" si="4136">IF(AJ$3="","",AJ234-AI234)</f>
        <v/>
      </c>
      <c r="AK241" s="26" t="str">
        <f t="shared" ref="AK241" si="4137">IF(AK$3="","",AK234-AJ234)</f>
        <v/>
      </c>
      <c r="AL241" s="26" t="str">
        <f t="shared" ref="AL241" si="4138">IF(AL$3="","",AL234-AK234)</f>
        <v/>
      </c>
      <c r="AM241" s="26" t="str">
        <f t="shared" ref="AM241" si="4139">IF(AM$3="","",AM234-AL234)</f>
        <v/>
      </c>
      <c r="AN241" s="26" t="str">
        <f t="shared" ref="AN241:AS241" si="4140">IF(AN$3="","",AN234-AM234)</f>
        <v/>
      </c>
      <c r="AO241" s="26" t="str">
        <f t="shared" si="4140"/>
        <v/>
      </c>
      <c r="AP241" s="26" t="str">
        <f t="shared" si="4140"/>
        <v/>
      </c>
      <c r="AQ241" s="26" t="str">
        <f t="shared" si="4140"/>
        <v/>
      </c>
      <c r="AR241" s="26" t="str">
        <f t="shared" si="4140"/>
        <v/>
      </c>
      <c r="AS241" s="26" t="str">
        <f t="shared" si="4140"/>
        <v/>
      </c>
    </row>
    <row r="242" spans="1:45" s="1" customFormat="1" ht="11">
      <c r="A242" s="7">
        <f>SUM(C242:AS242)</f>
        <v>18</v>
      </c>
      <c r="B242" s="27" t="s">
        <v>15</v>
      </c>
      <c r="C242" s="26">
        <v>0</v>
      </c>
      <c r="D242" s="26">
        <f t="shared" ref="D242" si="4141">IF(D$3="","",C235+C236-D235)</f>
        <v>0</v>
      </c>
      <c r="E242" s="26">
        <f t="shared" ref="E242" si="4142">IF(E$3="","",D235+D236-E235)</f>
        <v>5</v>
      </c>
      <c r="F242" s="26">
        <f t="shared" ref="F242" si="4143">IF(F$3="","",E235+E236-F235)</f>
        <v>0</v>
      </c>
      <c r="G242" s="26">
        <f t="shared" ref="G242" si="4144">IF(G$3="","",F235+F236-G235)</f>
        <v>0</v>
      </c>
      <c r="H242" s="26">
        <f t="shared" ref="H242" si="4145">IF(H$3="","",G235+G236-H235)</f>
        <v>2</v>
      </c>
      <c r="I242" s="26">
        <f t="shared" ref="I242" si="4146">IF(I$3="","",H235+H236-I235)</f>
        <v>0</v>
      </c>
      <c r="J242" s="26">
        <f t="shared" ref="J242" si="4147">IF(J$3="","",I235+I236-J235)</f>
        <v>0</v>
      </c>
      <c r="K242" s="26">
        <f t="shared" ref="K242" si="4148">IF(K$3="","",J235+J236-K235)</f>
        <v>0</v>
      </c>
      <c r="L242" s="26">
        <f t="shared" ref="L242" si="4149">IF(L$3="","",K235+K236-L235)</f>
        <v>5</v>
      </c>
      <c r="M242" s="26">
        <f t="shared" ref="M242" si="4150">IF(M$3="","",L235+L236-M235)</f>
        <v>0</v>
      </c>
      <c r="N242" s="26">
        <f t="shared" ref="N242" si="4151">IF(N$3="","",M235+M236-N235)</f>
        <v>0</v>
      </c>
      <c r="O242" s="26">
        <f t="shared" ref="O242" si="4152">IF(O$3="","",N235+N236-O235)</f>
        <v>2</v>
      </c>
      <c r="P242" s="26">
        <f t="shared" ref="P242" si="4153">IF(P$3="","",O235+O236-P235)</f>
        <v>0</v>
      </c>
      <c r="Q242" s="26">
        <f t="shared" ref="Q242" si="4154">IF(Q$3="","",P235+P236-Q235)</f>
        <v>0</v>
      </c>
      <c r="R242" s="26">
        <f t="shared" ref="R242" si="4155">IF(R$3="","",Q235+Q236-R235)</f>
        <v>0</v>
      </c>
      <c r="S242" s="26">
        <f t="shared" ref="S242" si="4156">IF(S$3="","",R235+R236-S235)</f>
        <v>2</v>
      </c>
      <c r="T242" s="26">
        <f t="shared" ref="T242" si="4157">IF(T$3="","",S235+S236-T235)</f>
        <v>0</v>
      </c>
      <c r="U242" s="26">
        <f t="shared" ref="U242" si="4158">IF(U$3="","",T235+T236-U235)</f>
        <v>0</v>
      </c>
      <c r="V242" s="26">
        <f t="shared" ref="V242" si="4159">IF(V$3="","",U235+U236-V235)</f>
        <v>2</v>
      </c>
      <c r="W242" s="26" t="str">
        <f t="shared" ref="W242" si="4160">IF(W$3="","",V235+V236-W235)</f>
        <v/>
      </c>
      <c r="X242" s="26" t="str">
        <f t="shared" ref="X242" si="4161">IF(X$3="","",W235+W236-X235)</f>
        <v/>
      </c>
      <c r="Y242" s="26" t="str">
        <f t="shared" ref="Y242" si="4162">IF(Y$3="","",X235+X236-Y235)</f>
        <v/>
      </c>
      <c r="Z242" s="26" t="str">
        <f t="shared" ref="Z242" si="4163">IF(Z$3="","",Y235+Y236-Z235)</f>
        <v/>
      </c>
      <c r="AA242" s="26" t="str">
        <f t="shared" ref="AA242" si="4164">IF(AA$3="","",Z235+Z236-AA235)</f>
        <v/>
      </c>
      <c r="AB242" s="26" t="str">
        <f t="shared" ref="AB242" si="4165">IF(AB$3="","",AA235+AA236-AB235)</f>
        <v/>
      </c>
      <c r="AC242" s="26" t="str">
        <f t="shared" ref="AC242" si="4166">IF(AC$3="","",AB235+AB236-AC235)</f>
        <v/>
      </c>
      <c r="AD242" s="26" t="str">
        <f t="shared" ref="AD242" si="4167">IF(AD$3="","",AC235+AC236-AD235)</f>
        <v/>
      </c>
      <c r="AE242" s="26" t="str">
        <f t="shared" ref="AE242" si="4168">IF(AE$3="","",AD235+AD236-AE235)</f>
        <v/>
      </c>
      <c r="AF242" s="26" t="str">
        <f t="shared" ref="AF242" si="4169">IF(AF$3="","",AE235+AE236-AF235)</f>
        <v/>
      </c>
      <c r="AG242" s="26" t="str">
        <f t="shared" ref="AG242" si="4170">IF(AG$3="","",AF235+AF236-AG235)</f>
        <v/>
      </c>
      <c r="AH242" s="26" t="str">
        <f t="shared" ref="AH242" si="4171">IF(AH$3="","",AG235+AG236-AH235)</f>
        <v/>
      </c>
      <c r="AI242" s="26" t="str">
        <f t="shared" ref="AI242" si="4172">IF(AI$3="","",AH235+AH236-AI235)</f>
        <v/>
      </c>
      <c r="AJ242" s="26" t="str">
        <f t="shared" ref="AJ242" si="4173">IF(AJ$3="","",AI235+AI236-AJ235)</f>
        <v/>
      </c>
      <c r="AK242" s="26" t="str">
        <f t="shared" ref="AK242" si="4174">IF(AK$3="","",AJ235+AJ236-AK235)</f>
        <v/>
      </c>
      <c r="AL242" s="26" t="str">
        <f t="shared" ref="AL242" si="4175">IF(AL$3="","",AK235+AK236-AL235)</f>
        <v/>
      </c>
      <c r="AM242" s="26" t="str">
        <f t="shared" ref="AM242" si="4176">IF(AM$3="","",AL235+AL236-AM235)</f>
        <v/>
      </c>
      <c r="AN242" s="26" t="str">
        <f t="shared" ref="AN242:AS242" si="4177">IF(AN$3="","",AM235+AM236-AN235)</f>
        <v/>
      </c>
      <c r="AO242" s="26" t="str">
        <f t="shared" si="4177"/>
        <v/>
      </c>
      <c r="AP242" s="26" t="str">
        <f t="shared" si="4177"/>
        <v/>
      </c>
      <c r="AQ242" s="26" t="str">
        <f t="shared" si="4177"/>
        <v/>
      </c>
      <c r="AR242" s="26" t="str">
        <f t="shared" si="4177"/>
        <v/>
      </c>
      <c r="AS242" s="26" t="str">
        <f t="shared" si="4177"/>
        <v/>
      </c>
    </row>
    <row r="243" spans="1:45" s="1" customFormat="1" ht="11">
      <c r="A243" s="7">
        <f>SUM(C243:AS243)</f>
        <v>27000</v>
      </c>
      <c r="B243" s="27" t="s">
        <v>16</v>
      </c>
      <c r="C243" s="26">
        <v>0</v>
      </c>
      <c r="D243" s="26">
        <f t="shared" ref="D243:I243" si="4178">IF(D$3="","",D242*D237)</f>
        <v>0</v>
      </c>
      <c r="E243" s="26">
        <f t="shared" si="4178"/>
        <v>7500</v>
      </c>
      <c r="F243" s="26">
        <f t="shared" si="4178"/>
        <v>0</v>
      </c>
      <c r="G243" s="26">
        <f t="shared" si="4178"/>
        <v>0</v>
      </c>
      <c r="H243" s="26">
        <f t="shared" si="4178"/>
        <v>3000</v>
      </c>
      <c r="I243" s="26">
        <f t="shared" si="4178"/>
        <v>0</v>
      </c>
      <c r="J243" s="26">
        <f t="shared" ref="J243:AM243" si="4179">IF(J$3="","",J242*J237)</f>
        <v>0</v>
      </c>
      <c r="K243" s="26">
        <f t="shared" si="4179"/>
        <v>0</v>
      </c>
      <c r="L243" s="26">
        <f t="shared" si="4179"/>
        <v>7500</v>
      </c>
      <c r="M243" s="26">
        <f t="shared" si="4179"/>
        <v>0</v>
      </c>
      <c r="N243" s="26">
        <f t="shared" si="4179"/>
        <v>0</v>
      </c>
      <c r="O243" s="26">
        <f t="shared" si="4179"/>
        <v>3000</v>
      </c>
      <c r="P243" s="26">
        <f t="shared" si="4179"/>
        <v>0</v>
      </c>
      <c r="Q243" s="26">
        <f t="shared" si="4179"/>
        <v>0</v>
      </c>
      <c r="R243" s="26">
        <f t="shared" si="4179"/>
        <v>0</v>
      </c>
      <c r="S243" s="26">
        <f t="shared" si="4179"/>
        <v>3000</v>
      </c>
      <c r="T243" s="26">
        <f t="shared" si="4179"/>
        <v>0</v>
      </c>
      <c r="U243" s="26">
        <f t="shared" si="4179"/>
        <v>0</v>
      </c>
      <c r="V243" s="26">
        <f t="shared" si="4179"/>
        <v>3000</v>
      </c>
      <c r="W243" s="26" t="str">
        <f t="shared" si="4179"/>
        <v/>
      </c>
      <c r="X243" s="26" t="str">
        <f t="shared" si="4179"/>
        <v/>
      </c>
      <c r="Y243" s="26" t="str">
        <f t="shared" si="4179"/>
        <v/>
      </c>
      <c r="Z243" s="26" t="str">
        <f t="shared" si="4179"/>
        <v/>
      </c>
      <c r="AA243" s="26" t="str">
        <f t="shared" si="4179"/>
        <v/>
      </c>
      <c r="AB243" s="26" t="str">
        <f t="shared" si="4179"/>
        <v/>
      </c>
      <c r="AC243" s="26" t="str">
        <f t="shared" si="4179"/>
        <v/>
      </c>
      <c r="AD243" s="26" t="str">
        <f t="shared" si="4179"/>
        <v/>
      </c>
      <c r="AE243" s="26" t="str">
        <f t="shared" si="4179"/>
        <v/>
      </c>
      <c r="AF243" s="26" t="str">
        <f t="shared" si="4179"/>
        <v/>
      </c>
      <c r="AG243" s="26" t="str">
        <f t="shared" si="4179"/>
        <v/>
      </c>
      <c r="AH243" s="26" t="str">
        <f t="shared" si="4179"/>
        <v/>
      </c>
      <c r="AI243" s="26" t="str">
        <f t="shared" si="4179"/>
        <v/>
      </c>
      <c r="AJ243" s="26" t="str">
        <f t="shared" si="4179"/>
        <v/>
      </c>
      <c r="AK243" s="26" t="str">
        <f t="shared" si="4179"/>
        <v/>
      </c>
      <c r="AL243" s="26" t="str">
        <f t="shared" si="4179"/>
        <v/>
      </c>
      <c r="AM243" s="26" t="str">
        <f t="shared" si="4179"/>
        <v/>
      </c>
      <c r="AN243" s="26" t="str">
        <f t="shared" ref="AN243:AS243" si="4180">IF(AN$3="","",AN242*AN237)</f>
        <v/>
      </c>
      <c r="AO243" s="26" t="str">
        <f t="shared" si="4180"/>
        <v/>
      </c>
      <c r="AP243" s="26" t="str">
        <f t="shared" si="4180"/>
        <v/>
      </c>
      <c r="AQ243" s="26" t="str">
        <f t="shared" si="4180"/>
        <v/>
      </c>
      <c r="AR243" s="26" t="str">
        <f t="shared" si="4180"/>
        <v/>
      </c>
      <c r="AS243" s="26" t="str">
        <f t="shared" si="4180"/>
        <v/>
      </c>
    </row>
    <row r="244" spans="1:45" s="1" customFormat="1" ht="12" thickBot="1">
      <c r="A244" s="4">
        <f>IF(A243="","",A243/(A240*100))</f>
        <v>7.2697899838449112E-2</v>
      </c>
      <c r="B244" s="24" t="s">
        <v>18</v>
      </c>
      <c r="C244" s="23" t="s">
        <v>19</v>
      </c>
      <c r="D244" s="23" t="str">
        <f t="shared" ref="D244:I244" si="4181">IF(D$3="","",IF(D243=0,"",D243/(D240*100)))</f>
        <v/>
      </c>
      <c r="E244" s="23">
        <f t="shared" si="4181"/>
        <v>0.16816143497757849</v>
      </c>
      <c r="F244" s="23" t="str">
        <f t="shared" si="4181"/>
        <v/>
      </c>
      <c r="G244" s="23" t="str">
        <f t="shared" si="4181"/>
        <v/>
      </c>
      <c r="H244" s="23">
        <f t="shared" si="4181"/>
        <v>6.0606060606060608E-2</v>
      </c>
      <c r="I244" s="23" t="str">
        <f t="shared" si="4181"/>
        <v/>
      </c>
      <c r="J244" s="23" t="str">
        <f t="shared" ref="J244:AM244" si="4182">IF(J$3="","",IF(J243=0,"",J243/(J240*100)))</f>
        <v/>
      </c>
      <c r="K244" s="23" t="str">
        <f t="shared" si="4182"/>
        <v/>
      </c>
      <c r="L244" s="23">
        <f t="shared" si="4182"/>
        <v>8.9179548156956001E-2</v>
      </c>
      <c r="M244" s="23" t="str">
        <f t="shared" si="4182"/>
        <v/>
      </c>
      <c r="N244" s="23" t="str">
        <f t="shared" si="4182"/>
        <v/>
      </c>
      <c r="O244" s="23">
        <f t="shared" si="4182"/>
        <v>4.8154093097913325E-2</v>
      </c>
      <c r="P244" s="23" t="str">
        <f t="shared" si="4182"/>
        <v/>
      </c>
      <c r="Q244" s="23" t="str">
        <f t="shared" si="4182"/>
        <v/>
      </c>
      <c r="R244" s="23" t="str">
        <f t="shared" si="4182"/>
        <v/>
      </c>
      <c r="S244" s="23">
        <f t="shared" si="4182"/>
        <v>3.8167938931297711E-2</v>
      </c>
      <c r="T244" s="23" t="str">
        <f t="shared" si="4182"/>
        <v/>
      </c>
      <c r="U244" s="23" t="str">
        <f t="shared" si="4182"/>
        <v/>
      </c>
      <c r="V244" s="23">
        <f t="shared" si="4182"/>
        <v>5.736137667304015E-2</v>
      </c>
      <c r="W244" s="23" t="str">
        <f t="shared" si="4182"/>
        <v/>
      </c>
      <c r="X244" s="23" t="str">
        <f t="shared" si="4182"/>
        <v/>
      </c>
      <c r="Y244" s="23" t="str">
        <f t="shared" si="4182"/>
        <v/>
      </c>
      <c r="Z244" s="23" t="str">
        <f t="shared" si="4182"/>
        <v/>
      </c>
      <c r="AA244" s="23" t="str">
        <f t="shared" si="4182"/>
        <v/>
      </c>
      <c r="AB244" s="23" t="str">
        <f t="shared" si="4182"/>
        <v/>
      </c>
      <c r="AC244" s="23" t="str">
        <f t="shared" si="4182"/>
        <v/>
      </c>
      <c r="AD244" s="23" t="str">
        <f t="shared" si="4182"/>
        <v/>
      </c>
      <c r="AE244" s="23" t="str">
        <f t="shared" si="4182"/>
        <v/>
      </c>
      <c r="AF244" s="23" t="str">
        <f t="shared" si="4182"/>
        <v/>
      </c>
      <c r="AG244" s="23" t="str">
        <f t="shared" si="4182"/>
        <v/>
      </c>
      <c r="AH244" s="23" t="str">
        <f t="shared" si="4182"/>
        <v/>
      </c>
      <c r="AI244" s="23" t="str">
        <f t="shared" si="4182"/>
        <v/>
      </c>
      <c r="AJ244" s="23" t="str">
        <f t="shared" si="4182"/>
        <v/>
      </c>
      <c r="AK244" s="23" t="str">
        <f t="shared" si="4182"/>
        <v/>
      </c>
      <c r="AL244" s="23" t="str">
        <f t="shared" si="4182"/>
        <v/>
      </c>
      <c r="AM244" s="23" t="str">
        <f t="shared" si="4182"/>
        <v/>
      </c>
      <c r="AN244" s="23" t="str">
        <f t="shared" ref="AN244:AS244" si="4183">IF(AN$3="","",IF(AN243=0,"",AN243/(AN240*100)))</f>
        <v/>
      </c>
      <c r="AO244" s="23" t="str">
        <f t="shared" si="4183"/>
        <v/>
      </c>
      <c r="AP244" s="23" t="str">
        <f t="shared" si="4183"/>
        <v/>
      </c>
      <c r="AQ244" s="23" t="str">
        <f t="shared" si="4183"/>
        <v/>
      </c>
      <c r="AR244" s="23" t="str">
        <f t="shared" si="4183"/>
        <v/>
      </c>
      <c r="AS244" s="23" t="str">
        <f t="shared" si="4183"/>
        <v/>
      </c>
    </row>
    <row r="245" spans="1:45">
      <c r="A245" s="405" t="s">
        <v>104</v>
      </c>
      <c r="B245" s="406"/>
      <c r="C245">
        <v>1</v>
      </c>
    </row>
  </sheetData>
  <phoneticPr fontId="2"/>
  <conditionalFormatting sqref="A14">
    <cfRule type="cellIs" dxfId="65" priority="13" operator="greaterThan">
      <formula>0.25</formula>
    </cfRule>
  </conditionalFormatting>
  <conditionalFormatting sqref="A26">
    <cfRule type="cellIs" dxfId="64" priority="12" operator="greaterThan">
      <formula>0.25</formula>
    </cfRule>
  </conditionalFormatting>
  <conditionalFormatting sqref="A38">
    <cfRule type="cellIs" dxfId="63" priority="11" operator="greaterThan">
      <formula>0.25</formula>
    </cfRule>
  </conditionalFormatting>
  <conditionalFormatting sqref="A50">
    <cfRule type="cellIs" dxfId="62" priority="10" operator="greaterThan">
      <formula>0.25</formula>
    </cfRule>
  </conditionalFormatting>
  <conditionalFormatting sqref="A62">
    <cfRule type="cellIs" dxfId="61" priority="9" operator="greaterThan">
      <formula>0.25</formula>
    </cfRule>
  </conditionalFormatting>
  <conditionalFormatting sqref="A74">
    <cfRule type="cellIs" dxfId="60" priority="14" operator="greaterThan">
      <formula>0.25</formula>
    </cfRule>
  </conditionalFormatting>
  <conditionalFormatting sqref="A86">
    <cfRule type="cellIs" dxfId="59" priority="15" operator="greaterThan">
      <formula>0.25</formula>
    </cfRule>
  </conditionalFormatting>
  <conditionalFormatting sqref="A98">
    <cfRule type="cellIs" dxfId="58" priority="16" operator="greaterThan">
      <formula>0.25</formula>
    </cfRule>
  </conditionalFormatting>
  <conditionalFormatting sqref="A110">
    <cfRule type="cellIs" dxfId="57" priority="17" operator="greaterThan">
      <formula>0.25</formula>
    </cfRule>
  </conditionalFormatting>
  <conditionalFormatting sqref="A122">
    <cfRule type="cellIs" dxfId="56" priority="18" operator="greaterThan">
      <formula>0.25</formula>
    </cfRule>
  </conditionalFormatting>
  <conditionalFormatting sqref="A134">
    <cfRule type="cellIs" dxfId="55" priority="19" operator="greaterThan">
      <formula>0.25</formula>
    </cfRule>
  </conditionalFormatting>
  <conditionalFormatting sqref="A146">
    <cfRule type="cellIs" dxfId="54" priority="1" operator="greaterThan">
      <formula>0.25</formula>
    </cfRule>
  </conditionalFormatting>
  <conditionalFormatting sqref="A158">
    <cfRule type="cellIs" dxfId="53" priority="3" operator="greaterThan">
      <formula>0.25</formula>
    </cfRule>
  </conditionalFormatting>
  <conditionalFormatting sqref="A170">
    <cfRule type="cellIs" dxfId="52" priority="4" operator="greaterThan">
      <formula>0.25</formula>
    </cfRule>
  </conditionalFormatting>
  <conditionalFormatting sqref="A182">
    <cfRule type="cellIs" dxfId="51" priority="5" operator="greaterThan">
      <formula>0.25</formula>
    </cfRule>
  </conditionalFormatting>
  <conditionalFormatting sqref="A194">
    <cfRule type="cellIs" dxfId="50" priority="2" operator="greaterThan">
      <formula>0.25</formula>
    </cfRule>
  </conditionalFormatting>
  <conditionalFormatting sqref="A206">
    <cfRule type="cellIs" dxfId="49" priority="6" operator="greaterThan">
      <formula>0.25</formula>
    </cfRule>
  </conditionalFormatting>
  <conditionalFormatting sqref="A218">
    <cfRule type="cellIs" dxfId="48" priority="7" operator="greaterThan">
      <formula>0.25</formula>
    </cfRule>
  </conditionalFormatting>
  <conditionalFormatting sqref="A230 A244">
    <cfRule type="cellIs" dxfId="47" priority="8" operator="greaterThan">
      <formula>0.25</formula>
    </cfRule>
  </conditionalFormatting>
  <pageMargins left="0.7" right="0.7" top="0.75" bottom="0.75" header="0.3" footer="0.3"/>
  <pageSetup paperSize="300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CDFE-1BC4-41CF-9EB9-3B708CDB8D27}">
  <dimension ref="A1:AS111"/>
  <sheetViews>
    <sheetView zoomScaleNormal="60" zoomScaleSheetLayoutView="100"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C1" sqref="C1"/>
    </sheetView>
  </sheetViews>
  <sheetFormatPr baseColWidth="10" defaultColWidth="8.83203125" defaultRowHeight="15"/>
  <cols>
    <col min="3" max="45" width="9.1640625" bestFit="1" customWidth="1"/>
  </cols>
  <sheetData>
    <row r="1" spans="1:45" s="91" customFormat="1" ht="11">
      <c r="A1" s="390">
        <f>SUM(A57,A69,A81,A93,A9,A21,A33,A45,A105)</f>
        <v>601950</v>
      </c>
      <c r="B1" s="49" t="s">
        <v>0</v>
      </c>
      <c r="C1" s="48">
        <v>46099</v>
      </c>
      <c r="D1" s="48">
        <f t="shared" ref="D1" si="0">C1+1</f>
        <v>46100</v>
      </c>
      <c r="E1" s="48">
        <f t="shared" ref="E1" si="1">D1+1</f>
        <v>46101</v>
      </c>
      <c r="F1" s="48">
        <f t="shared" ref="F1" si="2">E1+1</f>
        <v>46102</v>
      </c>
      <c r="G1" s="48">
        <f t="shared" ref="G1" si="3">F1+1</f>
        <v>46103</v>
      </c>
      <c r="H1" s="48">
        <f t="shared" ref="H1" si="4">G1+1</f>
        <v>46104</v>
      </c>
      <c r="I1" s="48">
        <f t="shared" ref="I1" si="5">H1+1</f>
        <v>46105</v>
      </c>
      <c r="J1" s="48">
        <f t="shared" ref="J1" si="6">I1+1</f>
        <v>46106</v>
      </c>
      <c r="K1" s="48">
        <f t="shared" ref="K1" si="7">J1+1</f>
        <v>46107</v>
      </c>
      <c r="L1" s="48">
        <f t="shared" ref="L1" si="8">K1+1</f>
        <v>46108</v>
      </c>
      <c r="M1" s="48">
        <f t="shared" ref="M1" si="9">L1+1</f>
        <v>46109</v>
      </c>
      <c r="N1" s="48">
        <f t="shared" ref="N1" si="10">M1+1</f>
        <v>46110</v>
      </c>
      <c r="O1" s="48">
        <f t="shared" ref="O1" si="11">N1+1</f>
        <v>46111</v>
      </c>
      <c r="P1" s="48">
        <f t="shared" ref="P1" si="12">O1+1</f>
        <v>46112</v>
      </c>
      <c r="Q1" s="48">
        <f t="shared" ref="Q1" si="13">P1+1</f>
        <v>46113</v>
      </c>
      <c r="R1" s="48">
        <f t="shared" ref="R1" si="14">Q1+1</f>
        <v>46114</v>
      </c>
      <c r="S1" s="48">
        <f t="shared" ref="S1" si="15">R1+1</f>
        <v>46115</v>
      </c>
      <c r="T1" s="48">
        <f t="shared" ref="T1" si="16">S1+1</f>
        <v>46116</v>
      </c>
      <c r="U1" s="48">
        <f t="shared" ref="U1" si="17">T1+1</f>
        <v>46117</v>
      </c>
      <c r="V1" s="48">
        <f t="shared" ref="V1" si="18">U1+1</f>
        <v>46118</v>
      </c>
      <c r="W1" s="48">
        <f t="shared" ref="W1" si="19">V1+1</f>
        <v>46119</v>
      </c>
      <c r="X1" s="48">
        <f t="shared" ref="X1" si="20">W1+1</f>
        <v>46120</v>
      </c>
      <c r="Y1" s="48">
        <f t="shared" ref="Y1" si="21">X1+1</f>
        <v>46121</v>
      </c>
      <c r="Z1" s="48">
        <f t="shared" ref="Z1" si="22">Y1+1</f>
        <v>46122</v>
      </c>
      <c r="AA1" s="48">
        <f t="shared" ref="AA1" si="23">Z1+1</f>
        <v>46123</v>
      </c>
      <c r="AB1" s="48">
        <f t="shared" ref="AB1" si="24">AA1+1</f>
        <v>46124</v>
      </c>
      <c r="AC1" s="48">
        <f t="shared" ref="AC1" si="25">AB1+1</f>
        <v>46125</v>
      </c>
      <c r="AD1" s="48">
        <f t="shared" ref="AD1" si="26">AC1+1</f>
        <v>46126</v>
      </c>
      <c r="AE1" s="48">
        <f t="shared" ref="AE1" si="27">AD1+1</f>
        <v>46127</v>
      </c>
      <c r="AF1" s="48">
        <f t="shared" ref="AF1" si="28">AE1+1</f>
        <v>46128</v>
      </c>
      <c r="AG1" s="48">
        <f t="shared" ref="AG1" si="29">AF1+1</f>
        <v>46129</v>
      </c>
      <c r="AH1" s="48">
        <f t="shared" ref="AH1" si="30">AG1+1</f>
        <v>46130</v>
      </c>
      <c r="AI1" s="48">
        <f t="shared" ref="AI1" si="31">AH1+1</f>
        <v>46131</v>
      </c>
      <c r="AJ1" s="48">
        <f t="shared" ref="AJ1" si="32">AI1+1</f>
        <v>46132</v>
      </c>
      <c r="AK1" s="48">
        <f t="shared" ref="AK1" si="33">AJ1+1</f>
        <v>46133</v>
      </c>
      <c r="AL1" s="48">
        <f t="shared" ref="AL1" si="34">AK1+1</f>
        <v>46134</v>
      </c>
      <c r="AM1" s="48">
        <f t="shared" ref="AM1:AN1" si="35">AL1+1</f>
        <v>46135</v>
      </c>
      <c r="AN1" s="48">
        <f t="shared" si="35"/>
        <v>46136</v>
      </c>
      <c r="AO1" s="48">
        <f t="shared" ref="AO1:AS1" si="36">AN1+1</f>
        <v>46137</v>
      </c>
      <c r="AP1" s="48">
        <f t="shared" si="36"/>
        <v>46138</v>
      </c>
      <c r="AQ1" s="48">
        <f t="shared" si="36"/>
        <v>46139</v>
      </c>
      <c r="AR1" s="48">
        <f t="shared" si="36"/>
        <v>46140</v>
      </c>
      <c r="AS1" s="48">
        <f t="shared" si="36"/>
        <v>46141</v>
      </c>
    </row>
    <row r="2" spans="1:45" s="91" customFormat="1" ht="12" thickBot="1">
      <c r="A2" s="47"/>
      <c r="B2" s="46">
        <f>SUM(C2:AO2)</f>
        <v>4013</v>
      </c>
      <c r="C2" s="45">
        <v>0</v>
      </c>
      <c r="D2" s="45">
        <f t="shared" ref="D2:I2" si="37">SUM(D10,D22,D34,D46,D58,D70,D82,D94,D106)</f>
        <v>0</v>
      </c>
      <c r="E2" s="45">
        <f t="shared" si="37"/>
        <v>662</v>
      </c>
      <c r="F2" s="45">
        <f t="shared" si="37"/>
        <v>0</v>
      </c>
      <c r="G2" s="45">
        <f t="shared" si="37"/>
        <v>0</v>
      </c>
      <c r="H2" s="45">
        <f t="shared" si="37"/>
        <v>673</v>
      </c>
      <c r="I2" s="45">
        <f t="shared" si="37"/>
        <v>0</v>
      </c>
      <c r="J2" s="45">
        <f t="shared" ref="J2:AL2" si="38">SUM(J10,J22,J34,J46,J58,J70,J82,J94,J106)</f>
        <v>0</v>
      </c>
      <c r="K2" s="45">
        <f t="shared" si="38"/>
        <v>0</v>
      </c>
      <c r="L2" s="45">
        <f t="shared" si="38"/>
        <v>737</v>
      </c>
      <c r="M2" s="45">
        <f t="shared" si="38"/>
        <v>0</v>
      </c>
      <c r="N2" s="45">
        <f t="shared" si="38"/>
        <v>0</v>
      </c>
      <c r="O2" s="45">
        <f t="shared" si="38"/>
        <v>640</v>
      </c>
      <c r="P2" s="45">
        <f t="shared" si="38"/>
        <v>0</v>
      </c>
      <c r="Q2" s="45">
        <f t="shared" si="38"/>
        <v>0</v>
      </c>
      <c r="R2" s="45">
        <f t="shared" si="38"/>
        <v>0</v>
      </c>
      <c r="S2" s="45">
        <f t="shared" si="38"/>
        <v>672</v>
      </c>
      <c r="T2" s="45">
        <f t="shared" si="38"/>
        <v>0</v>
      </c>
      <c r="U2" s="45">
        <f t="shared" si="38"/>
        <v>0</v>
      </c>
      <c r="V2" s="45">
        <f t="shared" si="38"/>
        <v>629</v>
      </c>
      <c r="W2" s="45">
        <f t="shared" si="38"/>
        <v>0</v>
      </c>
      <c r="X2" s="45">
        <f t="shared" si="38"/>
        <v>0</v>
      </c>
      <c r="Y2" s="45">
        <f t="shared" si="38"/>
        <v>0</v>
      </c>
      <c r="Z2" s="45">
        <f t="shared" si="38"/>
        <v>0</v>
      </c>
      <c r="AA2" s="45">
        <f t="shared" si="38"/>
        <v>0</v>
      </c>
      <c r="AB2" s="45">
        <f t="shared" si="38"/>
        <v>0</v>
      </c>
      <c r="AC2" s="45">
        <f t="shared" si="38"/>
        <v>0</v>
      </c>
      <c r="AD2" s="45">
        <f t="shared" si="38"/>
        <v>0</v>
      </c>
      <c r="AE2" s="45">
        <f t="shared" si="38"/>
        <v>0</v>
      </c>
      <c r="AF2" s="45">
        <f t="shared" si="38"/>
        <v>0</v>
      </c>
      <c r="AG2" s="45">
        <f t="shared" si="38"/>
        <v>0</v>
      </c>
      <c r="AH2" s="45">
        <f t="shared" si="38"/>
        <v>0</v>
      </c>
      <c r="AI2" s="45">
        <f t="shared" si="38"/>
        <v>0</v>
      </c>
      <c r="AJ2" s="45">
        <f t="shared" si="38"/>
        <v>0</v>
      </c>
      <c r="AK2" s="45">
        <f t="shared" si="38"/>
        <v>0</v>
      </c>
      <c r="AL2" s="45">
        <f t="shared" si="38"/>
        <v>0</v>
      </c>
      <c r="AM2" s="45">
        <f t="shared" ref="AM2:AN2" si="39">SUM(AM10,AM22,AM34,AM46,AM58,AM70,AM82,AM94,AM106)</f>
        <v>0</v>
      </c>
      <c r="AN2" s="45">
        <f t="shared" si="39"/>
        <v>0</v>
      </c>
      <c r="AO2" s="45">
        <f t="shared" ref="AO2:AS2" si="40">SUM(AO10,AO22,AO34,AO46,AO58,AO70,AO82,AO94,AO106)</f>
        <v>0</v>
      </c>
      <c r="AP2" s="45">
        <f t="shared" si="40"/>
        <v>0</v>
      </c>
      <c r="AQ2" s="45">
        <f t="shared" si="40"/>
        <v>0</v>
      </c>
      <c r="AR2" s="45">
        <f t="shared" si="40"/>
        <v>0</v>
      </c>
      <c r="AS2" s="45">
        <f t="shared" si="40"/>
        <v>0</v>
      </c>
    </row>
    <row r="3" spans="1:45" s="91" customFormat="1" ht="11">
      <c r="A3" s="22" t="s">
        <v>122</v>
      </c>
      <c r="B3" s="21" t="s">
        <v>2</v>
      </c>
      <c r="C3" s="20">
        <v>250</v>
      </c>
      <c r="D3" s="20">
        <v>250</v>
      </c>
      <c r="E3" s="20">
        <v>254</v>
      </c>
      <c r="F3" s="20">
        <v>254</v>
      </c>
      <c r="G3" s="20">
        <v>254</v>
      </c>
      <c r="H3" s="20">
        <v>261</v>
      </c>
      <c r="I3" s="20">
        <v>261</v>
      </c>
      <c r="J3" s="20">
        <v>261</v>
      </c>
      <c r="K3" s="20">
        <v>261</v>
      </c>
      <c r="L3" s="20">
        <v>277</v>
      </c>
      <c r="M3" s="20">
        <v>277</v>
      </c>
      <c r="N3" s="20">
        <v>277</v>
      </c>
      <c r="O3" s="20">
        <v>294</v>
      </c>
      <c r="P3" s="20">
        <v>294</v>
      </c>
      <c r="Q3" s="20">
        <v>294</v>
      </c>
      <c r="R3" s="20">
        <v>294</v>
      </c>
      <c r="S3" s="20">
        <v>312</v>
      </c>
      <c r="T3" s="20">
        <v>312</v>
      </c>
      <c r="U3" s="20">
        <v>312</v>
      </c>
      <c r="V3" s="20">
        <v>319</v>
      </c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s="91" customFormat="1" ht="11">
      <c r="A4" s="16" t="s">
        <v>123</v>
      </c>
      <c r="B4" s="9" t="s">
        <v>4</v>
      </c>
      <c r="C4" s="8">
        <v>2</v>
      </c>
      <c r="D4" s="8">
        <f t="shared" ref="D4" si="41">IF(D$3="","",C4)</f>
        <v>2</v>
      </c>
      <c r="E4" s="8">
        <f t="shared" ref="E4" si="42">IF(E$3="","",D4)</f>
        <v>2</v>
      </c>
      <c r="F4" s="8">
        <f t="shared" ref="F4" si="43">IF(F$3="","",E4)</f>
        <v>2</v>
      </c>
      <c r="G4" s="8">
        <f t="shared" ref="G4" si="44">IF(G$3="","",F4)</f>
        <v>2</v>
      </c>
      <c r="H4" s="8">
        <v>3</v>
      </c>
      <c r="I4" s="8">
        <f t="shared" ref="I4" si="45">IF(I$3="","",H4)</f>
        <v>3</v>
      </c>
      <c r="J4" s="8">
        <f t="shared" ref="J4" si="46">IF(J$3="","",I4)</f>
        <v>3</v>
      </c>
      <c r="K4" s="8">
        <f t="shared" ref="K4" si="47">IF(K$3="","",J4)</f>
        <v>3</v>
      </c>
      <c r="L4" s="8">
        <f t="shared" ref="L4" si="48">IF(L$3="","",K4)</f>
        <v>3</v>
      </c>
      <c r="M4" s="8">
        <f t="shared" ref="M4" si="49">IF(M$3="","",L4)</f>
        <v>3</v>
      </c>
      <c r="N4" s="8">
        <f t="shared" ref="N4" si="50">IF(N$3="","",M4)</f>
        <v>3</v>
      </c>
      <c r="O4" s="8">
        <v>4</v>
      </c>
      <c r="P4" s="8">
        <f t="shared" ref="P4" si="51">IF(P$3="","",O4)</f>
        <v>4</v>
      </c>
      <c r="Q4" s="8">
        <f t="shared" ref="Q4" si="52">IF(Q$3="","",P4)</f>
        <v>4</v>
      </c>
      <c r="R4" s="8">
        <f t="shared" ref="R4" si="53">IF(R$3="","",Q4)</f>
        <v>4</v>
      </c>
      <c r="S4" s="8">
        <f t="shared" ref="S4" si="54">IF(S$3="","",R4)</f>
        <v>4</v>
      </c>
      <c r="T4" s="8">
        <f t="shared" ref="T4" si="55">IF(T$3="","",S4)</f>
        <v>4</v>
      </c>
      <c r="U4" s="8">
        <f t="shared" ref="U4" si="56">IF(U$3="","",T4)</f>
        <v>4</v>
      </c>
      <c r="V4" s="8">
        <f t="shared" ref="V4" si="57">IF(V$3="","",U4)</f>
        <v>4</v>
      </c>
      <c r="W4" s="8" t="str">
        <f t="shared" ref="W4" si="58">IF(W$3="","",V4)</f>
        <v/>
      </c>
      <c r="X4" s="8" t="str">
        <f t="shared" ref="X4" si="59">IF(X$3="","",W4)</f>
        <v/>
      </c>
      <c r="Y4" s="8" t="str">
        <f t="shared" ref="Y4" si="60">IF(Y$3="","",X4)</f>
        <v/>
      </c>
      <c r="Z4" s="8" t="str">
        <f t="shared" ref="Z4" si="61">IF(Z$3="","",Y4)</f>
        <v/>
      </c>
      <c r="AA4" s="8" t="str">
        <f t="shared" ref="AA4" si="62">IF(AA$3="","",Z4)</f>
        <v/>
      </c>
      <c r="AB4" s="8" t="str">
        <f t="shared" ref="AB4" si="63">IF(AB$3="","",AA4)</f>
        <v/>
      </c>
      <c r="AC4" s="8" t="str">
        <f t="shared" ref="AC4" si="64">IF(AC$3="","",AB4)</f>
        <v/>
      </c>
      <c r="AD4" s="8" t="str">
        <f t="shared" ref="AD4" si="65">IF(AD$3="","",AC4)</f>
        <v/>
      </c>
      <c r="AE4" s="8" t="str">
        <f t="shared" ref="AE4" si="66">IF(AE$3="","",AD4)</f>
        <v/>
      </c>
      <c r="AF4" s="8" t="str">
        <f t="shared" ref="AF4" si="67">IF(AF$3="","",AE4)</f>
        <v/>
      </c>
      <c r="AG4" s="8" t="str">
        <f t="shared" ref="AG4" si="68">IF(AG$3="","",AF4)</f>
        <v/>
      </c>
      <c r="AH4" s="8" t="str">
        <f t="shared" ref="AH4" si="69">IF(AH$3="","",AG4)</f>
        <v/>
      </c>
      <c r="AI4" s="8" t="str">
        <f t="shared" ref="AI4" si="70">IF(AI$3="","",AH4)</f>
        <v/>
      </c>
      <c r="AJ4" s="8" t="str">
        <f t="shared" ref="AJ4" si="71">IF(AJ$3="","",AI4)</f>
        <v/>
      </c>
      <c r="AK4" s="8" t="str">
        <f t="shared" ref="AK4" si="72">IF(AK$3="","",AJ4)</f>
        <v/>
      </c>
      <c r="AL4" s="8" t="str">
        <f t="shared" ref="AL4" si="73">IF(AL$3="","",AK4)</f>
        <v/>
      </c>
      <c r="AM4" s="8" t="str">
        <f t="shared" ref="AM4:AO4" si="74">IF(AM$3="","",AL4)</f>
        <v/>
      </c>
      <c r="AN4" s="8" t="str">
        <f t="shared" si="74"/>
        <v/>
      </c>
      <c r="AO4" s="8" t="str">
        <f t="shared" si="74"/>
        <v/>
      </c>
      <c r="AP4" s="8" t="str">
        <f>IF(天文館!AP$3="","",AO4)</f>
        <v/>
      </c>
      <c r="AQ4" s="8" t="str">
        <f>IF(天文館!AQ$3="","",AP4)</f>
        <v/>
      </c>
      <c r="AR4" s="8" t="str">
        <f>IF(天文館!AR$3="","",AQ4)</f>
        <v/>
      </c>
      <c r="AS4" s="8" t="str">
        <f>IF(天文館!AS$3="","",AR4)</f>
        <v/>
      </c>
    </row>
    <row r="5" spans="1:45" s="91" customFormat="1" ht="11">
      <c r="A5" s="15">
        <v>1</v>
      </c>
      <c r="B5" s="9" t="s">
        <v>5</v>
      </c>
      <c r="C5" s="8">
        <v>9</v>
      </c>
      <c r="D5" s="8">
        <f t="shared" ref="D5" si="75">IF(D3="","",(C5+C6))</f>
        <v>9</v>
      </c>
      <c r="E5" s="8">
        <f t="shared" ref="E5" si="76">IF(E3="","",(D5+D6))</f>
        <v>9</v>
      </c>
      <c r="F5" s="8">
        <f t="shared" ref="F5" si="77">IF(F3="","",(E5+E6))</f>
        <v>5</v>
      </c>
      <c r="G5" s="8">
        <f t="shared" ref="G5" si="78">IF(G3="","",(F5+F6))</f>
        <v>5</v>
      </c>
      <c r="H5" s="8">
        <f t="shared" ref="H5" si="79">IF(H3="","",(G5+G6))</f>
        <v>5</v>
      </c>
      <c r="I5" s="8">
        <f t="shared" ref="I5" si="80">IF(I3="","",(H5+H6))</f>
        <v>5</v>
      </c>
      <c r="J5" s="8">
        <f t="shared" ref="J5" si="81">IF(J3="","",(I5+I6))</f>
        <v>5</v>
      </c>
      <c r="K5" s="8">
        <f t="shared" ref="K5" si="82">IF(K3="","",(J5+J6))</f>
        <v>5</v>
      </c>
      <c r="L5" s="8">
        <f t="shared" ref="L5" si="83">IF(L3="","",(K5+K6))</f>
        <v>5</v>
      </c>
      <c r="M5" s="8">
        <f t="shared" ref="M5" si="84">IF(M3="","",(L5+L6))</f>
        <v>5</v>
      </c>
      <c r="N5" s="8">
        <f t="shared" ref="N5" si="85">IF(N3="","",(M5+M6))</f>
        <v>5</v>
      </c>
      <c r="O5" s="8">
        <v>4</v>
      </c>
      <c r="P5" s="8">
        <f t="shared" ref="P5" si="86">IF(P3="","",(O5+O6))</f>
        <v>4</v>
      </c>
      <c r="Q5" s="8">
        <f t="shared" ref="Q5" si="87">IF(Q3="","",(P5+P6))</f>
        <v>4</v>
      </c>
      <c r="R5" s="8">
        <f t="shared" ref="R5" si="88">IF(R3="","",(Q5+Q6))</f>
        <v>4</v>
      </c>
      <c r="S5" s="8">
        <f t="shared" ref="S5" si="89">IF(S3="","",(R5+R6))</f>
        <v>4</v>
      </c>
      <c r="T5" s="8">
        <f t="shared" ref="T5" si="90">IF(T3="","",(S5+S6))</f>
        <v>6</v>
      </c>
      <c r="U5" s="8">
        <f t="shared" ref="U5" si="91">IF(U3="","",(T5+T6))</f>
        <v>6</v>
      </c>
      <c r="V5" s="8">
        <f t="shared" ref="V5" si="92">IF(V3="","",(U5+U6))</f>
        <v>6</v>
      </c>
      <c r="W5" s="8" t="str">
        <f t="shared" ref="W5" si="93">IF(W3="","",(V5+V6))</f>
        <v/>
      </c>
      <c r="X5" s="8" t="str">
        <f t="shared" ref="X5" si="94">IF(X3="","",(W5+W6))</f>
        <v/>
      </c>
      <c r="Y5" s="8" t="str">
        <f t="shared" ref="Y5" si="95">IF(Y3="","",(X5+X6))</f>
        <v/>
      </c>
      <c r="Z5" s="8" t="str">
        <f t="shared" ref="Z5" si="96">IF(Z3="","",(Y5+Y6))</f>
        <v/>
      </c>
      <c r="AA5" s="8" t="str">
        <f t="shared" ref="AA5" si="97">IF(AA3="","",(Z5+Z6))</f>
        <v/>
      </c>
      <c r="AB5" s="8" t="str">
        <f t="shared" ref="AB5" si="98">IF(AB3="","",(AA5+AA6))</f>
        <v/>
      </c>
      <c r="AC5" s="8" t="str">
        <f t="shared" ref="AC5" si="99">IF(AC3="","",(AB5+AB6))</f>
        <v/>
      </c>
      <c r="AD5" s="8" t="str">
        <f t="shared" ref="AD5" si="100">IF(AD3="","",(AC5+AC6))</f>
        <v/>
      </c>
      <c r="AE5" s="8" t="str">
        <f t="shared" ref="AE5" si="101">IF(AE3="","",(AD5+AD6))</f>
        <v/>
      </c>
      <c r="AF5" s="8" t="str">
        <f t="shared" ref="AF5" si="102">IF(AF3="","",(AE5+AE6))</f>
        <v/>
      </c>
      <c r="AG5" s="8" t="str">
        <f t="shared" ref="AG5" si="103">IF(AG3="","",(AF5+AF6))</f>
        <v/>
      </c>
      <c r="AH5" s="8" t="str">
        <f t="shared" ref="AH5" si="104">IF(AH3="","",(AG5+AG6))</f>
        <v/>
      </c>
      <c r="AI5" s="8" t="str">
        <f t="shared" ref="AI5" si="105">IF(AI3="","",(AH5+AH6))</f>
        <v/>
      </c>
      <c r="AJ5" s="8" t="str">
        <f t="shared" ref="AJ5" si="106">IF(AJ3="","",(AI5+AI6))</f>
        <v/>
      </c>
      <c r="AK5" s="8" t="str">
        <f t="shared" ref="AK5" si="107">IF(AK3="","",(AJ5+AJ6))</f>
        <v/>
      </c>
      <c r="AL5" s="8" t="str">
        <f t="shared" ref="AL5" si="108">IF(AL3="","",(AK5+AK6))</f>
        <v/>
      </c>
      <c r="AM5" s="8" t="str">
        <f t="shared" ref="AM5:AN5" si="109">IF(AM3="","",(AL5+AL6))</f>
        <v/>
      </c>
      <c r="AN5" s="8" t="str">
        <f t="shared" si="109"/>
        <v/>
      </c>
      <c r="AO5" s="8" t="str">
        <f t="shared" ref="AO5:AS5" si="110">IF(AO3="","",(AN5+AN6))</f>
        <v/>
      </c>
      <c r="AP5" s="8" t="str">
        <f t="shared" si="110"/>
        <v/>
      </c>
      <c r="AQ5" s="8" t="str">
        <f t="shared" si="110"/>
        <v/>
      </c>
      <c r="AR5" s="8" t="str">
        <f t="shared" si="110"/>
        <v/>
      </c>
      <c r="AS5" s="8" t="str">
        <f t="shared" si="110"/>
        <v/>
      </c>
    </row>
    <row r="6" spans="1:45" s="91" customFormat="1" ht="11">
      <c r="A6" s="99" t="s">
        <v>6</v>
      </c>
      <c r="B6" s="9" t="s">
        <v>7</v>
      </c>
      <c r="C6" s="8"/>
      <c r="D6" s="8"/>
      <c r="E6" s="8">
        <v>-4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>
        <v>2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</row>
    <row r="7" spans="1:45" s="91" customFormat="1" ht="11">
      <c r="A7" s="100">
        <f>+(A10+A22+A34+A46)*100</f>
        <v>75600</v>
      </c>
      <c r="B7" s="9" t="s">
        <v>8</v>
      </c>
      <c r="C7" s="8">
        <v>900</v>
      </c>
      <c r="D7" s="8">
        <f t="shared" ref="D7" si="111">IF(D3="","",C7)</f>
        <v>900</v>
      </c>
      <c r="E7" s="8">
        <f t="shared" ref="E7" si="112">IF(E3="","",D7)</f>
        <v>900</v>
      </c>
      <c r="F7" s="8">
        <f t="shared" ref="F7" si="113">IF(F3="","",E7)</f>
        <v>900</v>
      </c>
      <c r="G7" s="8">
        <f t="shared" ref="G7" si="114">IF(G3="","",F7)</f>
        <v>900</v>
      </c>
      <c r="H7" s="8">
        <f t="shared" ref="H7" si="115">IF(H3="","",G7)</f>
        <v>900</v>
      </c>
      <c r="I7" s="8">
        <f t="shared" ref="I7" si="116">IF(I3="","",H7)</f>
        <v>900</v>
      </c>
      <c r="J7" s="8">
        <f t="shared" ref="J7" si="117">IF(J3="","",I7)</f>
        <v>900</v>
      </c>
      <c r="K7" s="8">
        <f t="shared" ref="K7" si="118">IF(K3="","",J7)</f>
        <v>900</v>
      </c>
      <c r="L7" s="8">
        <f t="shared" ref="L7" si="119">IF(L3="","",K7)</f>
        <v>900</v>
      </c>
      <c r="M7" s="8">
        <f t="shared" ref="M7" si="120">IF(M3="","",L7)</f>
        <v>900</v>
      </c>
      <c r="N7" s="8">
        <f t="shared" ref="N7" si="121">IF(N3="","",M7)</f>
        <v>900</v>
      </c>
      <c r="O7" s="8">
        <f t="shared" ref="O7" si="122">IF(O3="","",N7)</f>
        <v>900</v>
      </c>
      <c r="P7" s="8">
        <f t="shared" ref="P7" si="123">IF(P3="","",O7)</f>
        <v>900</v>
      </c>
      <c r="Q7" s="8">
        <f t="shared" ref="Q7" si="124">IF(Q3="","",P7)</f>
        <v>900</v>
      </c>
      <c r="R7" s="8">
        <f t="shared" ref="R7" si="125">IF(R3="","",Q7)</f>
        <v>900</v>
      </c>
      <c r="S7" s="8">
        <f t="shared" ref="S7" si="126">IF(S3="","",R7)</f>
        <v>900</v>
      </c>
      <c r="T7" s="8">
        <f t="shared" ref="T7" si="127">IF(T3="","",S7)</f>
        <v>900</v>
      </c>
      <c r="U7" s="8">
        <f t="shared" ref="U7" si="128">IF(U3="","",T7)</f>
        <v>900</v>
      </c>
      <c r="V7" s="8">
        <f t="shared" ref="V7" si="129">IF(V3="","",U7)</f>
        <v>900</v>
      </c>
      <c r="W7" s="8" t="str">
        <f t="shared" ref="W7" si="130">IF(W3="","",V7)</f>
        <v/>
      </c>
      <c r="X7" s="8" t="str">
        <f t="shared" ref="X7" si="131">IF(X3="","",W7)</f>
        <v/>
      </c>
      <c r="Y7" s="8" t="str">
        <f t="shared" ref="Y7" si="132">IF(Y3="","",X7)</f>
        <v/>
      </c>
      <c r="Z7" s="8" t="str">
        <f t="shared" ref="Z7" si="133">IF(Z3="","",Y7)</f>
        <v/>
      </c>
      <c r="AA7" s="8" t="str">
        <f t="shared" ref="AA7" si="134">IF(AA3="","",Z7)</f>
        <v/>
      </c>
      <c r="AB7" s="8" t="str">
        <f t="shared" ref="AB7" si="135">IF(AB3="","",AA7)</f>
        <v/>
      </c>
      <c r="AC7" s="8" t="str">
        <f t="shared" ref="AC7" si="136">IF(AC3="","",AB7)</f>
        <v/>
      </c>
      <c r="AD7" s="8" t="str">
        <f t="shared" ref="AD7" si="137">IF(AD3="","",AC7)</f>
        <v/>
      </c>
      <c r="AE7" s="8" t="str">
        <f t="shared" ref="AE7" si="138">IF(AE3="","",AD7)</f>
        <v/>
      </c>
      <c r="AF7" s="8" t="str">
        <f t="shared" ref="AF7" si="139">IF(AF3="","",AE7)</f>
        <v/>
      </c>
      <c r="AG7" s="8" t="str">
        <f t="shared" ref="AG7" si="140">IF(AG3="","",AF7)</f>
        <v/>
      </c>
      <c r="AH7" s="8" t="str">
        <f t="shared" ref="AH7" si="141">IF(AH3="","",AG7)</f>
        <v/>
      </c>
      <c r="AI7" s="8" t="str">
        <f t="shared" ref="AI7" si="142">IF(AI3="","",AH7)</f>
        <v/>
      </c>
      <c r="AJ7" s="8" t="str">
        <f t="shared" ref="AJ7" si="143">IF(AJ3="","",AI7)</f>
        <v/>
      </c>
      <c r="AK7" s="8" t="str">
        <f t="shared" ref="AK7" si="144">IF(AK3="","",AJ7)</f>
        <v/>
      </c>
      <c r="AL7" s="8" t="str">
        <f t="shared" ref="AL7" si="145">IF(AL3="","",AK7)</f>
        <v/>
      </c>
      <c r="AM7" s="8" t="str">
        <f t="shared" ref="AM7:AN7" si="146">IF(AM3="","",AL7)</f>
        <v/>
      </c>
      <c r="AN7" s="8" t="str">
        <f t="shared" si="146"/>
        <v/>
      </c>
      <c r="AO7" s="8" t="str">
        <f t="shared" ref="AO7:AS7" si="147">IF(AO3="","",AN7)</f>
        <v/>
      </c>
      <c r="AP7" s="8" t="str">
        <f t="shared" si="147"/>
        <v/>
      </c>
      <c r="AQ7" s="8" t="str">
        <f t="shared" si="147"/>
        <v/>
      </c>
      <c r="AR7" s="8" t="str">
        <f t="shared" si="147"/>
        <v/>
      </c>
      <c r="AS7" s="8" t="str">
        <f t="shared" si="147"/>
        <v/>
      </c>
    </row>
    <row r="8" spans="1:45" s="92" customFormat="1" ht="11">
      <c r="A8" s="14" t="s">
        <v>9</v>
      </c>
      <c r="B8" s="13" t="s">
        <v>10</v>
      </c>
      <c r="C8" s="12" t="s">
        <v>37</v>
      </c>
      <c r="D8" s="12" t="str">
        <f t="shared" ref="D8" si="148">IF(D3="","",C8)</f>
        <v>ギャルキティマスコット</v>
      </c>
      <c r="E8" s="12" t="s">
        <v>124</v>
      </c>
      <c r="F8" s="12" t="str">
        <f t="shared" ref="F8" si="149">IF(F3="","",E8)</f>
        <v>サンリオバンスクリップ</v>
      </c>
      <c r="G8" s="12" t="str">
        <f t="shared" ref="G8" si="150">IF(G3="","",F8)</f>
        <v>サンリオバンスクリップ</v>
      </c>
      <c r="H8" s="12" t="str">
        <f t="shared" ref="H8" si="151">IF(H3="","",G8)</f>
        <v>サンリオバンスクリップ</v>
      </c>
      <c r="I8" s="12" t="str">
        <f t="shared" ref="I8" si="152">IF(I3="","",H8)</f>
        <v>サンリオバンスクリップ</v>
      </c>
      <c r="J8" s="12" t="str">
        <f t="shared" ref="J8" si="153">IF(J3="","",I8)</f>
        <v>サンリオバンスクリップ</v>
      </c>
      <c r="K8" s="12" t="str">
        <f t="shared" ref="K8" si="154">IF(K3="","",J8)</f>
        <v>サンリオバンスクリップ</v>
      </c>
      <c r="L8" s="12" t="str">
        <f t="shared" ref="L8" si="155">IF(L3="","",K8)</f>
        <v>サンリオバンスクリップ</v>
      </c>
      <c r="M8" s="12" t="str">
        <f t="shared" ref="M8" si="156">IF(M3="","",L8)</f>
        <v>サンリオバンスクリップ</v>
      </c>
      <c r="N8" s="12" t="str">
        <f t="shared" ref="N8" si="157">IF(N3="","",M8)</f>
        <v>サンリオバンスクリップ</v>
      </c>
      <c r="O8" s="12" t="str">
        <f t="shared" ref="O8" si="158">IF(O3="","",N8)</f>
        <v>サンリオバンスクリップ</v>
      </c>
      <c r="P8" s="12" t="str">
        <f t="shared" ref="P8" si="159">IF(P3="","",O8)</f>
        <v>サンリオバンスクリップ</v>
      </c>
      <c r="Q8" s="12" t="str">
        <f t="shared" ref="Q8" si="160">IF(Q3="","",P8)</f>
        <v>サンリオバンスクリップ</v>
      </c>
      <c r="R8" s="12" t="str">
        <f t="shared" ref="R8" si="161">IF(R3="","",Q8)</f>
        <v>サンリオバンスクリップ</v>
      </c>
      <c r="S8" s="12" t="s">
        <v>427</v>
      </c>
      <c r="T8" s="12" t="str">
        <f t="shared" ref="T8" si="162">IF(T3="","",S8)</f>
        <v>元祖ワッペミニポーチ</v>
      </c>
      <c r="U8" s="12" t="str">
        <f t="shared" ref="U8" si="163">IF(U3="","",T8)</f>
        <v>元祖ワッペミニポーチ</v>
      </c>
      <c r="V8" s="12" t="str">
        <f t="shared" ref="V8" si="164">IF(V3="","",U8)</f>
        <v>元祖ワッペミニポーチ</v>
      </c>
      <c r="W8" s="12" t="str">
        <f t="shared" ref="W8" si="165">IF(W3="","",V8)</f>
        <v/>
      </c>
      <c r="X8" s="12" t="str">
        <f t="shared" ref="X8" si="166">IF(X3="","",W8)</f>
        <v/>
      </c>
      <c r="Y8" s="12" t="str">
        <f t="shared" ref="Y8" si="167">IF(Y3="","",X8)</f>
        <v/>
      </c>
      <c r="Z8" s="12" t="str">
        <f t="shared" ref="Z8" si="168">IF(Z3="","",Y8)</f>
        <v/>
      </c>
      <c r="AA8" s="12" t="str">
        <f t="shared" ref="AA8" si="169">IF(AA3="","",Z8)</f>
        <v/>
      </c>
      <c r="AB8" s="12" t="str">
        <f t="shared" ref="AB8" si="170">IF(AB3="","",AA8)</f>
        <v/>
      </c>
      <c r="AC8" s="12" t="str">
        <f t="shared" ref="AC8" si="171">IF(AC3="","",AB8)</f>
        <v/>
      </c>
      <c r="AD8" s="12" t="str">
        <f t="shared" ref="AD8" si="172">IF(AD3="","",AC8)</f>
        <v/>
      </c>
      <c r="AE8" s="12" t="str">
        <f t="shared" ref="AE8" si="173">IF(AE3="","",AD8)</f>
        <v/>
      </c>
      <c r="AF8" s="12" t="str">
        <f t="shared" ref="AF8" si="174">IF(AF3="","",AE8)</f>
        <v/>
      </c>
      <c r="AG8" s="12" t="str">
        <f t="shared" ref="AG8" si="175">IF(AG3="","",AF8)</f>
        <v/>
      </c>
      <c r="AH8" s="12" t="str">
        <f t="shared" ref="AH8" si="176">IF(AH3="","",AG8)</f>
        <v/>
      </c>
      <c r="AI8" s="12" t="str">
        <f t="shared" ref="AI8" si="177">IF(AI3="","",AH8)</f>
        <v/>
      </c>
      <c r="AJ8" s="12" t="str">
        <f t="shared" ref="AJ8" si="178">IF(AJ3="","",AI8)</f>
        <v/>
      </c>
      <c r="AK8" s="12" t="str">
        <f t="shared" ref="AK8" si="179">IF(AK3="","",AJ8)</f>
        <v/>
      </c>
      <c r="AL8" s="12" t="str">
        <f t="shared" ref="AL8" si="180">IF(AL3="","",AK8)</f>
        <v/>
      </c>
      <c r="AM8" s="12" t="str">
        <f t="shared" ref="AM8:AN8" si="181">IF(AM3="","",AL8)</f>
        <v/>
      </c>
      <c r="AN8" s="12" t="str">
        <f t="shared" si="181"/>
        <v/>
      </c>
      <c r="AO8" s="12" t="str">
        <f t="shared" ref="AO8:AS8" si="182">IF(AO3="","",AN8)</f>
        <v/>
      </c>
      <c r="AP8" s="12" t="str">
        <f t="shared" si="182"/>
        <v/>
      </c>
      <c r="AQ8" s="12" t="str">
        <f t="shared" si="182"/>
        <v/>
      </c>
      <c r="AR8" s="12" t="str">
        <f t="shared" si="182"/>
        <v/>
      </c>
      <c r="AS8" s="12" t="str">
        <f t="shared" si="182"/>
        <v/>
      </c>
    </row>
    <row r="9" spans="1:45" s="91" customFormat="1" ht="11">
      <c r="A9" s="7">
        <f>AVERAGE(C10:AS10)*30*100</f>
        <v>10350</v>
      </c>
      <c r="B9" s="9" t="s">
        <v>12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</row>
    <row r="10" spans="1:45" s="91" customFormat="1" ht="11">
      <c r="A10" s="7">
        <f>SUM(C10:AS10)</f>
        <v>69</v>
      </c>
      <c r="B10" s="6" t="s">
        <v>13</v>
      </c>
      <c r="C10" s="5">
        <v>0</v>
      </c>
      <c r="D10" s="5">
        <f t="shared" ref="D10:D11" si="183">IF(D3="","",D3-C3)</f>
        <v>0</v>
      </c>
      <c r="E10" s="5">
        <f t="shared" ref="E10:E11" si="184">IF(E3="","",E3-D3)</f>
        <v>4</v>
      </c>
      <c r="F10" s="5">
        <f t="shared" ref="F10:F11" si="185">IF(F3="","",F3-E3)</f>
        <v>0</v>
      </c>
      <c r="G10" s="5">
        <f t="shared" ref="G10:G11" si="186">IF(G3="","",G3-F3)</f>
        <v>0</v>
      </c>
      <c r="H10" s="5">
        <f t="shared" ref="H10:H11" si="187">IF(H3="","",H3-G3)</f>
        <v>7</v>
      </c>
      <c r="I10" s="5">
        <f t="shared" ref="I10:I11" si="188">IF(I3="","",I3-H3)</f>
        <v>0</v>
      </c>
      <c r="J10" s="5">
        <f t="shared" ref="J10:J11" si="189">IF(J3="","",J3-I3)</f>
        <v>0</v>
      </c>
      <c r="K10" s="5">
        <f t="shared" ref="K10:K11" si="190">IF(K3="","",K3-J3)</f>
        <v>0</v>
      </c>
      <c r="L10" s="5">
        <f t="shared" ref="L10:L11" si="191">IF(L3="","",L3-K3)</f>
        <v>16</v>
      </c>
      <c r="M10" s="5">
        <f t="shared" ref="M10:M11" si="192">IF(M3="","",M3-L3)</f>
        <v>0</v>
      </c>
      <c r="N10" s="5">
        <f t="shared" ref="N10:N11" si="193">IF(N3="","",N3-M3)</f>
        <v>0</v>
      </c>
      <c r="O10" s="5">
        <f t="shared" ref="O10:O11" si="194">IF(O3="","",O3-N3)</f>
        <v>17</v>
      </c>
      <c r="P10" s="5">
        <f t="shared" ref="P10:P11" si="195">IF(P3="","",P3-O3)</f>
        <v>0</v>
      </c>
      <c r="Q10" s="5">
        <f t="shared" ref="Q10:Q11" si="196">IF(Q3="","",Q3-P3)</f>
        <v>0</v>
      </c>
      <c r="R10" s="5">
        <f t="shared" ref="R10:R11" si="197">IF(R3="","",R3-Q3)</f>
        <v>0</v>
      </c>
      <c r="S10" s="5">
        <f t="shared" ref="S10:S11" si="198">IF(S3="","",S3-R3)</f>
        <v>18</v>
      </c>
      <c r="T10" s="5">
        <f t="shared" ref="T10:T11" si="199">IF(T3="","",T3-S3)</f>
        <v>0</v>
      </c>
      <c r="U10" s="5">
        <f t="shared" ref="U10:U11" si="200">IF(U3="","",U3-T3)</f>
        <v>0</v>
      </c>
      <c r="V10" s="5">
        <f t="shared" ref="V10:V11" si="201">IF(V3="","",V3-U3)</f>
        <v>7</v>
      </c>
      <c r="W10" s="5" t="str">
        <f t="shared" ref="W10:W11" si="202">IF(W3="","",W3-V3)</f>
        <v/>
      </c>
      <c r="X10" s="5" t="str">
        <f t="shared" ref="X10:X11" si="203">IF(X3="","",X3-W3)</f>
        <v/>
      </c>
      <c r="Y10" s="5" t="str">
        <f t="shared" ref="Y10:Y11" si="204">IF(Y3="","",Y3-X3)</f>
        <v/>
      </c>
      <c r="Z10" s="5" t="str">
        <f t="shared" ref="Z10:Z11" si="205">IF(Z3="","",Z3-Y3)</f>
        <v/>
      </c>
      <c r="AA10" s="5" t="str">
        <f t="shared" ref="AA10:AA11" si="206">IF(AA3="","",AA3-Z3)</f>
        <v/>
      </c>
      <c r="AB10" s="5" t="str">
        <f t="shared" ref="AB10:AB11" si="207">IF(AB3="","",AB3-AA3)</f>
        <v/>
      </c>
      <c r="AC10" s="5" t="str">
        <f t="shared" ref="AC10:AC11" si="208">IF(AC3="","",AC3-AB3)</f>
        <v/>
      </c>
      <c r="AD10" s="5" t="str">
        <f t="shared" ref="AD10:AD11" si="209">IF(AD3="","",AD3-AC3)</f>
        <v/>
      </c>
      <c r="AE10" s="5" t="str">
        <f t="shared" ref="AE10:AE11" si="210">IF(AE3="","",AE3-AD3)</f>
        <v/>
      </c>
      <c r="AF10" s="5" t="str">
        <f t="shared" ref="AF10:AF11" si="211">IF(AF3="","",AF3-AE3)</f>
        <v/>
      </c>
      <c r="AG10" s="5" t="str">
        <f t="shared" ref="AG10:AG11" si="212">IF(AG3="","",AG3-AF3)</f>
        <v/>
      </c>
      <c r="AH10" s="5" t="str">
        <f t="shared" ref="AH10:AH11" si="213">IF(AH3="","",AH3-AG3)</f>
        <v/>
      </c>
      <c r="AI10" s="5" t="str">
        <f t="shared" ref="AI10:AI11" si="214">IF(AI3="","",AI3-AH3)</f>
        <v/>
      </c>
      <c r="AJ10" s="5" t="str">
        <f t="shared" ref="AJ10:AJ11" si="215">IF(AJ3="","",AJ3-AI3)</f>
        <v/>
      </c>
      <c r="AK10" s="5" t="str">
        <f t="shared" ref="AK10:AK11" si="216">IF(AK3="","",AK3-AJ3)</f>
        <v/>
      </c>
      <c r="AL10" s="5" t="str">
        <f t="shared" ref="AL10:AL11" si="217">IF(AL3="","",AL3-AK3)</f>
        <v/>
      </c>
      <c r="AM10" s="5" t="str">
        <f t="shared" ref="AM10:AN10" si="218">IF(AM3="","",AM3-AL3)</f>
        <v/>
      </c>
      <c r="AN10" s="5" t="str">
        <f t="shared" si="218"/>
        <v/>
      </c>
      <c r="AO10" s="5" t="str">
        <f t="shared" ref="AO10:AS10" si="219">IF(AO3="","",AO3-AN3)</f>
        <v/>
      </c>
      <c r="AP10" s="5" t="str">
        <f t="shared" si="219"/>
        <v/>
      </c>
      <c r="AQ10" s="5" t="str">
        <f t="shared" si="219"/>
        <v/>
      </c>
      <c r="AR10" s="5" t="str">
        <f t="shared" si="219"/>
        <v/>
      </c>
      <c r="AS10" s="5" t="str">
        <f t="shared" si="219"/>
        <v/>
      </c>
    </row>
    <row r="11" spans="1:45" s="91" customFormat="1" ht="11">
      <c r="A11" s="7">
        <f>SUM(C11:AS11)</f>
        <v>2</v>
      </c>
      <c r="B11" s="6" t="s">
        <v>14</v>
      </c>
      <c r="C11" s="5">
        <v>0</v>
      </c>
      <c r="D11" s="5">
        <f t="shared" si="183"/>
        <v>0</v>
      </c>
      <c r="E11" s="5">
        <f t="shared" si="184"/>
        <v>0</v>
      </c>
      <c r="F11" s="5">
        <f t="shared" si="185"/>
        <v>0</v>
      </c>
      <c r="G11" s="5">
        <f t="shared" si="186"/>
        <v>0</v>
      </c>
      <c r="H11" s="5">
        <f t="shared" si="187"/>
        <v>1</v>
      </c>
      <c r="I11" s="5">
        <f t="shared" si="188"/>
        <v>0</v>
      </c>
      <c r="J11" s="5">
        <f t="shared" si="189"/>
        <v>0</v>
      </c>
      <c r="K11" s="5">
        <f t="shared" si="190"/>
        <v>0</v>
      </c>
      <c r="L11" s="5">
        <f t="shared" si="191"/>
        <v>0</v>
      </c>
      <c r="M11" s="5">
        <f t="shared" si="192"/>
        <v>0</v>
      </c>
      <c r="N11" s="5">
        <f t="shared" si="193"/>
        <v>0</v>
      </c>
      <c r="O11" s="5">
        <f t="shared" si="194"/>
        <v>1</v>
      </c>
      <c r="P11" s="5">
        <f t="shared" si="195"/>
        <v>0</v>
      </c>
      <c r="Q11" s="5">
        <f t="shared" si="196"/>
        <v>0</v>
      </c>
      <c r="R11" s="5">
        <f t="shared" si="197"/>
        <v>0</v>
      </c>
      <c r="S11" s="5">
        <f t="shared" si="198"/>
        <v>0</v>
      </c>
      <c r="T11" s="5">
        <f t="shared" si="199"/>
        <v>0</v>
      </c>
      <c r="U11" s="5">
        <f t="shared" si="200"/>
        <v>0</v>
      </c>
      <c r="V11" s="5">
        <f t="shared" si="201"/>
        <v>0</v>
      </c>
      <c r="W11" s="5" t="str">
        <f t="shared" si="202"/>
        <v/>
      </c>
      <c r="X11" s="5" t="str">
        <f t="shared" si="203"/>
        <v/>
      </c>
      <c r="Y11" s="5" t="str">
        <f t="shared" si="204"/>
        <v/>
      </c>
      <c r="Z11" s="5" t="str">
        <f t="shared" si="205"/>
        <v/>
      </c>
      <c r="AA11" s="5" t="str">
        <f t="shared" si="206"/>
        <v/>
      </c>
      <c r="AB11" s="5" t="str">
        <f t="shared" si="207"/>
        <v/>
      </c>
      <c r="AC11" s="5" t="str">
        <f t="shared" si="208"/>
        <v/>
      </c>
      <c r="AD11" s="5" t="str">
        <f t="shared" si="209"/>
        <v/>
      </c>
      <c r="AE11" s="5" t="str">
        <f t="shared" si="210"/>
        <v/>
      </c>
      <c r="AF11" s="5" t="str">
        <f t="shared" si="211"/>
        <v/>
      </c>
      <c r="AG11" s="5" t="str">
        <f t="shared" si="212"/>
        <v/>
      </c>
      <c r="AH11" s="5" t="str">
        <f t="shared" si="213"/>
        <v/>
      </c>
      <c r="AI11" s="5" t="str">
        <f t="shared" si="214"/>
        <v/>
      </c>
      <c r="AJ11" s="5" t="str">
        <f t="shared" si="215"/>
        <v/>
      </c>
      <c r="AK11" s="5" t="str">
        <f t="shared" si="216"/>
        <v/>
      </c>
      <c r="AL11" s="5" t="str">
        <f t="shared" si="217"/>
        <v/>
      </c>
      <c r="AM11" s="5" t="str">
        <f t="shared" ref="AM11:AN11" si="220">IF(AM4="","",AM4-AL4)</f>
        <v/>
      </c>
      <c r="AN11" s="5" t="str">
        <f t="shared" si="220"/>
        <v/>
      </c>
      <c r="AO11" s="5" t="str">
        <f t="shared" ref="AO11:AS11" si="221">IF(AO4="","",AO4-AN4)</f>
        <v/>
      </c>
      <c r="AP11" s="5" t="str">
        <f t="shared" si="221"/>
        <v/>
      </c>
      <c r="AQ11" s="5" t="str">
        <f t="shared" si="221"/>
        <v/>
      </c>
      <c r="AR11" s="5" t="str">
        <f t="shared" si="221"/>
        <v/>
      </c>
      <c r="AS11" s="5" t="str">
        <f t="shared" si="221"/>
        <v/>
      </c>
    </row>
    <row r="12" spans="1:45" s="91" customFormat="1" ht="11">
      <c r="A12" s="7">
        <f>SUM(C12:AS12)</f>
        <v>1</v>
      </c>
      <c r="B12" s="6" t="s">
        <v>15</v>
      </c>
      <c r="C12" s="5">
        <v>0</v>
      </c>
      <c r="D12" s="5">
        <f t="shared" ref="D12" si="222">IF(D5="","",C5+C6-D5)</f>
        <v>0</v>
      </c>
      <c r="E12" s="5">
        <f t="shared" ref="E12" si="223">IF(E5="","",D5+D6-E5)</f>
        <v>0</v>
      </c>
      <c r="F12" s="5">
        <f t="shared" ref="F12" si="224">IF(F5="","",E5+E6-F5)</f>
        <v>0</v>
      </c>
      <c r="G12" s="5">
        <f t="shared" ref="G12" si="225">IF(G5="","",F5+F6-G5)</f>
        <v>0</v>
      </c>
      <c r="H12" s="5">
        <f t="shared" ref="H12" si="226">IF(H5="","",G5+G6-H5)</f>
        <v>0</v>
      </c>
      <c r="I12" s="5">
        <f t="shared" ref="I12" si="227">IF(I5="","",H5+H6-I5)</f>
        <v>0</v>
      </c>
      <c r="J12" s="5">
        <f t="shared" ref="J12" si="228">IF(J5="","",I5+I6-J5)</f>
        <v>0</v>
      </c>
      <c r="K12" s="5">
        <f t="shared" ref="K12" si="229">IF(K5="","",J5+J6-K5)</f>
        <v>0</v>
      </c>
      <c r="L12" s="5">
        <f t="shared" ref="L12" si="230">IF(L5="","",K5+K6-L5)</f>
        <v>0</v>
      </c>
      <c r="M12" s="5">
        <f t="shared" ref="M12" si="231">IF(M5="","",L5+L6-M5)</f>
        <v>0</v>
      </c>
      <c r="N12" s="5">
        <f t="shared" ref="N12" si="232">IF(N5="","",M5+M6-N5)</f>
        <v>0</v>
      </c>
      <c r="O12" s="5">
        <f t="shared" ref="O12" si="233">IF(O5="","",N5+N6-O5)</f>
        <v>1</v>
      </c>
      <c r="P12" s="5">
        <f t="shared" ref="P12" si="234">IF(P5="","",O5+O6-P5)</f>
        <v>0</v>
      </c>
      <c r="Q12" s="5">
        <f t="shared" ref="Q12" si="235">IF(Q5="","",P5+P6-Q5)</f>
        <v>0</v>
      </c>
      <c r="R12" s="5">
        <f t="shared" ref="R12" si="236">IF(R5="","",Q5+Q6-R5)</f>
        <v>0</v>
      </c>
      <c r="S12" s="5">
        <f t="shared" ref="S12" si="237">IF(S5="","",R5+R6-S5)</f>
        <v>0</v>
      </c>
      <c r="T12" s="5">
        <f t="shared" ref="T12" si="238">IF(T5="","",S5+S6-T5)</f>
        <v>0</v>
      </c>
      <c r="U12" s="5">
        <f t="shared" ref="U12" si="239">IF(U5="","",T5+T6-U5)</f>
        <v>0</v>
      </c>
      <c r="V12" s="5">
        <f t="shared" ref="V12" si="240">IF(V5="","",U5+U6-V5)</f>
        <v>0</v>
      </c>
      <c r="W12" s="5" t="str">
        <f t="shared" ref="W12" si="241">IF(W5="","",V5+V6-W5)</f>
        <v/>
      </c>
      <c r="X12" s="5" t="str">
        <f t="shared" ref="X12" si="242">IF(X5="","",W5+W6-X5)</f>
        <v/>
      </c>
      <c r="Y12" s="5" t="str">
        <f t="shared" ref="Y12" si="243">IF(Y5="","",X5+X6-Y5)</f>
        <v/>
      </c>
      <c r="Z12" s="5" t="str">
        <f t="shared" ref="Z12" si="244">IF(Z5="","",Y5+Y6-Z5)</f>
        <v/>
      </c>
      <c r="AA12" s="5" t="str">
        <f t="shared" ref="AA12" si="245">IF(AA5="","",Z5+Z6-AA5)</f>
        <v/>
      </c>
      <c r="AB12" s="5" t="str">
        <f t="shared" ref="AB12" si="246">IF(AB5="","",AA5+AA6-AB5)</f>
        <v/>
      </c>
      <c r="AC12" s="5" t="str">
        <f t="shared" ref="AC12" si="247">IF(AC5="","",AB5+AB6-AC5)</f>
        <v/>
      </c>
      <c r="AD12" s="5" t="str">
        <f t="shared" ref="AD12" si="248">IF(AD5="","",AC5+AC6-AD5)</f>
        <v/>
      </c>
      <c r="AE12" s="5" t="str">
        <f t="shared" ref="AE12" si="249">IF(AE5="","",AD5+AD6-AE5)</f>
        <v/>
      </c>
      <c r="AF12" s="5" t="str">
        <f t="shared" ref="AF12" si="250">IF(AF5="","",AE5+AE6-AF5)</f>
        <v/>
      </c>
      <c r="AG12" s="5" t="str">
        <f t="shared" ref="AG12" si="251">IF(AG5="","",AF5+AF6-AG5)</f>
        <v/>
      </c>
      <c r="AH12" s="5" t="str">
        <f t="shared" ref="AH12" si="252">IF(AH5="","",AG5+AG6-AH5)</f>
        <v/>
      </c>
      <c r="AI12" s="5" t="str">
        <f t="shared" ref="AI12" si="253">IF(AI5="","",AH5+AH6-AI5)</f>
        <v/>
      </c>
      <c r="AJ12" s="5" t="str">
        <f t="shared" ref="AJ12" si="254">IF(AJ5="","",AI5+AI6-AJ5)</f>
        <v/>
      </c>
      <c r="AK12" s="5" t="str">
        <f t="shared" ref="AK12" si="255">IF(AK5="","",AJ5+AJ6-AK5)</f>
        <v/>
      </c>
      <c r="AL12" s="5" t="str">
        <f t="shared" ref="AL12" si="256">IF(AL5="","",AK5+AK6-AL5)</f>
        <v/>
      </c>
      <c r="AM12" s="5" t="str">
        <f t="shared" ref="AM12:AN12" si="257">IF(AM5="","",AL5+AL6-AM5)</f>
        <v/>
      </c>
      <c r="AN12" s="5" t="str">
        <f t="shared" si="257"/>
        <v/>
      </c>
      <c r="AO12" s="5" t="str">
        <f t="shared" ref="AO12:AS12" si="258">IF(AO5="","",AN5+AN6-AO5)</f>
        <v/>
      </c>
      <c r="AP12" s="5" t="str">
        <f t="shared" si="258"/>
        <v/>
      </c>
      <c r="AQ12" s="5" t="str">
        <f t="shared" si="258"/>
        <v/>
      </c>
      <c r="AR12" s="5" t="str">
        <f t="shared" si="258"/>
        <v/>
      </c>
      <c r="AS12" s="5" t="str">
        <f t="shared" si="258"/>
        <v/>
      </c>
    </row>
    <row r="13" spans="1:45" s="91" customFormat="1" ht="11">
      <c r="A13" s="7">
        <f>SUM(C13:AS13)</f>
        <v>900</v>
      </c>
      <c r="B13" s="6" t="s">
        <v>16</v>
      </c>
      <c r="C13" s="5">
        <v>0</v>
      </c>
      <c r="D13" s="5">
        <f t="shared" ref="D13:I13" si="259">IF(D3="","",D12*D7)</f>
        <v>0</v>
      </c>
      <c r="E13" s="5">
        <f t="shared" si="259"/>
        <v>0</v>
      </c>
      <c r="F13" s="5">
        <f t="shared" si="259"/>
        <v>0</v>
      </c>
      <c r="G13" s="5">
        <f t="shared" si="259"/>
        <v>0</v>
      </c>
      <c r="H13" s="5">
        <f t="shared" si="259"/>
        <v>0</v>
      </c>
      <c r="I13" s="5">
        <f t="shared" si="259"/>
        <v>0</v>
      </c>
      <c r="J13" s="5">
        <f t="shared" ref="J13:AL13" si="260">IF(J3="","",J12*J7)</f>
        <v>0</v>
      </c>
      <c r="K13" s="5">
        <f t="shared" si="260"/>
        <v>0</v>
      </c>
      <c r="L13" s="5">
        <f t="shared" si="260"/>
        <v>0</v>
      </c>
      <c r="M13" s="5">
        <f t="shared" si="260"/>
        <v>0</v>
      </c>
      <c r="N13" s="5">
        <f t="shared" si="260"/>
        <v>0</v>
      </c>
      <c r="O13" s="5">
        <f t="shared" si="260"/>
        <v>900</v>
      </c>
      <c r="P13" s="5">
        <f t="shared" si="260"/>
        <v>0</v>
      </c>
      <c r="Q13" s="5">
        <f t="shared" si="260"/>
        <v>0</v>
      </c>
      <c r="R13" s="5">
        <f t="shared" si="260"/>
        <v>0</v>
      </c>
      <c r="S13" s="5">
        <f t="shared" si="260"/>
        <v>0</v>
      </c>
      <c r="T13" s="5">
        <f t="shared" si="260"/>
        <v>0</v>
      </c>
      <c r="U13" s="5">
        <f t="shared" si="260"/>
        <v>0</v>
      </c>
      <c r="V13" s="5">
        <f t="shared" si="260"/>
        <v>0</v>
      </c>
      <c r="W13" s="5" t="str">
        <f t="shared" si="260"/>
        <v/>
      </c>
      <c r="X13" s="5" t="str">
        <f t="shared" si="260"/>
        <v/>
      </c>
      <c r="Y13" s="5" t="str">
        <f t="shared" si="260"/>
        <v/>
      </c>
      <c r="Z13" s="5" t="str">
        <f t="shared" si="260"/>
        <v/>
      </c>
      <c r="AA13" s="5" t="str">
        <f t="shared" si="260"/>
        <v/>
      </c>
      <c r="AB13" s="5" t="str">
        <f t="shared" si="260"/>
        <v/>
      </c>
      <c r="AC13" s="5" t="str">
        <f t="shared" si="260"/>
        <v/>
      </c>
      <c r="AD13" s="5" t="str">
        <f t="shared" si="260"/>
        <v/>
      </c>
      <c r="AE13" s="5" t="str">
        <f t="shared" si="260"/>
        <v/>
      </c>
      <c r="AF13" s="5" t="str">
        <f t="shared" si="260"/>
        <v/>
      </c>
      <c r="AG13" s="5" t="str">
        <f t="shared" si="260"/>
        <v/>
      </c>
      <c r="AH13" s="5" t="str">
        <f t="shared" si="260"/>
        <v/>
      </c>
      <c r="AI13" s="5" t="str">
        <f t="shared" si="260"/>
        <v/>
      </c>
      <c r="AJ13" s="5" t="str">
        <f t="shared" si="260"/>
        <v/>
      </c>
      <c r="AK13" s="5" t="str">
        <f t="shared" si="260"/>
        <v/>
      </c>
      <c r="AL13" s="5" t="str">
        <f t="shared" si="260"/>
        <v/>
      </c>
      <c r="AM13" s="5" t="str">
        <f t="shared" ref="AM13:AN13" si="261">IF(AM3="","",AM12*AM7)</f>
        <v/>
      </c>
      <c r="AN13" s="5" t="str">
        <f t="shared" si="261"/>
        <v/>
      </c>
      <c r="AO13" s="5" t="str">
        <f t="shared" ref="AO13:AS13" si="262">IF(AO3="","",AO12*AO7)</f>
        <v/>
      </c>
      <c r="AP13" s="5" t="str">
        <f t="shared" si="262"/>
        <v/>
      </c>
      <c r="AQ13" s="5" t="str">
        <f t="shared" si="262"/>
        <v/>
      </c>
      <c r="AR13" s="5" t="str">
        <f t="shared" si="262"/>
        <v/>
      </c>
      <c r="AS13" s="5" t="str">
        <f t="shared" si="262"/>
        <v/>
      </c>
    </row>
    <row r="14" spans="1:45" s="91" customFormat="1" ht="12" thickBot="1">
      <c r="A14" s="4">
        <f>IF(A13="","",A13/(A10*100))</f>
        <v>0.13043478260869565</v>
      </c>
      <c r="B14" s="6" t="s">
        <v>18</v>
      </c>
      <c r="C14" s="18" t="s">
        <v>19</v>
      </c>
      <c r="D14" s="18" t="str">
        <f t="shared" ref="D14:I14" si="263">IF(D13="","",IF(D13=0,"",D13/(D10*100)))</f>
        <v/>
      </c>
      <c r="E14" s="18" t="str">
        <f t="shared" si="263"/>
        <v/>
      </c>
      <c r="F14" s="18" t="str">
        <f t="shared" si="263"/>
        <v/>
      </c>
      <c r="G14" s="18" t="str">
        <f t="shared" si="263"/>
        <v/>
      </c>
      <c r="H14" s="18" t="str">
        <f t="shared" si="263"/>
        <v/>
      </c>
      <c r="I14" s="18" t="str">
        <f t="shared" si="263"/>
        <v/>
      </c>
      <c r="J14" s="18" t="str">
        <f t="shared" ref="J14:AL14" si="264">IF(J13="","",IF(J13=0,"",J13/(J10*100)))</f>
        <v/>
      </c>
      <c r="K14" s="18" t="str">
        <f t="shared" si="264"/>
        <v/>
      </c>
      <c r="L14" s="18" t="str">
        <f t="shared" si="264"/>
        <v/>
      </c>
      <c r="M14" s="18" t="str">
        <f t="shared" si="264"/>
        <v/>
      </c>
      <c r="N14" s="18" t="str">
        <f t="shared" si="264"/>
        <v/>
      </c>
      <c r="O14" s="18">
        <f t="shared" si="264"/>
        <v>0.52941176470588236</v>
      </c>
      <c r="P14" s="18" t="str">
        <f t="shared" si="264"/>
        <v/>
      </c>
      <c r="Q14" s="18" t="str">
        <f t="shared" si="264"/>
        <v/>
      </c>
      <c r="R14" s="18" t="str">
        <f t="shared" si="264"/>
        <v/>
      </c>
      <c r="S14" s="18" t="str">
        <f t="shared" si="264"/>
        <v/>
      </c>
      <c r="T14" s="18" t="str">
        <f t="shared" si="264"/>
        <v/>
      </c>
      <c r="U14" s="18" t="str">
        <f t="shared" si="264"/>
        <v/>
      </c>
      <c r="V14" s="18" t="str">
        <f t="shared" si="264"/>
        <v/>
      </c>
      <c r="W14" s="18" t="str">
        <f t="shared" si="264"/>
        <v/>
      </c>
      <c r="X14" s="18" t="str">
        <f t="shared" si="264"/>
        <v/>
      </c>
      <c r="Y14" s="18" t="str">
        <f t="shared" si="264"/>
        <v/>
      </c>
      <c r="Z14" s="18" t="str">
        <f t="shared" si="264"/>
        <v/>
      </c>
      <c r="AA14" s="18" t="str">
        <f t="shared" si="264"/>
        <v/>
      </c>
      <c r="AB14" s="18" t="str">
        <f t="shared" si="264"/>
        <v/>
      </c>
      <c r="AC14" s="18" t="str">
        <f t="shared" si="264"/>
        <v/>
      </c>
      <c r="AD14" s="18" t="str">
        <f t="shared" si="264"/>
        <v/>
      </c>
      <c r="AE14" s="18" t="str">
        <f t="shared" si="264"/>
        <v/>
      </c>
      <c r="AF14" s="18" t="str">
        <f t="shared" si="264"/>
        <v/>
      </c>
      <c r="AG14" s="18" t="str">
        <f t="shared" si="264"/>
        <v/>
      </c>
      <c r="AH14" s="18" t="str">
        <f t="shared" si="264"/>
        <v/>
      </c>
      <c r="AI14" s="18" t="str">
        <f t="shared" si="264"/>
        <v/>
      </c>
      <c r="AJ14" s="18" t="str">
        <f t="shared" si="264"/>
        <v/>
      </c>
      <c r="AK14" s="18" t="str">
        <f t="shared" si="264"/>
        <v/>
      </c>
      <c r="AL14" s="18" t="str">
        <f t="shared" si="264"/>
        <v/>
      </c>
      <c r="AM14" s="18" t="str">
        <f t="shared" ref="AM14:AN14" si="265">IF(AM13="","",IF(AM13=0,"",AM13/(AM10*100)))</f>
        <v/>
      </c>
      <c r="AN14" s="18" t="str">
        <f t="shared" si="265"/>
        <v/>
      </c>
      <c r="AO14" s="18" t="str">
        <f t="shared" ref="AO14:AS14" si="266">IF(AO13="","",IF(AO13=0,"",AO13/(AO10*100)))</f>
        <v/>
      </c>
      <c r="AP14" s="18" t="str">
        <f t="shared" si="266"/>
        <v/>
      </c>
      <c r="AQ14" s="18" t="str">
        <f t="shared" si="266"/>
        <v/>
      </c>
      <c r="AR14" s="18" t="str">
        <f t="shared" si="266"/>
        <v/>
      </c>
      <c r="AS14" s="18" t="str">
        <f t="shared" si="266"/>
        <v/>
      </c>
    </row>
    <row r="15" spans="1:45" s="91" customFormat="1" ht="11">
      <c r="A15" s="17" t="s">
        <v>122</v>
      </c>
      <c r="B15" s="9" t="s">
        <v>2</v>
      </c>
      <c r="C15" s="8">
        <v>541</v>
      </c>
      <c r="D15" s="8">
        <f t="shared" ref="D15:D16" si="267">IF(D$3="","",C15)</f>
        <v>541</v>
      </c>
      <c r="E15" s="8">
        <v>570</v>
      </c>
      <c r="F15" s="8">
        <f t="shared" ref="F15:F16" si="268">IF(F$3="","",E15)</f>
        <v>570</v>
      </c>
      <c r="G15" s="8">
        <f t="shared" ref="G15:G16" si="269">IF(G$3="","",F15)</f>
        <v>570</v>
      </c>
      <c r="H15" s="8">
        <v>597</v>
      </c>
      <c r="I15" s="8">
        <f t="shared" ref="I15:I16" si="270">IF(I$3="","",H15)</f>
        <v>597</v>
      </c>
      <c r="J15" s="8">
        <f t="shared" ref="J15:J16" si="271">IF(J$3="","",I15)</f>
        <v>597</v>
      </c>
      <c r="K15" s="8">
        <f t="shared" ref="K15:K16" si="272">IF(K$3="","",J15)</f>
        <v>597</v>
      </c>
      <c r="L15" s="8">
        <v>659</v>
      </c>
      <c r="M15" s="8">
        <f t="shared" ref="M15:M16" si="273">IF(M$3="","",L15)</f>
        <v>659</v>
      </c>
      <c r="N15" s="8">
        <f t="shared" ref="N15:N16" si="274">IF(N$3="","",M15)</f>
        <v>659</v>
      </c>
      <c r="O15" s="8">
        <v>695</v>
      </c>
      <c r="P15" s="8">
        <f t="shared" ref="P15:P16" si="275">IF(P$3="","",O15)</f>
        <v>695</v>
      </c>
      <c r="Q15" s="8">
        <f t="shared" ref="Q15:Q16" si="276">IF(Q$3="","",P15)</f>
        <v>695</v>
      </c>
      <c r="R15" s="8">
        <f t="shared" ref="R15:R16" si="277">IF(R$3="","",Q15)</f>
        <v>695</v>
      </c>
      <c r="S15" s="8">
        <v>755</v>
      </c>
      <c r="T15" s="8">
        <f t="shared" ref="T15:T16" si="278">IF(T$3="","",S15)</f>
        <v>755</v>
      </c>
      <c r="U15" s="8">
        <f t="shared" ref="U15:U16" si="279">IF(U$3="","",T15)</f>
        <v>755</v>
      </c>
      <c r="V15" s="8">
        <v>817</v>
      </c>
      <c r="W15" s="8" t="str">
        <f t="shared" ref="W15:W16" si="280">IF(W$3="","",V15)</f>
        <v/>
      </c>
      <c r="X15" s="8" t="str">
        <f t="shared" ref="X15:X16" si="281">IF(X$3="","",W15)</f>
        <v/>
      </c>
      <c r="Y15" s="8" t="str">
        <f t="shared" ref="Y15:Y16" si="282">IF(Y$3="","",X15)</f>
        <v/>
      </c>
      <c r="Z15" s="8" t="str">
        <f t="shared" ref="Z15:Z16" si="283">IF(Z$3="","",Y15)</f>
        <v/>
      </c>
      <c r="AA15" s="8" t="str">
        <f t="shared" ref="AA15:AA16" si="284">IF(AA$3="","",Z15)</f>
        <v/>
      </c>
      <c r="AB15" s="8" t="str">
        <f t="shared" ref="AB15:AB16" si="285">IF(AB$3="","",AA15)</f>
        <v/>
      </c>
      <c r="AC15" s="8" t="str">
        <f t="shared" ref="AC15:AC16" si="286">IF(AC$3="","",AB15)</f>
        <v/>
      </c>
      <c r="AD15" s="8" t="str">
        <f t="shared" ref="AD15:AD16" si="287">IF(AD$3="","",AC15)</f>
        <v/>
      </c>
      <c r="AE15" s="8" t="str">
        <f t="shared" ref="AE15:AE16" si="288">IF(AE$3="","",AD15)</f>
        <v/>
      </c>
      <c r="AF15" s="8" t="str">
        <f t="shared" ref="AF15:AF16" si="289">IF(AF$3="","",AE15)</f>
        <v/>
      </c>
      <c r="AG15" s="8" t="str">
        <f t="shared" ref="AG15:AG16" si="290">IF(AG$3="","",AF15)</f>
        <v/>
      </c>
      <c r="AH15" s="8" t="str">
        <f t="shared" ref="AH15:AH16" si="291">IF(AH$3="","",AG15)</f>
        <v/>
      </c>
      <c r="AI15" s="8" t="str">
        <f t="shared" ref="AI15:AI16" si="292">IF(AI$3="","",AH15)</f>
        <v/>
      </c>
      <c r="AJ15" s="8" t="str">
        <f t="shared" ref="AJ15:AJ16" si="293">IF(AJ$3="","",AI15)</f>
        <v/>
      </c>
      <c r="AK15" s="8" t="str">
        <f t="shared" ref="AK15:AK16" si="294">IF(AK$3="","",AJ15)</f>
        <v/>
      </c>
      <c r="AL15" s="8" t="str">
        <f t="shared" ref="AL15:AL16" si="295">IF(AL$3="","",AK15)</f>
        <v/>
      </c>
      <c r="AM15" s="8" t="str">
        <f t="shared" ref="AM15:AN15" si="296">IF(AM$3="","",AL15)</f>
        <v/>
      </c>
      <c r="AN15" s="8" t="str">
        <f t="shared" si="296"/>
        <v/>
      </c>
      <c r="AO15" s="8" t="str">
        <f t="shared" ref="AO15:AS15" si="297">IF(AO$3="","",AN15)</f>
        <v/>
      </c>
      <c r="AP15" s="8" t="str">
        <f t="shared" si="297"/>
        <v/>
      </c>
      <c r="AQ15" s="8" t="str">
        <f t="shared" si="297"/>
        <v/>
      </c>
      <c r="AR15" s="8" t="str">
        <f t="shared" si="297"/>
        <v/>
      </c>
      <c r="AS15" s="8" t="str">
        <f t="shared" si="297"/>
        <v/>
      </c>
    </row>
    <row r="16" spans="1:45" s="91" customFormat="1" ht="11">
      <c r="A16" s="16" t="str">
        <f>A4</f>
        <v>BUZZ＃1</v>
      </c>
      <c r="B16" s="9" t="s">
        <v>4</v>
      </c>
      <c r="C16" s="8">
        <v>10</v>
      </c>
      <c r="D16" s="8">
        <f t="shared" si="267"/>
        <v>10</v>
      </c>
      <c r="E16" s="8">
        <v>11</v>
      </c>
      <c r="F16" s="8">
        <f t="shared" si="268"/>
        <v>11</v>
      </c>
      <c r="G16" s="8">
        <f t="shared" si="269"/>
        <v>11</v>
      </c>
      <c r="H16" s="8">
        <v>13</v>
      </c>
      <c r="I16" s="8">
        <f t="shared" si="270"/>
        <v>13</v>
      </c>
      <c r="J16" s="8">
        <f t="shared" si="271"/>
        <v>13</v>
      </c>
      <c r="K16" s="8">
        <f t="shared" si="272"/>
        <v>13</v>
      </c>
      <c r="L16" s="8">
        <v>15</v>
      </c>
      <c r="M16" s="8">
        <f t="shared" si="273"/>
        <v>15</v>
      </c>
      <c r="N16" s="8">
        <f t="shared" si="274"/>
        <v>15</v>
      </c>
      <c r="O16" s="8">
        <v>17</v>
      </c>
      <c r="P16" s="8">
        <f t="shared" si="275"/>
        <v>17</v>
      </c>
      <c r="Q16" s="8">
        <f t="shared" si="276"/>
        <v>17</v>
      </c>
      <c r="R16" s="8">
        <f t="shared" si="277"/>
        <v>17</v>
      </c>
      <c r="S16" s="8">
        <v>20</v>
      </c>
      <c r="T16" s="8">
        <f t="shared" si="278"/>
        <v>20</v>
      </c>
      <c r="U16" s="8">
        <f t="shared" si="279"/>
        <v>20</v>
      </c>
      <c r="V16" s="8">
        <v>24</v>
      </c>
      <c r="W16" s="8" t="str">
        <f t="shared" si="280"/>
        <v/>
      </c>
      <c r="X16" s="8" t="str">
        <f t="shared" si="281"/>
        <v/>
      </c>
      <c r="Y16" s="8" t="str">
        <f t="shared" si="282"/>
        <v/>
      </c>
      <c r="Z16" s="8" t="str">
        <f t="shared" si="283"/>
        <v/>
      </c>
      <c r="AA16" s="8" t="str">
        <f t="shared" si="284"/>
        <v/>
      </c>
      <c r="AB16" s="8" t="str">
        <f t="shared" si="285"/>
        <v/>
      </c>
      <c r="AC16" s="8" t="str">
        <f t="shared" si="286"/>
        <v/>
      </c>
      <c r="AD16" s="8" t="str">
        <f t="shared" si="287"/>
        <v/>
      </c>
      <c r="AE16" s="8" t="str">
        <f t="shared" si="288"/>
        <v/>
      </c>
      <c r="AF16" s="8" t="str">
        <f t="shared" si="289"/>
        <v/>
      </c>
      <c r="AG16" s="8" t="str">
        <f t="shared" si="290"/>
        <v/>
      </c>
      <c r="AH16" s="8" t="str">
        <f t="shared" si="291"/>
        <v/>
      </c>
      <c r="AI16" s="8" t="str">
        <f t="shared" si="292"/>
        <v/>
      </c>
      <c r="AJ16" s="8" t="str">
        <f t="shared" si="293"/>
        <v/>
      </c>
      <c r="AK16" s="8" t="str">
        <f t="shared" si="294"/>
        <v/>
      </c>
      <c r="AL16" s="8" t="str">
        <f t="shared" si="295"/>
        <v/>
      </c>
      <c r="AM16" s="8" t="str">
        <f t="shared" ref="AM16:AN16" si="298">IF(AM$3="","",AL16)</f>
        <v/>
      </c>
      <c r="AN16" s="8" t="str">
        <f t="shared" si="298"/>
        <v/>
      </c>
      <c r="AO16" s="8" t="str">
        <f>IF(AO$3="","",AN16)</f>
        <v/>
      </c>
      <c r="AP16" s="8" t="str">
        <f>IF(天文館!AP$3="","",AO16)</f>
        <v/>
      </c>
      <c r="AQ16" s="8" t="str">
        <f>IF(天文館!AQ$3="","",AP16)</f>
        <v/>
      </c>
      <c r="AR16" s="8" t="str">
        <f>IF(天文館!AR$3="","",AQ16)</f>
        <v/>
      </c>
      <c r="AS16" s="8" t="str">
        <f>IF(天文館!AS$3="","",AR16)</f>
        <v/>
      </c>
    </row>
    <row r="17" spans="1:45" s="91" customFormat="1" ht="11">
      <c r="A17" s="15">
        <v>2</v>
      </c>
      <c r="B17" s="9" t="s">
        <v>5</v>
      </c>
      <c r="C17" s="8">
        <v>16</v>
      </c>
      <c r="D17" s="8">
        <f t="shared" ref="D17" si="299">IF(D15="","",(C17+C18))</f>
        <v>16</v>
      </c>
      <c r="E17" s="8">
        <v>15</v>
      </c>
      <c r="F17" s="8">
        <f t="shared" ref="F17" si="300">IF(F15="","",(E17+E18))</f>
        <v>15</v>
      </c>
      <c r="G17" s="8">
        <f t="shared" ref="G17" si="301">IF(G15="","",(F17+F18))</f>
        <v>15</v>
      </c>
      <c r="H17" s="8">
        <v>13</v>
      </c>
      <c r="I17" s="8">
        <f t="shared" ref="I17" si="302">IF(I15="","",(H17+H18))</f>
        <v>13</v>
      </c>
      <c r="J17" s="8">
        <f t="shared" ref="J17" si="303">IF(J15="","",(I17+I18))</f>
        <v>13</v>
      </c>
      <c r="K17" s="8">
        <f t="shared" ref="K17" si="304">IF(K15="","",(J17+J18))</f>
        <v>13</v>
      </c>
      <c r="L17" s="8">
        <v>11</v>
      </c>
      <c r="M17" s="8">
        <f t="shared" ref="M17" si="305">IF(M15="","",(L17+L18))</f>
        <v>11</v>
      </c>
      <c r="N17" s="8">
        <f t="shared" ref="N17" si="306">IF(N15="","",(M17+M18))</f>
        <v>11</v>
      </c>
      <c r="O17" s="8">
        <v>8</v>
      </c>
      <c r="P17" s="8">
        <f t="shared" ref="P17" si="307">IF(P15="","",(O17+O18))</f>
        <v>18</v>
      </c>
      <c r="Q17" s="8">
        <f t="shared" ref="Q17" si="308">IF(Q15="","",(P17+P18))</f>
        <v>18</v>
      </c>
      <c r="R17" s="8">
        <f t="shared" ref="R17" si="309">IF(R15="","",(Q17+Q18))</f>
        <v>18</v>
      </c>
      <c r="S17" s="8">
        <v>15</v>
      </c>
      <c r="T17" s="8">
        <f t="shared" ref="T17" si="310">IF(T15="","",(S17+S18))</f>
        <v>15</v>
      </c>
      <c r="U17" s="8">
        <f t="shared" ref="U17" si="311">IF(U15="","",(T17+T18))</f>
        <v>15</v>
      </c>
      <c r="V17" s="8">
        <v>11</v>
      </c>
      <c r="W17" s="8" t="str">
        <f t="shared" ref="W17" si="312">IF(W15="","",(V17+V18))</f>
        <v/>
      </c>
      <c r="X17" s="8" t="str">
        <f t="shared" ref="X17" si="313">IF(X15="","",(W17+W18))</f>
        <v/>
      </c>
      <c r="Y17" s="8" t="str">
        <f t="shared" ref="Y17" si="314">IF(Y15="","",(X17+X18))</f>
        <v/>
      </c>
      <c r="Z17" s="8" t="str">
        <f t="shared" ref="Z17" si="315">IF(Z15="","",(Y17+Y18))</f>
        <v/>
      </c>
      <c r="AA17" s="8" t="str">
        <f t="shared" ref="AA17" si="316">IF(AA15="","",(Z17+Z18))</f>
        <v/>
      </c>
      <c r="AB17" s="8" t="str">
        <f t="shared" ref="AB17" si="317">IF(AB15="","",(AA17+AA18))</f>
        <v/>
      </c>
      <c r="AC17" s="8" t="str">
        <f t="shared" ref="AC17" si="318">IF(AC15="","",(AB17+AB18))</f>
        <v/>
      </c>
      <c r="AD17" s="8" t="str">
        <f t="shared" ref="AD17" si="319">IF(AD15="","",(AC17+AC18))</f>
        <v/>
      </c>
      <c r="AE17" s="8" t="str">
        <f t="shared" ref="AE17" si="320">IF(AE15="","",(AD17+AD18))</f>
        <v/>
      </c>
      <c r="AF17" s="8" t="str">
        <f t="shared" ref="AF17" si="321">IF(AF15="","",(AE17+AE18))</f>
        <v/>
      </c>
      <c r="AG17" s="8" t="str">
        <f t="shared" ref="AG17" si="322">IF(AG15="","",(AF17+AF18))</f>
        <v/>
      </c>
      <c r="AH17" s="8" t="str">
        <f t="shared" ref="AH17" si="323">IF(AH15="","",(AG17+AG18))</f>
        <v/>
      </c>
      <c r="AI17" s="8" t="str">
        <f t="shared" ref="AI17" si="324">IF(AI15="","",(AH17+AH18))</f>
        <v/>
      </c>
      <c r="AJ17" s="8" t="str">
        <f t="shared" ref="AJ17" si="325">IF(AJ15="","",(AI17+AI18))</f>
        <v/>
      </c>
      <c r="AK17" s="8" t="str">
        <f t="shared" ref="AK17" si="326">IF(AK15="","",(AJ17+AJ18))</f>
        <v/>
      </c>
      <c r="AL17" s="8" t="str">
        <f t="shared" ref="AL17" si="327">IF(AL15="","",(AK17+AK18))</f>
        <v/>
      </c>
      <c r="AM17" s="8" t="str">
        <f t="shared" ref="AM17:AN17" si="328">IF(AM15="","",(AL17+AL18))</f>
        <v/>
      </c>
      <c r="AN17" s="8" t="str">
        <f t="shared" si="328"/>
        <v/>
      </c>
      <c r="AO17" s="8" t="str">
        <f t="shared" ref="AO17:AS17" si="329">IF(AO15="","",(AN17+AN18))</f>
        <v/>
      </c>
      <c r="AP17" s="8" t="str">
        <f t="shared" si="329"/>
        <v/>
      </c>
      <c r="AQ17" s="8" t="str">
        <f t="shared" si="329"/>
        <v/>
      </c>
      <c r="AR17" s="8" t="str">
        <f t="shared" si="329"/>
        <v/>
      </c>
      <c r="AS17" s="8" t="str">
        <f t="shared" si="329"/>
        <v/>
      </c>
    </row>
    <row r="18" spans="1:45" s="91" customFormat="1" ht="11">
      <c r="A18" s="14"/>
      <c r="B18" s="9" t="s">
        <v>7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>
        <v>10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s="91" customFormat="1" ht="11">
      <c r="A19" s="7"/>
      <c r="B19" s="9" t="s">
        <v>8</v>
      </c>
      <c r="C19" s="8">
        <v>750</v>
      </c>
      <c r="D19" s="8">
        <f t="shared" ref="D19" si="330">IF(D15="","",C19)</f>
        <v>750</v>
      </c>
      <c r="E19" s="8">
        <f t="shared" ref="E19" si="331">IF(E15="","",D19)</f>
        <v>750</v>
      </c>
      <c r="F19" s="8">
        <f t="shared" ref="F19" si="332">IF(F15="","",E19)</f>
        <v>750</v>
      </c>
      <c r="G19" s="8">
        <f t="shared" ref="G19" si="333">IF(G15="","",F19)</f>
        <v>750</v>
      </c>
      <c r="H19" s="8">
        <f t="shared" ref="H19" si="334">IF(H15="","",G19)</f>
        <v>750</v>
      </c>
      <c r="I19" s="8">
        <f t="shared" ref="I19" si="335">IF(I15="","",H19)</f>
        <v>750</v>
      </c>
      <c r="J19" s="8">
        <f t="shared" ref="J19" si="336">IF(J15="","",I19)</f>
        <v>750</v>
      </c>
      <c r="K19" s="8">
        <f t="shared" ref="K19" si="337">IF(K15="","",J19)</f>
        <v>750</v>
      </c>
      <c r="L19" s="8">
        <f t="shared" ref="L19" si="338">IF(L15="","",K19)</f>
        <v>750</v>
      </c>
      <c r="M19" s="8">
        <f t="shared" ref="M19" si="339">IF(M15="","",L19)</f>
        <v>750</v>
      </c>
      <c r="N19" s="8">
        <f t="shared" ref="N19" si="340">IF(N15="","",M19)</f>
        <v>750</v>
      </c>
      <c r="O19" s="8">
        <f t="shared" ref="O19" si="341">IF(O15="","",N19)</f>
        <v>750</v>
      </c>
      <c r="P19" s="8">
        <f t="shared" ref="P19" si="342">IF(P15="","",O19)</f>
        <v>750</v>
      </c>
      <c r="Q19" s="8">
        <f t="shared" ref="Q19" si="343">IF(Q15="","",P19)</f>
        <v>750</v>
      </c>
      <c r="R19" s="8">
        <f t="shared" ref="R19" si="344">IF(R15="","",Q19)</f>
        <v>750</v>
      </c>
      <c r="S19" s="8">
        <f t="shared" ref="S19" si="345">IF(S15="","",R19)</f>
        <v>750</v>
      </c>
      <c r="T19" s="8">
        <f t="shared" ref="T19" si="346">IF(T15="","",S19)</f>
        <v>750</v>
      </c>
      <c r="U19" s="8">
        <f t="shared" ref="U19" si="347">IF(U15="","",T19)</f>
        <v>750</v>
      </c>
      <c r="V19" s="8">
        <f t="shared" ref="V19" si="348">IF(V15="","",U19)</f>
        <v>750</v>
      </c>
      <c r="W19" s="8" t="str">
        <f t="shared" ref="W19" si="349">IF(W15="","",V19)</f>
        <v/>
      </c>
      <c r="X19" s="8" t="str">
        <f t="shared" ref="X19" si="350">IF(X15="","",W19)</f>
        <v/>
      </c>
      <c r="Y19" s="8" t="str">
        <f t="shared" ref="Y19" si="351">IF(Y15="","",X19)</f>
        <v/>
      </c>
      <c r="Z19" s="8" t="str">
        <f t="shared" ref="Z19" si="352">IF(Z15="","",Y19)</f>
        <v/>
      </c>
      <c r="AA19" s="8" t="str">
        <f t="shared" ref="AA19" si="353">IF(AA15="","",Z19)</f>
        <v/>
      </c>
      <c r="AB19" s="8" t="str">
        <f t="shared" ref="AB19" si="354">IF(AB15="","",AA19)</f>
        <v/>
      </c>
      <c r="AC19" s="8" t="str">
        <f t="shared" ref="AC19" si="355">IF(AC15="","",AB19)</f>
        <v/>
      </c>
      <c r="AD19" s="8" t="str">
        <f t="shared" ref="AD19" si="356">IF(AD15="","",AC19)</f>
        <v/>
      </c>
      <c r="AE19" s="8" t="str">
        <f t="shared" ref="AE19" si="357">IF(AE15="","",AD19)</f>
        <v/>
      </c>
      <c r="AF19" s="8" t="str">
        <f t="shared" ref="AF19" si="358">IF(AF15="","",AE19)</f>
        <v/>
      </c>
      <c r="AG19" s="8" t="str">
        <f t="shared" ref="AG19" si="359">IF(AG15="","",AF19)</f>
        <v/>
      </c>
      <c r="AH19" s="8" t="str">
        <f t="shared" ref="AH19" si="360">IF(AH15="","",AG19)</f>
        <v/>
      </c>
      <c r="AI19" s="8" t="str">
        <f t="shared" ref="AI19" si="361">IF(AI15="","",AH19)</f>
        <v/>
      </c>
      <c r="AJ19" s="8" t="str">
        <f t="shared" ref="AJ19" si="362">IF(AJ15="","",AI19)</f>
        <v/>
      </c>
      <c r="AK19" s="8" t="str">
        <f t="shared" ref="AK19" si="363">IF(AK15="","",AJ19)</f>
        <v/>
      </c>
      <c r="AL19" s="8" t="str">
        <f t="shared" ref="AL19" si="364">IF(AL15="","",AK19)</f>
        <v/>
      </c>
      <c r="AM19" s="8" t="str">
        <f t="shared" ref="AM19:AN19" si="365">IF(AM15="","",AL19)</f>
        <v/>
      </c>
      <c r="AN19" s="8" t="str">
        <f t="shared" si="365"/>
        <v/>
      </c>
      <c r="AO19" s="8" t="str">
        <f t="shared" ref="AO19:AS19" si="366">IF(AO15="","",AN19)</f>
        <v/>
      </c>
      <c r="AP19" s="8" t="str">
        <f t="shared" si="366"/>
        <v/>
      </c>
      <c r="AQ19" s="8" t="str">
        <f t="shared" si="366"/>
        <v/>
      </c>
      <c r="AR19" s="8" t="str">
        <f t="shared" si="366"/>
        <v/>
      </c>
      <c r="AS19" s="8" t="str">
        <f t="shared" si="366"/>
        <v/>
      </c>
    </row>
    <row r="20" spans="1:45" s="92" customFormat="1" ht="11">
      <c r="A20" s="14" t="s">
        <v>9</v>
      </c>
      <c r="B20" s="13" t="s">
        <v>10</v>
      </c>
      <c r="C20" s="12" t="s">
        <v>11</v>
      </c>
      <c r="D20" s="12" t="str">
        <f t="shared" ref="D20" si="367">IF(D15="","",C20)</f>
        <v>電ブル</v>
      </c>
      <c r="E20" s="12" t="str">
        <f t="shared" ref="E20" si="368">IF(E15="","",D20)</f>
        <v>電ブル</v>
      </c>
      <c r="F20" s="12" t="str">
        <f t="shared" ref="F20" si="369">IF(F15="","",E20)</f>
        <v>電ブル</v>
      </c>
      <c r="G20" s="12" t="str">
        <f t="shared" ref="G20" si="370">IF(G15="","",F20)</f>
        <v>電ブル</v>
      </c>
      <c r="H20" s="12" t="str">
        <f t="shared" ref="H20" si="371">IF(H15="","",G20)</f>
        <v>電ブル</v>
      </c>
      <c r="I20" s="12" t="str">
        <f t="shared" ref="I20" si="372">IF(I15="","",H20)</f>
        <v>電ブル</v>
      </c>
      <c r="J20" s="12" t="str">
        <f t="shared" ref="J20" si="373">IF(J15="","",I20)</f>
        <v>電ブル</v>
      </c>
      <c r="K20" s="12" t="str">
        <f t="shared" ref="K20" si="374">IF(K15="","",J20)</f>
        <v>電ブル</v>
      </c>
      <c r="L20" s="12" t="str">
        <f t="shared" ref="L20" si="375">IF(L15="","",K20)</f>
        <v>電ブル</v>
      </c>
      <c r="M20" s="12" t="str">
        <f t="shared" ref="M20" si="376">IF(M15="","",L20)</f>
        <v>電ブル</v>
      </c>
      <c r="N20" s="12" t="str">
        <f t="shared" ref="N20" si="377">IF(N15="","",M20)</f>
        <v>電ブル</v>
      </c>
      <c r="O20" s="12" t="str">
        <f t="shared" ref="O20" si="378">IF(O15="","",N20)</f>
        <v>電ブル</v>
      </c>
      <c r="P20" s="12" t="str">
        <f t="shared" ref="P20" si="379">IF(P15="","",O20)</f>
        <v>電ブル</v>
      </c>
      <c r="Q20" s="12" t="str">
        <f t="shared" ref="Q20" si="380">IF(Q15="","",P20)</f>
        <v>電ブル</v>
      </c>
      <c r="R20" s="12" t="str">
        <f t="shared" ref="R20" si="381">IF(R15="","",Q20)</f>
        <v>電ブル</v>
      </c>
      <c r="S20" s="12" t="str">
        <f t="shared" ref="S20" si="382">IF(S15="","",R20)</f>
        <v>電ブル</v>
      </c>
      <c r="T20" s="12" t="str">
        <f t="shared" ref="T20" si="383">IF(T15="","",S20)</f>
        <v>電ブル</v>
      </c>
      <c r="U20" s="12" t="str">
        <f t="shared" ref="U20" si="384">IF(U15="","",T20)</f>
        <v>電ブル</v>
      </c>
      <c r="V20" s="12" t="str">
        <f t="shared" ref="V20" si="385">IF(V15="","",U20)</f>
        <v>電ブル</v>
      </c>
      <c r="W20" s="12" t="str">
        <f t="shared" ref="W20" si="386">IF(W15="","",V20)</f>
        <v/>
      </c>
      <c r="X20" s="12" t="str">
        <f t="shared" ref="X20" si="387">IF(X15="","",W20)</f>
        <v/>
      </c>
      <c r="Y20" s="12" t="str">
        <f t="shared" ref="Y20" si="388">IF(Y15="","",X20)</f>
        <v/>
      </c>
      <c r="Z20" s="12" t="str">
        <f t="shared" ref="Z20" si="389">IF(Z15="","",Y20)</f>
        <v/>
      </c>
      <c r="AA20" s="12" t="str">
        <f t="shared" ref="AA20" si="390">IF(AA15="","",Z20)</f>
        <v/>
      </c>
      <c r="AB20" s="12" t="str">
        <f t="shared" ref="AB20" si="391">IF(AB15="","",AA20)</f>
        <v/>
      </c>
      <c r="AC20" s="12" t="str">
        <f t="shared" ref="AC20" si="392">IF(AC15="","",AB20)</f>
        <v/>
      </c>
      <c r="AD20" s="12" t="str">
        <f t="shared" ref="AD20" si="393">IF(AD15="","",AC20)</f>
        <v/>
      </c>
      <c r="AE20" s="12" t="str">
        <f t="shared" ref="AE20" si="394">IF(AE15="","",AD20)</f>
        <v/>
      </c>
      <c r="AF20" s="12" t="str">
        <f t="shared" ref="AF20" si="395">IF(AF15="","",AE20)</f>
        <v/>
      </c>
      <c r="AG20" s="12" t="str">
        <f t="shared" ref="AG20" si="396">IF(AG15="","",AF20)</f>
        <v/>
      </c>
      <c r="AH20" s="12" t="str">
        <f t="shared" ref="AH20" si="397">IF(AH15="","",AG20)</f>
        <v/>
      </c>
      <c r="AI20" s="12" t="str">
        <f t="shared" ref="AI20" si="398">IF(AI15="","",AH20)</f>
        <v/>
      </c>
      <c r="AJ20" s="12" t="str">
        <f t="shared" ref="AJ20" si="399">IF(AJ15="","",AI20)</f>
        <v/>
      </c>
      <c r="AK20" s="12" t="str">
        <f t="shared" ref="AK20" si="400">IF(AK15="","",AJ20)</f>
        <v/>
      </c>
      <c r="AL20" s="12" t="str">
        <f t="shared" ref="AL20" si="401">IF(AL15="","",AK20)</f>
        <v/>
      </c>
      <c r="AM20" s="12" t="str">
        <f t="shared" ref="AM20:AN20" si="402">IF(AM15="","",AL20)</f>
        <v/>
      </c>
      <c r="AN20" s="12" t="str">
        <f t="shared" si="402"/>
        <v/>
      </c>
      <c r="AO20" s="12" t="str">
        <f t="shared" ref="AO20:AS20" si="403">IF(AO15="","",AN20)</f>
        <v/>
      </c>
      <c r="AP20" s="12" t="str">
        <f t="shared" si="403"/>
        <v/>
      </c>
      <c r="AQ20" s="12" t="str">
        <f t="shared" si="403"/>
        <v/>
      </c>
      <c r="AR20" s="12" t="str">
        <f t="shared" si="403"/>
        <v/>
      </c>
      <c r="AS20" s="12" t="str">
        <f t="shared" si="403"/>
        <v/>
      </c>
    </row>
    <row r="21" spans="1:45" s="91" customFormat="1" ht="11">
      <c r="A21" s="7">
        <f>AVERAGE(C22:AS22)*30*100</f>
        <v>41400</v>
      </c>
      <c r="B21" s="9" t="s">
        <v>12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</row>
    <row r="22" spans="1:45" s="91" customFormat="1" ht="11">
      <c r="A22" s="7">
        <f>SUM(C22:AS22)</f>
        <v>276</v>
      </c>
      <c r="B22" s="6" t="s">
        <v>13</v>
      </c>
      <c r="C22" s="5">
        <v>0</v>
      </c>
      <c r="D22" s="5">
        <f t="shared" ref="D22:D23" si="404">IF(D15="","",D15-C15)</f>
        <v>0</v>
      </c>
      <c r="E22" s="5">
        <f t="shared" ref="E22:E23" si="405">IF(E15="","",E15-D15)</f>
        <v>29</v>
      </c>
      <c r="F22" s="5">
        <f t="shared" ref="F22:F23" si="406">IF(F15="","",F15-E15)</f>
        <v>0</v>
      </c>
      <c r="G22" s="5">
        <f t="shared" ref="G22:G23" si="407">IF(G15="","",G15-F15)</f>
        <v>0</v>
      </c>
      <c r="H22" s="5">
        <f t="shared" ref="H22:H23" si="408">IF(H15="","",H15-G15)</f>
        <v>27</v>
      </c>
      <c r="I22" s="5">
        <f t="shared" ref="I22:I23" si="409">IF(I15="","",I15-H15)</f>
        <v>0</v>
      </c>
      <c r="J22" s="5">
        <f t="shared" ref="J22:J23" si="410">IF(J15="","",J15-I15)</f>
        <v>0</v>
      </c>
      <c r="K22" s="5">
        <f t="shared" ref="K22:K23" si="411">IF(K15="","",K15-J15)</f>
        <v>0</v>
      </c>
      <c r="L22" s="5">
        <f t="shared" ref="L22:L23" si="412">IF(L15="","",L15-K15)</f>
        <v>62</v>
      </c>
      <c r="M22" s="5">
        <f t="shared" ref="M22:M23" si="413">IF(M15="","",M15-L15)</f>
        <v>0</v>
      </c>
      <c r="N22" s="5">
        <f t="shared" ref="N22:N23" si="414">IF(N15="","",N15-M15)</f>
        <v>0</v>
      </c>
      <c r="O22" s="5">
        <f t="shared" ref="O22:O23" si="415">IF(O15="","",O15-N15)</f>
        <v>36</v>
      </c>
      <c r="P22" s="5">
        <f t="shared" ref="P22:P23" si="416">IF(P15="","",P15-O15)</f>
        <v>0</v>
      </c>
      <c r="Q22" s="5">
        <f t="shared" ref="Q22:Q23" si="417">IF(Q15="","",Q15-P15)</f>
        <v>0</v>
      </c>
      <c r="R22" s="5">
        <f t="shared" ref="R22:R23" si="418">IF(R15="","",R15-Q15)</f>
        <v>0</v>
      </c>
      <c r="S22" s="5">
        <f t="shared" ref="S22:S23" si="419">IF(S15="","",S15-R15)</f>
        <v>60</v>
      </c>
      <c r="T22" s="5">
        <f t="shared" ref="T22:T23" si="420">IF(T15="","",T15-S15)</f>
        <v>0</v>
      </c>
      <c r="U22" s="5">
        <f t="shared" ref="U22:U23" si="421">IF(U15="","",U15-T15)</f>
        <v>0</v>
      </c>
      <c r="V22" s="5">
        <f t="shared" ref="V22:V23" si="422">IF(V15="","",V15-U15)</f>
        <v>62</v>
      </c>
      <c r="W22" s="5" t="str">
        <f t="shared" ref="W22:W23" si="423">IF(W15="","",W15-V15)</f>
        <v/>
      </c>
      <c r="X22" s="5" t="str">
        <f t="shared" ref="X22:X23" si="424">IF(X15="","",X15-W15)</f>
        <v/>
      </c>
      <c r="Y22" s="5" t="str">
        <f t="shared" ref="Y22:Y23" si="425">IF(Y15="","",Y15-X15)</f>
        <v/>
      </c>
      <c r="Z22" s="5" t="str">
        <f t="shared" ref="Z22:Z23" si="426">IF(Z15="","",Z15-Y15)</f>
        <v/>
      </c>
      <c r="AA22" s="5" t="str">
        <f t="shared" ref="AA22:AA23" si="427">IF(AA15="","",AA15-Z15)</f>
        <v/>
      </c>
      <c r="AB22" s="5" t="str">
        <f t="shared" ref="AB22:AB23" si="428">IF(AB15="","",AB15-AA15)</f>
        <v/>
      </c>
      <c r="AC22" s="5" t="str">
        <f t="shared" ref="AC22:AC23" si="429">IF(AC15="","",AC15-AB15)</f>
        <v/>
      </c>
      <c r="AD22" s="5" t="str">
        <f t="shared" ref="AD22:AD23" si="430">IF(AD15="","",AD15-AC15)</f>
        <v/>
      </c>
      <c r="AE22" s="5" t="str">
        <f t="shared" ref="AE22:AE23" si="431">IF(AE15="","",AE15-AD15)</f>
        <v/>
      </c>
      <c r="AF22" s="5" t="str">
        <f t="shared" ref="AF22:AF23" si="432">IF(AF15="","",AF15-AE15)</f>
        <v/>
      </c>
      <c r="AG22" s="5" t="str">
        <f t="shared" ref="AG22:AG23" si="433">IF(AG15="","",AG15-AF15)</f>
        <v/>
      </c>
      <c r="AH22" s="5" t="str">
        <f t="shared" ref="AH22:AH23" si="434">IF(AH15="","",AH15-AG15)</f>
        <v/>
      </c>
      <c r="AI22" s="5" t="str">
        <f t="shared" ref="AI22:AI23" si="435">IF(AI15="","",AI15-AH15)</f>
        <v/>
      </c>
      <c r="AJ22" s="5" t="str">
        <f t="shared" ref="AJ22:AJ23" si="436">IF(AJ15="","",AJ15-AI15)</f>
        <v/>
      </c>
      <c r="AK22" s="5" t="str">
        <f t="shared" ref="AK22:AK23" si="437">IF(AK15="","",AK15-AJ15)</f>
        <v/>
      </c>
      <c r="AL22" s="5" t="str">
        <f t="shared" ref="AL22:AL23" si="438">IF(AL15="","",AL15-AK15)</f>
        <v/>
      </c>
      <c r="AM22" s="5" t="str">
        <f t="shared" ref="AM22:AN22" si="439">IF(AM15="","",AM15-AL15)</f>
        <v/>
      </c>
      <c r="AN22" s="5" t="str">
        <f t="shared" si="439"/>
        <v/>
      </c>
      <c r="AO22" s="5" t="str">
        <f t="shared" ref="AO22:AS22" si="440">IF(AO15="","",AO15-AN15)</f>
        <v/>
      </c>
      <c r="AP22" s="5" t="str">
        <f t="shared" si="440"/>
        <v/>
      </c>
      <c r="AQ22" s="5" t="str">
        <f t="shared" si="440"/>
        <v/>
      </c>
      <c r="AR22" s="5" t="str">
        <f t="shared" si="440"/>
        <v/>
      </c>
      <c r="AS22" s="5" t="str">
        <f t="shared" si="440"/>
        <v/>
      </c>
    </row>
    <row r="23" spans="1:45" s="91" customFormat="1" ht="11">
      <c r="A23" s="7">
        <f>SUM(C23:AS23)</f>
        <v>14</v>
      </c>
      <c r="B23" s="6" t="s">
        <v>14</v>
      </c>
      <c r="C23" s="5">
        <v>0</v>
      </c>
      <c r="D23" s="5">
        <f t="shared" si="404"/>
        <v>0</v>
      </c>
      <c r="E23" s="5">
        <f t="shared" si="405"/>
        <v>1</v>
      </c>
      <c r="F23" s="5">
        <f t="shared" si="406"/>
        <v>0</v>
      </c>
      <c r="G23" s="5">
        <f t="shared" si="407"/>
        <v>0</v>
      </c>
      <c r="H23" s="5">
        <f t="shared" si="408"/>
        <v>2</v>
      </c>
      <c r="I23" s="5">
        <f t="shared" si="409"/>
        <v>0</v>
      </c>
      <c r="J23" s="5">
        <f t="shared" si="410"/>
        <v>0</v>
      </c>
      <c r="K23" s="5">
        <f t="shared" si="411"/>
        <v>0</v>
      </c>
      <c r="L23" s="5">
        <f t="shared" si="412"/>
        <v>2</v>
      </c>
      <c r="M23" s="5">
        <f t="shared" si="413"/>
        <v>0</v>
      </c>
      <c r="N23" s="5">
        <f t="shared" si="414"/>
        <v>0</v>
      </c>
      <c r="O23" s="5">
        <f t="shared" si="415"/>
        <v>2</v>
      </c>
      <c r="P23" s="5">
        <f t="shared" si="416"/>
        <v>0</v>
      </c>
      <c r="Q23" s="5">
        <f t="shared" si="417"/>
        <v>0</v>
      </c>
      <c r="R23" s="5">
        <f t="shared" si="418"/>
        <v>0</v>
      </c>
      <c r="S23" s="5">
        <f t="shared" si="419"/>
        <v>3</v>
      </c>
      <c r="T23" s="5">
        <f t="shared" si="420"/>
        <v>0</v>
      </c>
      <c r="U23" s="5">
        <f t="shared" si="421"/>
        <v>0</v>
      </c>
      <c r="V23" s="5">
        <f t="shared" si="422"/>
        <v>4</v>
      </c>
      <c r="W23" s="5" t="str">
        <f t="shared" si="423"/>
        <v/>
      </c>
      <c r="X23" s="5" t="str">
        <f t="shared" si="424"/>
        <v/>
      </c>
      <c r="Y23" s="5" t="str">
        <f t="shared" si="425"/>
        <v/>
      </c>
      <c r="Z23" s="5" t="str">
        <f t="shared" si="426"/>
        <v/>
      </c>
      <c r="AA23" s="5" t="str">
        <f t="shared" si="427"/>
        <v/>
      </c>
      <c r="AB23" s="5" t="str">
        <f t="shared" si="428"/>
        <v/>
      </c>
      <c r="AC23" s="5" t="str">
        <f t="shared" si="429"/>
        <v/>
      </c>
      <c r="AD23" s="5" t="str">
        <f t="shared" si="430"/>
        <v/>
      </c>
      <c r="AE23" s="5" t="str">
        <f t="shared" si="431"/>
        <v/>
      </c>
      <c r="AF23" s="5" t="str">
        <f t="shared" si="432"/>
        <v/>
      </c>
      <c r="AG23" s="5" t="str">
        <f t="shared" si="433"/>
        <v/>
      </c>
      <c r="AH23" s="5" t="str">
        <f t="shared" si="434"/>
        <v/>
      </c>
      <c r="AI23" s="5" t="str">
        <f t="shared" si="435"/>
        <v/>
      </c>
      <c r="AJ23" s="5" t="str">
        <f t="shared" si="436"/>
        <v/>
      </c>
      <c r="AK23" s="5" t="str">
        <f t="shared" si="437"/>
        <v/>
      </c>
      <c r="AL23" s="5" t="str">
        <f t="shared" si="438"/>
        <v/>
      </c>
      <c r="AM23" s="5" t="str">
        <f t="shared" ref="AM23:AN23" si="441">IF(AM16="","",AM16-AL16)</f>
        <v/>
      </c>
      <c r="AN23" s="5" t="str">
        <f t="shared" si="441"/>
        <v/>
      </c>
      <c r="AO23" s="5" t="str">
        <f t="shared" ref="AO23:AS23" si="442">IF(AO16="","",AO16-AN16)</f>
        <v/>
      </c>
      <c r="AP23" s="5" t="str">
        <f t="shared" si="442"/>
        <v/>
      </c>
      <c r="AQ23" s="5" t="str">
        <f t="shared" si="442"/>
        <v/>
      </c>
      <c r="AR23" s="5" t="str">
        <f t="shared" si="442"/>
        <v/>
      </c>
      <c r="AS23" s="5" t="str">
        <f t="shared" si="442"/>
        <v/>
      </c>
    </row>
    <row r="24" spans="1:45" s="91" customFormat="1" ht="11">
      <c r="A24" s="7">
        <f>SUM(C24:AS24)</f>
        <v>15</v>
      </c>
      <c r="B24" s="6" t="s">
        <v>15</v>
      </c>
      <c r="C24" s="5">
        <v>0</v>
      </c>
      <c r="D24" s="5">
        <f t="shared" ref="D24" si="443">IF(D17="","",C17+C18-D17)</f>
        <v>0</v>
      </c>
      <c r="E24" s="5">
        <f t="shared" ref="E24" si="444">IF(E17="","",D17+D18-E17)</f>
        <v>1</v>
      </c>
      <c r="F24" s="5">
        <f t="shared" ref="F24" si="445">IF(F17="","",E17+E18-F17)</f>
        <v>0</v>
      </c>
      <c r="G24" s="5">
        <f t="shared" ref="G24" si="446">IF(G17="","",F17+F18-G17)</f>
        <v>0</v>
      </c>
      <c r="H24" s="5">
        <f t="shared" ref="H24" si="447">IF(H17="","",G17+G18-H17)</f>
        <v>2</v>
      </c>
      <c r="I24" s="5">
        <f t="shared" ref="I24" si="448">IF(I17="","",H17+H18-I17)</f>
        <v>0</v>
      </c>
      <c r="J24" s="5">
        <f t="shared" ref="J24" si="449">IF(J17="","",I17+I18-J17)</f>
        <v>0</v>
      </c>
      <c r="K24" s="5">
        <f t="shared" ref="K24" si="450">IF(K17="","",J17+J18-K17)</f>
        <v>0</v>
      </c>
      <c r="L24" s="5">
        <f t="shared" ref="L24" si="451">IF(L17="","",K17+K18-L17)</f>
        <v>2</v>
      </c>
      <c r="M24" s="5">
        <f t="shared" ref="M24" si="452">IF(M17="","",L17+L18-M17)</f>
        <v>0</v>
      </c>
      <c r="N24" s="5">
        <f t="shared" ref="N24" si="453">IF(N17="","",M17+M18-N17)</f>
        <v>0</v>
      </c>
      <c r="O24" s="5">
        <f t="shared" ref="O24" si="454">IF(O17="","",N17+N18-O17)</f>
        <v>3</v>
      </c>
      <c r="P24" s="5">
        <f t="shared" ref="P24" si="455">IF(P17="","",O17+O18-P17)</f>
        <v>0</v>
      </c>
      <c r="Q24" s="5">
        <f t="shared" ref="Q24" si="456">IF(Q17="","",P17+P18-Q17)</f>
        <v>0</v>
      </c>
      <c r="R24" s="5">
        <f t="shared" ref="R24" si="457">IF(R17="","",Q17+Q18-R17)</f>
        <v>0</v>
      </c>
      <c r="S24" s="5">
        <f t="shared" ref="S24" si="458">IF(S17="","",R17+R18-S17)</f>
        <v>3</v>
      </c>
      <c r="T24" s="5">
        <f t="shared" ref="T24" si="459">IF(T17="","",S17+S18-T17)</f>
        <v>0</v>
      </c>
      <c r="U24" s="5">
        <f t="shared" ref="U24" si="460">IF(U17="","",T17+T18-U17)</f>
        <v>0</v>
      </c>
      <c r="V24" s="5">
        <f t="shared" ref="V24" si="461">IF(V17="","",U17+U18-V17)</f>
        <v>4</v>
      </c>
      <c r="W24" s="5" t="str">
        <f t="shared" ref="W24" si="462">IF(W17="","",V17+V18-W17)</f>
        <v/>
      </c>
      <c r="X24" s="5" t="str">
        <f t="shared" ref="X24" si="463">IF(X17="","",W17+W18-X17)</f>
        <v/>
      </c>
      <c r="Y24" s="5" t="str">
        <f t="shared" ref="Y24" si="464">IF(Y17="","",X17+X18-Y17)</f>
        <v/>
      </c>
      <c r="Z24" s="5" t="str">
        <f t="shared" ref="Z24" si="465">IF(Z17="","",Y17+Y18-Z17)</f>
        <v/>
      </c>
      <c r="AA24" s="5" t="str">
        <f t="shared" ref="AA24" si="466">IF(AA17="","",Z17+Z18-AA17)</f>
        <v/>
      </c>
      <c r="AB24" s="5" t="str">
        <f t="shared" ref="AB24" si="467">IF(AB17="","",AA17+AA18-AB17)</f>
        <v/>
      </c>
      <c r="AC24" s="5" t="str">
        <f t="shared" ref="AC24" si="468">IF(AC17="","",AB17+AB18-AC17)</f>
        <v/>
      </c>
      <c r="AD24" s="5" t="str">
        <f t="shared" ref="AD24" si="469">IF(AD17="","",AC17+AC18-AD17)</f>
        <v/>
      </c>
      <c r="AE24" s="5" t="str">
        <f t="shared" ref="AE24" si="470">IF(AE17="","",AD17+AD18-AE17)</f>
        <v/>
      </c>
      <c r="AF24" s="5" t="str">
        <f t="shared" ref="AF24" si="471">IF(AF17="","",AE17+AE18-AF17)</f>
        <v/>
      </c>
      <c r="AG24" s="5" t="str">
        <f t="shared" ref="AG24" si="472">IF(AG17="","",AF17+AF18-AG17)</f>
        <v/>
      </c>
      <c r="AH24" s="5" t="str">
        <f t="shared" ref="AH24" si="473">IF(AH17="","",AG17+AG18-AH17)</f>
        <v/>
      </c>
      <c r="AI24" s="5" t="str">
        <f t="shared" ref="AI24" si="474">IF(AI17="","",AH17+AH18-AI17)</f>
        <v/>
      </c>
      <c r="AJ24" s="5" t="str">
        <f t="shared" ref="AJ24" si="475">IF(AJ17="","",AI17+AI18-AJ17)</f>
        <v/>
      </c>
      <c r="AK24" s="5" t="str">
        <f t="shared" ref="AK24" si="476">IF(AK17="","",AJ17+AJ18-AK17)</f>
        <v/>
      </c>
      <c r="AL24" s="5" t="str">
        <f t="shared" ref="AL24" si="477">IF(AL17="","",AK17+AK18-AL17)</f>
        <v/>
      </c>
      <c r="AM24" s="5" t="str">
        <f t="shared" ref="AM24:AN24" si="478">IF(AM17="","",AL17+AL18-AM17)</f>
        <v/>
      </c>
      <c r="AN24" s="5" t="str">
        <f t="shared" si="478"/>
        <v/>
      </c>
      <c r="AO24" s="5" t="str">
        <f t="shared" ref="AO24:AS24" si="479">IF(AO17="","",AN17+AN18-AO17)</f>
        <v/>
      </c>
      <c r="AP24" s="5" t="str">
        <f t="shared" si="479"/>
        <v/>
      </c>
      <c r="AQ24" s="5" t="str">
        <f t="shared" si="479"/>
        <v/>
      </c>
      <c r="AR24" s="5" t="str">
        <f t="shared" si="479"/>
        <v/>
      </c>
      <c r="AS24" s="5" t="str">
        <f t="shared" si="479"/>
        <v/>
      </c>
    </row>
    <row r="25" spans="1:45" s="91" customFormat="1" ht="11">
      <c r="A25" s="7">
        <f>SUM(C25:AS25)</f>
        <v>11250</v>
      </c>
      <c r="B25" s="6" t="s">
        <v>16</v>
      </c>
      <c r="C25" s="5">
        <v>0</v>
      </c>
      <c r="D25" s="5">
        <f t="shared" ref="D25:I25" si="480">IF(D15="","",D24*D19)</f>
        <v>0</v>
      </c>
      <c r="E25" s="5">
        <f t="shared" si="480"/>
        <v>750</v>
      </c>
      <c r="F25" s="5">
        <f t="shared" si="480"/>
        <v>0</v>
      </c>
      <c r="G25" s="5">
        <f t="shared" si="480"/>
        <v>0</v>
      </c>
      <c r="H25" s="5">
        <f t="shared" si="480"/>
        <v>1500</v>
      </c>
      <c r="I25" s="5">
        <f t="shared" si="480"/>
        <v>0</v>
      </c>
      <c r="J25" s="5">
        <f t="shared" ref="J25:AL25" si="481">IF(J15="","",J24*J19)</f>
        <v>0</v>
      </c>
      <c r="K25" s="5">
        <f t="shared" si="481"/>
        <v>0</v>
      </c>
      <c r="L25" s="5">
        <f t="shared" si="481"/>
        <v>1500</v>
      </c>
      <c r="M25" s="5">
        <f t="shared" si="481"/>
        <v>0</v>
      </c>
      <c r="N25" s="5">
        <f t="shared" si="481"/>
        <v>0</v>
      </c>
      <c r="O25" s="5">
        <f t="shared" si="481"/>
        <v>2250</v>
      </c>
      <c r="P25" s="5">
        <f t="shared" si="481"/>
        <v>0</v>
      </c>
      <c r="Q25" s="5">
        <f t="shared" si="481"/>
        <v>0</v>
      </c>
      <c r="R25" s="5">
        <f t="shared" si="481"/>
        <v>0</v>
      </c>
      <c r="S25" s="5">
        <f t="shared" si="481"/>
        <v>2250</v>
      </c>
      <c r="T25" s="5">
        <f t="shared" si="481"/>
        <v>0</v>
      </c>
      <c r="U25" s="5">
        <f t="shared" si="481"/>
        <v>0</v>
      </c>
      <c r="V25" s="5">
        <f t="shared" si="481"/>
        <v>3000</v>
      </c>
      <c r="W25" s="5" t="str">
        <f t="shared" si="481"/>
        <v/>
      </c>
      <c r="X25" s="5" t="str">
        <f t="shared" si="481"/>
        <v/>
      </c>
      <c r="Y25" s="5" t="str">
        <f t="shared" si="481"/>
        <v/>
      </c>
      <c r="Z25" s="5" t="str">
        <f t="shared" si="481"/>
        <v/>
      </c>
      <c r="AA25" s="5" t="str">
        <f t="shared" si="481"/>
        <v/>
      </c>
      <c r="AB25" s="5" t="str">
        <f t="shared" si="481"/>
        <v/>
      </c>
      <c r="AC25" s="5" t="str">
        <f t="shared" si="481"/>
        <v/>
      </c>
      <c r="AD25" s="5" t="str">
        <f t="shared" si="481"/>
        <v/>
      </c>
      <c r="AE25" s="5" t="str">
        <f t="shared" si="481"/>
        <v/>
      </c>
      <c r="AF25" s="5" t="str">
        <f t="shared" si="481"/>
        <v/>
      </c>
      <c r="AG25" s="5" t="str">
        <f t="shared" si="481"/>
        <v/>
      </c>
      <c r="AH25" s="5" t="str">
        <f t="shared" si="481"/>
        <v/>
      </c>
      <c r="AI25" s="5" t="str">
        <f t="shared" si="481"/>
        <v/>
      </c>
      <c r="AJ25" s="5" t="str">
        <f t="shared" si="481"/>
        <v/>
      </c>
      <c r="AK25" s="5" t="str">
        <f t="shared" si="481"/>
        <v/>
      </c>
      <c r="AL25" s="5" t="str">
        <f t="shared" si="481"/>
        <v/>
      </c>
      <c r="AM25" s="5" t="str">
        <f t="shared" ref="AM25:AN25" si="482">IF(AM15="","",AM24*AM19)</f>
        <v/>
      </c>
      <c r="AN25" s="5" t="str">
        <f t="shared" si="482"/>
        <v/>
      </c>
      <c r="AO25" s="5" t="str">
        <f t="shared" ref="AO25:AS25" si="483">IF(AO15="","",AO24*AO19)</f>
        <v/>
      </c>
      <c r="AP25" s="5" t="str">
        <f t="shared" si="483"/>
        <v/>
      </c>
      <c r="AQ25" s="5" t="str">
        <f t="shared" si="483"/>
        <v/>
      </c>
      <c r="AR25" s="5" t="str">
        <f t="shared" si="483"/>
        <v/>
      </c>
      <c r="AS25" s="5" t="str">
        <f t="shared" si="483"/>
        <v/>
      </c>
    </row>
    <row r="26" spans="1:45" s="91" customFormat="1" ht="12" thickBot="1">
      <c r="A26" s="4">
        <f>IF(A25="","",A25/(A22*100))</f>
        <v>0.40760869565217389</v>
      </c>
      <c r="B26" s="6" t="s">
        <v>18</v>
      </c>
      <c r="C26" s="18" t="s">
        <v>19</v>
      </c>
      <c r="D26" s="18" t="str">
        <f t="shared" ref="D26:I26" si="484">IF(D25="","",IF(D25=0,"",D25/(D22*100)))</f>
        <v/>
      </c>
      <c r="E26" s="18">
        <f t="shared" si="484"/>
        <v>0.25862068965517243</v>
      </c>
      <c r="F26" s="18" t="str">
        <f t="shared" si="484"/>
        <v/>
      </c>
      <c r="G26" s="18" t="str">
        <f t="shared" si="484"/>
        <v/>
      </c>
      <c r="H26" s="18">
        <f t="shared" si="484"/>
        <v>0.55555555555555558</v>
      </c>
      <c r="I26" s="18" t="str">
        <f t="shared" si="484"/>
        <v/>
      </c>
      <c r="J26" s="18" t="str">
        <f t="shared" ref="J26:AL26" si="485">IF(J25="","",IF(J25=0,"",J25/(J22*100)))</f>
        <v/>
      </c>
      <c r="K26" s="18" t="str">
        <f t="shared" si="485"/>
        <v/>
      </c>
      <c r="L26" s="18">
        <f t="shared" si="485"/>
        <v>0.24193548387096775</v>
      </c>
      <c r="M26" s="18" t="str">
        <f t="shared" si="485"/>
        <v/>
      </c>
      <c r="N26" s="18" t="str">
        <f t="shared" si="485"/>
        <v/>
      </c>
      <c r="O26" s="18">
        <f t="shared" si="485"/>
        <v>0.625</v>
      </c>
      <c r="P26" s="18" t="str">
        <f t="shared" si="485"/>
        <v/>
      </c>
      <c r="Q26" s="18" t="str">
        <f t="shared" si="485"/>
        <v/>
      </c>
      <c r="R26" s="18" t="str">
        <f t="shared" si="485"/>
        <v/>
      </c>
      <c r="S26" s="18">
        <f t="shared" si="485"/>
        <v>0.375</v>
      </c>
      <c r="T26" s="18" t="str">
        <f t="shared" si="485"/>
        <v/>
      </c>
      <c r="U26" s="18" t="str">
        <f t="shared" si="485"/>
        <v/>
      </c>
      <c r="V26" s="18">
        <f t="shared" si="485"/>
        <v>0.4838709677419355</v>
      </c>
      <c r="W26" s="18" t="str">
        <f t="shared" si="485"/>
        <v/>
      </c>
      <c r="X26" s="18" t="str">
        <f t="shared" si="485"/>
        <v/>
      </c>
      <c r="Y26" s="18" t="str">
        <f t="shared" si="485"/>
        <v/>
      </c>
      <c r="Z26" s="18" t="str">
        <f t="shared" si="485"/>
        <v/>
      </c>
      <c r="AA26" s="18" t="str">
        <f t="shared" si="485"/>
        <v/>
      </c>
      <c r="AB26" s="18" t="str">
        <f t="shared" si="485"/>
        <v/>
      </c>
      <c r="AC26" s="18" t="str">
        <f t="shared" si="485"/>
        <v/>
      </c>
      <c r="AD26" s="18" t="str">
        <f t="shared" si="485"/>
        <v/>
      </c>
      <c r="AE26" s="18" t="str">
        <f t="shared" si="485"/>
        <v/>
      </c>
      <c r="AF26" s="18" t="str">
        <f t="shared" si="485"/>
        <v/>
      </c>
      <c r="AG26" s="18" t="str">
        <f t="shared" si="485"/>
        <v/>
      </c>
      <c r="AH26" s="18" t="str">
        <f t="shared" si="485"/>
        <v/>
      </c>
      <c r="AI26" s="18" t="str">
        <f t="shared" si="485"/>
        <v/>
      </c>
      <c r="AJ26" s="18" t="str">
        <f t="shared" si="485"/>
        <v/>
      </c>
      <c r="AK26" s="18" t="str">
        <f t="shared" si="485"/>
        <v/>
      </c>
      <c r="AL26" s="18" t="str">
        <f t="shared" si="485"/>
        <v/>
      </c>
      <c r="AM26" s="18" t="str">
        <f t="shared" ref="AM26:AN26" si="486">IF(AM25="","",IF(AM25=0,"",AM25/(AM22*100)))</f>
        <v/>
      </c>
      <c r="AN26" s="18" t="str">
        <f t="shared" si="486"/>
        <v/>
      </c>
      <c r="AO26" s="18" t="str">
        <f t="shared" ref="AO26:AS26" si="487">IF(AO25="","",IF(AO25=0,"",AO25/(AO22*100)))</f>
        <v/>
      </c>
      <c r="AP26" s="18" t="str">
        <f t="shared" si="487"/>
        <v/>
      </c>
      <c r="AQ26" s="18" t="str">
        <f t="shared" si="487"/>
        <v/>
      </c>
      <c r="AR26" s="18" t="str">
        <f t="shared" si="487"/>
        <v/>
      </c>
      <c r="AS26" s="18" t="str">
        <f t="shared" si="487"/>
        <v/>
      </c>
    </row>
    <row r="27" spans="1:45" s="91" customFormat="1" ht="11">
      <c r="A27" s="17" t="s">
        <v>122</v>
      </c>
      <c r="B27" s="9" t="s">
        <v>2</v>
      </c>
      <c r="C27" s="8">
        <v>495</v>
      </c>
      <c r="D27" s="8">
        <f t="shared" ref="D27:D28" si="488">IF(D$3="","",C27)</f>
        <v>495</v>
      </c>
      <c r="E27" s="8">
        <v>540</v>
      </c>
      <c r="F27" s="8">
        <f t="shared" ref="F27:F28" si="489">IF(F$3="","",E27)</f>
        <v>540</v>
      </c>
      <c r="G27" s="8">
        <f t="shared" ref="G27:G28" si="490">IF(G$3="","",F27)</f>
        <v>540</v>
      </c>
      <c r="H27" s="8">
        <v>599</v>
      </c>
      <c r="I27" s="8">
        <f t="shared" ref="I27:I28" si="491">IF(I$3="","",H27)</f>
        <v>599</v>
      </c>
      <c r="J27" s="8">
        <f t="shared" ref="J27:J28" si="492">IF(J$3="","",I27)</f>
        <v>599</v>
      </c>
      <c r="K27" s="8">
        <f t="shared" ref="K27:K28" si="493">IF(K$3="","",J27)</f>
        <v>599</v>
      </c>
      <c r="L27" s="8">
        <v>654</v>
      </c>
      <c r="M27" s="8">
        <f t="shared" ref="M27:M28" si="494">IF(M$3="","",L27)</f>
        <v>654</v>
      </c>
      <c r="N27" s="8">
        <f t="shared" ref="N27:N28" si="495">IF(N$3="","",M27)</f>
        <v>654</v>
      </c>
      <c r="O27" s="8">
        <v>704</v>
      </c>
      <c r="P27" s="8">
        <f t="shared" ref="P27:P28" si="496">IF(P$3="","",O27)</f>
        <v>704</v>
      </c>
      <c r="Q27" s="8">
        <f t="shared" ref="Q27:Q28" si="497">IF(Q$3="","",P27)</f>
        <v>704</v>
      </c>
      <c r="R27" s="8">
        <f t="shared" ref="R27:R28" si="498">IF(R$3="","",Q27)</f>
        <v>704</v>
      </c>
      <c r="S27" s="8">
        <v>772</v>
      </c>
      <c r="T27" s="8">
        <f t="shared" ref="T27:T28" si="499">IF(T$3="","",S27)</f>
        <v>772</v>
      </c>
      <c r="U27" s="8">
        <f t="shared" ref="U27:U28" si="500">IF(U$3="","",T27)</f>
        <v>772</v>
      </c>
      <c r="V27" s="8">
        <v>848</v>
      </c>
      <c r="W27" s="8" t="str">
        <f t="shared" ref="W27:W28" si="501">IF(W$3="","",V27)</f>
        <v/>
      </c>
      <c r="X27" s="8" t="str">
        <f t="shared" ref="X27:X28" si="502">IF(X$3="","",W27)</f>
        <v/>
      </c>
      <c r="Y27" s="8" t="str">
        <f t="shared" ref="Y27:Y28" si="503">IF(Y$3="","",X27)</f>
        <v/>
      </c>
      <c r="Z27" s="8" t="str">
        <f t="shared" ref="Z27:Z28" si="504">IF(Z$3="","",Y27)</f>
        <v/>
      </c>
      <c r="AA27" s="8" t="str">
        <f t="shared" ref="AA27:AA28" si="505">IF(AA$3="","",Z27)</f>
        <v/>
      </c>
      <c r="AB27" s="8" t="str">
        <f t="shared" ref="AB27:AB28" si="506">IF(AB$3="","",AA27)</f>
        <v/>
      </c>
      <c r="AC27" s="8" t="str">
        <f t="shared" ref="AC27:AC28" si="507">IF(AC$3="","",AB27)</f>
        <v/>
      </c>
      <c r="AD27" s="8" t="str">
        <f t="shared" ref="AD27:AD28" si="508">IF(AD$3="","",AC27)</f>
        <v/>
      </c>
      <c r="AE27" s="8" t="str">
        <f t="shared" ref="AE27:AE28" si="509">IF(AE$3="","",AD27)</f>
        <v/>
      </c>
      <c r="AF27" s="8" t="str">
        <f t="shared" ref="AF27:AF28" si="510">IF(AF$3="","",AE27)</f>
        <v/>
      </c>
      <c r="AG27" s="8" t="str">
        <f t="shared" ref="AG27:AG28" si="511">IF(AG$3="","",AF27)</f>
        <v/>
      </c>
      <c r="AH27" s="8" t="str">
        <f t="shared" ref="AH27:AH28" si="512">IF(AH$3="","",AG27)</f>
        <v/>
      </c>
      <c r="AI27" s="8" t="str">
        <f t="shared" ref="AI27:AI28" si="513">IF(AI$3="","",AH27)</f>
        <v/>
      </c>
      <c r="AJ27" s="8" t="str">
        <f t="shared" ref="AJ27:AJ28" si="514">IF(AJ$3="","",AI27)</f>
        <v/>
      </c>
      <c r="AK27" s="8" t="str">
        <f t="shared" ref="AK27:AK28" si="515">IF(AK$3="","",AJ27)</f>
        <v/>
      </c>
      <c r="AL27" s="8" t="str">
        <f t="shared" ref="AL27:AL28" si="516">IF(AL$3="","",AK27)</f>
        <v/>
      </c>
      <c r="AM27" s="8" t="str">
        <f t="shared" ref="AM27:AN27" si="517">IF(AM$3="","",AL27)</f>
        <v/>
      </c>
      <c r="AN27" s="8" t="str">
        <f t="shared" si="517"/>
        <v/>
      </c>
      <c r="AO27" s="8" t="str">
        <f t="shared" ref="AO27:AS27" si="518">IF(AO$3="","",AN27)</f>
        <v/>
      </c>
      <c r="AP27" s="8" t="str">
        <f t="shared" si="518"/>
        <v/>
      </c>
      <c r="AQ27" s="8" t="str">
        <f t="shared" si="518"/>
        <v/>
      </c>
      <c r="AR27" s="8" t="str">
        <f t="shared" si="518"/>
        <v/>
      </c>
      <c r="AS27" s="8" t="str">
        <f t="shared" si="518"/>
        <v/>
      </c>
    </row>
    <row r="28" spans="1:45" s="91" customFormat="1" ht="11">
      <c r="A28" s="16" t="str">
        <f>A16</f>
        <v>BUZZ＃1</v>
      </c>
      <c r="B28" s="9" t="s">
        <v>4</v>
      </c>
      <c r="C28" s="8">
        <v>5</v>
      </c>
      <c r="D28" s="8">
        <f t="shared" si="488"/>
        <v>5</v>
      </c>
      <c r="E28" s="8">
        <f t="shared" ref="E28" si="519">IF(E$3="","",D28)</f>
        <v>5</v>
      </c>
      <c r="F28" s="8">
        <f t="shared" si="489"/>
        <v>5</v>
      </c>
      <c r="G28" s="8">
        <f t="shared" si="490"/>
        <v>5</v>
      </c>
      <c r="H28" s="8">
        <v>6</v>
      </c>
      <c r="I28" s="8">
        <f t="shared" si="491"/>
        <v>6</v>
      </c>
      <c r="J28" s="8">
        <f t="shared" si="492"/>
        <v>6</v>
      </c>
      <c r="K28" s="8">
        <f t="shared" si="493"/>
        <v>6</v>
      </c>
      <c r="L28" s="8">
        <f t="shared" ref="L28" si="520">IF(L$3="","",K28)</f>
        <v>6</v>
      </c>
      <c r="M28" s="8">
        <f t="shared" si="494"/>
        <v>6</v>
      </c>
      <c r="N28" s="8">
        <f t="shared" si="495"/>
        <v>6</v>
      </c>
      <c r="O28" s="8">
        <v>8</v>
      </c>
      <c r="P28" s="8">
        <f t="shared" si="496"/>
        <v>8</v>
      </c>
      <c r="Q28" s="8">
        <f t="shared" si="497"/>
        <v>8</v>
      </c>
      <c r="R28" s="8">
        <f t="shared" si="498"/>
        <v>8</v>
      </c>
      <c r="S28" s="8">
        <f t="shared" ref="S28" si="521">IF(S$3="","",R28)</f>
        <v>8</v>
      </c>
      <c r="T28" s="8">
        <f t="shared" si="499"/>
        <v>8</v>
      </c>
      <c r="U28" s="8">
        <f t="shared" si="500"/>
        <v>8</v>
      </c>
      <c r="V28" s="8">
        <f t="shared" ref="V27:V28" si="522">IF(V$3="","",U28)</f>
        <v>8</v>
      </c>
      <c r="W28" s="8" t="str">
        <f t="shared" si="501"/>
        <v/>
      </c>
      <c r="X28" s="8" t="str">
        <f t="shared" si="502"/>
        <v/>
      </c>
      <c r="Y28" s="8" t="str">
        <f t="shared" si="503"/>
        <v/>
      </c>
      <c r="Z28" s="8" t="str">
        <f t="shared" si="504"/>
        <v/>
      </c>
      <c r="AA28" s="8" t="str">
        <f t="shared" si="505"/>
        <v/>
      </c>
      <c r="AB28" s="8" t="str">
        <f t="shared" si="506"/>
        <v/>
      </c>
      <c r="AC28" s="8" t="str">
        <f t="shared" si="507"/>
        <v/>
      </c>
      <c r="AD28" s="8" t="str">
        <f t="shared" si="508"/>
        <v/>
      </c>
      <c r="AE28" s="8" t="str">
        <f t="shared" si="509"/>
        <v/>
      </c>
      <c r="AF28" s="8" t="str">
        <f t="shared" si="510"/>
        <v/>
      </c>
      <c r="AG28" s="8" t="str">
        <f t="shared" si="511"/>
        <v/>
      </c>
      <c r="AH28" s="8" t="str">
        <f t="shared" si="512"/>
        <v/>
      </c>
      <c r="AI28" s="8" t="str">
        <f t="shared" si="513"/>
        <v/>
      </c>
      <c r="AJ28" s="8" t="str">
        <f t="shared" si="514"/>
        <v/>
      </c>
      <c r="AK28" s="8" t="str">
        <f t="shared" si="515"/>
        <v/>
      </c>
      <c r="AL28" s="8" t="str">
        <f t="shared" si="516"/>
        <v/>
      </c>
      <c r="AM28" s="8" t="str">
        <f t="shared" ref="AM28:AN28" si="523">IF(AM$3="","",AL28)</f>
        <v/>
      </c>
      <c r="AN28" s="8" t="str">
        <f t="shared" si="523"/>
        <v/>
      </c>
      <c r="AO28" s="8" t="str">
        <f>IF(AO$3="","",AN28)</f>
        <v/>
      </c>
      <c r="AP28" s="8" t="str">
        <f>IF(天文館!AP$3="","",AO28)</f>
        <v/>
      </c>
      <c r="AQ28" s="8" t="str">
        <f>IF(天文館!AQ$3="","",AP28)</f>
        <v/>
      </c>
      <c r="AR28" s="8" t="str">
        <f>IF(天文館!AR$3="","",AQ28)</f>
        <v/>
      </c>
      <c r="AS28" s="8" t="str">
        <f>IF(天文館!AS$3="","",AR28)</f>
        <v/>
      </c>
    </row>
    <row r="29" spans="1:45" s="91" customFormat="1" ht="11">
      <c r="A29" s="15">
        <v>3</v>
      </c>
      <c r="B29" s="9" t="s">
        <v>5</v>
      </c>
      <c r="C29" s="8">
        <v>7</v>
      </c>
      <c r="D29" s="8">
        <f t="shared" ref="D29" si="524">IF(D27="","",(C29+C30))</f>
        <v>7</v>
      </c>
      <c r="E29" s="8">
        <f t="shared" ref="E29" si="525">IF(E27="","",(D29+D30))</f>
        <v>7</v>
      </c>
      <c r="F29" s="8">
        <f t="shared" ref="F29" si="526">IF(F27="","",(E29+E30))</f>
        <v>7</v>
      </c>
      <c r="G29" s="8">
        <f t="shared" ref="G29" si="527">IF(G27="","",(F29+F30))</f>
        <v>7</v>
      </c>
      <c r="H29" s="8">
        <f t="shared" ref="H29" si="528">IF(H27="","",(G29+G30))</f>
        <v>7</v>
      </c>
      <c r="I29" s="8">
        <f t="shared" ref="I29" si="529">IF(I27="","",(H29+H30))</f>
        <v>7</v>
      </c>
      <c r="J29" s="8">
        <f t="shared" ref="J29" si="530">IF(J27="","",(I29+I30))</f>
        <v>7</v>
      </c>
      <c r="K29" s="8">
        <f t="shared" ref="K29" si="531">IF(K27="","",(J29+J30))</f>
        <v>7</v>
      </c>
      <c r="L29" s="8">
        <f t="shared" ref="L29" si="532">IF(L27="","",(K29+K30))</f>
        <v>7</v>
      </c>
      <c r="M29" s="8">
        <f t="shared" ref="M29" si="533">IF(M27="","",(L29+L30))</f>
        <v>7</v>
      </c>
      <c r="N29" s="8">
        <f t="shared" ref="N29" si="534">IF(N27="","",(M29+M30))</f>
        <v>7</v>
      </c>
      <c r="O29" s="8">
        <v>5</v>
      </c>
      <c r="P29" s="8">
        <f t="shared" ref="P29" si="535">IF(P27="","",(O29+O30))</f>
        <v>18</v>
      </c>
      <c r="Q29" s="8">
        <f t="shared" ref="Q29" si="536">IF(Q27="","",(P29+P30))</f>
        <v>18</v>
      </c>
      <c r="R29" s="8">
        <f t="shared" ref="R29" si="537">IF(R27="","",(Q29+Q30))</f>
        <v>18</v>
      </c>
      <c r="S29" s="8">
        <f t="shared" ref="S29" si="538">IF(S27="","",(R29+R30))</f>
        <v>18</v>
      </c>
      <c r="T29" s="8">
        <f t="shared" ref="T29" si="539">IF(T27="","",(S29+S30))</f>
        <v>18</v>
      </c>
      <c r="U29" s="8">
        <f t="shared" ref="U29" si="540">IF(U27="","",(T29+T30))</f>
        <v>18</v>
      </c>
      <c r="V29" s="8">
        <f t="shared" ref="V29" si="541">IF(V27="","",(U29+U30))</f>
        <v>18</v>
      </c>
      <c r="W29" s="8" t="str">
        <f t="shared" ref="W29" si="542">IF(W27="","",(V29+V30))</f>
        <v/>
      </c>
      <c r="X29" s="8" t="str">
        <f t="shared" ref="X29" si="543">IF(X27="","",(W29+W30))</f>
        <v/>
      </c>
      <c r="Y29" s="8" t="str">
        <f t="shared" ref="Y29" si="544">IF(Y27="","",(X29+X30))</f>
        <v/>
      </c>
      <c r="Z29" s="8" t="str">
        <f t="shared" ref="Z29" si="545">IF(Z27="","",(Y29+Y30))</f>
        <v/>
      </c>
      <c r="AA29" s="8" t="str">
        <f t="shared" ref="AA29" si="546">IF(AA27="","",(Z29+Z30))</f>
        <v/>
      </c>
      <c r="AB29" s="8" t="str">
        <f t="shared" ref="AB29" si="547">IF(AB27="","",(AA29+AA30))</f>
        <v/>
      </c>
      <c r="AC29" s="8" t="str">
        <f t="shared" ref="AC29" si="548">IF(AC27="","",(AB29+AB30))</f>
        <v/>
      </c>
      <c r="AD29" s="8" t="str">
        <f t="shared" ref="AD29" si="549">IF(AD27="","",(AC29+AC30))</f>
        <v/>
      </c>
      <c r="AE29" s="8" t="str">
        <f t="shared" ref="AE29" si="550">IF(AE27="","",(AD29+AD30))</f>
        <v/>
      </c>
      <c r="AF29" s="8" t="str">
        <f t="shared" ref="AF29" si="551">IF(AF27="","",(AE29+AE30))</f>
        <v/>
      </c>
      <c r="AG29" s="8" t="str">
        <f t="shared" ref="AG29" si="552">IF(AG27="","",(AF29+AF30))</f>
        <v/>
      </c>
      <c r="AH29" s="8" t="str">
        <f t="shared" ref="AH29" si="553">IF(AH27="","",(AG29+AG30))</f>
        <v/>
      </c>
      <c r="AI29" s="8" t="str">
        <f t="shared" ref="AI29" si="554">IF(AI27="","",(AH29+AH30))</f>
        <v/>
      </c>
      <c r="AJ29" s="8" t="str">
        <f t="shared" ref="AJ29" si="555">IF(AJ27="","",(AI29+AI30))</f>
        <v/>
      </c>
      <c r="AK29" s="8" t="str">
        <f t="shared" ref="AK29" si="556">IF(AK27="","",(AJ29+AJ30))</f>
        <v/>
      </c>
      <c r="AL29" s="8" t="str">
        <f t="shared" ref="AL29" si="557">IF(AL27="","",(AK29+AK30))</f>
        <v/>
      </c>
      <c r="AM29" s="8" t="str">
        <f t="shared" ref="AM29:AN29" si="558">IF(AM27="","",(AL29+AL30))</f>
        <v/>
      </c>
      <c r="AN29" s="8" t="str">
        <f t="shared" si="558"/>
        <v/>
      </c>
      <c r="AO29" s="8" t="str">
        <f t="shared" ref="AO29:AS29" si="559">IF(AO27="","",(AN29+AN30))</f>
        <v/>
      </c>
      <c r="AP29" s="8" t="str">
        <f t="shared" si="559"/>
        <v/>
      </c>
      <c r="AQ29" s="8" t="str">
        <f t="shared" si="559"/>
        <v/>
      </c>
      <c r="AR29" s="8" t="str">
        <f t="shared" si="559"/>
        <v/>
      </c>
      <c r="AS29" s="8" t="str">
        <f t="shared" si="559"/>
        <v/>
      </c>
    </row>
    <row r="30" spans="1:45" s="91" customFormat="1" ht="11">
      <c r="A30" s="14"/>
      <c r="B30" s="9" t="s">
        <v>7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>
        <v>13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</row>
    <row r="31" spans="1:45" s="91" customFormat="1" ht="11">
      <c r="A31" s="7"/>
      <c r="B31" s="9" t="s">
        <v>8</v>
      </c>
      <c r="C31" s="8">
        <v>400</v>
      </c>
      <c r="D31" s="8">
        <f t="shared" ref="D31" si="560">IF(D27="","",C31)</f>
        <v>400</v>
      </c>
      <c r="E31" s="8">
        <f t="shared" ref="E31" si="561">IF(E27="","",D31)</f>
        <v>400</v>
      </c>
      <c r="F31" s="8">
        <f t="shared" ref="F31" si="562">IF(F27="","",E31)</f>
        <v>400</v>
      </c>
      <c r="G31" s="8">
        <f t="shared" ref="G31" si="563">IF(G27="","",F31)</f>
        <v>400</v>
      </c>
      <c r="H31" s="8">
        <f t="shared" ref="H31" si="564">IF(H27="","",G31)</f>
        <v>400</v>
      </c>
      <c r="I31" s="8">
        <f t="shared" ref="I31" si="565">IF(I27="","",H31)</f>
        <v>400</v>
      </c>
      <c r="J31" s="8">
        <f t="shared" ref="J31" si="566">IF(J27="","",I31)</f>
        <v>400</v>
      </c>
      <c r="K31" s="8">
        <f t="shared" ref="K31" si="567">IF(K27="","",J31)</f>
        <v>400</v>
      </c>
      <c r="L31" s="8">
        <f t="shared" ref="L31" si="568">IF(L27="","",K31)</f>
        <v>400</v>
      </c>
      <c r="M31" s="8">
        <f t="shared" ref="M31" si="569">IF(M27="","",L31)</f>
        <v>400</v>
      </c>
      <c r="N31" s="8">
        <f t="shared" ref="N31" si="570">IF(N27="","",M31)</f>
        <v>400</v>
      </c>
      <c r="O31" s="8">
        <f t="shared" ref="O31" si="571">IF(O27="","",N31)</f>
        <v>400</v>
      </c>
      <c r="P31" s="8">
        <f t="shared" ref="P31" si="572">IF(P27="","",O31)</f>
        <v>400</v>
      </c>
      <c r="Q31" s="8">
        <f t="shared" ref="Q31" si="573">IF(Q27="","",P31)</f>
        <v>400</v>
      </c>
      <c r="R31" s="8">
        <f t="shared" ref="R31" si="574">IF(R27="","",Q31)</f>
        <v>400</v>
      </c>
      <c r="S31" s="8">
        <f t="shared" ref="S31" si="575">IF(S27="","",R31)</f>
        <v>400</v>
      </c>
      <c r="T31" s="8">
        <f t="shared" ref="T31" si="576">IF(T27="","",S31)</f>
        <v>400</v>
      </c>
      <c r="U31" s="8">
        <f t="shared" ref="U31" si="577">IF(U27="","",T31)</f>
        <v>400</v>
      </c>
      <c r="V31" s="8">
        <f t="shared" ref="V31" si="578">IF(V27="","",U31)</f>
        <v>400</v>
      </c>
      <c r="W31" s="8" t="str">
        <f t="shared" ref="W31" si="579">IF(W27="","",V31)</f>
        <v/>
      </c>
      <c r="X31" s="8" t="str">
        <f t="shared" ref="X31" si="580">IF(X27="","",W31)</f>
        <v/>
      </c>
      <c r="Y31" s="8" t="str">
        <f t="shared" ref="Y31" si="581">IF(Y27="","",X31)</f>
        <v/>
      </c>
      <c r="Z31" s="8" t="str">
        <f t="shared" ref="Z31" si="582">IF(Z27="","",Y31)</f>
        <v/>
      </c>
      <c r="AA31" s="8" t="str">
        <f t="shared" ref="AA31" si="583">IF(AA27="","",Z31)</f>
        <v/>
      </c>
      <c r="AB31" s="8" t="str">
        <f t="shared" ref="AB31" si="584">IF(AB27="","",AA31)</f>
        <v/>
      </c>
      <c r="AC31" s="8" t="str">
        <f t="shared" ref="AC31" si="585">IF(AC27="","",AB31)</f>
        <v/>
      </c>
      <c r="AD31" s="8" t="str">
        <f t="shared" ref="AD31" si="586">IF(AD27="","",AC31)</f>
        <v/>
      </c>
      <c r="AE31" s="8" t="str">
        <f t="shared" ref="AE31" si="587">IF(AE27="","",AD31)</f>
        <v/>
      </c>
      <c r="AF31" s="8" t="str">
        <f t="shared" ref="AF31" si="588">IF(AF27="","",AE31)</f>
        <v/>
      </c>
      <c r="AG31" s="8" t="str">
        <f t="shared" ref="AG31" si="589">IF(AG27="","",AF31)</f>
        <v/>
      </c>
      <c r="AH31" s="8" t="str">
        <f t="shared" ref="AH31" si="590">IF(AH27="","",AG31)</f>
        <v/>
      </c>
      <c r="AI31" s="8" t="str">
        <f t="shared" ref="AI31" si="591">IF(AI27="","",AH31)</f>
        <v/>
      </c>
      <c r="AJ31" s="8" t="str">
        <f t="shared" ref="AJ31" si="592">IF(AJ27="","",AI31)</f>
        <v/>
      </c>
      <c r="AK31" s="8" t="str">
        <f t="shared" ref="AK31" si="593">IF(AK27="","",AJ31)</f>
        <v/>
      </c>
      <c r="AL31" s="8" t="str">
        <f t="shared" ref="AL31" si="594">IF(AL27="","",AK31)</f>
        <v/>
      </c>
      <c r="AM31" s="8" t="str">
        <f t="shared" ref="AM31:AN31" si="595">IF(AM27="","",AL31)</f>
        <v/>
      </c>
      <c r="AN31" s="8" t="str">
        <f t="shared" si="595"/>
        <v/>
      </c>
      <c r="AO31" s="8" t="str">
        <f t="shared" ref="AO31:AS31" si="596">IF(AO27="","",AN31)</f>
        <v/>
      </c>
      <c r="AP31" s="8" t="str">
        <f t="shared" si="596"/>
        <v/>
      </c>
      <c r="AQ31" s="8" t="str">
        <f t="shared" si="596"/>
        <v/>
      </c>
      <c r="AR31" s="8" t="str">
        <f t="shared" si="596"/>
        <v/>
      </c>
      <c r="AS31" s="8" t="str">
        <f t="shared" si="596"/>
        <v/>
      </c>
    </row>
    <row r="32" spans="1:45" s="92" customFormat="1" ht="11">
      <c r="A32" s="14" t="s">
        <v>9</v>
      </c>
      <c r="B32" s="13" t="s">
        <v>10</v>
      </c>
      <c r="C32" s="12" t="s">
        <v>21</v>
      </c>
      <c r="D32" s="12" t="str">
        <f t="shared" ref="D32" si="597">IF(D27="","",C32)</f>
        <v>たまごっちマスコット</v>
      </c>
      <c r="E32" s="12" t="str">
        <f t="shared" ref="E32" si="598">IF(E27="","",D32)</f>
        <v>たまごっちマスコット</v>
      </c>
      <c r="F32" s="12" t="str">
        <f t="shared" ref="F32" si="599">IF(F27="","",E32)</f>
        <v>たまごっちマスコット</v>
      </c>
      <c r="G32" s="12" t="str">
        <f t="shared" ref="G32" si="600">IF(G27="","",F32)</f>
        <v>たまごっちマスコット</v>
      </c>
      <c r="H32" s="12" t="str">
        <f t="shared" ref="H32" si="601">IF(H27="","",G32)</f>
        <v>たまごっちマスコット</v>
      </c>
      <c r="I32" s="12" t="str">
        <f t="shared" ref="I32" si="602">IF(I27="","",H32)</f>
        <v>たまごっちマスコット</v>
      </c>
      <c r="J32" s="12" t="str">
        <f t="shared" ref="J32" si="603">IF(J27="","",I32)</f>
        <v>たまごっちマスコット</v>
      </c>
      <c r="K32" s="12" t="str">
        <f t="shared" ref="K32" si="604">IF(K27="","",J32)</f>
        <v>たまごっちマスコット</v>
      </c>
      <c r="L32" s="12" t="str">
        <f t="shared" ref="L32" si="605">IF(L27="","",K32)</f>
        <v>たまごっちマスコット</v>
      </c>
      <c r="M32" s="12" t="str">
        <f t="shared" ref="M32" si="606">IF(M27="","",L32)</f>
        <v>たまごっちマスコット</v>
      </c>
      <c r="N32" s="12" t="str">
        <f t="shared" ref="N32" si="607">IF(N27="","",M32)</f>
        <v>たまごっちマスコット</v>
      </c>
      <c r="O32" s="12" t="str">
        <f t="shared" ref="O32" si="608">IF(O27="","",N32)</f>
        <v>たまごっちマスコット</v>
      </c>
      <c r="P32" s="12" t="str">
        <f t="shared" ref="P32" si="609">IF(P27="","",O32)</f>
        <v>たまごっちマスコット</v>
      </c>
      <c r="Q32" s="12" t="str">
        <f t="shared" ref="Q32" si="610">IF(Q27="","",P32)</f>
        <v>たまごっちマスコット</v>
      </c>
      <c r="R32" s="12" t="str">
        <f t="shared" ref="R32" si="611">IF(R27="","",Q32)</f>
        <v>たまごっちマスコット</v>
      </c>
      <c r="S32" s="12" t="str">
        <f t="shared" ref="S32" si="612">IF(S27="","",R32)</f>
        <v>たまごっちマスコット</v>
      </c>
      <c r="T32" s="12" t="str">
        <f t="shared" ref="T32" si="613">IF(T27="","",S32)</f>
        <v>たまごっちマスコット</v>
      </c>
      <c r="U32" s="12" t="str">
        <f t="shared" ref="U32" si="614">IF(U27="","",T32)</f>
        <v>たまごっちマスコット</v>
      </c>
      <c r="V32" s="12" t="str">
        <f t="shared" ref="V32" si="615">IF(V27="","",U32)</f>
        <v>たまごっちマスコット</v>
      </c>
      <c r="W32" s="12" t="str">
        <f t="shared" ref="W32" si="616">IF(W27="","",V32)</f>
        <v/>
      </c>
      <c r="X32" s="12" t="str">
        <f t="shared" ref="X32" si="617">IF(X27="","",W32)</f>
        <v/>
      </c>
      <c r="Y32" s="12" t="str">
        <f t="shared" ref="Y32" si="618">IF(Y27="","",X32)</f>
        <v/>
      </c>
      <c r="Z32" s="12" t="str">
        <f t="shared" ref="Z32" si="619">IF(Z27="","",Y32)</f>
        <v/>
      </c>
      <c r="AA32" s="12" t="str">
        <f t="shared" ref="AA32" si="620">IF(AA27="","",Z32)</f>
        <v/>
      </c>
      <c r="AB32" s="12" t="str">
        <f t="shared" ref="AB32" si="621">IF(AB27="","",AA32)</f>
        <v/>
      </c>
      <c r="AC32" s="12" t="str">
        <f t="shared" ref="AC32" si="622">IF(AC27="","",AB32)</f>
        <v/>
      </c>
      <c r="AD32" s="12" t="str">
        <f t="shared" ref="AD32" si="623">IF(AD27="","",AC32)</f>
        <v/>
      </c>
      <c r="AE32" s="12" t="str">
        <f t="shared" ref="AE32" si="624">IF(AE27="","",AD32)</f>
        <v/>
      </c>
      <c r="AF32" s="12" t="str">
        <f t="shared" ref="AF32" si="625">IF(AF27="","",AE32)</f>
        <v/>
      </c>
      <c r="AG32" s="12" t="str">
        <f t="shared" ref="AG32" si="626">IF(AG27="","",AF32)</f>
        <v/>
      </c>
      <c r="AH32" s="12" t="str">
        <f t="shared" ref="AH32" si="627">IF(AH27="","",AG32)</f>
        <v/>
      </c>
      <c r="AI32" s="12" t="str">
        <f t="shared" ref="AI32" si="628">IF(AI27="","",AH32)</f>
        <v/>
      </c>
      <c r="AJ32" s="12" t="str">
        <f t="shared" ref="AJ32" si="629">IF(AJ27="","",AI32)</f>
        <v/>
      </c>
      <c r="AK32" s="12" t="str">
        <f t="shared" ref="AK32" si="630">IF(AK27="","",AJ32)</f>
        <v/>
      </c>
      <c r="AL32" s="12" t="str">
        <f t="shared" ref="AL32" si="631">IF(AL27="","",AK32)</f>
        <v/>
      </c>
      <c r="AM32" s="12" t="str">
        <f t="shared" ref="AM32:AN32" si="632">IF(AM27="","",AL32)</f>
        <v/>
      </c>
      <c r="AN32" s="12" t="str">
        <f t="shared" si="632"/>
        <v/>
      </c>
      <c r="AO32" s="12" t="str">
        <f t="shared" ref="AO32:AS32" si="633">IF(AO27="","",AN32)</f>
        <v/>
      </c>
      <c r="AP32" s="12" t="str">
        <f t="shared" si="633"/>
        <v/>
      </c>
      <c r="AQ32" s="12" t="str">
        <f t="shared" si="633"/>
        <v/>
      </c>
      <c r="AR32" s="12" t="str">
        <f t="shared" si="633"/>
        <v/>
      </c>
      <c r="AS32" s="12" t="str">
        <f t="shared" si="633"/>
        <v/>
      </c>
    </row>
    <row r="33" spans="1:45" s="91" customFormat="1" ht="11">
      <c r="A33" s="7">
        <f>AVERAGE(C34:AS34)*30*100</f>
        <v>52950</v>
      </c>
      <c r="B33" s="9" t="s">
        <v>12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</row>
    <row r="34" spans="1:45" s="91" customFormat="1" ht="11">
      <c r="A34" s="7">
        <f>SUM(C34:AS34)</f>
        <v>353</v>
      </c>
      <c r="B34" s="6" t="s">
        <v>13</v>
      </c>
      <c r="C34" s="5">
        <v>0</v>
      </c>
      <c r="D34" s="5">
        <f t="shared" ref="D34:D35" si="634">IF(D27="","",D27-C27)</f>
        <v>0</v>
      </c>
      <c r="E34" s="5">
        <f t="shared" ref="E34:E35" si="635">IF(E27="","",E27-D27)</f>
        <v>45</v>
      </c>
      <c r="F34" s="5">
        <f t="shared" ref="F34:F35" si="636">IF(F27="","",F27-E27)</f>
        <v>0</v>
      </c>
      <c r="G34" s="5">
        <f t="shared" ref="G34:G35" si="637">IF(G27="","",G27-F27)</f>
        <v>0</v>
      </c>
      <c r="H34" s="5">
        <f t="shared" ref="H34:H35" si="638">IF(H27="","",H27-G27)</f>
        <v>59</v>
      </c>
      <c r="I34" s="5">
        <f t="shared" ref="I34:I35" si="639">IF(I27="","",I27-H27)</f>
        <v>0</v>
      </c>
      <c r="J34" s="5">
        <f t="shared" ref="J34:J35" si="640">IF(J27="","",J27-I27)</f>
        <v>0</v>
      </c>
      <c r="K34" s="5">
        <f t="shared" ref="K34:K35" si="641">IF(K27="","",K27-J27)</f>
        <v>0</v>
      </c>
      <c r="L34" s="5">
        <f t="shared" ref="L34:L35" si="642">IF(L27="","",L27-K27)</f>
        <v>55</v>
      </c>
      <c r="M34" s="5">
        <f t="shared" ref="M34:M35" si="643">IF(M27="","",M27-L27)</f>
        <v>0</v>
      </c>
      <c r="N34" s="5">
        <f t="shared" ref="N34:N35" si="644">IF(N27="","",N27-M27)</f>
        <v>0</v>
      </c>
      <c r="O34" s="5">
        <f t="shared" ref="O34:O35" si="645">IF(O27="","",O27-N27)</f>
        <v>50</v>
      </c>
      <c r="P34" s="5">
        <f t="shared" ref="P34:P35" si="646">IF(P27="","",P27-O27)</f>
        <v>0</v>
      </c>
      <c r="Q34" s="5">
        <f t="shared" ref="Q34:Q35" si="647">IF(Q27="","",Q27-P27)</f>
        <v>0</v>
      </c>
      <c r="R34" s="5">
        <f t="shared" ref="R34:R35" si="648">IF(R27="","",R27-Q27)</f>
        <v>0</v>
      </c>
      <c r="S34" s="5">
        <f t="shared" ref="S34:S35" si="649">IF(S27="","",S27-R27)</f>
        <v>68</v>
      </c>
      <c r="T34" s="5">
        <f t="shared" ref="T34:T35" si="650">IF(T27="","",T27-S27)</f>
        <v>0</v>
      </c>
      <c r="U34" s="5">
        <f t="shared" ref="U34:U35" si="651">IF(U27="","",U27-T27)</f>
        <v>0</v>
      </c>
      <c r="V34" s="5">
        <f t="shared" ref="V34:V35" si="652">IF(V27="","",V27-U27)</f>
        <v>76</v>
      </c>
      <c r="W34" s="5" t="str">
        <f t="shared" ref="W34:W35" si="653">IF(W27="","",W27-V27)</f>
        <v/>
      </c>
      <c r="X34" s="5" t="str">
        <f t="shared" ref="X34:X35" si="654">IF(X27="","",X27-W27)</f>
        <v/>
      </c>
      <c r="Y34" s="5" t="str">
        <f t="shared" ref="Y34:Y35" si="655">IF(Y27="","",Y27-X27)</f>
        <v/>
      </c>
      <c r="Z34" s="5" t="str">
        <f t="shared" ref="Z34:Z35" si="656">IF(Z27="","",Z27-Y27)</f>
        <v/>
      </c>
      <c r="AA34" s="5" t="str">
        <f t="shared" ref="AA34:AA35" si="657">IF(AA27="","",AA27-Z27)</f>
        <v/>
      </c>
      <c r="AB34" s="5" t="str">
        <f t="shared" ref="AB34:AB35" si="658">IF(AB27="","",AB27-AA27)</f>
        <v/>
      </c>
      <c r="AC34" s="5" t="str">
        <f t="shared" ref="AC34:AC35" si="659">IF(AC27="","",AC27-AB27)</f>
        <v/>
      </c>
      <c r="AD34" s="5" t="str">
        <f t="shared" ref="AD34:AD35" si="660">IF(AD27="","",AD27-AC27)</f>
        <v/>
      </c>
      <c r="AE34" s="5" t="str">
        <f t="shared" ref="AE34:AE35" si="661">IF(AE27="","",AE27-AD27)</f>
        <v/>
      </c>
      <c r="AF34" s="5" t="str">
        <f t="shared" ref="AF34:AF35" si="662">IF(AF27="","",AF27-AE27)</f>
        <v/>
      </c>
      <c r="AG34" s="5" t="str">
        <f t="shared" ref="AG34:AG35" si="663">IF(AG27="","",AG27-AF27)</f>
        <v/>
      </c>
      <c r="AH34" s="5" t="str">
        <f t="shared" ref="AH34:AH35" si="664">IF(AH27="","",AH27-AG27)</f>
        <v/>
      </c>
      <c r="AI34" s="5" t="str">
        <f t="shared" ref="AI34:AI35" si="665">IF(AI27="","",AI27-AH27)</f>
        <v/>
      </c>
      <c r="AJ34" s="5" t="str">
        <f t="shared" ref="AJ34:AJ35" si="666">IF(AJ27="","",AJ27-AI27)</f>
        <v/>
      </c>
      <c r="AK34" s="5" t="str">
        <f t="shared" ref="AK34:AK35" si="667">IF(AK27="","",AK27-AJ27)</f>
        <v/>
      </c>
      <c r="AL34" s="5" t="str">
        <f t="shared" ref="AL34:AL35" si="668">IF(AL27="","",AL27-AK27)</f>
        <v/>
      </c>
      <c r="AM34" s="5" t="str">
        <f t="shared" ref="AM34:AN34" si="669">IF(AM27="","",AM27-AL27)</f>
        <v/>
      </c>
      <c r="AN34" s="5" t="str">
        <f t="shared" si="669"/>
        <v/>
      </c>
      <c r="AO34" s="5" t="str">
        <f t="shared" ref="AO34:AS34" si="670">IF(AO27="","",AO27-AN27)</f>
        <v/>
      </c>
      <c r="AP34" s="5" t="str">
        <f t="shared" si="670"/>
        <v/>
      </c>
      <c r="AQ34" s="5" t="str">
        <f t="shared" si="670"/>
        <v/>
      </c>
      <c r="AR34" s="5" t="str">
        <f t="shared" si="670"/>
        <v/>
      </c>
      <c r="AS34" s="5" t="str">
        <f t="shared" si="670"/>
        <v/>
      </c>
    </row>
    <row r="35" spans="1:45" s="91" customFormat="1" ht="11">
      <c r="A35" s="7">
        <f>SUM(C35:AS35)</f>
        <v>3</v>
      </c>
      <c r="B35" s="6" t="s">
        <v>14</v>
      </c>
      <c r="C35" s="5">
        <v>0</v>
      </c>
      <c r="D35" s="5">
        <f t="shared" si="634"/>
        <v>0</v>
      </c>
      <c r="E35" s="5">
        <f t="shared" si="635"/>
        <v>0</v>
      </c>
      <c r="F35" s="5">
        <f t="shared" si="636"/>
        <v>0</v>
      </c>
      <c r="G35" s="5">
        <f t="shared" si="637"/>
        <v>0</v>
      </c>
      <c r="H35" s="5">
        <f t="shared" si="638"/>
        <v>1</v>
      </c>
      <c r="I35" s="5">
        <f t="shared" si="639"/>
        <v>0</v>
      </c>
      <c r="J35" s="5">
        <f t="shared" si="640"/>
        <v>0</v>
      </c>
      <c r="K35" s="5">
        <f t="shared" si="641"/>
        <v>0</v>
      </c>
      <c r="L35" s="5">
        <f t="shared" si="642"/>
        <v>0</v>
      </c>
      <c r="M35" s="5">
        <f t="shared" si="643"/>
        <v>0</v>
      </c>
      <c r="N35" s="5">
        <f t="shared" si="644"/>
        <v>0</v>
      </c>
      <c r="O35" s="5">
        <f t="shared" si="645"/>
        <v>2</v>
      </c>
      <c r="P35" s="5">
        <f t="shared" si="646"/>
        <v>0</v>
      </c>
      <c r="Q35" s="5">
        <f t="shared" si="647"/>
        <v>0</v>
      </c>
      <c r="R35" s="5">
        <f t="shared" si="648"/>
        <v>0</v>
      </c>
      <c r="S35" s="5">
        <f t="shared" si="649"/>
        <v>0</v>
      </c>
      <c r="T35" s="5">
        <f t="shared" si="650"/>
        <v>0</v>
      </c>
      <c r="U35" s="5">
        <f t="shared" si="651"/>
        <v>0</v>
      </c>
      <c r="V35" s="5">
        <f t="shared" si="652"/>
        <v>0</v>
      </c>
      <c r="W35" s="5" t="str">
        <f t="shared" si="653"/>
        <v/>
      </c>
      <c r="X35" s="5" t="str">
        <f t="shared" si="654"/>
        <v/>
      </c>
      <c r="Y35" s="5" t="str">
        <f t="shared" si="655"/>
        <v/>
      </c>
      <c r="Z35" s="5" t="str">
        <f t="shared" si="656"/>
        <v/>
      </c>
      <c r="AA35" s="5" t="str">
        <f t="shared" si="657"/>
        <v/>
      </c>
      <c r="AB35" s="5" t="str">
        <f t="shared" si="658"/>
        <v/>
      </c>
      <c r="AC35" s="5" t="str">
        <f t="shared" si="659"/>
        <v/>
      </c>
      <c r="AD35" s="5" t="str">
        <f t="shared" si="660"/>
        <v/>
      </c>
      <c r="AE35" s="5" t="str">
        <f t="shared" si="661"/>
        <v/>
      </c>
      <c r="AF35" s="5" t="str">
        <f t="shared" si="662"/>
        <v/>
      </c>
      <c r="AG35" s="5" t="str">
        <f t="shared" si="663"/>
        <v/>
      </c>
      <c r="AH35" s="5" t="str">
        <f t="shared" si="664"/>
        <v/>
      </c>
      <c r="AI35" s="5" t="str">
        <f t="shared" si="665"/>
        <v/>
      </c>
      <c r="AJ35" s="5" t="str">
        <f t="shared" si="666"/>
        <v/>
      </c>
      <c r="AK35" s="5" t="str">
        <f t="shared" si="667"/>
        <v/>
      </c>
      <c r="AL35" s="5" t="str">
        <f t="shared" si="668"/>
        <v/>
      </c>
      <c r="AM35" s="5" t="str">
        <f t="shared" ref="AM35:AN35" si="671">IF(AM28="","",AM28-AL28)</f>
        <v/>
      </c>
      <c r="AN35" s="5" t="str">
        <f t="shared" si="671"/>
        <v/>
      </c>
      <c r="AO35" s="5" t="str">
        <f t="shared" ref="AO35:AS35" si="672">IF(AO28="","",AO28-AN28)</f>
        <v/>
      </c>
      <c r="AP35" s="5" t="str">
        <f t="shared" si="672"/>
        <v/>
      </c>
      <c r="AQ35" s="5" t="str">
        <f t="shared" si="672"/>
        <v/>
      </c>
      <c r="AR35" s="5" t="str">
        <f t="shared" si="672"/>
        <v/>
      </c>
      <c r="AS35" s="5" t="str">
        <f t="shared" si="672"/>
        <v/>
      </c>
    </row>
    <row r="36" spans="1:45" s="91" customFormat="1" ht="11">
      <c r="A36" s="7">
        <f>SUM(C36:AS36)</f>
        <v>2</v>
      </c>
      <c r="B36" s="6" t="s">
        <v>15</v>
      </c>
      <c r="C36" s="5">
        <v>0</v>
      </c>
      <c r="D36" s="5">
        <f t="shared" ref="D36" si="673">IF(D29="","",C29+C30-D29)</f>
        <v>0</v>
      </c>
      <c r="E36" s="5">
        <f t="shared" ref="E36" si="674">IF(E29="","",D29+D30-E29)</f>
        <v>0</v>
      </c>
      <c r="F36" s="5">
        <f t="shared" ref="F36" si="675">IF(F29="","",E29+E30-F29)</f>
        <v>0</v>
      </c>
      <c r="G36" s="5">
        <f t="shared" ref="G36" si="676">IF(G29="","",F29+F30-G29)</f>
        <v>0</v>
      </c>
      <c r="H36" s="5">
        <f t="shared" ref="H36" si="677">IF(H29="","",G29+G30-H29)</f>
        <v>0</v>
      </c>
      <c r="I36" s="5">
        <f t="shared" ref="I36" si="678">IF(I29="","",H29+H30-I29)</f>
        <v>0</v>
      </c>
      <c r="J36" s="5">
        <f t="shared" ref="J36" si="679">IF(J29="","",I29+I30-J29)</f>
        <v>0</v>
      </c>
      <c r="K36" s="5">
        <f t="shared" ref="K36" si="680">IF(K29="","",J29+J30-K29)</f>
        <v>0</v>
      </c>
      <c r="L36" s="5">
        <f t="shared" ref="L36" si="681">IF(L29="","",K29+K30-L29)</f>
        <v>0</v>
      </c>
      <c r="M36" s="5">
        <f t="shared" ref="M36" si="682">IF(M29="","",L29+L30-M29)</f>
        <v>0</v>
      </c>
      <c r="N36" s="5">
        <f t="shared" ref="N36" si="683">IF(N29="","",M29+M30-N29)</f>
        <v>0</v>
      </c>
      <c r="O36" s="5">
        <f t="shared" ref="O36" si="684">IF(O29="","",N29+N30-O29)</f>
        <v>2</v>
      </c>
      <c r="P36" s="5">
        <f t="shared" ref="P36" si="685">IF(P29="","",O29+O30-P29)</f>
        <v>0</v>
      </c>
      <c r="Q36" s="5">
        <f t="shared" ref="Q36" si="686">IF(Q29="","",P29+P30-Q29)</f>
        <v>0</v>
      </c>
      <c r="R36" s="5">
        <f t="shared" ref="R36" si="687">IF(R29="","",Q29+Q30-R29)</f>
        <v>0</v>
      </c>
      <c r="S36" s="5">
        <f t="shared" ref="S36" si="688">IF(S29="","",R29+R30-S29)</f>
        <v>0</v>
      </c>
      <c r="T36" s="5">
        <f t="shared" ref="T36" si="689">IF(T29="","",S29+S30-T29)</f>
        <v>0</v>
      </c>
      <c r="U36" s="5">
        <f t="shared" ref="U36" si="690">IF(U29="","",T29+T30-U29)</f>
        <v>0</v>
      </c>
      <c r="V36" s="5">
        <f t="shared" ref="V36" si="691">IF(V29="","",U29+U30-V29)</f>
        <v>0</v>
      </c>
      <c r="W36" s="5" t="str">
        <f t="shared" ref="W36" si="692">IF(W29="","",V29+V30-W29)</f>
        <v/>
      </c>
      <c r="X36" s="5" t="str">
        <f t="shared" ref="X36" si="693">IF(X29="","",W29+W30-X29)</f>
        <v/>
      </c>
      <c r="Y36" s="5" t="str">
        <f t="shared" ref="Y36" si="694">IF(Y29="","",X29+X30-Y29)</f>
        <v/>
      </c>
      <c r="Z36" s="5" t="str">
        <f t="shared" ref="Z36" si="695">IF(Z29="","",Y29+Y30-Z29)</f>
        <v/>
      </c>
      <c r="AA36" s="5" t="str">
        <f t="shared" ref="AA36" si="696">IF(AA29="","",Z29+Z30-AA29)</f>
        <v/>
      </c>
      <c r="AB36" s="5" t="str">
        <f t="shared" ref="AB36" si="697">IF(AB29="","",AA29+AA30-AB29)</f>
        <v/>
      </c>
      <c r="AC36" s="5" t="str">
        <f t="shared" ref="AC36" si="698">IF(AC29="","",AB29+AB30-AC29)</f>
        <v/>
      </c>
      <c r="AD36" s="5" t="str">
        <f t="shared" ref="AD36" si="699">IF(AD29="","",AC29+AC30-AD29)</f>
        <v/>
      </c>
      <c r="AE36" s="5" t="str">
        <f t="shared" ref="AE36" si="700">IF(AE29="","",AD29+AD30-AE29)</f>
        <v/>
      </c>
      <c r="AF36" s="5" t="str">
        <f t="shared" ref="AF36" si="701">IF(AF29="","",AE29+AE30-AF29)</f>
        <v/>
      </c>
      <c r="AG36" s="5" t="str">
        <f t="shared" ref="AG36" si="702">IF(AG29="","",AF29+AF30-AG29)</f>
        <v/>
      </c>
      <c r="AH36" s="5" t="str">
        <f t="shared" ref="AH36" si="703">IF(AH29="","",AG29+AG30-AH29)</f>
        <v/>
      </c>
      <c r="AI36" s="5" t="str">
        <f t="shared" ref="AI36" si="704">IF(AI29="","",AH29+AH30-AI29)</f>
        <v/>
      </c>
      <c r="AJ36" s="5" t="str">
        <f t="shared" ref="AJ36" si="705">IF(AJ29="","",AI29+AI30-AJ29)</f>
        <v/>
      </c>
      <c r="AK36" s="5" t="str">
        <f t="shared" ref="AK36" si="706">IF(AK29="","",AJ29+AJ30-AK29)</f>
        <v/>
      </c>
      <c r="AL36" s="5" t="str">
        <f t="shared" ref="AL36" si="707">IF(AL29="","",AK29+AK30-AL29)</f>
        <v/>
      </c>
      <c r="AM36" s="5" t="str">
        <f t="shared" ref="AM36:AN36" si="708">IF(AM29="","",AL29+AL30-AM29)</f>
        <v/>
      </c>
      <c r="AN36" s="5" t="str">
        <f t="shared" si="708"/>
        <v/>
      </c>
      <c r="AO36" s="5" t="str">
        <f t="shared" ref="AO36:AS36" si="709">IF(AO29="","",AN29+AN30-AO29)</f>
        <v/>
      </c>
      <c r="AP36" s="5" t="str">
        <f t="shared" si="709"/>
        <v/>
      </c>
      <c r="AQ36" s="5" t="str">
        <f t="shared" si="709"/>
        <v/>
      </c>
      <c r="AR36" s="5" t="str">
        <f t="shared" si="709"/>
        <v/>
      </c>
      <c r="AS36" s="5" t="str">
        <f t="shared" si="709"/>
        <v/>
      </c>
    </row>
    <row r="37" spans="1:45" s="91" customFormat="1" ht="11">
      <c r="A37" s="7">
        <f>SUM(C37:AS37)</f>
        <v>800</v>
      </c>
      <c r="B37" s="6" t="s">
        <v>16</v>
      </c>
      <c r="C37" s="5">
        <v>0</v>
      </c>
      <c r="D37" s="5">
        <f t="shared" ref="D37:I37" si="710">IF(D27="","",D36*D31)</f>
        <v>0</v>
      </c>
      <c r="E37" s="5">
        <f t="shared" si="710"/>
        <v>0</v>
      </c>
      <c r="F37" s="5">
        <f t="shared" si="710"/>
        <v>0</v>
      </c>
      <c r="G37" s="5">
        <f t="shared" si="710"/>
        <v>0</v>
      </c>
      <c r="H37" s="5">
        <f t="shared" si="710"/>
        <v>0</v>
      </c>
      <c r="I37" s="5">
        <f t="shared" si="710"/>
        <v>0</v>
      </c>
      <c r="J37" s="5">
        <f t="shared" ref="J37:AL37" si="711">IF(J27="","",J36*J31)</f>
        <v>0</v>
      </c>
      <c r="K37" s="5">
        <f t="shared" si="711"/>
        <v>0</v>
      </c>
      <c r="L37" s="5">
        <f t="shared" si="711"/>
        <v>0</v>
      </c>
      <c r="M37" s="5">
        <f t="shared" si="711"/>
        <v>0</v>
      </c>
      <c r="N37" s="5">
        <f t="shared" si="711"/>
        <v>0</v>
      </c>
      <c r="O37" s="5">
        <f t="shared" si="711"/>
        <v>800</v>
      </c>
      <c r="P37" s="5">
        <f t="shared" si="711"/>
        <v>0</v>
      </c>
      <c r="Q37" s="5">
        <f t="shared" si="711"/>
        <v>0</v>
      </c>
      <c r="R37" s="5">
        <f t="shared" si="711"/>
        <v>0</v>
      </c>
      <c r="S37" s="5">
        <f t="shared" si="711"/>
        <v>0</v>
      </c>
      <c r="T37" s="5">
        <f t="shared" si="711"/>
        <v>0</v>
      </c>
      <c r="U37" s="5">
        <f t="shared" si="711"/>
        <v>0</v>
      </c>
      <c r="V37" s="5">
        <f t="shared" si="711"/>
        <v>0</v>
      </c>
      <c r="W37" s="5" t="str">
        <f t="shared" si="711"/>
        <v/>
      </c>
      <c r="X37" s="5" t="str">
        <f t="shared" si="711"/>
        <v/>
      </c>
      <c r="Y37" s="5" t="str">
        <f t="shared" si="711"/>
        <v/>
      </c>
      <c r="Z37" s="5" t="str">
        <f t="shared" si="711"/>
        <v/>
      </c>
      <c r="AA37" s="5" t="str">
        <f t="shared" si="711"/>
        <v/>
      </c>
      <c r="AB37" s="5" t="str">
        <f t="shared" si="711"/>
        <v/>
      </c>
      <c r="AC37" s="5" t="str">
        <f t="shared" si="711"/>
        <v/>
      </c>
      <c r="AD37" s="5" t="str">
        <f t="shared" si="711"/>
        <v/>
      </c>
      <c r="AE37" s="5" t="str">
        <f t="shared" si="711"/>
        <v/>
      </c>
      <c r="AF37" s="5" t="str">
        <f t="shared" si="711"/>
        <v/>
      </c>
      <c r="AG37" s="5" t="str">
        <f t="shared" si="711"/>
        <v/>
      </c>
      <c r="AH37" s="5" t="str">
        <f t="shared" si="711"/>
        <v/>
      </c>
      <c r="AI37" s="5" t="str">
        <f t="shared" si="711"/>
        <v/>
      </c>
      <c r="AJ37" s="5" t="str">
        <f t="shared" si="711"/>
        <v/>
      </c>
      <c r="AK37" s="5" t="str">
        <f t="shared" si="711"/>
        <v/>
      </c>
      <c r="AL37" s="5" t="str">
        <f t="shared" si="711"/>
        <v/>
      </c>
      <c r="AM37" s="5" t="str">
        <f t="shared" ref="AM37:AN37" si="712">IF(AM27="","",AM36*AM31)</f>
        <v/>
      </c>
      <c r="AN37" s="5" t="str">
        <f t="shared" si="712"/>
        <v/>
      </c>
      <c r="AO37" s="5" t="str">
        <f t="shared" ref="AO37:AS37" si="713">IF(AO27="","",AO36*AO31)</f>
        <v/>
      </c>
      <c r="AP37" s="5" t="str">
        <f t="shared" si="713"/>
        <v/>
      </c>
      <c r="AQ37" s="5" t="str">
        <f t="shared" si="713"/>
        <v/>
      </c>
      <c r="AR37" s="5" t="str">
        <f t="shared" si="713"/>
        <v/>
      </c>
      <c r="AS37" s="5" t="str">
        <f t="shared" si="713"/>
        <v/>
      </c>
    </row>
    <row r="38" spans="1:45" s="91" customFormat="1" ht="12" thickBot="1">
      <c r="A38" s="4">
        <f>IF(A37="","",A37/(A34*100))</f>
        <v>2.2662889518413599E-2</v>
      </c>
      <c r="B38" s="6" t="s">
        <v>18</v>
      </c>
      <c r="C38" s="18" t="s">
        <v>19</v>
      </c>
      <c r="D38" s="18" t="str">
        <f t="shared" ref="D38:I38" si="714">IF(D37="","",IF(D37=0,"",D37/(D34*100)))</f>
        <v/>
      </c>
      <c r="E38" s="18" t="str">
        <f t="shared" si="714"/>
        <v/>
      </c>
      <c r="F38" s="18" t="str">
        <f t="shared" si="714"/>
        <v/>
      </c>
      <c r="G38" s="18" t="str">
        <f t="shared" si="714"/>
        <v/>
      </c>
      <c r="H38" s="18" t="str">
        <f t="shared" si="714"/>
        <v/>
      </c>
      <c r="I38" s="18" t="str">
        <f t="shared" si="714"/>
        <v/>
      </c>
      <c r="J38" s="18" t="str">
        <f t="shared" ref="J38:AL38" si="715">IF(J37="","",IF(J37=0,"",J37/(J34*100)))</f>
        <v/>
      </c>
      <c r="K38" s="18" t="str">
        <f t="shared" si="715"/>
        <v/>
      </c>
      <c r="L38" s="18" t="str">
        <f t="shared" si="715"/>
        <v/>
      </c>
      <c r="M38" s="18" t="str">
        <f t="shared" si="715"/>
        <v/>
      </c>
      <c r="N38" s="18" t="str">
        <f t="shared" si="715"/>
        <v/>
      </c>
      <c r="O38" s="18">
        <f t="shared" si="715"/>
        <v>0.16</v>
      </c>
      <c r="P38" s="18" t="str">
        <f t="shared" si="715"/>
        <v/>
      </c>
      <c r="Q38" s="18" t="str">
        <f t="shared" si="715"/>
        <v/>
      </c>
      <c r="R38" s="18" t="str">
        <f t="shared" si="715"/>
        <v/>
      </c>
      <c r="S38" s="18" t="str">
        <f t="shared" si="715"/>
        <v/>
      </c>
      <c r="T38" s="18" t="str">
        <f t="shared" si="715"/>
        <v/>
      </c>
      <c r="U38" s="18" t="str">
        <f t="shared" si="715"/>
        <v/>
      </c>
      <c r="V38" s="18" t="str">
        <f t="shared" si="715"/>
        <v/>
      </c>
      <c r="W38" s="18" t="str">
        <f t="shared" si="715"/>
        <v/>
      </c>
      <c r="X38" s="18" t="str">
        <f t="shared" si="715"/>
        <v/>
      </c>
      <c r="Y38" s="18" t="str">
        <f t="shared" si="715"/>
        <v/>
      </c>
      <c r="Z38" s="18" t="str">
        <f t="shared" si="715"/>
        <v/>
      </c>
      <c r="AA38" s="18" t="str">
        <f t="shared" si="715"/>
        <v/>
      </c>
      <c r="AB38" s="18" t="str">
        <f t="shared" si="715"/>
        <v/>
      </c>
      <c r="AC38" s="18" t="str">
        <f t="shared" si="715"/>
        <v/>
      </c>
      <c r="AD38" s="18" t="str">
        <f t="shared" si="715"/>
        <v/>
      </c>
      <c r="AE38" s="18" t="str">
        <f t="shared" si="715"/>
        <v/>
      </c>
      <c r="AF38" s="18" t="str">
        <f t="shared" si="715"/>
        <v/>
      </c>
      <c r="AG38" s="18" t="str">
        <f t="shared" si="715"/>
        <v/>
      </c>
      <c r="AH38" s="18" t="str">
        <f t="shared" si="715"/>
        <v/>
      </c>
      <c r="AI38" s="18" t="str">
        <f t="shared" si="715"/>
        <v/>
      </c>
      <c r="AJ38" s="18" t="str">
        <f t="shared" si="715"/>
        <v/>
      </c>
      <c r="AK38" s="18" t="str">
        <f t="shared" si="715"/>
        <v/>
      </c>
      <c r="AL38" s="18" t="str">
        <f t="shared" si="715"/>
        <v/>
      </c>
      <c r="AM38" s="18" t="str">
        <f t="shared" ref="AM38:AN38" si="716">IF(AM37="","",IF(AM37=0,"",AM37/(AM34*100)))</f>
        <v/>
      </c>
      <c r="AN38" s="18" t="str">
        <f t="shared" si="716"/>
        <v/>
      </c>
      <c r="AO38" s="18" t="str">
        <f t="shared" ref="AO38:AS38" si="717">IF(AO37="","",IF(AO37=0,"",AO37/(AO34*100)))</f>
        <v/>
      </c>
      <c r="AP38" s="18" t="str">
        <f t="shared" si="717"/>
        <v/>
      </c>
      <c r="AQ38" s="18" t="str">
        <f t="shared" si="717"/>
        <v/>
      </c>
      <c r="AR38" s="18" t="str">
        <f t="shared" si="717"/>
        <v/>
      </c>
      <c r="AS38" s="18" t="str">
        <f t="shared" si="717"/>
        <v/>
      </c>
    </row>
    <row r="39" spans="1:45" s="91" customFormat="1" ht="11">
      <c r="A39" s="17" t="s">
        <v>122</v>
      </c>
      <c r="B39" s="9" t="s">
        <v>2</v>
      </c>
      <c r="C39" s="8">
        <v>577</v>
      </c>
      <c r="D39" s="8">
        <f t="shared" ref="D39:D40" si="718">IF(D$3="","",C39)</f>
        <v>577</v>
      </c>
      <c r="E39" s="8">
        <v>587</v>
      </c>
      <c r="F39" s="8">
        <f t="shared" ref="F39:F40" si="719">IF(F$3="","",E39)</f>
        <v>587</v>
      </c>
      <c r="G39" s="8">
        <f t="shared" ref="G39:G40" si="720">IF(G$3="","",F39)</f>
        <v>587</v>
      </c>
      <c r="H39" s="8">
        <v>597</v>
      </c>
      <c r="I39" s="8">
        <f t="shared" ref="I39:I40" si="721">IF(I$3="","",H39)</f>
        <v>597</v>
      </c>
      <c r="J39" s="8">
        <f t="shared" ref="J39:J40" si="722">IF(J$3="","",I39)</f>
        <v>597</v>
      </c>
      <c r="K39" s="8">
        <f t="shared" ref="K39:K40" si="723">IF(K$3="","",J39)</f>
        <v>597</v>
      </c>
      <c r="L39" s="8">
        <v>603</v>
      </c>
      <c r="M39" s="8">
        <f t="shared" ref="M39:M40" si="724">IF(M$3="","",L39)</f>
        <v>603</v>
      </c>
      <c r="N39" s="8">
        <f t="shared" ref="N39:N40" si="725">IF(N$3="","",M39)</f>
        <v>603</v>
      </c>
      <c r="O39" s="8">
        <v>610</v>
      </c>
      <c r="P39" s="8">
        <f t="shared" ref="P39:P40" si="726">IF(P$3="","",O39)</f>
        <v>610</v>
      </c>
      <c r="Q39" s="8">
        <f t="shared" ref="Q39:Q40" si="727">IF(Q$3="","",P39)</f>
        <v>610</v>
      </c>
      <c r="R39" s="8">
        <f t="shared" ref="R39:R40" si="728">IF(R$3="","",Q39)</f>
        <v>610</v>
      </c>
      <c r="S39" s="8">
        <v>627</v>
      </c>
      <c r="T39" s="8">
        <f t="shared" ref="T39:T40" si="729">IF(T$3="","",S39)</f>
        <v>627</v>
      </c>
      <c r="U39" s="8">
        <f t="shared" ref="U39:U40" si="730">IF(U$3="","",T39)</f>
        <v>627</v>
      </c>
      <c r="V39" s="8">
        <v>635</v>
      </c>
      <c r="W39" s="8" t="str">
        <f t="shared" ref="W39:W40" si="731">IF(W$3="","",V39)</f>
        <v/>
      </c>
      <c r="X39" s="8" t="str">
        <f t="shared" ref="X39:X40" si="732">IF(X$3="","",W39)</f>
        <v/>
      </c>
      <c r="Y39" s="8" t="str">
        <f t="shared" ref="Y39:Y40" si="733">IF(Y$3="","",X39)</f>
        <v/>
      </c>
      <c r="Z39" s="8" t="str">
        <f t="shared" ref="Z39:Z40" si="734">IF(Z$3="","",Y39)</f>
        <v/>
      </c>
      <c r="AA39" s="8" t="str">
        <f t="shared" ref="AA39:AA40" si="735">IF(AA$3="","",Z39)</f>
        <v/>
      </c>
      <c r="AB39" s="8" t="str">
        <f t="shared" ref="AB39:AB40" si="736">IF(AB$3="","",AA39)</f>
        <v/>
      </c>
      <c r="AC39" s="8" t="str">
        <f t="shared" ref="AC39:AC40" si="737">IF(AC$3="","",AB39)</f>
        <v/>
      </c>
      <c r="AD39" s="8" t="str">
        <f t="shared" ref="AD39:AD40" si="738">IF(AD$3="","",AC39)</f>
        <v/>
      </c>
      <c r="AE39" s="8" t="str">
        <f t="shared" ref="AE39:AE40" si="739">IF(AE$3="","",AD39)</f>
        <v/>
      </c>
      <c r="AF39" s="8" t="str">
        <f t="shared" ref="AF39:AF40" si="740">IF(AF$3="","",AE39)</f>
        <v/>
      </c>
      <c r="AG39" s="8" t="str">
        <f t="shared" ref="AG39:AG40" si="741">IF(AG$3="","",AF39)</f>
        <v/>
      </c>
      <c r="AH39" s="8" t="str">
        <f t="shared" ref="AH39:AH40" si="742">IF(AH$3="","",AG39)</f>
        <v/>
      </c>
      <c r="AI39" s="8" t="str">
        <f t="shared" ref="AI39:AI40" si="743">IF(AI$3="","",AH39)</f>
        <v/>
      </c>
      <c r="AJ39" s="8" t="str">
        <f t="shared" ref="AJ39:AJ40" si="744">IF(AJ$3="","",AI39)</f>
        <v/>
      </c>
      <c r="AK39" s="8" t="str">
        <f t="shared" ref="AK39:AK40" si="745">IF(AK$3="","",AJ39)</f>
        <v/>
      </c>
      <c r="AL39" s="8" t="str">
        <f t="shared" ref="AL39:AL40" si="746">IF(AL$3="","",AK39)</f>
        <v/>
      </c>
      <c r="AM39" s="8" t="str">
        <f t="shared" ref="AM39:AN39" si="747">IF(AM$3="","",AL39)</f>
        <v/>
      </c>
      <c r="AN39" s="8" t="str">
        <f t="shared" si="747"/>
        <v/>
      </c>
      <c r="AO39" s="8" t="str">
        <f t="shared" ref="AO39:AS39" si="748">IF(AO$3="","",AN39)</f>
        <v/>
      </c>
      <c r="AP39" s="8" t="str">
        <f t="shared" si="748"/>
        <v/>
      </c>
      <c r="AQ39" s="8" t="str">
        <f t="shared" si="748"/>
        <v/>
      </c>
      <c r="AR39" s="8" t="str">
        <f t="shared" si="748"/>
        <v/>
      </c>
      <c r="AS39" s="8" t="str">
        <f t="shared" si="748"/>
        <v/>
      </c>
    </row>
    <row r="40" spans="1:45" s="91" customFormat="1" ht="11">
      <c r="A40" s="16" t="str">
        <f>A28</f>
        <v>BUZZ＃1</v>
      </c>
      <c r="B40" s="9" t="s">
        <v>4</v>
      </c>
      <c r="C40" s="8">
        <v>8</v>
      </c>
      <c r="D40" s="8">
        <f t="shared" si="718"/>
        <v>8</v>
      </c>
      <c r="E40" s="8">
        <v>9</v>
      </c>
      <c r="F40" s="8">
        <f t="shared" si="719"/>
        <v>9</v>
      </c>
      <c r="G40" s="8">
        <f t="shared" si="720"/>
        <v>9</v>
      </c>
      <c r="H40" s="8">
        <v>10</v>
      </c>
      <c r="I40" s="8">
        <f t="shared" si="721"/>
        <v>10</v>
      </c>
      <c r="J40" s="8">
        <f t="shared" si="722"/>
        <v>10</v>
      </c>
      <c r="K40" s="8">
        <f t="shared" si="723"/>
        <v>10</v>
      </c>
      <c r="L40" s="8">
        <v>11</v>
      </c>
      <c r="M40" s="8">
        <f t="shared" si="724"/>
        <v>11</v>
      </c>
      <c r="N40" s="8">
        <f t="shared" si="725"/>
        <v>11</v>
      </c>
      <c r="O40" s="8">
        <f t="shared" ref="O40" si="749">IF(O$3="","",N40)</f>
        <v>11</v>
      </c>
      <c r="P40" s="8">
        <f t="shared" si="726"/>
        <v>11</v>
      </c>
      <c r="Q40" s="8">
        <f t="shared" si="727"/>
        <v>11</v>
      </c>
      <c r="R40" s="8">
        <f t="shared" si="728"/>
        <v>11</v>
      </c>
      <c r="S40" s="8">
        <v>12</v>
      </c>
      <c r="T40" s="8">
        <f t="shared" si="729"/>
        <v>12</v>
      </c>
      <c r="U40" s="8">
        <f t="shared" si="730"/>
        <v>12</v>
      </c>
      <c r="V40" s="8">
        <f t="shared" ref="V39:V40" si="750">IF(V$3="","",U40)</f>
        <v>12</v>
      </c>
      <c r="W40" s="8" t="str">
        <f t="shared" si="731"/>
        <v/>
      </c>
      <c r="X40" s="8" t="str">
        <f t="shared" si="732"/>
        <v/>
      </c>
      <c r="Y40" s="8" t="str">
        <f t="shared" si="733"/>
        <v/>
      </c>
      <c r="Z40" s="8" t="str">
        <f t="shared" si="734"/>
        <v/>
      </c>
      <c r="AA40" s="8" t="str">
        <f t="shared" si="735"/>
        <v/>
      </c>
      <c r="AB40" s="8" t="str">
        <f t="shared" si="736"/>
        <v/>
      </c>
      <c r="AC40" s="8" t="str">
        <f t="shared" si="737"/>
        <v/>
      </c>
      <c r="AD40" s="8" t="str">
        <f t="shared" si="738"/>
        <v/>
      </c>
      <c r="AE40" s="8" t="str">
        <f t="shared" si="739"/>
        <v/>
      </c>
      <c r="AF40" s="8" t="str">
        <f t="shared" si="740"/>
        <v/>
      </c>
      <c r="AG40" s="8" t="str">
        <f t="shared" si="741"/>
        <v/>
      </c>
      <c r="AH40" s="8" t="str">
        <f t="shared" si="742"/>
        <v/>
      </c>
      <c r="AI40" s="8" t="str">
        <f t="shared" si="743"/>
        <v/>
      </c>
      <c r="AJ40" s="8" t="str">
        <f t="shared" si="744"/>
        <v/>
      </c>
      <c r="AK40" s="8" t="str">
        <f t="shared" si="745"/>
        <v/>
      </c>
      <c r="AL40" s="8" t="str">
        <f t="shared" si="746"/>
        <v/>
      </c>
      <c r="AM40" s="8" t="str">
        <f t="shared" ref="AM40:AN40" si="751">IF(AM$3="","",AL40)</f>
        <v/>
      </c>
      <c r="AN40" s="8" t="str">
        <f t="shared" si="751"/>
        <v/>
      </c>
      <c r="AO40" s="8" t="str">
        <f>IF(AO$3="","",AN40)</f>
        <v/>
      </c>
      <c r="AP40" s="8" t="str">
        <f>IF(天文館!AP$3="","",AO40)</f>
        <v/>
      </c>
      <c r="AQ40" s="8" t="str">
        <f>IF(天文館!AQ$3="","",AP40)</f>
        <v/>
      </c>
      <c r="AR40" s="8" t="str">
        <f>IF(天文館!AR$3="","",AQ40)</f>
        <v/>
      </c>
      <c r="AS40" s="8" t="str">
        <f>IF(天文館!AS$3="","",AR40)</f>
        <v/>
      </c>
    </row>
    <row r="41" spans="1:45" s="91" customFormat="1" ht="11">
      <c r="A41" s="15">
        <v>4</v>
      </c>
      <c r="B41" s="9" t="s">
        <v>5</v>
      </c>
      <c r="C41" s="8">
        <v>21</v>
      </c>
      <c r="D41" s="8">
        <f t="shared" ref="D41" si="752">IF(D39="","",(C41+C42))</f>
        <v>21</v>
      </c>
      <c r="E41" s="8">
        <v>20</v>
      </c>
      <c r="F41" s="8">
        <f t="shared" ref="F41" si="753">IF(F39="","",(E41+E42))</f>
        <v>20</v>
      </c>
      <c r="G41" s="8">
        <f t="shared" ref="G41" si="754">IF(G39="","",(F41+F42))</f>
        <v>20</v>
      </c>
      <c r="H41" s="8">
        <f t="shared" ref="H41" si="755">IF(H39="","",(G41+G42))</f>
        <v>20</v>
      </c>
      <c r="I41" s="8">
        <f t="shared" ref="I41" si="756">IF(I39="","",(H41+H42))</f>
        <v>20</v>
      </c>
      <c r="J41" s="8">
        <f t="shared" ref="J41" si="757">IF(J39="","",(I41+I42))</f>
        <v>20</v>
      </c>
      <c r="K41" s="8">
        <f t="shared" ref="K41" si="758">IF(K39="","",(J41+J42))</f>
        <v>20</v>
      </c>
      <c r="L41" s="8">
        <f t="shared" ref="L41" si="759">IF(L39="","",(K41+K42))</f>
        <v>20</v>
      </c>
      <c r="M41" s="8">
        <f t="shared" ref="M41" si="760">IF(M39="","",(L41+L42))</f>
        <v>20</v>
      </c>
      <c r="N41" s="8">
        <f t="shared" ref="N41" si="761">IF(N39="","",(M41+M42))</f>
        <v>20</v>
      </c>
      <c r="O41" s="8">
        <f t="shared" ref="O41" si="762">IF(O39="","",(N41+N42))</f>
        <v>20</v>
      </c>
      <c r="P41" s="8">
        <f t="shared" ref="P41" si="763">IF(P39="","",(O41+O42))</f>
        <v>20</v>
      </c>
      <c r="Q41" s="8">
        <f t="shared" ref="Q41" si="764">IF(Q39="","",(P41+P42))</f>
        <v>20</v>
      </c>
      <c r="R41" s="8">
        <f t="shared" ref="R41" si="765">IF(R39="","",(Q41+Q42))</f>
        <v>20</v>
      </c>
      <c r="S41" s="8">
        <v>19</v>
      </c>
      <c r="T41" s="8">
        <f t="shared" ref="T41" si="766">IF(T39="","",(S41+S42))</f>
        <v>19</v>
      </c>
      <c r="U41" s="8">
        <f t="shared" ref="U41" si="767">IF(U39="","",(T41+T42))</f>
        <v>19</v>
      </c>
      <c r="V41" s="8">
        <f t="shared" ref="V41" si="768">IF(V39="","",(U41+U42))</f>
        <v>19</v>
      </c>
      <c r="W41" s="8" t="str">
        <f t="shared" ref="W41" si="769">IF(W39="","",(V41+V42))</f>
        <v/>
      </c>
      <c r="X41" s="8" t="str">
        <f t="shared" ref="X41" si="770">IF(X39="","",(W41+W42))</f>
        <v/>
      </c>
      <c r="Y41" s="8" t="str">
        <f t="shared" ref="Y41" si="771">IF(Y39="","",(X41+X42))</f>
        <v/>
      </c>
      <c r="Z41" s="8" t="str">
        <f t="shared" ref="Z41" si="772">IF(Z39="","",(Y41+Y42))</f>
        <v/>
      </c>
      <c r="AA41" s="8" t="str">
        <f t="shared" ref="AA41" si="773">IF(AA39="","",(Z41+Z42))</f>
        <v/>
      </c>
      <c r="AB41" s="8" t="str">
        <f t="shared" ref="AB41" si="774">IF(AB39="","",(AA41+AA42))</f>
        <v/>
      </c>
      <c r="AC41" s="8" t="str">
        <f t="shared" ref="AC41" si="775">IF(AC39="","",(AB41+AB42))</f>
        <v/>
      </c>
      <c r="AD41" s="8" t="str">
        <f t="shared" ref="AD41" si="776">IF(AD39="","",(AC41+AC42))</f>
        <v/>
      </c>
      <c r="AE41" s="8" t="str">
        <f t="shared" ref="AE41" si="777">IF(AE39="","",(AD41+AD42))</f>
        <v/>
      </c>
      <c r="AF41" s="8" t="str">
        <f t="shared" ref="AF41" si="778">IF(AF39="","",(AE41+AE42))</f>
        <v/>
      </c>
      <c r="AG41" s="8" t="str">
        <f t="shared" ref="AG41" si="779">IF(AG39="","",(AF41+AF42))</f>
        <v/>
      </c>
      <c r="AH41" s="8" t="str">
        <f t="shared" ref="AH41" si="780">IF(AH39="","",(AG41+AG42))</f>
        <v/>
      </c>
      <c r="AI41" s="8" t="str">
        <f t="shared" ref="AI41" si="781">IF(AI39="","",(AH41+AH42))</f>
        <v/>
      </c>
      <c r="AJ41" s="8" t="str">
        <f t="shared" ref="AJ41" si="782">IF(AJ39="","",(AI41+AI42))</f>
        <v/>
      </c>
      <c r="AK41" s="8" t="str">
        <f t="shared" ref="AK41" si="783">IF(AK39="","",(AJ41+AJ42))</f>
        <v/>
      </c>
      <c r="AL41" s="8" t="str">
        <f t="shared" ref="AL41" si="784">IF(AL39="","",(AK41+AK42))</f>
        <v/>
      </c>
      <c r="AM41" s="8" t="str">
        <f t="shared" ref="AM41:AN41" si="785">IF(AM39="","",(AL41+AL42))</f>
        <v/>
      </c>
      <c r="AN41" s="8" t="str">
        <f t="shared" si="785"/>
        <v/>
      </c>
      <c r="AO41" s="8" t="str">
        <f t="shared" ref="AO41:AS41" si="786">IF(AO39="","",(AN41+AN42))</f>
        <v/>
      </c>
      <c r="AP41" s="8" t="str">
        <f t="shared" si="786"/>
        <v/>
      </c>
      <c r="AQ41" s="8" t="str">
        <f t="shared" si="786"/>
        <v/>
      </c>
      <c r="AR41" s="8" t="str">
        <f t="shared" si="786"/>
        <v/>
      </c>
      <c r="AS41" s="8" t="str">
        <f t="shared" si="786"/>
        <v/>
      </c>
    </row>
    <row r="42" spans="1:45" s="91" customFormat="1" ht="11">
      <c r="A42" s="14"/>
      <c r="B42" s="9" t="s">
        <v>7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</row>
    <row r="43" spans="1:45" s="91" customFormat="1" ht="11">
      <c r="A43" s="7"/>
      <c r="B43" s="9" t="s">
        <v>8</v>
      </c>
      <c r="C43" s="8">
        <v>820</v>
      </c>
      <c r="D43" s="8">
        <f t="shared" ref="D43" si="787">IF(D39="","",C43)</f>
        <v>820</v>
      </c>
      <c r="E43" s="8">
        <f t="shared" ref="E43" si="788">IF(E39="","",D43)</f>
        <v>820</v>
      </c>
      <c r="F43" s="8">
        <f t="shared" ref="F43" si="789">IF(F39="","",E43)</f>
        <v>820</v>
      </c>
      <c r="G43" s="8">
        <f t="shared" ref="G43" si="790">IF(G39="","",F43)</f>
        <v>820</v>
      </c>
      <c r="H43" s="8">
        <f t="shared" ref="H43" si="791">IF(H39="","",G43)</f>
        <v>820</v>
      </c>
      <c r="I43" s="8">
        <f t="shared" ref="I43" si="792">IF(I39="","",H43)</f>
        <v>820</v>
      </c>
      <c r="J43" s="8">
        <f t="shared" ref="J43" si="793">IF(J39="","",I43)</f>
        <v>820</v>
      </c>
      <c r="K43" s="8">
        <f t="shared" ref="K43" si="794">IF(K39="","",J43)</f>
        <v>820</v>
      </c>
      <c r="L43" s="8">
        <f t="shared" ref="L43" si="795">IF(L39="","",K43)</f>
        <v>820</v>
      </c>
      <c r="M43" s="8">
        <f t="shared" ref="M43" si="796">IF(M39="","",L43)</f>
        <v>820</v>
      </c>
      <c r="N43" s="8">
        <f t="shared" ref="N43" si="797">IF(N39="","",M43)</f>
        <v>820</v>
      </c>
      <c r="O43" s="8">
        <f t="shared" ref="O43" si="798">IF(O39="","",N43)</f>
        <v>820</v>
      </c>
      <c r="P43" s="8">
        <f t="shared" ref="P43" si="799">IF(P39="","",O43)</f>
        <v>820</v>
      </c>
      <c r="Q43" s="8">
        <f t="shared" ref="Q43" si="800">IF(Q39="","",P43)</f>
        <v>820</v>
      </c>
      <c r="R43" s="8">
        <f t="shared" ref="R43" si="801">IF(R39="","",Q43)</f>
        <v>820</v>
      </c>
      <c r="S43" s="8">
        <f t="shared" ref="S43" si="802">IF(S39="","",R43)</f>
        <v>820</v>
      </c>
      <c r="T43" s="8">
        <f t="shared" ref="T43" si="803">IF(T39="","",S43)</f>
        <v>820</v>
      </c>
      <c r="U43" s="8">
        <f t="shared" ref="U43" si="804">IF(U39="","",T43)</f>
        <v>820</v>
      </c>
      <c r="V43" s="8">
        <f t="shared" ref="V43" si="805">IF(V39="","",U43)</f>
        <v>820</v>
      </c>
      <c r="W43" s="8" t="str">
        <f t="shared" ref="W43" si="806">IF(W39="","",V43)</f>
        <v/>
      </c>
      <c r="X43" s="8" t="str">
        <f t="shared" ref="X43" si="807">IF(X39="","",W43)</f>
        <v/>
      </c>
      <c r="Y43" s="8" t="str">
        <f t="shared" ref="Y43" si="808">IF(Y39="","",X43)</f>
        <v/>
      </c>
      <c r="Z43" s="8" t="str">
        <f t="shared" ref="Z43" si="809">IF(Z39="","",Y43)</f>
        <v/>
      </c>
      <c r="AA43" s="8" t="str">
        <f t="shared" ref="AA43" si="810">IF(AA39="","",Z43)</f>
        <v/>
      </c>
      <c r="AB43" s="8" t="str">
        <f t="shared" ref="AB43" si="811">IF(AB39="","",AA43)</f>
        <v/>
      </c>
      <c r="AC43" s="8" t="str">
        <f t="shared" ref="AC43" si="812">IF(AC39="","",AB43)</f>
        <v/>
      </c>
      <c r="AD43" s="8" t="str">
        <f t="shared" ref="AD43" si="813">IF(AD39="","",AC43)</f>
        <v/>
      </c>
      <c r="AE43" s="8" t="str">
        <f t="shared" ref="AE43" si="814">IF(AE39="","",AD43)</f>
        <v/>
      </c>
      <c r="AF43" s="8" t="str">
        <f t="shared" ref="AF43" si="815">IF(AF39="","",AE43)</f>
        <v/>
      </c>
      <c r="AG43" s="8" t="str">
        <f t="shared" ref="AG43" si="816">IF(AG39="","",AF43)</f>
        <v/>
      </c>
      <c r="AH43" s="8" t="str">
        <f t="shared" ref="AH43" si="817">IF(AH39="","",AG43)</f>
        <v/>
      </c>
      <c r="AI43" s="8" t="str">
        <f t="shared" ref="AI43" si="818">IF(AI39="","",AH43)</f>
        <v/>
      </c>
      <c r="AJ43" s="8" t="str">
        <f t="shared" ref="AJ43" si="819">IF(AJ39="","",AI43)</f>
        <v/>
      </c>
      <c r="AK43" s="8" t="str">
        <f t="shared" ref="AK43" si="820">IF(AK39="","",AJ43)</f>
        <v/>
      </c>
      <c r="AL43" s="8" t="str">
        <f t="shared" ref="AL43" si="821">IF(AL39="","",AK43)</f>
        <v/>
      </c>
      <c r="AM43" s="8" t="str">
        <f t="shared" ref="AM43:AN43" si="822">IF(AM39="","",AL43)</f>
        <v/>
      </c>
      <c r="AN43" s="8" t="str">
        <f t="shared" si="822"/>
        <v/>
      </c>
      <c r="AO43" s="8" t="str">
        <f t="shared" ref="AO43:AS43" si="823">IF(AO39="","",AN43)</f>
        <v/>
      </c>
      <c r="AP43" s="8" t="str">
        <f t="shared" si="823"/>
        <v/>
      </c>
      <c r="AQ43" s="8" t="str">
        <f t="shared" si="823"/>
        <v/>
      </c>
      <c r="AR43" s="8" t="str">
        <f t="shared" si="823"/>
        <v/>
      </c>
      <c r="AS43" s="8" t="str">
        <f t="shared" si="823"/>
        <v/>
      </c>
    </row>
    <row r="44" spans="1:45" s="92" customFormat="1" ht="11">
      <c r="A44" s="14" t="s">
        <v>9</v>
      </c>
      <c r="B44" s="13" t="s">
        <v>10</v>
      </c>
      <c r="C44" s="12" t="s">
        <v>66</v>
      </c>
      <c r="D44" s="12" t="str">
        <f t="shared" ref="D44" si="824">IF(D39="","",C44)</f>
        <v>サンリオスイーツ</v>
      </c>
      <c r="E44" s="12" t="str">
        <f t="shared" ref="E44" si="825">IF(E39="","",D44)</f>
        <v>サンリオスイーツ</v>
      </c>
      <c r="F44" s="12" t="str">
        <f t="shared" ref="F44" si="826">IF(F39="","",E44)</f>
        <v>サンリオスイーツ</v>
      </c>
      <c r="G44" s="12" t="str">
        <f t="shared" ref="G44" si="827">IF(G39="","",F44)</f>
        <v>サンリオスイーツ</v>
      </c>
      <c r="H44" s="12" t="str">
        <f t="shared" ref="H44" si="828">IF(H39="","",G44)</f>
        <v>サンリオスイーツ</v>
      </c>
      <c r="I44" s="12" t="str">
        <f t="shared" ref="I44" si="829">IF(I39="","",H44)</f>
        <v>サンリオスイーツ</v>
      </c>
      <c r="J44" s="12" t="str">
        <f t="shared" ref="J44" si="830">IF(J39="","",I44)</f>
        <v>サンリオスイーツ</v>
      </c>
      <c r="K44" s="12" t="str">
        <f t="shared" ref="K44" si="831">IF(K39="","",J44)</f>
        <v>サンリオスイーツ</v>
      </c>
      <c r="L44" s="12" t="str">
        <f t="shared" ref="L44" si="832">IF(L39="","",K44)</f>
        <v>サンリオスイーツ</v>
      </c>
      <c r="M44" s="12" t="str">
        <f t="shared" ref="M44" si="833">IF(M39="","",L44)</f>
        <v>サンリオスイーツ</v>
      </c>
      <c r="N44" s="12" t="str">
        <f t="shared" ref="N44" si="834">IF(N39="","",M44)</f>
        <v>サンリオスイーツ</v>
      </c>
      <c r="O44" s="12" t="str">
        <f t="shared" ref="O44" si="835">IF(O39="","",N44)</f>
        <v>サンリオスイーツ</v>
      </c>
      <c r="P44" s="12" t="str">
        <f t="shared" ref="P44" si="836">IF(P39="","",O44)</f>
        <v>サンリオスイーツ</v>
      </c>
      <c r="Q44" s="12" t="str">
        <f t="shared" ref="Q44" si="837">IF(Q39="","",P44)</f>
        <v>サンリオスイーツ</v>
      </c>
      <c r="R44" s="12" t="str">
        <f t="shared" ref="R44" si="838">IF(R39="","",Q44)</f>
        <v>サンリオスイーツ</v>
      </c>
      <c r="S44" s="12" t="str">
        <f t="shared" ref="S44" si="839">IF(S39="","",R44)</f>
        <v>サンリオスイーツ</v>
      </c>
      <c r="T44" s="12" t="str">
        <f t="shared" ref="T44" si="840">IF(T39="","",S44)</f>
        <v>サンリオスイーツ</v>
      </c>
      <c r="U44" s="12" t="str">
        <f t="shared" ref="U44" si="841">IF(U39="","",T44)</f>
        <v>サンリオスイーツ</v>
      </c>
      <c r="V44" s="12" t="str">
        <f t="shared" ref="V44" si="842">IF(V39="","",U44)</f>
        <v>サンリオスイーツ</v>
      </c>
      <c r="W44" s="12" t="str">
        <f t="shared" ref="W44" si="843">IF(W39="","",V44)</f>
        <v/>
      </c>
      <c r="X44" s="12" t="str">
        <f t="shared" ref="X44" si="844">IF(X39="","",W44)</f>
        <v/>
      </c>
      <c r="Y44" s="12" t="str">
        <f t="shared" ref="Y44" si="845">IF(Y39="","",X44)</f>
        <v/>
      </c>
      <c r="Z44" s="12" t="str">
        <f t="shared" ref="Z44" si="846">IF(Z39="","",Y44)</f>
        <v/>
      </c>
      <c r="AA44" s="12" t="str">
        <f t="shared" ref="AA44" si="847">IF(AA39="","",Z44)</f>
        <v/>
      </c>
      <c r="AB44" s="12" t="str">
        <f t="shared" ref="AB44" si="848">IF(AB39="","",AA44)</f>
        <v/>
      </c>
      <c r="AC44" s="12" t="str">
        <f t="shared" ref="AC44" si="849">IF(AC39="","",AB44)</f>
        <v/>
      </c>
      <c r="AD44" s="12" t="str">
        <f t="shared" ref="AD44" si="850">IF(AD39="","",AC44)</f>
        <v/>
      </c>
      <c r="AE44" s="12" t="str">
        <f t="shared" ref="AE44" si="851">IF(AE39="","",AD44)</f>
        <v/>
      </c>
      <c r="AF44" s="12" t="str">
        <f t="shared" ref="AF44" si="852">IF(AF39="","",AE44)</f>
        <v/>
      </c>
      <c r="AG44" s="12" t="str">
        <f t="shared" ref="AG44" si="853">IF(AG39="","",AF44)</f>
        <v/>
      </c>
      <c r="AH44" s="12" t="str">
        <f t="shared" ref="AH44" si="854">IF(AH39="","",AG44)</f>
        <v/>
      </c>
      <c r="AI44" s="12" t="str">
        <f t="shared" ref="AI44" si="855">IF(AI39="","",AH44)</f>
        <v/>
      </c>
      <c r="AJ44" s="12" t="str">
        <f t="shared" ref="AJ44" si="856">IF(AJ39="","",AI44)</f>
        <v/>
      </c>
      <c r="AK44" s="12" t="str">
        <f t="shared" ref="AK44" si="857">IF(AK39="","",AJ44)</f>
        <v/>
      </c>
      <c r="AL44" s="12" t="str">
        <f t="shared" ref="AL44" si="858">IF(AL39="","",AK44)</f>
        <v/>
      </c>
      <c r="AM44" s="12" t="str">
        <f t="shared" ref="AM44:AN44" si="859">IF(AM39="","",AL44)</f>
        <v/>
      </c>
      <c r="AN44" s="12" t="str">
        <f t="shared" si="859"/>
        <v/>
      </c>
      <c r="AO44" s="12" t="str">
        <f t="shared" ref="AO44:AS44" si="860">IF(AO39="","",AN44)</f>
        <v/>
      </c>
      <c r="AP44" s="12" t="str">
        <f t="shared" si="860"/>
        <v/>
      </c>
      <c r="AQ44" s="12" t="str">
        <f t="shared" si="860"/>
        <v/>
      </c>
      <c r="AR44" s="12" t="str">
        <f t="shared" si="860"/>
        <v/>
      </c>
      <c r="AS44" s="12" t="str">
        <f t="shared" si="860"/>
        <v/>
      </c>
    </row>
    <row r="45" spans="1:45" s="91" customFormat="1" ht="11">
      <c r="A45" s="7">
        <f>AVERAGE(C46:AS46)*30*100</f>
        <v>8700</v>
      </c>
      <c r="B45" s="9" t="s">
        <v>12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</row>
    <row r="46" spans="1:45" s="91" customFormat="1" ht="11">
      <c r="A46" s="7">
        <f>SUM(C46:AS46)</f>
        <v>58</v>
      </c>
      <c r="B46" s="6" t="s">
        <v>13</v>
      </c>
      <c r="C46" s="5">
        <v>0</v>
      </c>
      <c r="D46" s="5">
        <f t="shared" ref="D46:D47" si="861">IF(D39="","",D39-C39)</f>
        <v>0</v>
      </c>
      <c r="E46" s="5">
        <f t="shared" ref="E46:E47" si="862">IF(E39="","",E39-D39)</f>
        <v>10</v>
      </c>
      <c r="F46" s="5">
        <f t="shared" ref="F46:F47" si="863">IF(F39="","",F39-E39)</f>
        <v>0</v>
      </c>
      <c r="G46" s="5">
        <f t="shared" ref="G46:G47" si="864">IF(G39="","",G39-F39)</f>
        <v>0</v>
      </c>
      <c r="H46" s="5">
        <f t="shared" ref="H46:H47" si="865">IF(H39="","",H39-G39)</f>
        <v>10</v>
      </c>
      <c r="I46" s="5">
        <f t="shared" ref="I46:I47" si="866">IF(I39="","",I39-H39)</f>
        <v>0</v>
      </c>
      <c r="J46" s="5">
        <f t="shared" ref="J46:J47" si="867">IF(J39="","",J39-I39)</f>
        <v>0</v>
      </c>
      <c r="K46" s="5">
        <f t="shared" ref="K46:K47" si="868">IF(K39="","",K39-J39)</f>
        <v>0</v>
      </c>
      <c r="L46" s="5">
        <f t="shared" ref="L46:L47" si="869">IF(L39="","",L39-K39)</f>
        <v>6</v>
      </c>
      <c r="M46" s="5">
        <f t="shared" ref="M46:M47" si="870">IF(M39="","",M39-L39)</f>
        <v>0</v>
      </c>
      <c r="N46" s="5">
        <f t="shared" ref="N46:N47" si="871">IF(N39="","",N39-M39)</f>
        <v>0</v>
      </c>
      <c r="O46" s="5">
        <f t="shared" ref="O46:O47" si="872">IF(O39="","",O39-N39)</f>
        <v>7</v>
      </c>
      <c r="P46" s="5">
        <f t="shared" ref="P46:P47" si="873">IF(P39="","",P39-O39)</f>
        <v>0</v>
      </c>
      <c r="Q46" s="5">
        <f t="shared" ref="Q46:Q47" si="874">IF(Q39="","",Q39-P39)</f>
        <v>0</v>
      </c>
      <c r="R46" s="5">
        <f t="shared" ref="R46:R47" si="875">IF(R39="","",R39-Q39)</f>
        <v>0</v>
      </c>
      <c r="S46" s="5">
        <f t="shared" ref="S46:S47" si="876">IF(S39="","",S39-R39)</f>
        <v>17</v>
      </c>
      <c r="T46" s="5">
        <f t="shared" ref="T46:T47" si="877">IF(T39="","",T39-S39)</f>
        <v>0</v>
      </c>
      <c r="U46" s="5">
        <f t="shared" ref="U46:U47" si="878">IF(U39="","",U39-T39)</f>
        <v>0</v>
      </c>
      <c r="V46" s="5">
        <f t="shared" ref="V46:V47" si="879">IF(V39="","",V39-U39)</f>
        <v>8</v>
      </c>
      <c r="W46" s="5" t="str">
        <f t="shared" ref="W46:W47" si="880">IF(W39="","",W39-V39)</f>
        <v/>
      </c>
      <c r="X46" s="5" t="str">
        <f t="shared" ref="X46:X47" si="881">IF(X39="","",X39-W39)</f>
        <v/>
      </c>
      <c r="Y46" s="5" t="str">
        <f t="shared" ref="Y46:Y47" si="882">IF(Y39="","",Y39-X39)</f>
        <v/>
      </c>
      <c r="Z46" s="5" t="str">
        <f t="shared" ref="Z46:Z47" si="883">IF(Z39="","",Z39-Y39)</f>
        <v/>
      </c>
      <c r="AA46" s="5" t="str">
        <f t="shared" ref="AA46:AA47" si="884">IF(AA39="","",AA39-Z39)</f>
        <v/>
      </c>
      <c r="AB46" s="5" t="str">
        <f t="shared" ref="AB46:AB47" si="885">IF(AB39="","",AB39-AA39)</f>
        <v/>
      </c>
      <c r="AC46" s="5" t="str">
        <f t="shared" ref="AC46:AC47" si="886">IF(AC39="","",AC39-AB39)</f>
        <v/>
      </c>
      <c r="AD46" s="5" t="str">
        <f t="shared" ref="AD46:AD47" si="887">IF(AD39="","",AD39-AC39)</f>
        <v/>
      </c>
      <c r="AE46" s="5" t="str">
        <f t="shared" ref="AE46:AE47" si="888">IF(AE39="","",AE39-AD39)</f>
        <v/>
      </c>
      <c r="AF46" s="5" t="str">
        <f t="shared" ref="AF46:AF47" si="889">IF(AF39="","",AF39-AE39)</f>
        <v/>
      </c>
      <c r="AG46" s="5" t="str">
        <f t="shared" ref="AG46:AG47" si="890">IF(AG39="","",AG39-AF39)</f>
        <v/>
      </c>
      <c r="AH46" s="5" t="str">
        <f t="shared" ref="AH46:AH47" si="891">IF(AH39="","",AH39-AG39)</f>
        <v/>
      </c>
      <c r="AI46" s="5" t="str">
        <f t="shared" ref="AI46:AI47" si="892">IF(AI39="","",AI39-AH39)</f>
        <v/>
      </c>
      <c r="AJ46" s="5" t="str">
        <f t="shared" ref="AJ46:AJ47" si="893">IF(AJ39="","",AJ39-AI39)</f>
        <v/>
      </c>
      <c r="AK46" s="5" t="str">
        <f t="shared" ref="AK46:AK47" si="894">IF(AK39="","",AK39-AJ39)</f>
        <v/>
      </c>
      <c r="AL46" s="5" t="str">
        <f t="shared" ref="AL46:AL47" si="895">IF(AL39="","",AL39-AK39)</f>
        <v/>
      </c>
      <c r="AM46" s="5" t="str">
        <f t="shared" ref="AM46:AN46" si="896">IF(AM39="","",AM39-AL39)</f>
        <v/>
      </c>
      <c r="AN46" s="5" t="str">
        <f t="shared" si="896"/>
        <v/>
      </c>
      <c r="AO46" s="5" t="str">
        <f t="shared" ref="AO46:AS46" si="897">IF(AO39="","",AO39-AN39)</f>
        <v/>
      </c>
      <c r="AP46" s="5" t="str">
        <f t="shared" si="897"/>
        <v/>
      </c>
      <c r="AQ46" s="5" t="str">
        <f t="shared" si="897"/>
        <v/>
      </c>
      <c r="AR46" s="5" t="str">
        <f t="shared" si="897"/>
        <v/>
      </c>
      <c r="AS46" s="5" t="str">
        <f t="shared" si="897"/>
        <v/>
      </c>
    </row>
    <row r="47" spans="1:45" s="91" customFormat="1" ht="11">
      <c r="A47" s="7">
        <f>SUM(C47:AS47)</f>
        <v>4</v>
      </c>
      <c r="B47" s="6" t="s">
        <v>14</v>
      </c>
      <c r="C47" s="5">
        <v>0</v>
      </c>
      <c r="D47" s="5">
        <f t="shared" si="861"/>
        <v>0</v>
      </c>
      <c r="E47" s="5">
        <f t="shared" si="862"/>
        <v>1</v>
      </c>
      <c r="F47" s="5">
        <f t="shared" si="863"/>
        <v>0</v>
      </c>
      <c r="G47" s="5">
        <f t="shared" si="864"/>
        <v>0</v>
      </c>
      <c r="H47" s="5">
        <f t="shared" si="865"/>
        <v>1</v>
      </c>
      <c r="I47" s="5">
        <f t="shared" si="866"/>
        <v>0</v>
      </c>
      <c r="J47" s="5">
        <f t="shared" si="867"/>
        <v>0</v>
      </c>
      <c r="K47" s="5">
        <f t="shared" si="868"/>
        <v>0</v>
      </c>
      <c r="L47" s="5">
        <f t="shared" si="869"/>
        <v>1</v>
      </c>
      <c r="M47" s="5">
        <f t="shared" si="870"/>
        <v>0</v>
      </c>
      <c r="N47" s="5">
        <f t="shared" si="871"/>
        <v>0</v>
      </c>
      <c r="O47" s="5">
        <f t="shared" si="872"/>
        <v>0</v>
      </c>
      <c r="P47" s="5">
        <f t="shared" si="873"/>
        <v>0</v>
      </c>
      <c r="Q47" s="5">
        <f t="shared" si="874"/>
        <v>0</v>
      </c>
      <c r="R47" s="5">
        <f t="shared" si="875"/>
        <v>0</v>
      </c>
      <c r="S47" s="5">
        <f t="shared" si="876"/>
        <v>1</v>
      </c>
      <c r="T47" s="5">
        <f t="shared" si="877"/>
        <v>0</v>
      </c>
      <c r="U47" s="5">
        <f t="shared" si="878"/>
        <v>0</v>
      </c>
      <c r="V47" s="5">
        <f t="shared" si="879"/>
        <v>0</v>
      </c>
      <c r="W47" s="5" t="str">
        <f t="shared" si="880"/>
        <v/>
      </c>
      <c r="X47" s="5" t="str">
        <f t="shared" si="881"/>
        <v/>
      </c>
      <c r="Y47" s="5" t="str">
        <f t="shared" si="882"/>
        <v/>
      </c>
      <c r="Z47" s="5" t="str">
        <f t="shared" si="883"/>
        <v/>
      </c>
      <c r="AA47" s="5" t="str">
        <f t="shared" si="884"/>
        <v/>
      </c>
      <c r="AB47" s="5" t="str">
        <f t="shared" si="885"/>
        <v/>
      </c>
      <c r="AC47" s="5" t="str">
        <f t="shared" si="886"/>
        <v/>
      </c>
      <c r="AD47" s="5" t="str">
        <f t="shared" si="887"/>
        <v/>
      </c>
      <c r="AE47" s="5" t="str">
        <f t="shared" si="888"/>
        <v/>
      </c>
      <c r="AF47" s="5" t="str">
        <f t="shared" si="889"/>
        <v/>
      </c>
      <c r="AG47" s="5" t="str">
        <f t="shared" si="890"/>
        <v/>
      </c>
      <c r="AH47" s="5" t="str">
        <f t="shared" si="891"/>
        <v/>
      </c>
      <c r="AI47" s="5" t="str">
        <f t="shared" si="892"/>
        <v/>
      </c>
      <c r="AJ47" s="5" t="str">
        <f t="shared" si="893"/>
        <v/>
      </c>
      <c r="AK47" s="5" t="str">
        <f t="shared" si="894"/>
        <v/>
      </c>
      <c r="AL47" s="5" t="str">
        <f t="shared" si="895"/>
        <v/>
      </c>
      <c r="AM47" s="5" t="str">
        <f t="shared" ref="AM47:AN47" si="898">IF(AM40="","",AM40-AL40)</f>
        <v/>
      </c>
      <c r="AN47" s="5" t="str">
        <f t="shared" si="898"/>
        <v/>
      </c>
      <c r="AO47" s="5" t="str">
        <f t="shared" ref="AO47:AS47" si="899">IF(AO40="","",AO40-AN40)</f>
        <v/>
      </c>
      <c r="AP47" s="5" t="str">
        <f t="shared" si="899"/>
        <v/>
      </c>
      <c r="AQ47" s="5" t="str">
        <f t="shared" si="899"/>
        <v/>
      </c>
      <c r="AR47" s="5" t="str">
        <f t="shared" si="899"/>
        <v/>
      </c>
      <c r="AS47" s="5" t="str">
        <f t="shared" si="899"/>
        <v/>
      </c>
    </row>
    <row r="48" spans="1:45" s="91" customFormat="1" ht="11">
      <c r="A48" s="7">
        <f>SUM(C48:AS48)</f>
        <v>2</v>
      </c>
      <c r="B48" s="6" t="s">
        <v>15</v>
      </c>
      <c r="C48" s="5">
        <v>0</v>
      </c>
      <c r="D48" s="5">
        <f t="shared" ref="D48" si="900">IF(D41="","",C41+C42-D41)</f>
        <v>0</v>
      </c>
      <c r="E48" s="5">
        <f t="shared" ref="E48" si="901">IF(E41="","",D41+D42-E41)</f>
        <v>1</v>
      </c>
      <c r="F48" s="5">
        <f t="shared" ref="F48" si="902">IF(F41="","",E41+E42-F41)</f>
        <v>0</v>
      </c>
      <c r="G48" s="5">
        <f t="shared" ref="G48" si="903">IF(G41="","",F41+F42-G41)</f>
        <v>0</v>
      </c>
      <c r="H48" s="5">
        <f t="shared" ref="H48" si="904">IF(H41="","",G41+G42-H41)</f>
        <v>0</v>
      </c>
      <c r="I48" s="5">
        <f t="shared" ref="I48" si="905">IF(I41="","",H41+H42-I41)</f>
        <v>0</v>
      </c>
      <c r="J48" s="5">
        <f t="shared" ref="J48" si="906">IF(J41="","",I41+I42-J41)</f>
        <v>0</v>
      </c>
      <c r="K48" s="5">
        <f t="shared" ref="K48" si="907">IF(K41="","",J41+J42-K41)</f>
        <v>0</v>
      </c>
      <c r="L48" s="5">
        <f t="shared" ref="L48" si="908">IF(L41="","",K41+K42-L41)</f>
        <v>0</v>
      </c>
      <c r="M48" s="5">
        <f t="shared" ref="M48" si="909">IF(M41="","",L41+L42-M41)</f>
        <v>0</v>
      </c>
      <c r="N48" s="5">
        <f t="shared" ref="N48" si="910">IF(N41="","",M41+M42-N41)</f>
        <v>0</v>
      </c>
      <c r="O48" s="5">
        <f t="shared" ref="O48" si="911">IF(O41="","",N41+N42-O41)</f>
        <v>0</v>
      </c>
      <c r="P48" s="5">
        <f t="shared" ref="P48" si="912">IF(P41="","",O41+O42-P41)</f>
        <v>0</v>
      </c>
      <c r="Q48" s="5">
        <f t="shared" ref="Q48" si="913">IF(Q41="","",P41+P42-Q41)</f>
        <v>0</v>
      </c>
      <c r="R48" s="5">
        <f t="shared" ref="R48" si="914">IF(R41="","",Q41+Q42-R41)</f>
        <v>0</v>
      </c>
      <c r="S48" s="5">
        <f t="shared" ref="S48" si="915">IF(S41="","",R41+R42-S41)</f>
        <v>1</v>
      </c>
      <c r="T48" s="5">
        <f t="shared" ref="T48" si="916">IF(T41="","",S41+S42-T41)</f>
        <v>0</v>
      </c>
      <c r="U48" s="5">
        <f t="shared" ref="U48" si="917">IF(U41="","",T41+T42-U41)</f>
        <v>0</v>
      </c>
      <c r="V48" s="5">
        <f t="shared" ref="V48" si="918">IF(V41="","",U41+U42-V41)</f>
        <v>0</v>
      </c>
      <c r="W48" s="5" t="str">
        <f t="shared" ref="W48" si="919">IF(W41="","",V41+V42-W41)</f>
        <v/>
      </c>
      <c r="X48" s="5" t="str">
        <f t="shared" ref="X48" si="920">IF(X41="","",W41+W42-X41)</f>
        <v/>
      </c>
      <c r="Y48" s="5" t="str">
        <f t="shared" ref="Y48" si="921">IF(Y41="","",X41+X42-Y41)</f>
        <v/>
      </c>
      <c r="Z48" s="5" t="str">
        <f t="shared" ref="Z48" si="922">IF(Z41="","",Y41+Y42-Z41)</f>
        <v/>
      </c>
      <c r="AA48" s="5" t="str">
        <f t="shared" ref="AA48" si="923">IF(AA41="","",Z41+Z42-AA41)</f>
        <v/>
      </c>
      <c r="AB48" s="5" t="str">
        <f t="shared" ref="AB48" si="924">IF(AB41="","",AA41+AA42-AB41)</f>
        <v/>
      </c>
      <c r="AC48" s="5" t="str">
        <f t="shared" ref="AC48" si="925">IF(AC41="","",AB41+AB42-AC41)</f>
        <v/>
      </c>
      <c r="AD48" s="5" t="str">
        <f t="shared" ref="AD48" si="926">IF(AD41="","",AC41+AC42-AD41)</f>
        <v/>
      </c>
      <c r="AE48" s="5" t="str">
        <f t="shared" ref="AE48" si="927">IF(AE41="","",AD41+AD42-AE41)</f>
        <v/>
      </c>
      <c r="AF48" s="5" t="str">
        <f t="shared" ref="AF48" si="928">IF(AF41="","",AE41+AE42-AF41)</f>
        <v/>
      </c>
      <c r="AG48" s="5" t="str">
        <f t="shared" ref="AG48" si="929">IF(AG41="","",AF41+AF42-AG41)</f>
        <v/>
      </c>
      <c r="AH48" s="5" t="str">
        <f t="shared" ref="AH48" si="930">IF(AH41="","",AG41+AG42-AH41)</f>
        <v/>
      </c>
      <c r="AI48" s="5" t="str">
        <f t="shared" ref="AI48" si="931">IF(AI41="","",AH41+AH42-AI41)</f>
        <v/>
      </c>
      <c r="AJ48" s="5" t="str">
        <f t="shared" ref="AJ48" si="932">IF(AJ41="","",AI41+AI42-AJ41)</f>
        <v/>
      </c>
      <c r="AK48" s="5" t="str">
        <f t="shared" ref="AK48" si="933">IF(AK41="","",AJ41+AJ42-AK41)</f>
        <v/>
      </c>
      <c r="AL48" s="5" t="str">
        <f t="shared" ref="AL48" si="934">IF(AL41="","",AK41+AK42-AL41)</f>
        <v/>
      </c>
      <c r="AM48" s="5" t="str">
        <f t="shared" ref="AM48:AN48" si="935">IF(AM41="","",AL41+AL42-AM41)</f>
        <v/>
      </c>
      <c r="AN48" s="5" t="str">
        <f t="shared" si="935"/>
        <v/>
      </c>
      <c r="AO48" s="5" t="str">
        <f t="shared" ref="AO48:AS48" si="936">IF(AO41="","",AN41+AN42-AO41)</f>
        <v/>
      </c>
      <c r="AP48" s="5" t="str">
        <f t="shared" si="936"/>
        <v/>
      </c>
      <c r="AQ48" s="5" t="str">
        <f t="shared" si="936"/>
        <v/>
      </c>
      <c r="AR48" s="5" t="str">
        <f t="shared" si="936"/>
        <v/>
      </c>
      <c r="AS48" s="5" t="str">
        <f t="shared" si="936"/>
        <v/>
      </c>
    </row>
    <row r="49" spans="1:45" s="91" customFormat="1" ht="11">
      <c r="A49" s="7">
        <f>SUM(C49:AS49)</f>
        <v>1640</v>
      </c>
      <c r="B49" s="6" t="s">
        <v>16</v>
      </c>
      <c r="C49" s="5">
        <v>0</v>
      </c>
      <c r="D49" s="5">
        <f t="shared" ref="D49:I49" si="937">IF(D39="","",D48*D43)</f>
        <v>0</v>
      </c>
      <c r="E49" s="5">
        <f t="shared" si="937"/>
        <v>820</v>
      </c>
      <c r="F49" s="5">
        <f t="shared" si="937"/>
        <v>0</v>
      </c>
      <c r="G49" s="5">
        <f t="shared" si="937"/>
        <v>0</v>
      </c>
      <c r="H49" s="5">
        <f t="shared" si="937"/>
        <v>0</v>
      </c>
      <c r="I49" s="5">
        <f t="shared" si="937"/>
        <v>0</v>
      </c>
      <c r="J49" s="5">
        <f t="shared" ref="J49:AL49" si="938">IF(J39="","",J48*J43)</f>
        <v>0</v>
      </c>
      <c r="K49" s="5">
        <f t="shared" si="938"/>
        <v>0</v>
      </c>
      <c r="L49" s="5">
        <f t="shared" si="938"/>
        <v>0</v>
      </c>
      <c r="M49" s="5">
        <f t="shared" si="938"/>
        <v>0</v>
      </c>
      <c r="N49" s="5">
        <f t="shared" si="938"/>
        <v>0</v>
      </c>
      <c r="O49" s="5">
        <f t="shared" si="938"/>
        <v>0</v>
      </c>
      <c r="P49" s="5">
        <f t="shared" si="938"/>
        <v>0</v>
      </c>
      <c r="Q49" s="5">
        <f t="shared" si="938"/>
        <v>0</v>
      </c>
      <c r="R49" s="5">
        <f t="shared" si="938"/>
        <v>0</v>
      </c>
      <c r="S49" s="5">
        <f t="shared" si="938"/>
        <v>820</v>
      </c>
      <c r="T49" s="5">
        <f t="shared" si="938"/>
        <v>0</v>
      </c>
      <c r="U49" s="5">
        <f t="shared" si="938"/>
        <v>0</v>
      </c>
      <c r="V49" s="5">
        <f t="shared" si="938"/>
        <v>0</v>
      </c>
      <c r="W49" s="5" t="str">
        <f t="shared" si="938"/>
        <v/>
      </c>
      <c r="X49" s="5" t="str">
        <f t="shared" si="938"/>
        <v/>
      </c>
      <c r="Y49" s="5" t="str">
        <f t="shared" si="938"/>
        <v/>
      </c>
      <c r="Z49" s="5" t="str">
        <f t="shared" si="938"/>
        <v/>
      </c>
      <c r="AA49" s="5" t="str">
        <f t="shared" si="938"/>
        <v/>
      </c>
      <c r="AB49" s="5" t="str">
        <f t="shared" si="938"/>
        <v/>
      </c>
      <c r="AC49" s="5" t="str">
        <f t="shared" si="938"/>
        <v/>
      </c>
      <c r="AD49" s="5" t="str">
        <f t="shared" si="938"/>
        <v/>
      </c>
      <c r="AE49" s="5" t="str">
        <f t="shared" si="938"/>
        <v/>
      </c>
      <c r="AF49" s="5" t="str">
        <f t="shared" si="938"/>
        <v/>
      </c>
      <c r="AG49" s="5" t="str">
        <f t="shared" si="938"/>
        <v/>
      </c>
      <c r="AH49" s="5" t="str">
        <f t="shared" si="938"/>
        <v/>
      </c>
      <c r="AI49" s="5" t="str">
        <f t="shared" si="938"/>
        <v/>
      </c>
      <c r="AJ49" s="5" t="str">
        <f t="shared" si="938"/>
        <v/>
      </c>
      <c r="AK49" s="5" t="str">
        <f t="shared" si="938"/>
        <v/>
      </c>
      <c r="AL49" s="5" t="str">
        <f t="shared" si="938"/>
        <v/>
      </c>
      <c r="AM49" s="5" t="str">
        <f t="shared" ref="AM49:AN49" si="939">IF(AM39="","",AM48*AM43)</f>
        <v/>
      </c>
      <c r="AN49" s="5" t="str">
        <f t="shared" si="939"/>
        <v/>
      </c>
      <c r="AO49" s="5" t="str">
        <f t="shared" ref="AO49:AS49" si="940">IF(AO39="","",AO48*AO43)</f>
        <v/>
      </c>
      <c r="AP49" s="5" t="str">
        <f t="shared" si="940"/>
        <v/>
      </c>
      <c r="AQ49" s="5" t="str">
        <f t="shared" si="940"/>
        <v/>
      </c>
      <c r="AR49" s="5" t="str">
        <f t="shared" si="940"/>
        <v/>
      </c>
      <c r="AS49" s="5" t="str">
        <f t="shared" si="940"/>
        <v/>
      </c>
    </row>
    <row r="50" spans="1:45" s="91" customFormat="1" ht="12" thickBot="1">
      <c r="A50" s="4">
        <f>IF(A49="","",A49/(A46*100))</f>
        <v>0.28275862068965518</v>
      </c>
      <c r="B50" s="3" t="s">
        <v>18</v>
      </c>
      <c r="C50" s="2" t="s">
        <v>19</v>
      </c>
      <c r="D50" s="2" t="str">
        <f t="shared" ref="D50:I50" si="941">IF(D49="","",IF(D49=0,"",D49/(D46*100)))</f>
        <v/>
      </c>
      <c r="E50" s="2">
        <f t="shared" si="941"/>
        <v>0.82</v>
      </c>
      <c r="F50" s="2" t="str">
        <f t="shared" si="941"/>
        <v/>
      </c>
      <c r="G50" s="2" t="str">
        <f t="shared" si="941"/>
        <v/>
      </c>
      <c r="H50" s="2" t="str">
        <f t="shared" si="941"/>
        <v/>
      </c>
      <c r="I50" s="2" t="str">
        <f t="shared" si="941"/>
        <v/>
      </c>
      <c r="J50" s="2" t="str">
        <f t="shared" ref="J50:AL50" si="942">IF(J49="","",IF(J49=0,"",J49/(J46*100)))</f>
        <v/>
      </c>
      <c r="K50" s="2" t="str">
        <f t="shared" si="942"/>
        <v/>
      </c>
      <c r="L50" s="2" t="str">
        <f t="shared" si="942"/>
        <v/>
      </c>
      <c r="M50" s="2" t="str">
        <f t="shared" si="942"/>
        <v/>
      </c>
      <c r="N50" s="2" t="str">
        <f t="shared" si="942"/>
        <v/>
      </c>
      <c r="O50" s="2" t="str">
        <f t="shared" si="942"/>
        <v/>
      </c>
      <c r="P50" s="2" t="str">
        <f t="shared" si="942"/>
        <v/>
      </c>
      <c r="Q50" s="2" t="str">
        <f t="shared" si="942"/>
        <v/>
      </c>
      <c r="R50" s="2" t="str">
        <f t="shared" si="942"/>
        <v/>
      </c>
      <c r="S50" s="2">
        <f t="shared" si="942"/>
        <v>0.4823529411764706</v>
      </c>
      <c r="T50" s="2" t="str">
        <f t="shared" si="942"/>
        <v/>
      </c>
      <c r="U50" s="2" t="str">
        <f t="shared" si="942"/>
        <v/>
      </c>
      <c r="V50" s="2" t="str">
        <f t="shared" si="942"/>
        <v/>
      </c>
      <c r="W50" s="2" t="str">
        <f t="shared" si="942"/>
        <v/>
      </c>
      <c r="X50" s="2" t="str">
        <f t="shared" si="942"/>
        <v/>
      </c>
      <c r="Y50" s="2" t="str">
        <f t="shared" si="942"/>
        <v/>
      </c>
      <c r="Z50" s="2" t="str">
        <f t="shared" si="942"/>
        <v/>
      </c>
      <c r="AA50" s="2" t="str">
        <f t="shared" si="942"/>
        <v/>
      </c>
      <c r="AB50" s="2" t="str">
        <f t="shared" si="942"/>
        <v/>
      </c>
      <c r="AC50" s="2" t="str">
        <f t="shared" si="942"/>
        <v/>
      </c>
      <c r="AD50" s="2" t="str">
        <f t="shared" si="942"/>
        <v/>
      </c>
      <c r="AE50" s="2" t="str">
        <f t="shared" si="942"/>
        <v/>
      </c>
      <c r="AF50" s="2" t="str">
        <f t="shared" si="942"/>
        <v/>
      </c>
      <c r="AG50" s="2" t="str">
        <f t="shared" si="942"/>
        <v/>
      </c>
      <c r="AH50" s="2" t="str">
        <f t="shared" si="942"/>
        <v/>
      </c>
      <c r="AI50" s="2" t="str">
        <f t="shared" si="942"/>
        <v/>
      </c>
      <c r="AJ50" s="2" t="str">
        <f t="shared" si="942"/>
        <v/>
      </c>
      <c r="AK50" s="2" t="str">
        <f t="shared" si="942"/>
        <v/>
      </c>
      <c r="AL50" s="2" t="str">
        <f t="shared" si="942"/>
        <v/>
      </c>
      <c r="AM50" s="2" t="str">
        <f t="shared" ref="AM50:AN50" si="943">IF(AM49="","",IF(AM49=0,"",AM49/(AM46*100)))</f>
        <v/>
      </c>
      <c r="AN50" s="2" t="str">
        <f t="shared" si="943"/>
        <v/>
      </c>
      <c r="AO50" s="2" t="str">
        <f t="shared" ref="AO50:AS50" si="944">IF(AO49="","",IF(AO49=0,"",AO49/(AO46*100)))</f>
        <v/>
      </c>
      <c r="AP50" s="2" t="str">
        <f t="shared" si="944"/>
        <v/>
      </c>
      <c r="AQ50" s="2" t="str">
        <f t="shared" si="944"/>
        <v/>
      </c>
      <c r="AR50" s="2" t="str">
        <f t="shared" si="944"/>
        <v/>
      </c>
      <c r="AS50" s="2" t="str">
        <f t="shared" si="944"/>
        <v/>
      </c>
    </row>
    <row r="51" spans="1:45" s="91" customFormat="1" ht="11">
      <c r="A51" s="22" t="s">
        <v>122</v>
      </c>
      <c r="B51" s="21" t="s">
        <v>2</v>
      </c>
      <c r="C51" s="20">
        <v>248</v>
      </c>
      <c r="D51" s="20">
        <f t="shared" ref="D51:D52" si="945">IF(D$3="","",C51)</f>
        <v>248</v>
      </c>
      <c r="E51" s="20">
        <v>256</v>
      </c>
      <c r="F51" s="20">
        <f t="shared" ref="F51:F52" si="946">IF(F$3="","",E51)</f>
        <v>256</v>
      </c>
      <c r="G51" s="20">
        <f t="shared" ref="G51:G52" si="947">IF(G$3="","",F51)</f>
        <v>256</v>
      </c>
      <c r="H51" s="20">
        <v>266</v>
      </c>
      <c r="I51" s="20">
        <f t="shared" ref="I51:I52" si="948">IF(I$3="","",H51)</f>
        <v>266</v>
      </c>
      <c r="J51" s="20">
        <f t="shared" ref="J51:J52" si="949">IF(J$3="","",I51)</f>
        <v>266</v>
      </c>
      <c r="K51" s="20">
        <f t="shared" ref="K51:K52" si="950">IF(K$3="","",J51)</f>
        <v>266</v>
      </c>
      <c r="L51" s="20">
        <v>287</v>
      </c>
      <c r="M51" s="20">
        <f t="shared" ref="M51:M52" si="951">IF(M$3="","",L51)</f>
        <v>287</v>
      </c>
      <c r="N51" s="20">
        <f t="shared" ref="N51:N52" si="952">IF(N$3="","",M51)</f>
        <v>287</v>
      </c>
      <c r="O51" s="20">
        <v>302</v>
      </c>
      <c r="P51" s="20">
        <f t="shared" ref="P51:P52" si="953">IF(P$3="","",O51)</f>
        <v>302</v>
      </c>
      <c r="Q51" s="20">
        <f t="shared" ref="Q51:Q52" si="954">IF(Q$3="","",P51)</f>
        <v>302</v>
      </c>
      <c r="R51" s="20">
        <f t="shared" ref="R51:R52" si="955">IF(R$3="","",Q51)</f>
        <v>302</v>
      </c>
      <c r="S51" s="20">
        <v>314</v>
      </c>
      <c r="T51" s="20">
        <f t="shared" ref="T51:T52" si="956">IF(T$3="","",S51)</f>
        <v>314</v>
      </c>
      <c r="U51" s="20">
        <f t="shared" ref="U51:U52" si="957">IF(U$3="","",T51)</f>
        <v>314</v>
      </c>
      <c r="V51" s="20">
        <v>320</v>
      </c>
      <c r="W51" s="20" t="str">
        <f t="shared" ref="W51:W52" si="958">IF(W$3="","",V51)</f>
        <v/>
      </c>
      <c r="X51" s="20" t="str">
        <f t="shared" ref="X51:X52" si="959">IF(X$3="","",W51)</f>
        <v/>
      </c>
      <c r="Y51" s="20" t="str">
        <f t="shared" ref="Y51:Y52" si="960">IF(Y$3="","",X51)</f>
        <v/>
      </c>
      <c r="Z51" s="20" t="str">
        <f t="shared" ref="Z51:Z52" si="961">IF(Z$3="","",Y51)</f>
        <v/>
      </c>
      <c r="AA51" s="20" t="str">
        <f t="shared" ref="AA51:AA52" si="962">IF(AA$3="","",Z51)</f>
        <v/>
      </c>
      <c r="AB51" s="20" t="str">
        <f t="shared" ref="AB51:AB52" si="963">IF(AB$3="","",AA51)</f>
        <v/>
      </c>
      <c r="AC51" s="20" t="str">
        <f t="shared" ref="AC51:AC52" si="964">IF(AC$3="","",AB51)</f>
        <v/>
      </c>
      <c r="AD51" s="20" t="str">
        <f t="shared" ref="AD51:AD52" si="965">IF(AD$3="","",AC51)</f>
        <v/>
      </c>
      <c r="AE51" s="20" t="str">
        <f t="shared" ref="AE51:AE52" si="966">IF(AE$3="","",AD51)</f>
        <v/>
      </c>
      <c r="AF51" s="20" t="str">
        <f t="shared" ref="AF51:AF52" si="967">IF(AF$3="","",AE51)</f>
        <v/>
      </c>
      <c r="AG51" s="20" t="str">
        <f t="shared" ref="AG51:AG52" si="968">IF(AG$3="","",AF51)</f>
        <v/>
      </c>
      <c r="AH51" s="20" t="str">
        <f t="shared" ref="AH51:AH52" si="969">IF(AH$3="","",AG51)</f>
        <v/>
      </c>
      <c r="AI51" s="20" t="str">
        <f t="shared" ref="AI51:AI52" si="970">IF(AI$3="","",AH51)</f>
        <v/>
      </c>
      <c r="AJ51" s="20" t="str">
        <f t="shared" ref="AJ51:AJ52" si="971">IF(AJ$3="","",AI51)</f>
        <v/>
      </c>
      <c r="AK51" s="20" t="str">
        <f t="shared" ref="AK51:AK52" si="972">IF(AK$3="","",AJ51)</f>
        <v/>
      </c>
      <c r="AL51" s="20" t="str">
        <f t="shared" ref="AL51:AL52" si="973">IF(AL$3="","",AK51)</f>
        <v/>
      </c>
      <c r="AM51" s="20" t="str">
        <f t="shared" ref="AM51:AN51" si="974">IF(AM$3="","",AL51)</f>
        <v/>
      </c>
      <c r="AN51" s="20" t="str">
        <f t="shared" si="974"/>
        <v/>
      </c>
      <c r="AO51" s="20" t="str">
        <f t="shared" ref="AO51:AS51" si="975">IF(AO$3="","",AN51)</f>
        <v/>
      </c>
      <c r="AP51" s="20" t="str">
        <f t="shared" si="975"/>
        <v/>
      </c>
      <c r="AQ51" s="20" t="str">
        <f t="shared" si="975"/>
        <v/>
      </c>
      <c r="AR51" s="20" t="str">
        <f t="shared" si="975"/>
        <v/>
      </c>
      <c r="AS51" s="20" t="str">
        <f t="shared" si="975"/>
        <v/>
      </c>
    </row>
    <row r="52" spans="1:45" s="91" customFormat="1" ht="11">
      <c r="A52" s="16" t="s">
        <v>23</v>
      </c>
      <c r="B52" s="9" t="s">
        <v>4</v>
      </c>
      <c r="C52" s="8">
        <v>1</v>
      </c>
      <c r="D52" s="8">
        <f t="shared" si="945"/>
        <v>1</v>
      </c>
      <c r="E52" s="8">
        <f t="shared" ref="E52" si="976">IF(E$3="","",D52)</f>
        <v>1</v>
      </c>
      <c r="F52" s="8">
        <f t="shared" si="946"/>
        <v>1</v>
      </c>
      <c r="G52" s="8">
        <f t="shared" si="947"/>
        <v>1</v>
      </c>
      <c r="H52" s="8">
        <f t="shared" ref="H52" si="977">IF(H$3="","",G52)</f>
        <v>1</v>
      </c>
      <c r="I52" s="8">
        <f t="shared" si="948"/>
        <v>1</v>
      </c>
      <c r="J52" s="8">
        <f t="shared" si="949"/>
        <v>1</v>
      </c>
      <c r="K52" s="8">
        <f t="shared" si="950"/>
        <v>1</v>
      </c>
      <c r="L52" s="8">
        <v>2</v>
      </c>
      <c r="M52" s="8">
        <f t="shared" si="951"/>
        <v>2</v>
      </c>
      <c r="N52" s="8">
        <f t="shared" si="952"/>
        <v>2</v>
      </c>
      <c r="O52" s="8">
        <v>8</v>
      </c>
      <c r="P52" s="8">
        <f t="shared" si="953"/>
        <v>8</v>
      </c>
      <c r="Q52" s="8">
        <f t="shared" si="954"/>
        <v>8</v>
      </c>
      <c r="R52" s="8">
        <f t="shared" si="955"/>
        <v>8</v>
      </c>
      <c r="S52" s="8">
        <f t="shared" ref="S52" si="978">IF(S$3="","",R52)</f>
        <v>8</v>
      </c>
      <c r="T52" s="8">
        <f t="shared" si="956"/>
        <v>8</v>
      </c>
      <c r="U52" s="8">
        <f t="shared" si="957"/>
        <v>8</v>
      </c>
      <c r="V52" s="8">
        <f t="shared" ref="V51:V52" si="979">IF(V$3="","",U52)</f>
        <v>8</v>
      </c>
      <c r="W52" s="8" t="str">
        <f t="shared" si="958"/>
        <v/>
      </c>
      <c r="X52" s="8" t="str">
        <f t="shared" si="959"/>
        <v/>
      </c>
      <c r="Y52" s="8" t="str">
        <f t="shared" si="960"/>
        <v/>
      </c>
      <c r="Z52" s="8" t="str">
        <f t="shared" si="961"/>
        <v/>
      </c>
      <c r="AA52" s="8" t="str">
        <f t="shared" si="962"/>
        <v/>
      </c>
      <c r="AB52" s="8" t="str">
        <f t="shared" si="963"/>
        <v/>
      </c>
      <c r="AC52" s="8" t="str">
        <f t="shared" si="964"/>
        <v/>
      </c>
      <c r="AD52" s="8" t="str">
        <f t="shared" si="965"/>
        <v/>
      </c>
      <c r="AE52" s="8" t="str">
        <f t="shared" si="966"/>
        <v/>
      </c>
      <c r="AF52" s="8" t="str">
        <f t="shared" si="967"/>
        <v/>
      </c>
      <c r="AG52" s="8" t="str">
        <f t="shared" si="968"/>
        <v/>
      </c>
      <c r="AH52" s="8" t="str">
        <f t="shared" si="969"/>
        <v/>
      </c>
      <c r="AI52" s="8" t="str">
        <f t="shared" si="970"/>
        <v/>
      </c>
      <c r="AJ52" s="8" t="str">
        <f t="shared" si="971"/>
        <v/>
      </c>
      <c r="AK52" s="8" t="str">
        <f t="shared" si="972"/>
        <v/>
      </c>
      <c r="AL52" s="8" t="str">
        <f t="shared" si="973"/>
        <v/>
      </c>
      <c r="AM52" s="8" t="str">
        <f t="shared" ref="AM52:AN52" si="980">IF(AM$3="","",AL52)</f>
        <v/>
      </c>
      <c r="AN52" s="8" t="str">
        <f t="shared" si="980"/>
        <v/>
      </c>
      <c r="AO52" s="8" t="str">
        <f>IF(AO$3="","",AN52)</f>
        <v/>
      </c>
      <c r="AP52" s="8" t="str">
        <f>IF(天文館!AP$3="","",AO52)</f>
        <v/>
      </c>
      <c r="AQ52" s="8" t="str">
        <f>IF(天文館!AQ$3="","",AP52)</f>
        <v/>
      </c>
      <c r="AR52" s="8" t="str">
        <f>IF(天文館!AR$3="","",AQ52)</f>
        <v/>
      </c>
      <c r="AS52" s="8" t="str">
        <f>IF(天文館!AS$3="","",AR52)</f>
        <v/>
      </c>
    </row>
    <row r="53" spans="1:45" s="91" customFormat="1" ht="11">
      <c r="A53" s="15">
        <v>1</v>
      </c>
      <c r="B53" s="9" t="s">
        <v>5</v>
      </c>
      <c r="C53" s="8">
        <v>9</v>
      </c>
      <c r="D53" s="8">
        <f t="shared" ref="D53" si="981">IF(D51="","",(C53+C54))</f>
        <v>9</v>
      </c>
      <c r="E53" s="8">
        <f t="shared" ref="E53" si="982">IF(E51="","",(D53+D54))</f>
        <v>9</v>
      </c>
      <c r="F53" s="8">
        <f t="shared" ref="F53" si="983">IF(F51="","",(E53+E54))</f>
        <v>14</v>
      </c>
      <c r="G53" s="8">
        <f t="shared" ref="G53" si="984">IF(G51="","",(F53+F54))</f>
        <v>14</v>
      </c>
      <c r="H53" s="8">
        <f t="shared" ref="H53" si="985">IF(H51="","",(G53+G54))</f>
        <v>14</v>
      </c>
      <c r="I53" s="8">
        <f t="shared" ref="I53" si="986">IF(I51="","",(H53+H54))</f>
        <v>14</v>
      </c>
      <c r="J53" s="8">
        <f t="shared" ref="J53" si="987">IF(J51="","",(I53+I54))</f>
        <v>14</v>
      </c>
      <c r="K53" s="8">
        <f t="shared" ref="K53" si="988">IF(K51="","",(J53+J54))</f>
        <v>14</v>
      </c>
      <c r="L53" s="8">
        <v>13</v>
      </c>
      <c r="M53" s="8">
        <f t="shared" ref="M53" si="989">IF(M51="","",(L53+L54))</f>
        <v>13</v>
      </c>
      <c r="N53" s="8">
        <f t="shared" ref="N53" si="990">IF(N51="","",(M53+M54))</f>
        <v>13</v>
      </c>
      <c r="O53" s="8">
        <v>8</v>
      </c>
      <c r="P53" s="8">
        <f t="shared" ref="P53" si="991">IF(P51="","",(O53+O54))</f>
        <v>8</v>
      </c>
      <c r="Q53" s="8">
        <f t="shared" ref="Q53" si="992">IF(Q51="","",(P53+P54))</f>
        <v>8</v>
      </c>
      <c r="R53" s="8">
        <f t="shared" ref="R53" si="993">IF(R51="","",(Q53+Q54))</f>
        <v>8</v>
      </c>
      <c r="S53" s="8">
        <f t="shared" ref="S53" si="994">IF(S51="","",(R53+R54))</f>
        <v>8</v>
      </c>
      <c r="T53" s="8">
        <f t="shared" ref="T53" si="995">IF(T51="","",(S53+S54))</f>
        <v>4</v>
      </c>
      <c r="U53" s="8">
        <f t="shared" ref="U53" si="996">IF(U51="","",(T53+T54))</f>
        <v>4</v>
      </c>
      <c r="V53" s="8">
        <f t="shared" ref="V53" si="997">IF(V51="","",(U53+U54))</f>
        <v>4</v>
      </c>
      <c r="W53" s="8" t="str">
        <f t="shared" ref="W53" si="998">IF(W51="","",(V53+V54))</f>
        <v/>
      </c>
      <c r="X53" s="8" t="str">
        <f t="shared" ref="X53" si="999">IF(X51="","",(W53+W54))</f>
        <v/>
      </c>
      <c r="Y53" s="8" t="str">
        <f t="shared" ref="Y53" si="1000">IF(Y51="","",(X53+X54))</f>
        <v/>
      </c>
      <c r="Z53" s="8" t="str">
        <f t="shared" ref="Z53" si="1001">IF(Z51="","",(Y53+Y54))</f>
        <v/>
      </c>
      <c r="AA53" s="8" t="str">
        <f t="shared" ref="AA53" si="1002">IF(AA51="","",(Z53+Z54))</f>
        <v/>
      </c>
      <c r="AB53" s="8" t="str">
        <f t="shared" ref="AB53" si="1003">IF(AB51="","",(AA53+AA54))</f>
        <v/>
      </c>
      <c r="AC53" s="8" t="str">
        <f t="shared" ref="AC53" si="1004">IF(AC51="","",(AB53+AB54))</f>
        <v/>
      </c>
      <c r="AD53" s="8" t="str">
        <f t="shared" ref="AD53" si="1005">IF(AD51="","",(AC53+AC54))</f>
        <v/>
      </c>
      <c r="AE53" s="8" t="str">
        <f t="shared" ref="AE53" si="1006">IF(AE51="","",(AD53+AD54))</f>
        <v/>
      </c>
      <c r="AF53" s="8" t="str">
        <f t="shared" ref="AF53" si="1007">IF(AF51="","",(AE53+AE54))</f>
        <v/>
      </c>
      <c r="AG53" s="8" t="str">
        <f t="shared" ref="AG53" si="1008">IF(AG51="","",(AF53+AF54))</f>
        <v/>
      </c>
      <c r="AH53" s="8" t="str">
        <f t="shared" ref="AH53" si="1009">IF(AH51="","",(AG53+AG54))</f>
        <v/>
      </c>
      <c r="AI53" s="8" t="str">
        <f t="shared" ref="AI53" si="1010">IF(AI51="","",(AH53+AH54))</f>
        <v/>
      </c>
      <c r="AJ53" s="8" t="str">
        <f t="shared" ref="AJ53" si="1011">IF(AJ51="","",(AI53+AI54))</f>
        <v/>
      </c>
      <c r="AK53" s="8" t="str">
        <f t="shared" ref="AK53" si="1012">IF(AK51="","",(AJ53+AJ54))</f>
        <v/>
      </c>
      <c r="AL53" s="8" t="str">
        <f t="shared" ref="AL53" si="1013">IF(AL51="","",(AK53+AK54))</f>
        <v/>
      </c>
      <c r="AM53" s="8" t="str">
        <f t="shared" ref="AM53:AN53" si="1014">IF(AM51="","",(AL53+AL54))</f>
        <v/>
      </c>
      <c r="AN53" s="8" t="str">
        <f t="shared" si="1014"/>
        <v/>
      </c>
      <c r="AO53" s="8" t="str">
        <f t="shared" ref="AO53:AS53" si="1015">IF(AO51="","",(AN53+AN54))</f>
        <v/>
      </c>
      <c r="AP53" s="8" t="str">
        <f t="shared" si="1015"/>
        <v/>
      </c>
      <c r="AQ53" s="8" t="str">
        <f t="shared" si="1015"/>
        <v/>
      </c>
      <c r="AR53" s="8" t="str">
        <f t="shared" si="1015"/>
        <v/>
      </c>
      <c r="AS53" s="8" t="str">
        <f t="shared" si="1015"/>
        <v/>
      </c>
    </row>
    <row r="54" spans="1:45" s="91" customFormat="1" ht="11">
      <c r="A54" s="99" t="s">
        <v>6</v>
      </c>
      <c r="B54" s="9" t="s">
        <v>7</v>
      </c>
      <c r="C54" s="8"/>
      <c r="D54" s="8"/>
      <c r="E54" s="8">
        <v>5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>
        <v>-4</v>
      </c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</row>
    <row r="55" spans="1:45" s="91" customFormat="1" ht="11">
      <c r="A55" s="100">
        <f>+(A58+A70+A82+A94)*100</f>
        <v>105600</v>
      </c>
      <c r="B55" s="9" t="s">
        <v>8</v>
      </c>
      <c r="C55" s="8">
        <v>750</v>
      </c>
      <c r="D55" s="8">
        <f t="shared" ref="D55" si="1016">IF(D51="","",C55)</f>
        <v>750</v>
      </c>
      <c r="E55" s="8">
        <f t="shared" ref="E55" si="1017">IF(E51="","",D55)</f>
        <v>750</v>
      </c>
      <c r="F55" s="8">
        <f t="shared" ref="F55" si="1018">IF(F51="","",E55)</f>
        <v>750</v>
      </c>
      <c r="G55" s="8">
        <f t="shared" ref="G55" si="1019">IF(G51="","",F55)</f>
        <v>750</v>
      </c>
      <c r="H55" s="8">
        <f t="shared" ref="H55" si="1020">IF(H51="","",G55)</f>
        <v>750</v>
      </c>
      <c r="I55" s="8">
        <f t="shared" ref="I55" si="1021">IF(I51="","",H55)</f>
        <v>750</v>
      </c>
      <c r="J55" s="8">
        <f t="shared" ref="J55" si="1022">IF(J51="","",I55)</f>
        <v>750</v>
      </c>
      <c r="K55" s="8">
        <f t="shared" ref="K55" si="1023">IF(K51="","",J55)</f>
        <v>750</v>
      </c>
      <c r="L55" s="8">
        <f t="shared" ref="L55" si="1024">IF(L51="","",K55)</f>
        <v>750</v>
      </c>
      <c r="M55" s="8">
        <f t="shared" ref="M55" si="1025">IF(M51="","",L55)</f>
        <v>750</v>
      </c>
      <c r="N55" s="8">
        <f t="shared" ref="N55" si="1026">IF(N51="","",M55)</f>
        <v>750</v>
      </c>
      <c r="O55" s="8">
        <f t="shared" ref="O55" si="1027">IF(O51="","",N55)</f>
        <v>750</v>
      </c>
      <c r="P55" s="8">
        <f t="shared" ref="P55" si="1028">IF(P51="","",O55)</f>
        <v>750</v>
      </c>
      <c r="Q55" s="8">
        <f t="shared" ref="Q55" si="1029">IF(Q51="","",P55)</f>
        <v>750</v>
      </c>
      <c r="R55" s="8">
        <f t="shared" ref="R55" si="1030">IF(R51="","",Q55)</f>
        <v>750</v>
      </c>
      <c r="S55" s="8">
        <f t="shared" ref="S55" si="1031">IF(S51="","",R55)</f>
        <v>750</v>
      </c>
      <c r="T55" s="8">
        <f t="shared" ref="T55" si="1032">IF(T51="","",S55)</f>
        <v>750</v>
      </c>
      <c r="U55" s="8">
        <f t="shared" ref="U55" si="1033">IF(U51="","",T55)</f>
        <v>750</v>
      </c>
      <c r="V55" s="8">
        <f t="shared" ref="V55" si="1034">IF(V51="","",U55)</f>
        <v>750</v>
      </c>
      <c r="W55" s="8" t="str">
        <f t="shared" ref="W55" si="1035">IF(W51="","",V55)</f>
        <v/>
      </c>
      <c r="X55" s="8" t="str">
        <f t="shared" ref="X55" si="1036">IF(X51="","",W55)</f>
        <v/>
      </c>
      <c r="Y55" s="8" t="str">
        <f t="shared" ref="Y55" si="1037">IF(Y51="","",X55)</f>
        <v/>
      </c>
      <c r="Z55" s="8" t="str">
        <f t="shared" ref="Z55" si="1038">IF(Z51="","",Y55)</f>
        <v/>
      </c>
      <c r="AA55" s="8" t="str">
        <f t="shared" ref="AA55" si="1039">IF(AA51="","",Z55)</f>
        <v/>
      </c>
      <c r="AB55" s="8" t="str">
        <f t="shared" ref="AB55" si="1040">IF(AB51="","",AA55)</f>
        <v/>
      </c>
      <c r="AC55" s="8" t="str">
        <f t="shared" ref="AC55" si="1041">IF(AC51="","",AB55)</f>
        <v/>
      </c>
      <c r="AD55" s="8" t="str">
        <f t="shared" ref="AD55" si="1042">IF(AD51="","",AC55)</f>
        <v/>
      </c>
      <c r="AE55" s="8" t="str">
        <f t="shared" ref="AE55" si="1043">IF(AE51="","",AD55)</f>
        <v/>
      </c>
      <c r="AF55" s="8" t="str">
        <f t="shared" ref="AF55" si="1044">IF(AF51="","",AE55)</f>
        <v/>
      </c>
      <c r="AG55" s="8" t="str">
        <f t="shared" ref="AG55" si="1045">IF(AG51="","",AF55)</f>
        <v/>
      </c>
      <c r="AH55" s="8" t="str">
        <f t="shared" ref="AH55" si="1046">IF(AH51="","",AG55)</f>
        <v/>
      </c>
      <c r="AI55" s="8" t="str">
        <f t="shared" ref="AI55" si="1047">IF(AI51="","",AH55)</f>
        <v/>
      </c>
      <c r="AJ55" s="8" t="str">
        <f t="shared" ref="AJ55" si="1048">IF(AJ51="","",AI55)</f>
        <v/>
      </c>
      <c r="AK55" s="8" t="str">
        <f t="shared" ref="AK55" si="1049">IF(AK51="","",AJ55)</f>
        <v/>
      </c>
      <c r="AL55" s="8" t="str">
        <f t="shared" ref="AL55" si="1050">IF(AL51="","",AK55)</f>
        <v/>
      </c>
      <c r="AM55" s="8" t="str">
        <f t="shared" ref="AM55:AN55" si="1051">IF(AM51="","",AL55)</f>
        <v/>
      </c>
      <c r="AN55" s="8" t="str">
        <f t="shared" si="1051"/>
        <v/>
      </c>
      <c r="AO55" s="8" t="str">
        <f t="shared" ref="AO55:AS55" si="1052">IF(AO51="","",AN55)</f>
        <v/>
      </c>
      <c r="AP55" s="8" t="str">
        <f t="shared" si="1052"/>
        <v/>
      </c>
      <c r="AQ55" s="8" t="str">
        <f t="shared" si="1052"/>
        <v/>
      </c>
      <c r="AR55" s="8" t="str">
        <f t="shared" si="1052"/>
        <v/>
      </c>
      <c r="AS55" s="8" t="str">
        <f t="shared" si="1052"/>
        <v/>
      </c>
    </row>
    <row r="56" spans="1:45" s="92" customFormat="1" ht="11">
      <c r="A56" s="14" t="s">
        <v>9</v>
      </c>
      <c r="B56" s="13" t="s">
        <v>10</v>
      </c>
      <c r="C56" s="12" t="s">
        <v>87</v>
      </c>
      <c r="D56" s="12" t="str">
        <f t="shared" ref="D56" si="1053">IF(D51="","",C56)</f>
        <v>サンリオボアキーケース</v>
      </c>
      <c r="E56" s="12" t="s">
        <v>33</v>
      </c>
      <c r="F56" s="12" t="str">
        <f t="shared" ref="F56" si="1054">IF(F51="","",E56)</f>
        <v>キティサンダルキーホルダー</v>
      </c>
      <c r="G56" s="12" t="str">
        <f t="shared" ref="G56" si="1055">IF(G51="","",F56)</f>
        <v>キティサンダルキーホルダー</v>
      </c>
      <c r="H56" s="12" t="str">
        <f t="shared" ref="H56" si="1056">IF(H51="","",G56)</f>
        <v>キティサンダルキーホルダー</v>
      </c>
      <c r="I56" s="12" t="str">
        <f t="shared" ref="I56" si="1057">IF(I51="","",H56)</f>
        <v>キティサンダルキーホルダー</v>
      </c>
      <c r="J56" s="12" t="str">
        <f t="shared" ref="J56" si="1058">IF(J51="","",I56)</f>
        <v>キティサンダルキーホルダー</v>
      </c>
      <c r="K56" s="12" t="str">
        <f t="shared" ref="K56" si="1059">IF(K51="","",J56)</f>
        <v>キティサンダルキーホルダー</v>
      </c>
      <c r="L56" s="12" t="str">
        <f t="shared" ref="L56" si="1060">IF(L51="","",K56)</f>
        <v>キティサンダルキーホルダー</v>
      </c>
      <c r="M56" s="12" t="str">
        <f t="shared" ref="M56" si="1061">IF(M51="","",L56)</f>
        <v>キティサンダルキーホルダー</v>
      </c>
      <c r="N56" s="12" t="str">
        <f t="shared" ref="N56" si="1062">IF(N51="","",M56)</f>
        <v>キティサンダルキーホルダー</v>
      </c>
      <c r="O56" s="12" t="str">
        <f t="shared" ref="O56" si="1063">IF(O51="","",N56)</f>
        <v>キティサンダルキーホルダー</v>
      </c>
      <c r="P56" s="12" t="str">
        <f t="shared" ref="P56" si="1064">IF(P51="","",O56)</f>
        <v>キティサンダルキーホルダー</v>
      </c>
      <c r="Q56" s="12" t="str">
        <f t="shared" ref="Q56" si="1065">IF(Q51="","",P56)</f>
        <v>キティサンダルキーホルダー</v>
      </c>
      <c r="R56" s="12" t="str">
        <f t="shared" ref="R56" si="1066">IF(R51="","",Q56)</f>
        <v>キティサンダルキーホルダー</v>
      </c>
      <c r="S56" s="12" t="s">
        <v>96</v>
      </c>
      <c r="T56" s="12" t="str">
        <f t="shared" ref="T56" si="1067">IF(T51="","",S56)</f>
        <v>モンチッチマスコットフルーツ</v>
      </c>
      <c r="U56" s="12" t="str">
        <f t="shared" ref="U56" si="1068">IF(U51="","",T56)</f>
        <v>モンチッチマスコットフルーツ</v>
      </c>
      <c r="V56" s="12" t="str">
        <f t="shared" ref="V56" si="1069">IF(V51="","",U56)</f>
        <v>モンチッチマスコットフルーツ</v>
      </c>
      <c r="W56" s="12" t="str">
        <f t="shared" ref="W56" si="1070">IF(W51="","",V56)</f>
        <v/>
      </c>
      <c r="X56" s="12" t="str">
        <f t="shared" ref="X56" si="1071">IF(X51="","",W56)</f>
        <v/>
      </c>
      <c r="Y56" s="12" t="str">
        <f t="shared" ref="Y56" si="1072">IF(Y51="","",X56)</f>
        <v/>
      </c>
      <c r="Z56" s="12" t="str">
        <f t="shared" ref="Z56" si="1073">IF(Z51="","",Y56)</f>
        <v/>
      </c>
      <c r="AA56" s="12" t="str">
        <f t="shared" ref="AA56" si="1074">IF(AA51="","",Z56)</f>
        <v/>
      </c>
      <c r="AB56" s="12" t="str">
        <f t="shared" ref="AB56" si="1075">IF(AB51="","",AA56)</f>
        <v/>
      </c>
      <c r="AC56" s="12" t="str">
        <f t="shared" ref="AC56" si="1076">IF(AC51="","",AB56)</f>
        <v/>
      </c>
      <c r="AD56" s="12" t="str">
        <f t="shared" ref="AD56" si="1077">IF(AD51="","",AC56)</f>
        <v/>
      </c>
      <c r="AE56" s="12" t="str">
        <f t="shared" ref="AE56" si="1078">IF(AE51="","",AD56)</f>
        <v/>
      </c>
      <c r="AF56" s="12" t="str">
        <f t="shared" ref="AF56" si="1079">IF(AF51="","",AE56)</f>
        <v/>
      </c>
      <c r="AG56" s="12" t="str">
        <f t="shared" ref="AG56" si="1080">IF(AG51="","",AF56)</f>
        <v/>
      </c>
      <c r="AH56" s="12" t="str">
        <f t="shared" ref="AH56" si="1081">IF(AH51="","",AG56)</f>
        <v/>
      </c>
      <c r="AI56" s="12" t="str">
        <f t="shared" ref="AI56" si="1082">IF(AI51="","",AH56)</f>
        <v/>
      </c>
      <c r="AJ56" s="12" t="str">
        <f t="shared" ref="AJ56" si="1083">IF(AJ51="","",AI56)</f>
        <v/>
      </c>
      <c r="AK56" s="12" t="str">
        <f t="shared" ref="AK56" si="1084">IF(AK51="","",AJ56)</f>
        <v/>
      </c>
      <c r="AL56" s="12" t="str">
        <f t="shared" ref="AL56" si="1085">IF(AL51="","",AK56)</f>
        <v/>
      </c>
      <c r="AM56" s="12" t="str">
        <f t="shared" ref="AM56:AN56" si="1086">IF(AM51="","",AL56)</f>
        <v/>
      </c>
      <c r="AN56" s="12" t="str">
        <f t="shared" si="1086"/>
        <v/>
      </c>
      <c r="AO56" s="12" t="str">
        <f t="shared" ref="AO56:AS56" si="1087">IF(AO51="","",AN56)</f>
        <v/>
      </c>
      <c r="AP56" s="12" t="str">
        <f t="shared" si="1087"/>
        <v/>
      </c>
      <c r="AQ56" s="12" t="str">
        <f t="shared" si="1087"/>
        <v/>
      </c>
      <c r="AR56" s="12" t="str">
        <f t="shared" si="1087"/>
        <v/>
      </c>
      <c r="AS56" s="12" t="str">
        <f t="shared" si="1087"/>
        <v/>
      </c>
    </row>
    <row r="57" spans="1:45" s="91" customFormat="1" ht="11">
      <c r="A57" s="7">
        <f>AVERAGE(C58:AS58)*30*100</f>
        <v>10800</v>
      </c>
      <c r="B57" s="9" t="s">
        <v>12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</row>
    <row r="58" spans="1:45" s="91" customFormat="1" ht="11">
      <c r="A58" s="7">
        <f>SUM(C58:AS58)</f>
        <v>72</v>
      </c>
      <c r="B58" s="6" t="s">
        <v>13</v>
      </c>
      <c r="C58" s="5">
        <v>0</v>
      </c>
      <c r="D58" s="5">
        <f t="shared" ref="D58:D59" si="1088">IF(D51="","",D51-C51)</f>
        <v>0</v>
      </c>
      <c r="E58" s="5">
        <f t="shared" ref="E58:E59" si="1089">IF(E51="","",E51-D51)</f>
        <v>8</v>
      </c>
      <c r="F58" s="5">
        <f t="shared" ref="F58:F59" si="1090">IF(F51="","",F51-E51)</f>
        <v>0</v>
      </c>
      <c r="G58" s="5">
        <f t="shared" ref="G58:G59" si="1091">IF(G51="","",G51-F51)</f>
        <v>0</v>
      </c>
      <c r="H58" s="5">
        <f t="shared" ref="H58:H59" si="1092">IF(H51="","",H51-G51)</f>
        <v>10</v>
      </c>
      <c r="I58" s="5">
        <f t="shared" ref="I58:I59" si="1093">IF(I51="","",I51-H51)</f>
        <v>0</v>
      </c>
      <c r="J58" s="5">
        <f t="shared" ref="J58:J59" si="1094">IF(J51="","",J51-I51)</f>
        <v>0</v>
      </c>
      <c r="K58" s="5">
        <f t="shared" ref="K58:K59" si="1095">IF(K51="","",K51-J51)</f>
        <v>0</v>
      </c>
      <c r="L58" s="5">
        <f t="shared" ref="L58:L59" si="1096">IF(L51="","",L51-K51)</f>
        <v>21</v>
      </c>
      <c r="M58" s="5">
        <f t="shared" ref="M58:M59" si="1097">IF(M51="","",M51-L51)</f>
        <v>0</v>
      </c>
      <c r="N58" s="5">
        <f t="shared" ref="N58:N59" si="1098">IF(N51="","",N51-M51)</f>
        <v>0</v>
      </c>
      <c r="O58" s="5">
        <f t="shared" ref="O58:O59" si="1099">IF(O51="","",O51-N51)</f>
        <v>15</v>
      </c>
      <c r="P58" s="5">
        <f t="shared" ref="P58:P59" si="1100">IF(P51="","",P51-O51)</f>
        <v>0</v>
      </c>
      <c r="Q58" s="5">
        <f t="shared" ref="Q58:Q59" si="1101">IF(Q51="","",Q51-P51)</f>
        <v>0</v>
      </c>
      <c r="R58" s="5">
        <f t="shared" ref="R58:R59" si="1102">IF(R51="","",R51-Q51)</f>
        <v>0</v>
      </c>
      <c r="S58" s="5">
        <f t="shared" ref="S58:S59" si="1103">IF(S51="","",S51-R51)</f>
        <v>12</v>
      </c>
      <c r="T58" s="5">
        <f t="shared" ref="T58:T59" si="1104">IF(T51="","",T51-S51)</f>
        <v>0</v>
      </c>
      <c r="U58" s="5">
        <f t="shared" ref="U58:U59" si="1105">IF(U51="","",U51-T51)</f>
        <v>0</v>
      </c>
      <c r="V58" s="5">
        <f t="shared" ref="V58:V59" si="1106">IF(V51="","",V51-U51)</f>
        <v>6</v>
      </c>
      <c r="W58" s="5" t="str">
        <f t="shared" ref="W58:W59" si="1107">IF(W51="","",W51-V51)</f>
        <v/>
      </c>
      <c r="X58" s="5" t="str">
        <f t="shared" ref="X58:X59" si="1108">IF(X51="","",X51-W51)</f>
        <v/>
      </c>
      <c r="Y58" s="5" t="str">
        <f t="shared" ref="Y58:Y59" si="1109">IF(Y51="","",Y51-X51)</f>
        <v/>
      </c>
      <c r="Z58" s="5" t="str">
        <f t="shared" ref="Z58:Z59" si="1110">IF(Z51="","",Z51-Y51)</f>
        <v/>
      </c>
      <c r="AA58" s="5" t="str">
        <f t="shared" ref="AA58:AA59" si="1111">IF(AA51="","",AA51-Z51)</f>
        <v/>
      </c>
      <c r="AB58" s="5" t="str">
        <f t="shared" ref="AB58:AB59" si="1112">IF(AB51="","",AB51-AA51)</f>
        <v/>
      </c>
      <c r="AC58" s="5" t="str">
        <f t="shared" ref="AC58:AC59" si="1113">IF(AC51="","",AC51-AB51)</f>
        <v/>
      </c>
      <c r="AD58" s="5" t="str">
        <f t="shared" ref="AD58:AD59" si="1114">IF(AD51="","",AD51-AC51)</f>
        <v/>
      </c>
      <c r="AE58" s="5" t="str">
        <f t="shared" ref="AE58:AE59" si="1115">IF(AE51="","",AE51-AD51)</f>
        <v/>
      </c>
      <c r="AF58" s="5" t="str">
        <f t="shared" ref="AF58:AF59" si="1116">IF(AF51="","",AF51-AE51)</f>
        <v/>
      </c>
      <c r="AG58" s="5" t="str">
        <f t="shared" ref="AG58:AG59" si="1117">IF(AG51="","",AG51-AF51)</f>
        <v/>
      </c>
      <c r="AH58" s="5" t="str">
        <f t="shared" ref="AH58:AH59" si="1118">IF(AH51="","",AH51-AG51)</f>
        <v/>
      </c>
      <c r="AI58" s="5" t="str">
        <f t="shared" ref="AI58:AI59" si="1119">IF(AI51="","",AI51-AH51)</f>
        <v/>
      </c>
      <c r="AJ58" s="5" t="str">
        <f t="shared" ref="AJ58:AJ59" si="1120">IF(AJ51="","",AJ51-AI51)</f>
        <v/>
      </c>
      <c r="AK58" s="5" t="str">
        <f t="shared" ref="AK58:AK59" si="1121">IF(AK51="","",AK51-AJ51)</f>
        <v/>
      </c>
      <c r="AL58" s="5" t="str">
        <f t="shared" ref="AL58:AL59" si="1122">IF(AL51="","",AL51-AK51)</f>
        <v/>
      </c>
      <c r="AM58" s="5" t="str">
        <f t="shared" ref="AM58:AN58" si="1123">IF(AM51="","",AM51-AL51)</f>
        <v/>
      </c>
      <c r="AN58" s="5" t="str">
        <f t="shared" si="1123"/>
        <v/>
      </c>
      <c r="AO58" s="5" t="str">
        <f t="shared" ref="AO58:AS58" si="1124">IF(AO51="","",AO51-AN51)</f>
        <v/>
      </c>
      <c r="AP58" s="5" t="str">
        <f t="shared" si="1124"/>
        <v/>
      </c>
      <c r="AQ58" s="5" t="str">
        <f t="shared" si="1124"/>
        <v/>
      </c>
      <c r="AR58" s="5" t="str">
        <f t="shared" si="1124"/>
        <v/>
      </c>
      <c r="AS58" s="5" t="str">
        <f t="shared" si="1124"/>
        <v/>
      </c>
    </row>
    <row r="59" spans="1:45" s="91" customFormat="1" ht="11">
      <c r="A59" s="7">
        <f>SUM(C59:AS59)</f>
        <v>7</v>
      </c>
      <c r="B59" s="6" t="s">
        <v>14</v>
      </c>
      <c r="C59" s="5">
        <v>0</v>
      </c>
      <c r="D59" s="5">
        <f t="shared" si="1088"/>
        <v>0</v>
      </c>
      <c r="E59" s="5">
        <f t="shared" si="1089"/>
        <v>0</v>
      </c>
      <c r="F59" s="5">
        <f t="shared" si="1090"/>
        <v>0</v>
      </c>
      <c r="G59" s="5">
        <f t="shared" si="1091"/>
        <v>0</v>
      </c>
      <c r="H59" s="5">
        <f t="shared" si="1092"/>
        <v>0</v>
      </c>
      <c r="I59" s="5">
        <f t="shared" si="1093"/>
        <v>0</v>
      </c>
      <c r="J59" s="5">
        <f t="shared" si="1094"/>
        <v>0</v>
      </c>
      <c r="K59" s="5">
        <f t="shared" si="1095"/>
        <v>0</v>
      </c>
      <c r="L59" s="5">
        <f t="shared" si="1096"/>
        <v>1</v>
      </c>
      <c r="M59" s="5">
        <f t="shared" si="1097"/>
        <v>0</v>
      </c>
      <c r="N59" s="5">
        <f t="shared" si="1098"/>
        <v>0</v>
      </c>
      <c r="O59" s="5">
        <f t="shared" si="1099"/>
        <v>6</v>
      </c>
      <c r="P59" s="5">
        <f t="shared" si="1100"/>
        <v>0</v>
      </c>
      <c r="Q59" s="5">
        <f t="shared" si="1101"/>
        <v>0</v>
      </c>
      <c r="R59" s="5">
        <f t="shared" si="1102"/>
        <v>0</v>
      </c>
      <c r="S59" s="5">
        <f t="shared" si="1103"/>
        <v>0</v>
      </c>
      <c r="T59" s="5">
        <f t="shared" si="1104"/>
        <v>0</v>
      </c>
      <c r="U59" s="5">
        <f t="shared" si="1105"/>
        <v>0</v>
      </c>
      <c r="V59" s="5">
        <f t="shared" si="1106"/>
        <v>0</v>
      </c>
      <c r="W59" s="5" t="str">
        <f t="shared" si="1107"/>
        <v/>
      </c>
      <c r="X59" s="5" t="str">
        <f t="shared" si="1108"/>
        <v/>
      </c>
      <c r="Y59" s="5" t="str">
        <f t="shared" si="1109"/>
        <v/>
      </c>
      <c r="Z59" s="5" t="str">
        <f t="shared" si="1110"/>
        <v/>
      </c>
      <c r="AA59" s="5" t="str">
        <f t="shared" si="1111"/>
        <v/>
      </c>
      <c r="AB59" s="5" t="str">
        <f t="shared" si="1112"/>
        <v/>
      </c>
      <c r="AC59" s="5" t="str">
        <f t="shared" si="1113"/>
        <v/>
      </c>
      <c r="AD59" s="5" t="str">
        <f t="shared" si="1114"/>
        <v/>
      </c>
      <c r="AE59" s="5" t="str">
        <f t="shared" si="1115"/>
        <v/>
      </c>
      <c r="AF59" s="5" t="str">
        <f t="shared" si="1116"/>
        <v/>
      </c>
      <c r="AG59" s="5" t="str">
        <f t="shared" si="1117"/>
        <v/>
      </c>
      <c r="AH59" s="5" t="str">
        <f t="shared" si="1118"/>
        <v/>
      </c>
      <c r="AI59" s="5" t="str">
        <f t="shared" si="1119"/>
        <v/>
      </c>
      <c r="AJ59" s="5" t="str">
        <f t="shared" si="1120"/>
        <v/>
      </c>
      <c r="AK59" s="5" t="str">
        <f t="shared" si="1121"/>
        <v/>
      </c>
      <c r="AL59" s="5" t="str">
        <f t="shared" si="1122"/>
        <v/>
      </c>
      <c r="AM59" s="5" t="str">
        <f t="shared" ref="AM59:AN59" si="1125">IF(AM52="","",AM52-AL52)</f>
        <v/>
      </c>
      <c r="AN59" s="5" t="str">
        <f t="shared" si="1125"/>
        <v/>
      </c>
      <c r="AO59" s="5" t="str">
        <f t="shared" ref="AO59:AS59" si="1126">IF(AO52="","",AO52-AN52)</f>
        <v/>
      </c>
      <c r="AP59" s="5" t="str">
        <f t="shared" si="1126"/>
        <v/>
      </c>
      <c r="AQ59" s="5" t="str">
        <f t="shared" si="1126"/>
        <v/>
      </c>
      <c r="AR59" s="5" t="str">
        <f t="shared" si="1126"/>
        <v/>
      </c>
      <c r="AS59" s="5" t="str">
        <f t="shared" si="1126"/>
        <v/>
      </c>
    </row>
    <row r="60" spans="1:45" s="91" customFormat="1" ht="11">
      <c r="A60" s="7">
        <f>SUM(C60:AS60)</f>
        <v>6</v>
      </c>
      <c r="B60" s="6" t="s">
        <v>15</v>
      </c>
      <c r="C60" s="5">
        <v>0</v>
      </c>
      <c r="D60" s="5">
        <f t="shared" ref="D60" si="1127">IF(D53="","",C53+C54-D53)</f>
        <v>0</v>
      </c>
      <c r="E60" s="5">
        <f t="shared" ref="E60" si="1128">IF(E53="","",D53+D54-E53)</f>
        <v>0</v>
      </c>
      <c r="F60" s="5">
        <f t="shared" ref="F60" si="1129">IF(F53="","",E53+E54-F53)</f>
        <v>0</v>
      </c>
      <c r="G60" s="5">
        <f t="shared" ref="G60" si="1130">IF(G53="","",F53+F54-G53)</f>
        <v>0</v>
      </c>
      <c r="H60" s="5">
        <f t="shared" ref="H60" si="1131">IF(H53="","",G53+G54-H53)</f>
        <v>0</v>
      </c>
      <c r="I60" s="5">
        <f t="shared" ref="I60" si="1132">IF(I53="","",H53+H54-I53)</f>
        <v>0</v>
      </c>
      <c r="J60" s="5">
        <f t="shared" ref="J60" si="1133">IF(J53="","",I53+I54-J53)</f>
        <v>0</v>
      </c>
      <c r="K60" s="5">
        <f t="shared" ref="K60" si="1134">IF(K53="","",J53+J54-K53)</f>
        <v>0</v>
      </c>
      <c r="L60" s="5">
        <f t="shared" ref="L60" si="1135">IF(L53="","",K53+K54-L53)</f>
        <v>1</v>
      </c>
      <c r="M60" s="5">
        <f t="shared" ref="M60" si="1136">IF(M53="","",L53+L54-M53)</f>
        <v>0</v>
      </c>
      <c r="N60" s="5">
        <f t="shared" ref="N60" si="1137">IF(N53="","",M53+M54-N53)</f>
        <v>0</v>
      </c>
      <c r="O60" s="5">
        <f t="shared" ref="O60" si="1138">IF(O53="","",N53+N54-O53)</f>
        <v>5</v>
      </c>
      <c r="P60" s="5">
        <f t="shared" ref="P60" si="1139">IF(P53="","",O53+O54-P53)</f>
        <v>0</v>
      </c>
      <c r="Q60" s="5">
        <f t="shared" ref="Q60" si="1140">IF(Q53="","",P53+P54-Q53)</f>
        <v>0</v>
      </c>
      <c r="R60" s="5">
        <f t="shared" ref="R60" si="1141">IF(R53="","",Q53+Q54-R53)</f>
        <v>0</v>
      </c>
      <c r="S60" s="5">
        <f t="shared" ref="S60" si="1142">IF(S53="","",R53+R54-S53)</f>
        <v>0</v>
      </c>
      <c r="T60" s="5">
        <f t="shared" ref="T60" si="1143">IF(T53="","",S53+S54-T53)</f>
        <v>0</v>
      </c>
      <c r="U60" s="5">
        <f t="shared" ref="U60" si="1144">IF(U53="","",T53+T54-U53)</f>
        <v>0</v>
      </c>
      <c r="V60" s="5">
        <f t="shared" ref="V60" si="1145">IF(V53="","",U53+U54-V53)</f>
        <v>0</v>
      </c>
      <c r="W60" s="5" t="str">
        <f t="shared" ref="W60" si="1146">IF(W53="","",V53+V54-W53)</f>
        <v/>
      </c>
      <c r="X60" s="5" t="str">
        <f t="shared" ref="X60" si="1147">IF(X53="","",W53+W54-X53)</f>
        <v/>
      </c>
      <c r="Y60" s="5" t="str">
        <f t="shared" ref="Y60" si="1148">IF(Y53="","",X53+X54-Y53)</f>
        <v/>
      </c>
      <c r="Z60" s="5" t="str">
        <f t="shared" ref="Z60" si="1149">IF(Z53="","",Y53+Y54-Z53)</f>
        <v/>
      </c>
      <c r="AA60" s="5" t="str">
        <f t="shared" ref="AA60" si="1150">IF(AA53="","",Z53+Z54-AA53)</f>
        <v/>
      </c>
      <c r="AB60" s="5" t="str">
        <f t="shared" ref="AB60" si="1151">IF(AB53="","",AA53+AA54-AB53)</f>
        <v/>
      </c>
      <c r="AC60" s="5" t="str">
        <f t="shared" ref="AC60" si="1152">IF(AC53="","",AB53+AB54-AC53)</f>
        <v/>
      </c>
      <c r="AD60" s="5" t="str">
        <f t="shared" ref="AD60" si="1153">IF(AD53="","",AC53+AC54-AD53)</f>
        <v/>
      </c>
      <c r="AE60" s="5" t="str">
        <f t="shared" ref="AE60" si="1154">IF(AE53="","",AD53+AD54-AE53)</f>
        <v/>
      </c>
      <c r="AF60" s="5" t="str">
        <f t="shared" ref="AF60" si="1155">IF(AF53="","",AE53+AE54-AF53)</f>
        <v/>
      </c>
      <c r="AG60" s="5" t="str">
        <f t="shared" ref="AG60" si="1156">IF(AG53="","",AF53+AF54-AG53)</f>
        <v/>
      </c>
      <c r="AH60" s="5" t="str">
        <f t="shared" ref="AH60" si="1157">IF(AH53="","",AG53+AG54-AH53)</f>
        <v/>
      </c>
      <c r="AI60" s="5" t="str">
        <f t="shared" ref="AI60" si="1158">IF(AI53="","",AH53+AH54-AI53)</f>
        <v/>
      </c>
      <c r="AJ60" s="5" t="str">
        <f t="shared" ref="AJ60" si="1159">IF(AJ53="","",AI53+AI54-AJ53)</f>
        <v/>
      </c>
      <c r="AK60" s="5" t="str">
        <f t="shared" ref="AK60" si="1160">IF(AK53="","",AJ53+AJ54-AK53)</f>
        <v/>
      </c>
      <c r="AL60" s="5" t="str">
        <f t="shared" ref="AL60" si="1161">IF(AL53="","",AK53+AK54-AL53)</f>
        <v/>
      </c>
      <c r="AM60" s="5" t="str">
        <f t="shared" ref="AM60:AN60" si="1162">IF(AM53="","",AL53+AL54-AM53)</f>
        <v/>
      </c>
      <c r="AN60" s="5" t="str">
        <f t="shared" si="1162"/>
        <v/>
      </c>
      <c r="AO60" s="5" t="str">
        <f t="shared" ref="AO60:AS60" si="1163">IF(AO53="","",AN53+AN54-AO53)</f>
        <v/>
      </c>
      <c r="AP60" s="5" t="str">
        <f t="shared" si="1163"/>
        <v/>
      </c>
      <c r="AQ60" s="5" t="str">
        <f t="shared" si="1163"/>
        <v/>
      </c>
      <c r="AR60" s="5" t="str">
        <f t="shared" si="1163"/>
        <v/>
      </c>
      <c r="AS60" s="5" t="str">
        <f t="shared" si="1163"/>
        <v/>
      </c>
    </row>
    <row r="61" spans="1:45" s="91" customFormat="1" ht="11">
      <c r="A61" s="7">
        <f>SUM(C61:AS61)</f>
        <v>4500</v>
      </c>
      <c r="B61" s="6" t="s">
        <v>16</v>
      </c>
      <c r="C61" s="5">
        <v>0</v>
      </c>
      <c r="D61" s="5">
        <f t="shared" ref="D61:I61" si="1164">IF(D51="","",D60*D55)</f>
        <v>0</v>
      </c>
      <c r="E61" s="5">
        <f t="shared" si="1164"/>
        <v>0</v>
      </c>
      <c r="F61" s="5">
        <f t="shared" si="1164"/>
        <v>0</v>
      </c>
      <c r="G61" s="5">
        <f t="shared" si="1164"/>
        <v>0</v>
      </c>
      <c r="H61" s="5">
        <f t="shared" si="1164"/>
        <v>0</v>
      </c>
      <c r="I61" s="5">
        <f t="shared" si="1164"/>
        <v>0</v>
      </c>
      <c r="J61" s="5">
        <f t="shared" ref="J61:AL61" si="1165">IF(J51="","",J60*J55)</f>
        <v>0</v>
      </c>
      <c r="K61" s="5">
        <f t="shared" si="1165"/>
        <v>0</v>
      </c>
      <c r="L61" s="5">
        <f t="shared" si="1165"/>
        <v>750</v>
      </c>
      <c r="M61" s="5">
        <f t="shared" si="1165"/>
        <v>0</v>
      </c>
      <c r="N61" s="5">
        <f t="shared" si="1165"/>
        <v>0</v>
      </c>
      <c r="O61" s="5">
        <f t="shared" si="1165"/>
        <v>3750</v>
      </c>
      <c r="P61" s="5">
        <f t="shared" si="1165"/>
        <v>0</v>
      </c>
      <c r="Q61" s="5">
        <f t="shared" si="1165"/>
        <v>0</v>
      </c>
      <c r="R61" s="5">
        <f t="shared" si="1165"/>
        <v>0</v>
      </c>
      <c r="S61" s="5">
        <f t="shared" si="1165"/>
        <v>0</v>
      </c>
      <c r="T61" s="5">
        <f t="shared" si="1165"/>
        <v>0</v>
      </c>
      <c r="U61" s="5">
        <f t="shared" si="1165"/>
        <v>0</v>
      </c>
      <c r="V61" s="5">
        <f t="shared" si="1165"/>
        <v>0</v>
      </c>
      <c r="W61" s="5" t="str">
        <f t="shared" si="1165"/>
        <v/>
      </c>
      <c r="X61" s="5" t="str">
        <f t="shared" si="1165"/>
        <v/>
      </c>
      <c r="Y61" s="5" t="str">
        <f t="shared" si="1165"/>
        <v/>
      </c>
      <c r="Z61" s="5" t="str">
        <f t="shared" si="1165"/>
        <v/>
      </c>
      <c r="AA61" s="5" t="str">
        <f t="shared" si="1165"/>
        <v/>
      </c>
      <c r="AB61" s="5" t="str">
        <f t="shared" si="1165"/>
        <v/>
      </c>
      <c r="AC61" s="5" t="str">
        <f t="shared" si="1165"/>
        <v/>
      </c>
      <c r="AD61" s="5" t="str">
        <f t="shared" si="1165"/>
        <v/>
      </c>
      <c r="AE61" s="5" t="str">
        <f t="shared" si="1165"/>
        <v/>
      </c>
      <c r="AF61" s="5" t="str">
        <f t="shared" si="1165"/>
        <v/>
      </c>
      <c r="AG61" s="5" t="str">
        <f t="shared" si="1165"/>
        <v/>
      </c>
      <c r="AH61" s="5" t="str">
        <f t="shared" si="1165"/>
        <v/>
      </c>
      <c r="AI61" s="5" t="str">
        <f t="shared" si="1165"/>
        <v/>
      </c>
      <c r="AJ61" s="5" t="str">
        <f t="shared" si="1165"/>
        <v/>
      </c>
      <c r="AK61" s="5" t="str">
        <f t="shared" si="1165"/>
        <v/>
      </c>
      <c r="AL61" s="5" t="str">
        <f t="shared" si="1165"/>
        <v/>
      </c>
      <c r="AM61" s="5" t="str">
        <f t="shared" ref="AM61:AN61" si="1166">IF(AM51="","",AM60*AM55)</f>
        <v/>
      </c>
      <c r="AN61" s="5" t="str">
        <f t="shared" si="1166"/>
        <v/>
      </c>
      <c r="AO61" s="5" t="str">
        <f t="shared" ref="AO61:AS61" si="1167">IF(AO51="","",AO60*AO55)</f>
        <v/>
      </c>
      <c r="AP61" s="5" t="str">
        <f t="shared" si="1167"/>
        <v/>
      </c>
      <c r="AQ61" s="5" t="str">
        <f t="shared" si="1167"/>
        <v/>
      </c>
      <c r="AR61" s="5" t="str">
        <f t="shared" si="1167"/>
        <v/>
      </c>
      <c r="AS61" s="5" t="str">
        <f t="shared" si="1167"/>
        <v/>
      </c>
    </row>
    <row r="62" spans="1:45" s="91" customFormat="1" ht="12" thickBot="1">
      <c r="A62" s="4">
        <f>IF(A61="","",A61/(A58*100))</f>
        <v>0.625</v>
      </c>
      <c r="B62" s="6" t="s">
        <v>18</v>
      </c>
      <c r="C62" s="18" t="s">
        <v>19</v>
      </c>
      <c r="D62" s="18" t="str">
        <f t="shared" ref="D62:I62" si="1168">IF(D61="","",IF(D61=0,"",D61/(D58*100)))</f>
        <v/>
      </c>
      <c r="E62" s="18" t="str">
        <f t="shared" si="1168"/>
        <v/>
      </c>
      <c r="F62" s="18" t="str">
        <f t="shared" si="1168"/>
        <v/>
      </c>
      <c r="G62" s="18" t="str">
        <f t="shared" si="1168"/>
        <v/>
      </c>
      <c r="H62" s="18" t="str">
        <f t="shared" si="1168"/>
        <v/>
      </c>
      <c r="I62" s="18" t="str">
        <f t="shared" si="1168"/>
        <v/>
      </c>
      <c r="J62" s="18" t="str">
        <f t="shared" ref="J62:AL62" si="1169">IF(J61="","",IF(J61=0,"",J61/(J58*100)))</f>
        <v/>
      </c>
      <c r="K62" s="18" t="str">
        <f t="shared" si="1169"/>
        <v/>
      </c>
      <c r="L62" s="18">
        <f t="shared" si="1169"/>
        <v>0.35714285714285715</v>
      </c>
      <c r="M62" s="18" t="str">
        <f t="shared" si="1169"/>
        <v/>
      </c>
      <c r="N62" s="18" t="str">
        <f t="shared" si="1169"/>
        <v/>
      </c>
      <c r="O62" s="18">
        <f t="shared" si="1169"/>
        <v>2.5</v>
      </c>
      <c r="P62" s="18" t="str">
        <f t="shared" si="1169"/>
        <v/>
      </c>
      <c r="Q62" s="18" t="str">
        <f t="shared" si="1169"/>
        <v/>
      </c>
      <c r="R62" s="18" t="str">
        <f t="shared" si="1169"/>
        <v/>
      </c>
      <c r="S62" s="18" t="str">
        <f t="shared" si="1169"/>
        <v/>
      </c>
      <c r="T62" s="18" t="str">
        <f t="shared" si="1169"/>
        <v/>
      </c>
      <c r="U62" s="18" t="str">
        <f t="shared" si="1169"/>
        <v/>
      </c>
      <c r="V62" s="18" t="str">
        <f t="shared" si="1169"/>
        <v/>
      </c>
      <c r="W62" s="18" t="str">
        <f t="shared" si="1169"/>
        <v/>
      </c>
      <c r="X62" s="18" t="str">
        <f t="shared" si="1169"/>
        <v/>
      </c>
      <c r="Y62" s="18" t="str">
        <f t="shared" si="1169"/>
        <v/>
      </c>
      <c r="Z62" s="18" t="str">
        <f t="shared" si="1169"/>
        <v/>
      </c>
      <c r="AA62" s="18" t="str">
        <f t="shared" si="1169"/>
        <v/>
      </c>
      <c r="AB62" s="18" t="str">
        <f t="shared" si="1169"/>
        <v/>
      </c>
      <c r="AC62" s="18" t="str">
        <f t="shared" si="1169"/>
        <v/>
      </c>
      <c r="AD62" s="18" t="str">
        <f t="shared" si="1169"/>
        <v/>
      </c>
      <c r="AE62" s="18" t="str">
        <f t="shared" si="1169"/>
        <v/>
      </c>
      <c r="AF62" s="18" t="str">
        <f t="shared" si="1169"/>
        <v/>
      </c>
      <c r="AG62" s="18" t="str">
        <f t="shared" si="1169"/>
        <v/>
      </c>
      <c r="AH62" s="18" t="str">
        <f t="shared" si="1169"/>
        <v/>
      </c>
      <c r="AI62" s="18" t="str">
        <f t="shared" si="1169"/>
        <v/>
      </c>
      <c r="AJ62" s="18" t="str">
        <f t="shared" si="1169"/>
        <v/>
      </c>
      <c r="AK62" s="18" t="str">
        <f t="shared" si="1169"/>
        <v/>
      </c>
      <c r="AL62" s="18" t="str">
        <f t="shared" si="1169"/>
        <v/>
      </c>
      <c r="AM62" s="18" t="str">
        <f t="shared" ref="AM62:AN62" si="1170">IF(AM61="","",IF(AM61=0,"",AM61/(AM58*100)))</f>
        <v/>
      </c>
      <c r="AN62" s="18" t="str">
        <f t="shared" si="1170"/>
        <v/>
      </c>
      <c r="AO62" s="18" t="str">
        <f t="shared" ref="AO62:AS62" si="1171">IF(AO61="","",IF(AO61=0,"",AO61/(AO58*100)))</f>
        <v/>
      </c>
      <c r="AP62" s="18" t="str">
        <f t="shared" si="1171"/>
        <v/>
      </c>
      <c r="AQ62" s="18" t="str">
        <f t="shared" si="1171"/>
        <v/>
      </c>
      <c r="AR62" s="18" t="str">
        <f t="shared" si="1171"/>
        <v/>
      </c>
      <c r="AS62" s="18" t="str">
        <f t="shared" si="1171"/>
        <v/>
      </c>
    </row>
    <row r="63" spans="1:45" s="91" customFormat="1" ht="11">
      <c r="A63" s="17" t="s">
        <v>122</v>
      </c>
      <c r="B63" s="9" t="s">
        <v>2</v>
      </c>
      <c r="C63" s="8">
        <v>232</v>
      </c>
      <c r="D63" s="8">
        <f t="shared" ref="D63:D64" si="1172">IF(D$3="","",C63)</f>
        <v>232</v>
      </c>
      <c r="E63" s="8">
        <v>340</v>
      </c>
      <c r="F63" s="8">
        <f t="shared" ref="F63:F64" si="1173">IF(F$3="","",E63)</f>
        <v>340</v>
      </c>
      <c r="G63" s="8">
        <f t="shared" ref="G63:G64" si="1174">IF(G$3="","",F63)</f>
        <v>340</v>
      </c>
      <c r="H63" s="8">
        <v>412</v>
      </c>
      <c r="I63" s="8">
        <f t="shared" ref="I63:I64" si="1175">IF(I$3="","",H63)</f>
        <v>412</v>
      </c>
      <c r="J63" s="8">
        <f t="shared" ref="J63:J64" si="1176">IF(J$3="","",I63)</f>
        <v>412</v>
      </c>
      <c r="K63" s="8">
        <f t="shared" ref="K63:K64" si="1177">IF(K$3="","",J63)</f>
        <v>412</v>
      </c>
      <c r="L63" s="8">
        <v>479</v>
      </c>
      <c r="M63" s="8">
        <f t="shared" ref="M63:M64" si="1178">IF(M$3="","",L63)</f>
        <v>479</v>
      </c>
      <c r="N63" s="8">
        <f t="shared" ref="N63:N64" si="1179">IF(N$3="","",M63)</f>
        <v>479</v>
      </c>
      <c r="O63" s="8">
        <v>596</v>
      </c>
      <c r="P63" s="8">
        <f t="shared" ref="P63:P64" si="1180">IF(P$3="","",O63)</f>
        <v>596</v>
      </c>
      <c r="Q63" s="8">
        <f t="shared" ref="Q63:Q64" si="1181">IF(Q$3="","",P63)</f>
        <v>596</v>
      </c>
      <c r="R63" s="8">
        <f t="shared" ref="R63:R64" si="1182">IF(R$3="","",Q63)</f>
        <v>596</v>
      </c>
      <c r="S63" s="8">
        <v>677</v>
      </c>
      <c r="T63" s="8">
        <f t="shared" ref="T63:T64" si="1183">IF(T$3="","",S63)</f>
        <v>677</v>
      </c>
      <c r="U63" s="8">
        <f t="shared" ref="U63:U64" si="1184">IF(U$3="","",T63)</f>
        <v>677</v>
      </c>
      <c r="V63" s="8">
        <v>746</v>
      </c>
      <c r="W63" s="8" t="str">
        <f t="shared" ref="W63:W64" si="1185">IF(W$3="","",V63)</f>
        <v/>
      </c>
      <c r="X63" s="8" t="str">
        <f t="shared" ref="X63:X64" si="1186">IF(X$3="","",W63)</f>
        <v/>
      </c>
      <c r="Y63" s="8" t="str">
        <f t="shared" ref="Y63:Y64" si="1187">IF(Y$3="","",X63)</f>
        <v/>
      </c>
      <c r="Z63" s="8" t="str">
        <f t="shared" ref="Z63:Z64" si="1188">IF(Z$3="","",Y63)</f>
        <v/>
      </c>
      <c r="AA63" s="8" t="str">
        <f t="shared" ref="AA63:AA64" si="1189">IF(AA$3="","",Z63)</f>
        <v/>
      </c>
      <c r="AB63" s="8" t="str">
        <f t="shared" ref="AB63:AB64" si="1190">IF(AB$3="","",AA63)</f>
        <v/>
      </c>
      <c r="AC63" s="8" t="str">
        <f t="shared" ref="AC63:AC64" si="1191">IF(AC$3="","",AB63)</f>
        <v/>
      </c>
      <c r="AD63" s="8" t="str">
        <f t="shared" ref="AD63:AD64" si="1192">IF(AD$3="","",AC63)</f>
        <v/>
      </c>
      <c r="AE63" s="8" t="str">
        <f t="shared" ref="AE63:AE64" si="1193">IF(AE$3="","",AD63)</f>
        <v/>
      </c>
      <c r="AF63" s="8" t="str">
        <f t="shared" ref="AF63:AF64" si="1194">IF(AF$3="","",AE63)</f>
        <v/>
      </c>
      <c r="AG63" s="8" t="str">
        <f t="shared" ref="AG63:AG64" si="1195">IF(AG$3="","",AF63)</f>
        <v/>
      </c>
      <c r="AH63" s="8" t="str">
        <f t="shared" ref="AH63:AH64" si="1196">IF(AH$3="","",AG63)</f>
        <v/>
      </c>
      <c r="AI63" s="8" t="str">
        <f t="shared" ref="AI63:AI64" si="1197">IF(AI$3="","",AH63)</f>
        <v/>
      </c>
      <c r="AJ63" s="8" t="str">
        <f t="shared" ref="AJ63:AJ64" si="1198">IF(AJ$3="","",AI63)</f>
        <v/>
      </c>
      <c r="AK63" s="8" t="str">
        <f t="shared" ref="AK63:AK64" si="1199">IF(AK$3="","",AJ63)</f>
        <v/>
      </c>
      <c r="AL63" s="8" t="str">
        <f t="shared" ref="AL63:AL64" si="1200">IF(AL$3="","",AK63)</f>
        <v/>
      </c>
      <c r="AM63" s="8" t="str">
        <f t="shared" ref="AM63:AN63" si="1201">IF(AM$3="","",AL63)</f>
        <v/>
      </c>
      <c r="AN63" s="8" t="str">
        <f t="shared" si="1201"/>
        <v/>
      </c>
      <c r="AO63" s="8" t="str">
        <f t="shared" ref="AO63:AS63" si="1202">IF(AO$3="","",AN63)</f>
        <v/>
      </c>
      <c r="AP63" s="8" t="str">
        <f t="shared" si="1202"/>
        <v/>
      </c>
      <c r="AQ63" s="8" t="str">
        <f t="shared" si="1202"/>
        <v/>
      </c>
      <c r="AR63" s="8" t="str">
        <f t="shared" si="1202"/>
        <v/>
      </c>
      <c r="AS63" s="8" t="str">
        <f t="shared" si="1202"/>
        <v/>
      </c>
    </row>
    <row r="64" spans="1:45" s="91" customFormat="1" ht="11">
      <c r="A64" s="16" t="str">
        <f>A52</f>
        <v>BUZZ＃2</v>
      </c>
      <c r="B64" s="9" t="s">
        <v>4</v>
      </c>
      <c r="C64" s="8">
        <v>4</v>
      </c>
      <c r="D64" s="8">
        <f t="shared" si="1172"/>
        <v>4</v>
      </c>
      <c r="E64" s="8">
        <v>6</v>
      </c>
      <c r="F64" s="8">
        <f t="shared" si="1173"/>
        <v>6</v>
      </c>
      <c r="G64" s="8">
        <f t="shared" si="1174"/>
        <v>6</v>
      </c>
      <c r="H64" s="8">
        <v>7</v>
      </c>
      <c r="I64" s="8">
        <f t="shared" si="1175"/>
        <v>7</v>
      </c>
      <c r="J64" s="8">
        <f t="shared" si="1176"/>
        <v>7</v>
      </c>
      <c r="K64" s="8">
        <f t="shared" si="1177"/>
        <v>7</v>
      </c>
      <c r="L64" s="8">
        <v>8</v>
      </c>
      <c r="M64" s="8">
        <f t="shared" si="1178"/>
        <v>8</v>
      </c>
      <c r="N64" s="8">
        <f t="shared" si="1179"/>
        <v>8</v>
      </c>
      <c r="O64" s="8">
        <f t="shared" ref="O64" si="1203">IF(O$3="","",N64)</f>
        <v>8</v>
      </c>
      <c r="P64" s="8">
        <f t="shared" si="1180"/>
        <v>8</v>
      </c>
      <c r="Q64" s="8">
        <f t="shared" si="1181"/>
        <v>8</v>
      </c>
      <c r="R64" s="8">
        <f t="shared" si="1182"/>
        <v>8</v>
      </c>
      <c r="S64" s="8">
        <v>11</v>
      </c>
      <c r="T64" s="8">
        <f t="shared" si="1183"/>
        <v>11</v>
      </c>
      <c r="U64" s="8">
        <f t="shared" si="1184"/>
        <v>11</v>
      </c>
      <c r="V64" s="8">
        <f t="shared" ref="V63:V64" si="1204">IF(V$3="","",U64)</f>
        <v>11</v>
      </c>
      <c r="W64" s="8" t="str">
        <f t="shared" si="1185"/>
        <v/>
      </c>
      <c r="X64" s="8" t="str">
        <f t="shared" si="1186"/>
        <v/>
      </c>
      <c r="Y64" s="8" t="str">
        <f t="shared" si="1187"/>
        <v/>
      </c>
      <c r="Z64" s="8" t="str">
        <f t="shared" si="1188"/>
        <v/>
      </c>
      <c r="AA64" s="8" t="str">
        <f t="shared" si="1189"/>
        <v/>
      </c>
      <c r="AB64" s="8" t="str">
        <f t="shared" si="1190"/>
        <v/>
      </c>
      <c r="AC64" s="8" t="str">
        <f t="shared" si="1191"/>
        <v/>
      </c>
      <c r="AD64" s="8" t="str">
        <f t="shared" si="1192"/>
        <v/>
      </c>
      <c r="AE64" s="8" t="str">
        <f t="shared" si="1193"/>
        <v/>
      </c>
      <c r="AF64" s="8" t="str">
        <f t="shared" si="1194"/>
        <v/>
      </c>
      <c r="AG64" s="8" t="str">
        <f t="shared" si="1195"/>
        <v/>
      </c>
      <c r="AH64" s="8" t="str">
        <f t="shared" si="1196"/>
        <v/>
      </c>
      <c r="AI64" s="8" t="str">
        <f t="shared" si="1197"/>
        <v/>
      </c>
      <c r="AJ64" s="8" t="str">
        <f t="shared" si="1198"/>
        <v/>
      </c>
      <c r="AK64" s="8" t="str">
        <f t="shared" si="1199"/>
        <v/>
      </c>
      <c r="AL64" s="8" t="str">
        <f t="shared" si="1200"/>
        <v/>
      </c>
      <c r="AM64" s="8" t="str">
        <f t="shared" ref="AM64:AN64" si="1205">IF(AM$3="","",AL64)</f>
        <v/>
      </c>
      <c r="AN64" s="8" t="str">
        <f t="shared" si="1205"/>
        <v/>
      </c>
      <c r="AO64" s="8" t="str">
        <f>IF(AO$3="","",AN64)</f>
        <v/>
      </c>
      <c r="AP64" s="8" t="str">
        <f>IF(天文館!AP$3="","",AO64)</f>
        <v/>
      </c>
      <c r="AQ64" s="8" t="str">
        <f>IF(天文館!AQ$3="","",AP64)</f>
        <v/>
      </c>
      <c r="AR64" s="8" t="str">
        <f>IF(天文館!AR$3="","",AQ64)</f>
        <v/>
      </c>
      <c r="AS64" s="8" t="str">
        <f>IF(天文館!AS$3="","",AR64)</f>
        <v/>
      </c>
    </row>
    <row r="65" spans="1:45" s="91" customFormat="1" ht="11">
      <c r="A65" s="15">
        <v>2</v>
      </c>
      <c r="B65" s="9" t="s">
        <v>5</v>
      </c>
      <c r="C65" s="8">
        <v>4</v>
      </c>
      <c r="D65" s="8">
        <f t="shared" ref="D65" si="1206">IF(D63="","",(C65+C66))</f>
        <v>4</v>
      </c>
      <c r="E65" s="8">
        <v>2</v>
      </c>
      <c r="F65" s="8">
        <f t="shared" ref="F65" si="1207">IF(F63="","",(E65+E66))</f>
        <v>2</v>
      </c>
      <c r="G65" s="8">
        <f t="shared" ref="G65" si="1208">IF(G63="","",(F65+F66))</f>
        <v>2</v>
      </c>
      <c r="H65" s="8">
        <v>1</v>
      </c>
      <c r="I65" s="8">
        <f t="shared" ref="I65" si="1209">IF(I63="","",(H65+H66))</f>
        <v>1</v>
      </c>
      <c r="J65" s="8">
        <f t="shared" ref="J65" si="1210">IF(J63="","",(I65+I66))</f>
        <v>1</v>
      </c>
      <c r="K65" s="8">
        <f t="shared" ref="K65" si="1211">IF(K63="","",(J65+J66))</f>
        <v>1</v>
      </c>
      <c r="L65" s="8">
        <f t="shared" ref="L65" si="1212">IF(L63="","",(K65+K66))</f>
        <v>1</v>
      </c>
      <c r="M65" s="8">
        <f t="shared" ref="M65" si="1213">IF(M63="","",(L65+L66))</f>
        <v>5</v>
      </c>
      <c r="N65" s="8">
        <f t="shared" ref="N65" si="1214">IF(N63="","",(M65+M66))</f>
        <v>5</v>
      </c>
      <c r="O65" s="8">
        <f t="shared" ref="O65" si="1215">IF(O63="","",(N65+N66))</f>
        <v>5</v>
      </c>
      <c r="P65" s="8">
        <f t="shared" ref="P65" si="1216">IF(P63="","",(O65+O66))</f>
        <v>5</v>
      </c>
      <c r="Q65" s="8">
        <f t="shared" ref="Q65" si="1217">IF(Q63="","",(P65+P66))</f>
        <v>5</v>
      </c>
      <c r="R65" s="8">
        <f t="shared" ref="R65" si="1218">IF(R63="","",(Q65+Q66))</f>
        <v>5</v>
      </c>
      <c r="S65" s="8">
        <v>2</v>
      </c>
      <c r="T65" s="8">
        <f t="shared" ref="T65" si="1219">IF(T63="","",(S65+S66))</f>
        <v>3</v>
      </c>
      <c r="U65" s="8">
        <f t="shared" ref="U65" si="1220">IF(U63="","",(T65+T66))</f>
        <v>3</v>
      </c>
      <c r="V65" s="8">
        <f t="shared" ref="V65" si="1221">IF(V63="","",(U65+U66))</f>
        <v>3</v>
      </c>
      <c r="W65" s="8" t="str">
        <f t="shared" ref="W65" si="1222">IF(W63="","",(V65+V66))</f>
        <v/>
      </c>
      <c r="X65" s="8" t="str">
        <f t="shared" ref="X65" si="1223">IF(X63="","",(W65+W66))</f>
        <v/>
      </c>
      <c r="Y65" s="8" t="str">
        <f t="shared" ref="Y65" si="1224">IF(Y63="","",(X65+X66))</f>
        <v/>
      </c>
      <c r="Z65" s="8" t="str">
        <f t="shared" ref="Z65" si="1225">IF(Z63="","",(Y65+Y66))</f>
        <v/>
      </c>
      <c r="AA65" s="8" t="str">
        <f t="shared" ref="AA65" si="1226">IF(AA63="","",(Z65+Z66))</f>
        <v/>
      </c>
      <c r="AB65" s="8" t="str">
        <f t="shared" ref="AB65" si="1227">IF(AB63="","",(AA65+AA66))</f>
        <v/>
      </c>
      <c r="AC65" s="8" t="str">
        <f t="shared" ref="AC65" si="1228">IF(AC63="","",(AB65+AB66))</f>
        <v/>
      </c>
      <c r="AD65" s="8" t="str">
        <f t="shared" ref="AD65" si="1229">IF(AD63="","",(AC65+AC66))</f>
        <v/>
      </c>
      <c r="AE65" s="8" t="str">
        <f t="shared" ref="AE65" si="1230">IF(AE63="","",(AD65+AD66))</f>
        <v/>
      </c>
      <c r="AF65" s="8" t="str">
        <f t="shared" ref="AF65" si="1231">IF(AF63="","",(AE65+AE66))</f>
        <v/>
      </c>
      <c r="AG65" s="8" t="str">
        <f t="shared" ref="AG65" si="1232">IF(AG63="","",(AF65+AF66))</f>
        <v/>
      </c>
      <c r="AH65" s="8" t="str">
        <f t="shared" ref="AH65" si="1233">IF(AH63="","",(AG65+AG66))</f>
        <v/>
      </c>
      <c r="AI65" s="8" t="str">
        <f t="shared" ref="AI65" si="1234">IF(AI63="","",(AH65+AH66))</f>
        <v/>
      </c>
      <c r="AJ65" s="8" t="str">
        <f t="shared" ref="AJ65" si="1235">IF(AJ63="","",(AI65+AI66))</f>
        <v/>
      </c>
      <c r="AK65" s="8" t="str">
        <f t="shared" ref="AK65" si="1236">IF(AK63="","",(AJ65+AJ66))</f>
        <v/>
      </c>
      <c r="AL65" s="8" t="str">
        <f t="shared" ref="AL65" si="1237">IF(AL63="","",(AK65+AK66))</f>
        <v/>
      </c>
      <c r="AM65" s="8" t="str">
        <f t="shared" ref="AM65:AN65" si="1238">IF(AM63="","",(AL65+AL66))</f>
        <v/>
      </c>
      <c r="AN65" s="8" t="str">
        <f t="shared" si="1238"/>
        <v/>
      </c>
      <c r="AO65" s="8" t="str">
        <f t="shared" ref="AO65:AS65" si="1239">IF(AO63="","",(AN65+AN66))</f>
        <v/>
      </c>
      <c r="AP65" s="8" t="str">
        <f t="shared" si="1239"/>
        <v/>
      </c>
      <c r="AQ65" s="8" t="str">
        <f t="shared" si="1239"/>
        <v/>
      </c>
      <c r="AR65" s="8" t="str">
        <f t="shared" si="1239"/>
        <v/>
      </c>
      <c r="AS65" s="8" t="str">
        <f t="shared" si="1239"/>
        <v/>
      </c>
    </row>
    <row r="66" spans="1:45" s="91" customFormat="1" ht="11">
      <c r="A66" s="14"/>
      <c r="B66" s="9" t="s">
        <v>7</v>
      </c>
      <c r="C66" s="8"/>
      <c r="D66" s="8"/>
      <c r="E66" s="8"/>
      <c r="F66" s="8"/>
      <c r="G66" s="8"/>
      <c r="H66" s="8"/>
      <c r="I66" s="8"/>
      <c r="J66" s="8"/>
      <c r="K66" s="8"/>
      <c r="L66" s="8">
        <v>4</v>
      </c>
      <c r="M66" s="8"/>
      <c r="N66" s="8"/>
      <c r="O66" s="8"/>
      <c r="P66" s="8"/>
      <c r="Q66" s="8"/>
      <c r="R66" s="8"/>
      <c r="S66" s="8">
        <v>1</v>
      </c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</row>
    <row r="67" spans="1:45" s="91" customFormat="1" ht="11">
      <c r="A67" s="7"/>
      <c r="B67" s="9" t="s">
        <v>8</v>
      </c>
      <c r="C67" s="8">
        <v>800</v>
      </c>
      <c r="D67" s="8">
        <f t="shared" ref="D67" si="1240">IF(D63="","",C67)</f>
        <v>800</v>
      </c>
      <c r="E67" s="8">
        <f t="shared" ref="E67" si="1241">IF(E63="","",D67)</f>
        <v>800</v>
      </c>
      <c r="F67" s="8">
        <f t="shared" ref="F67" si="1242">IF(F63="","",E67)</f>
        <v>800</v>
      </c>
      <c r="G67" s="8">
        <f t="shared" ref="G67" si="1243">IF(G63="","",F67)</f>
        <v>800</v>
      </c>
      <c r="H67" s="8">
        <f t="shared" ref="H67" si="1244">IF(H63="","",G67)</f>
        <v>800</v>
      </c>
      <c r="I67" s="8">
        <f t="shared" ref="I67" si="1245">IF(I63="","",H67)</f>
        <v>800</v>
      </c>
      <c r="J67" s="8">
        <f t="shared" ref="J67" si="1246">IF(J63="","",I67)</f>
        <v>800</v>
      </c>
      <c r="K67" s="8">
        <f t="shared" ref="K67" si="1247">IF(K63="","",J67)</f>
        <v>800</v>
      </c>
      <c r="L67" s="8">
        <f t="shared" ref="L67" si="1248">IF(L63="","",K67)</f>
        <v>800</v>
      </c>
      <c r="M67" s="8">
        <f t="shared" ref="M67" si="1249">IF(M63="","",L67)</f>
        <v>800</v>
      </c>
      <c r="N67" s="8">
        <f t="shared" ref="N67" si="1250">IF(N63="","",M67)</f>
        <v>800</v>
      </c>
      <c r="O67" s="8">
        <f t="shared" ref="O67" si="1251">IF(O63="","",N67)</f>
        <v>800</v>
      </c>
      <c r="P67" s="8">
        <f t="shared" ref="P67" si="1252">IF(P63="","",O67)</f>
        <v>800</v>
      </c>
      <c r="Q67" s="8">
        <f t="shared" ref="Q67" si="1253">IF(Q63="","",P67)</f>
        <v>800</v>
      </c>
      <c r="R67" s="8">
        <f t="shared" ref="R67" si="1254">IF(R63="","",Q67)</f>
        <v>800</v>
      </c>
      <c r="S67" s="8">
        <f t="shared" ref="S67" si="1255">IF(S63="","",R67)</f>
        <v>800</v>
      </c>
      <c r="T67" s="8">
        <f t="shared" ref="T67" si="1256">IF(T63="","",S67)</f>
        <v>800</v>
      </c>
      <c r="U67" s="8">
        <f t="shared" ref="U67" si="1257">IF(U63="","",T67)</f>
        <v>800</v>
      </c>
      <c r="V67" s="8">
        <f t="shared" ref="V67" si="1258">IF(V63="","",U67)</f>
        <v>800</v>
      </c>
      <c r="W67" s="8" t="str">
        <f t="shared" ref="W67" si="1259">IF(W63="","",V67)</f>
        <v/>
      </c>
      <c r="X67" s="8" t="str">
        <f t="shared" ref="X67" si="1260">IF(X63="","",W67)</f>
        <v/>
      </c>
      <c r="Y67" s="8" t="str">
        <f t="shared" ref="Y67" si="1261">IF(Y63="","",X67)</f>
        <v/>
      </c>
      <c r="Z67" s="8" t="str">
        <f t="shared" ref="Z67" si="1262">IF(Z63="","",Y67)</f>
        <v/>
      </c>
      <c r="AA67" s="8" t="str">
        <f t="shared" ref="AA67" si="1263">IF(AA63="","",Z67)</f>
        <v/>
      </c>
      <c r="AB67" s="8" t="str">
        <f t="shared" ref="AB67" si="1264">IF(AB63="","",AA67)</f>
        <v/>
      </c>
      <c r="AC67" s="8" t="str">
        <f t="shared" ref="AC67" si="1265">IF(AC63="","",AB67)</f>
        <v/>
      </c>
      <c r="AD67" s="8" t="str">
        <f t="shared" ref="AD67" si="1266">IF(AD63="","",AC67)</f>
        <v/>
      </c>
      <c r="AE67" s="8" t="str">
        <f t="shared" ref="AE67" si="1267">IF(AE63="","",AD67)</f>
        <v/>
      </c>
      <c r="AF67" s="8" t="str">
        <f t="shared" ref="AF67" si="1268">IF(AF63="","",AE67)</f>
        <v/>
      </c>
      <c r="AG67" s="8" t="str">
        <f t="shared" ref="AG67" si="1269">IF(AG63="","",AF67)</f>
        <v/>
      </c>
      <c r="AH67" s="8" t="str">
        <f t="shared" ref="AH67" si="1270">IF(AH63="","",AG67)</f>
        <v/>
      </c>
      <c r="AI67" s="8" t="str">
        <f t="shared" ref="AI67" si="1271">IF(AI63="","",AH67)</f>
        <v/>
      </c>
      <c r="AJ67" s="8" t="str">
        <f t="shared" ref="AJ67" si="1272">IF(AJ63="","",AI67)</f>
        <v/>
      </c>
      <c r="AK67" s="8" t="str">
        <f t="shared" ref="AK67" si="1273">IF(AK63="","",AJ67)</f>
        <v/>
      </c>
      <c r="AL67" s="8" t="str">
        <f t="shared" ref="AL67" si="1274">IF(AL63="","",AK67)</f>
        <v/>
      </c>
      <c r="AM67" s="8" t="str">
        <f t="shared" ref="AM67:AN67" si="1275">IF(AM63="","",AL67)</f>
        <v/>
      </c>
      <c r="AN67" s="8" t="str">
        <f t="shared" si="1275"/>
        <v/>
      </c>
      <c r="AO67" s="8" t="str">
        <f t="shared" ref="AO67:AS67" si="1276">IF(AO63="","",AN67)</f>
        <v/>
      </c>
      <c r="AP67" s="8" t="str">
        <f t="shared" si="1276"/>
        <v/>
      </c>
      <c r="AQ67" s="8" t="str">
        <f t="shared" si="1276"/>
        <v/>
      </c>
      <c r="AR67" s="8" t="str">
        <f t="shared" si="1276"/>
        <v/>
      </c>
      <c r="AS67" s="8" t="str">
        <f t="shared" si="1276"/>
        <v/>
      </c>
    </row>
    <row r="68" spans="1:45" s="92" customFormat="1" ht="11">
      <c r="A68" s="14" t="s">
        <v>9</v>
      </c>
      <c r="B68" s="13" t="s">
        <v>10</v>
      </c>
      <c r="C68" s="12" t="s">
        <v>39</v>
      </c>
      <c r="D68" s="12" t="str">
        <f t="shared" ref="D68" si="1277">IF(D63="","",C68)</f>
        <v>バタースクイーズ</v>
      </c>
      <c r="E68" s="12" t="str">
        <f t="shared" ref="E68" si="1278">IF(E63="","",D68)</f>
        <v>バタースクイーズ</v>
      </c>
      <c r="F68" s="12" t="str">
        <f t="shared" ref="F68" si="1279">IF(F63="","",E68)</f>
        <v>バタースクイーズ</v>
      </c>
      <c r="G68" s="12" t="str">
        <f t="shared" ref="G68" si="1280">IF(G63="","",F68)</f>
        <v>バタースクイーズ</v>
      </c>
      <c r="H68" s="12" t="str">
        <f t="shared" ref="H68" si="1281">IF(H63="","",G68)</f>
        <v>バタースクイーズ</v>
      </c>
      <c r="I68" s="12" t="str">
        <f t="shared" ref="I68" si="1282">IF(I63="","",H68)</f>
        <v>バタースクイーズ</v>
      </c>
      <c r="J68" s="12" t="str">
        <f t="shared" ref="J68" si="1283">IF(J63="","",I68)</f>
        <v>バタースクイーズ</v>
      </c>
      <c r="K68" s="12" t="str">
        <f t="shared" ref="K68" si="1284">IF(K63="","",J68)</f>
        <v>バタースクイーズ</v>
      </c>
      <c r="L68" s="12" t="str">
        <f t="shared" ref="L68" si="1285">IF(L63="","",K68)</f>
        <v>バタースクイーズ</v>
      </c>
      <c r="M68" s="12" t="str">
        <f t="shared" ref="M68" si="1286">IF(M63="","",L68)</f>
        <v>バタースクイーズ</v>
      </c>
      <c r="N68" s="12" t="str">
        <f t="shared" ref="N68" si="1287">IF(N63="","",M68)</f>
        <v>バタースクイーズ</v>
      </c>
      <c r="O68" s="12" t="str">
        <f t="shared" ref="O68" si="1288">IF(O63="","",N68)</f>
        <v>バタースクイーズ</v>
      </c>
      <c r="P68" s="12" t="str">
        <f t="shared" ref="P68" si="1289">IF(P63="","",O68)</f>
        <v>バタースクイーズ</v>
      </c>
      <c r="Q68" s="12" t="str">
        <f t="shared" ref="Q68" si="1290">IF(Q63="","",P68)</f>
        <v>バタースクイーズ</v>
      </c>
      <c r="R68" s="12" t="str">
        <f t="shared" ref="R68" si="1291">IF(R63="","",Q68)</f>
        <v>バタースクイーズ</v>
      </c>
      <c r="S68" s="12" t="str">
        <f t="shared" ref="S68" si="1292">IF(S63="","",R68)</f>
        <v>バタースクイーズ</v>
      </c>
      <c r="T68" s="12" t="str">
        <f t="shared" ref="T68" si="1293">IF(T63="","",S68)</f>
        <v>バタースクイーズ</v>
      </c>
      <c r="U68" s="12" t="str">
        <f t="shared" ref="U68" si="1294">IF(U63="","",T68)</f>
        <v>バタースクイーズ</v>
      </c>
      <c r="V68" s="12" t="str">
        <f t="shared" ref="V68" si="1295">IF(V63="","",U68)</f>
        <v>バタースクイーズ</v>
      </c>
      <c r="W68" s="12" t="str">
        <f t="shared" ref="W68" si="1296">IF(W63="","",V68)</f>
        <v/>
      </c>
      <c r="X68" s="12" t="str">
        <f t="shared" ref="X68" si="1297">IF(X63="","",W68)</f>
        <v/>
      </c>
      <c r="Y68" s="12" t="str">
        <f t="shared" ref="Y68" si="1298">IF(Y63="","",X68)</f>
        <v/>
      </c>
      <c r="Z68" s="12" t="str">
        <f t="shared" ref="Z68" si="1299">IF(Z63="","",Y68)</f>
        <v/>
      </c>
      <c r="AA68" s="12" t="str">
        <f t="shared" ref="AA68" si="1300">IF(AA63="","",Z68)</f>
        <v/>
      </c>
      <c r="AB68" s="12" t="str">
        <f t="shared" ref="AB68" si="1301">IF(AB63="","",AA68)</f>
        <v/>
      </c>
      <c r="AC68" s="12" t="str">
        <f t="shared" ref="AC68" si="1302">IF(AC63="","",AB68)</f>
        <v/>
      </c>
      <c r="AD68" s="12" t="str">
        <f t="shared" ref="AD68" si="1303">IF(AD63="","",AC68)</f>
        <v/>
      </c>
      <c r="AE68" s="12" t="str">
        <f t="shared" ref="AE68" si="1304">IF(AE63="","",AD68)</f>
        <v/>
      </c>
      <c r="AF68" s="12" t="str">
        <f t="shared" ref="AF68" si="1305">IF(AF63="","",AE68)</f>
        <v/>
      </c>
      <c r="AG68" s="12" t="str">
        <f t="shared" ref="AG68" si="1306">IF(AG63="","",AF68)</f>
        <v/>
      </c>
      <c r="AH68" s="12" t="str">
        <f t="shared" ref="AH68" si="1307">IF(AH63="","",AG68)</f>
        <v/>
      </c>
      <c r="AI68" s="12" t="str">
        <f t="shared" ref="AI68" si="1308">IF(AI63="","",AH68)</f>
        <v/>
      </c>
      <c r="AJ68" s="12" t="str">
        <f t="shared" ref="AJ68" si="1309">IF(AJ63="","",AI68)</f>
        <v/>
      </c>
      <c r="AK68" s="12" t="str">
        <f t="shared" ref="AK68" si="1310">IF(AK63="","",AJ68)</f>
        <v/>
      </c>
      <c r="AL68" s="12" t="str">
        <f t="shared" ref="AL68" si="1311">IF(AL63="","",AK68)</f>
        <v/>
      </c>
      <c r="AM68" s="12" t="str">
        <f t="shared" ref="AM68:AN68" si="1312">IF(AM63="","",AL68)</f>
        <v/>
      </c>
      <c r="AN68" s="12" t="str">
        <f t="shared" si="1312"/>
        <v/>
      </c>
      <c r="AO68" s="12" t="str">
        <f t="shared" ref="AO68:AS68" si="1313">IF(AO63="","",AN68)</f>
        <v/>
      </c>
      <c r="AP68" s="12" t="str">
        <f t="shared" si="1313"/>
        <v/>
      </c>
      <c r="AQ68" s="12" t="str">
        <f t="shared" si="1313"/>
        <v/>
      </c>
      <c r="AR68" s="12" t="str">
        <f t="shared" si="1313"/>
        <v/>
      </c>
      <c r="AS68" s="12" t="str">
        <f t="shared" si="1313"/>
        <v/>
      </c>
    </row>
    <row r="69" spans="1:45" s="91" customFormat="1" ht="11">
      <c r="A69" s="7">
        <f>AVERAGE(C70:AS70)*30*100</f>
        <v>77100</v>
      </c>
      <c r="B69" s="9" t="s">
        <v>12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</row>
    <row r="70" spans="1:45" s="91" customFormat="1" ht="11">
      <c r="A70" s="7">
        <f>SUM(C70:AS70)</f>
        <v>514</v>
      </c>
      <c r="B70" s="6" t="s">
        <v>13</v>
      </c>
      <c r="C70" s="5">
        <v>0</v>
      </c>
      <c r="D70" s="5">
        <f t="shared" ref="D70:D71" si="1314">IF(D63="","",D63-C63)</f>
        <v>0</v>
      </c>
      <c r="E70" s="5">
        <f t="shared" ref="E70:E71" si="1315">IF(E63="","",E63-D63)</f>
        <v>108</v>
      </c>
      <c r="F70" s="5">
        <f t="shared" ref="F70:F71" si="1316">IF(F63="","",F63-E63)</f>
        <v>0</v>
      </c>
      <c r="G70" s="5">
        <f t="shared" ref="G70:G71" si="1317">IF(G63="","",G63-F63)</f>
        <v>0</v>
      </c>
      <c r="H70" s="5">
        <f t="shared" ref="H70:H71" si="1318">IF(H63="","",H63-G63)</f>
        <v>72</v>
      </c>
      <c r="I70" s="5">
        <f t="shared" ref="I70:I71" si="1319">IF(I63="","",I63-H63)</f>
        <v>0</v>
      </c>
      <c r="J70" s="5">
        <f t="shared" ref="J70:J71" si="1320">IF(J63="","",J63-I63)</f>
        <v>0</v>
      </c>
      <c r="K70" s="5">
        <f t="shared" ref="K70:K71" si="1321">IF(K63="","",K63-J63)</f>
        <v>0</v>
      </c>
      <c r="L70" s="5">
        <f t="shared" ref="L70:L71" si="1322">IF(L63="","",L63-K63)</f>
        <v>67</v>
      </c>
      <c r="M70" s="5">
        <f t="shared" ref="M70:M71" si="1323">IF(M63="","",M63-L63)</f>
        <v>0</v>
      </c>
      <c r="N70" s="5">
        <f t="shared" ref="N70:N71" si="1324">IF(N63="","",N63-M63)</f>
        <v>0</v>
      </c>
      <c r="O70" s="5">
        <f t="shared" ref="O70:O71" si="1325">IF(O63="","",O63-N63)</f>
        <v>117</v>
      </c>
      <c r="P70" s="5">
        <f t="shared" ref="P70:P71" si="1326">IF(P63="","",P63-O63)</f>
        <v>0</v>
      </c>
      <c r="Q70" s="5">
        <f t="shared" ref="Q70:Q71" si="1327">IF(Q63="","",Q63-P63)</f>
        <v>0</v>
      </c>
      <c r="R70" s="5">
        <f t="shared" ref="R70:R71" si="1328">IF(R63="","",R63-Q63)</f>
        <v>0</v>
      </c>
      <c r="S70" s="5">
        <f t="shared" ref="S70:S71" si="1329">IF(S63="","",S63-R63)</f>
        <v>81</v>
      </c>
      <c r="T70" s="5">
        <f t="shared" ref="T70:T71" si="1330">IF(T63="","",T63-S63)</f>
        <v>0</v>
      </c>
      <c r="U70" s="5">
        <f t="shared" ref="U70:U71" si="1331">IF(U63="","",U63-T63)</f>
        <v>0</v>
      </c>
      <c r="V70" s="5">
        <f t="shared" ref="V70:V71" si="1332">IF(V63="","",V63-U63)</f>
        <v>69</v>
      </c>
      <c r="W70" s="5" t="str">
        <f t="shared" ref="W70:W71" si="1333">IF(W63="","",W63-V63)</f>
        <v/>
      </c>
      <c r="X70" s="5" t="str">
        <f t="shared" ref="X70:X71" si="1334">IF(X63="","",X63-W63)</f>
        <v/>
      </c>
      <c r="Y70" s="5" t="str">
        <f t="shared" ref="Y70:Y71" si="1335">IF(Y63="","",Y63-X63)</f>
        <v/>
      </c>
      <c r="Z70" s="5" t="str">
        <f t="shared" ref="Z70:Z71" si="1336">IF(Z63="","",Z63-Y63)</f>
        <v/>
      </c>
      <c r="AA70" s="5" t="str">
        <f t="shared" ref="AA70:AA71" si="1337">IF(AA63="","",AA63-Z63)</f>
        <v/>
      </c>
      <c r="AB70" s="5" t="str">
        <f t="shared" ref="AB70:AB71" si="1338">IF(AB63="","",AB63-AA63)</f>
        <v/>
      </c>
      <c r="AC70" s="5" t="str">
        <f t="shared" ref="AC70:AC71" si="1339">IF(AC63="","",AC63-AB63)</f>
        <v/>
      </c>
      <c r="AD70" s="5" t="str">
        <f t="shared" ref="AD70:AD71" si="1340">IF(AD63="","",AD63-AC63)</f>
        <v/>
      </c>
      <c r="AE70" s="5" t="str">
        <f t="shared" ref="AE70:AE71" si="1341">IF(AE63="","",AE63-AD63)</f>
        <v/>
      </c>
      <c r="AF70" s="5" t="str">
        <f t="shared" ref="AF70:AF71" si="1342">IF(AF63="","",AF63-AE63)</f>
        <v/>
      </c>
      <c r="AG70" s="5" t="str">
        <f t="shared" ref="AG70:AG71" si="1343">IF(AG63="","",AG63-AF63)</f>
        <v/>
      </c>
      <c r="AH70" s="5" t="str">
        <f t="shared" ref="AH70:AH71" si="1344">IF(AH63="","",AH63-AG63)</f>
        <v/>
      </c>
      <c r="AI70" s="5" t="str">
        <f t="shared" ref="AI70:AI71" si="1345">IF(AI63="","",AI63-AH63)</f>
        <v/>
      </c>
      <c r="AJ70" s="5" t="str">
        <f t="shared" ref="AJ70:AJ71" si="1346">IF(AJ63="","",AJ63-AI63)</f>
        <v/>
      </c>
      <c r="AK70" s="5" t="str">
        <f t="shared" ref="AK70:AK71" si="1347">IF(AK63="","",AK63-AJ63)</f>
        <v/>
      </c>
      <c r="AL70" s="5" t="str">
        <f t="shared" ref="AL70:AL71" si="1348">IF(AL63="","",AL63-AK63)</f>
        <v/>
      </c>
      <c r="AM70" s="5" t="str">
        <f t="shared" ref="AM70:AN70" si="1349">IF(AM63="","",AM63-AL63)</f>
        <v/>
      </c>
      <c r="AN70" s="5" t="str">
        <f t="shared" si="1349"/>
        <v/>
      </c>
      <c r="AO70" s="5" t="str">
        <f t="shared" ref="AO70:AS70" si="1350">IF(AO63="","",AO63-AN63)</f>
        <v/>
      </c>
      <c r="AP70" s="5" t="str">
        <f t="shared" si="1350"/>
        <v/>
      </c>
      <c r="AQ70" s="5" t="str">
        <f t="shared" si="1350"/>
        <v/>
      </c>
      <c r="AR70" s="5" t="str">
        <f t="shared" si="1350"/>
        <v/>
      </c>
      <c r="AS70" s="5" t="str">
        <f t="shared" si="1350"/>
        <v/>
      </c>
    </row>
    <row r="71" spans="1:45" s="91" customFormat="1" ht="11">
      <c r="A71" s="7">
        <f>SUM(C71:AS71)</f>
        <v>7</v>
      </c>
      <c r="B71" s="6" t="s">
        <v>14</v>
      </c>
      <c r="C71" s="5">
        <v>0</v>
      </c>
      <c r="D71" s="5">
        <f t="shared" si="1314"/>
        <v>0</v>
      </c>
      <c r="E71" s="5">
        <f t="shared" si="1315"/>
        <v>2</v>
      </c>
      <c r="F71" s="5">
        <f t="shared" si="1316"/>
        <v>0</v>
      </c>
      <c r="G71" s="5">
        <f t="shared" si="1317"/>
        <v>0</v>
      </c>
      <c r="H71" s="5">
        <f t="shared" si="1318"/>
        <v>1</v>
      </c>
      <c r="I71" s="5">
        <f t="shared" si="1319"/>
        <v>0</v>
      </c>
      <c r="J71" s="5">
        <f t="shared" si="1320"/>
        <v>0</v>
      </c>
      <c r="K71" s="5">
        <f t="shared" si="1321"/>
        <v>0</v>
      </c>
      <c r="L71" s="5">
        <f t="shared" si="1322"/>
        <v>1</v>
      </c>
      <c r="M71" s="5">
        <f t="shared" si="1323"/>
        <v>0</v>
      </c>
      <c r="N71" s="5">
        <f t="shared" si="1324"/>
        <v>0</v>
      </c>
      <c r="O71" s="5">
        <f t="shared" si="1325"/>
        <v>0</v>
      </c>
      <c r="P71" s="5">
        <f t="shared" si="1326"/>
        <v>0</v>
      </c>
      <c r="Q71" s="5">
        <f t="shared" si="1327"/>
        <v>0</v>
      </c>
      <c r="R71" s="5">
        <f t="shared" si="1328"/>
        <v>0</v>
      </c>
      <c r="S71" s="5">
        <f t="shared" si="1329"/>
        <v>3</v>
      </c>
      <c r="T71" s="5">
        <f t="shared" si="1330"/>
        <v>0</v>
      </c>
      <c r="U71" s="5">
        <f t="shared" si="1331"/>
        <v>0</v>
      </c>
      <c r="V71" s="5">
        <f t="shared" si="1332"/>
        <v>0</v>
      </c>
      <c r="W71" s="5" t="str">
        <f t="shared" si="1333"/>
        <v/>
      </c>
      <c r="X71" s="5" t="str">
        <f t="shared" si="1334"/>
        <v/>
      </c>
      <c r="Y71" s="5" t="str">
        <f t="shared" si="1335"/>
        <v/>
      </c>
      <c r="Z71" s="5" t="str">
        <f t="shared" si="1336"/>
        <v/>
      </c>
      <c r="AA71" s="5" t="str">
        <f t="shared" si="1337"/>
        <v/>
      </c>
      <c r="AB71" s="5" t="str">
        <f t="shared" si="1338"/>
        <v/>
      </c>
      <c r="AC71" s="5" t="str">
        <f t="shared" si="1339"/>
        <v/>
      </c>
      <c r="AD71" s="5" t="str">
        <f t="shared" si="1340"/>
        <v/>
      </c>
      <c r="AE71" s="5" t="str">
        <f t="shared" si="1341"/>
        <v/>
      </c>
      <c r="AF71" s="5" t="str">
        <f t="shared" si="1342"/>
        <v/>
      </c>
      <c r="AG71" s="5" t="str">
        <f t="shared" si="1343"/>
        <v/>
      </c>
      <c r="AH71" s="5" t="str">
        <f t="shared" si="1344"/>
        <v/>
      </c>
      <c r="AI71" s="5" t="str">
        <f t="shared" si="1345"/>
        <v/>
      </c>
      <c r="AJ71" s="5" t="str">
        <f t="shared" si="1346"/>
        <v/>
      </c>
      <c r="AK71" s="5" t="str">
        <f t="shared" si="1347"/>
        <v/>
      </c>
      <c r="AL71" s="5" t="str">
        <f t="shared" si="1348"/>
        <v/>
      </c>
      <c r="AM71" s="5" t="str">
        <f t="shared" ref="AM71:AN71" si="1351">IF(AM64="","",AM64-AL64)</f>
        <v/>
      </c>
      <c r="AN71" s="5" t="str">
        <f t="shared" si="1351"/>
        <v/>
      </c>
      <c r="AO71" s="5" t="str">
        <f t="shared" ref="AO71:AS71" si="1352">IF(AO64="","",AO64-AN64)</f>
        <v/>
      </c>
      <c r="AP71" s="5" t="str">
        <f t="shared" si="1352"/>
        <v/>
      </c>
      <c r="AQ71" s="5" t="str">
        <f t="shared" si="1352"/>
        <v/>
      </c>
      <c r="AR71" s="5" t="str">
        <f t="shared" si="1352"/>
        <v/>
      </c>
      <c r="AS71" s="5" t="str">
        <f t="shared" si="1352"/>
        <v/>
      </c>
    </row>
    <row r="72" spans="1:45" s="91" customFormat="1" ht="11">
      <c r="A72" s="7">
        <f>SUM(C72:AS72)</f>
        <v>6</v>
      </c>
      <c r="B72" s="6" t="s">
        <v>15</v>
      </c>
      <c r="C72" s="5">
        <v>0</v>
      </c>
      <c r="D72" s="5">
        <f t="shared" ref="D72" si="1353">IF(D65="","",C65+C66-D65)</f>
        <v>0</v>
      </c>
      <c r="E72" s="5">
        <f t="shared" ref="E72" si="1354">IF(E65="","",D65+D66-E65)</f>
        <v>2</v>
      </c>
      <c r="F72" s="5">
        <f t="shared" ref="F72" si="1355">IF(F65="","",E65+E66-F65)</f>
        <v>0</v>
      </c>
      <c r="G72" s="5">
        <f t="shared" ref="G72" si="1356">IF(G65="","",F65+F66-G65)</f>
        <v>0</v>
      </c>
      <c r="H72" s="5">
        <f t="shared" ref="H72" si="1357">IF(H65="","",G65+G66-H65)</f>
        <v>1</v>
      </c>
      <c r="I72" s="5">
        <f t="shared" ref="I72" si="1358">IF(I65="","",H65+H66-I65)</f>
        <v>0</v>
      </c>
      <c r="J72" s="5">
        <f t="shared" ref="J72" si="1359">IF(J65="","",I65+I66-J65)</f>
        <v>0</v>
      </c>
      <c r="K72" s="5">
        <f t="shared" ref="K72" si="1360">IF(K65="","",J65+J66-K65)</f>
        <v>0</v>
      </c>
      <c r="L72" s="5">
        <f t="shared" ref="L72" si="1361">IF(L65="","",K65+K66-L65)</f>
        <v>0</v>
      </c>
      <c r="M72" s="5">
        <f t="shared" ref="M72" si="1362">IF(M65="","",L65+L66-M65)</f>
        <v>0</v>
      </c>
      <c r="N72" s="5">
        <f t="shared" ref="N72" si="1363">IF(N65="","",M65+M66-N65)</f>
        <v>0</v>
      </c>
      <c r="O72" s="5">
        <f t="shared" ref="O72" si="1364">IF(O65="","",N65+N66-O65)</f>
        <v>0</v>
      </c>
      <c r="P72" s="5">
        <f t="shared" ref="P72" si="1365">IF(P65="","",O65+O66-P65)</f>
        <v>0</v>
      </c>
      <c r="Q72" s="5">
        <f t="shared" ref="Q72" si="1366">IF(Q65="","",P65+P66-Q65)</f>
        <v>0</v>
      </c>
      <c r="R72" s="5">
        <f t="shared" ref="R72" si="1367">IF(R65="","",Q65+Q66-R65)</f>
        <v>0</v>
      </c>
      <c r="S72" s="5">
        <f t="shared" ref="S72" si="1368">IF(S65="","",R65+R66-S65)</f>
        <v>3</v>
      </c>
      <c r="T72" s="5">
        <f t="shared" ref="T72" si="1369">IF(T65="","",S65+S66-T65)</f>
        <v>0</v>
      </c>
      <c r="U72" s="5">
        <f t="shared" ref="U72" si="1370">IF(U65="","",T65+T66-U65)</f>
        <v>0</v>
      </c>
      <c r="V72" s="5">
        <f t="shared" ref="V72" si="1371">IF(V65="","",U65+U66-V65)</f>
        <v>0</v>
      </c>
      <c r="W72" s="5" t="str">
        <f t="shared" ref="W72" si="1372">IF(W65="","",V65+V66-W65)</f>
        <v/>
      </c>
      <c r="X72" s="5" t="str">
        <f t="shared" ref="X72" si="1373">IF(X65="","",W65+W66-X65)</f>
        <v/>
      </c>
      <c r="Y72" s="5" t="str">
        <f t="shared" ref="Y72" si="1374">IF(Y65="","",X65+X66-Y65)</f>
        <v/>
      </c>
      <c r="Z72" s="5" t="str">
        <f t="shared" ref="Z72" si="1375">IF(Z65="","",Y65+Y66-Z65)</f>
        <v/>
      </c>
      <c r="AA72" s="5" t="str">
        <f t="shared" ref="AA72" si="1376">IF(AA65="","",Z65+Z66-AA65)</f>
        <v/>
      </c>
      <c r="AB72" s="5" t="str">
        <f t="shared" ref="AB72" si="1377">IF(AB65="","",AA65+AA66-AB65)</f>
        <v/>
      </c>
      <c r="AC72" s="5" t="str">
        <f t="shared" ref="AC72" si="1378">IF(AC65="","",AB65+AB66-AC65)</f>
        <v/>
      </c>
      <c r="AD72" s="5" t="str">
        <f t="shared" ref="AD72" si="1379">IF(AD65="","",AC65+AC66-AD65)</f>
        <v/>
      </c>
      <c r="AE72" s="5" t="str">
        <f t="shared" ref="AE72" si="1380">IF(AE65="","",AD65+AD66-AE65)</f>
        <v/>
      </c>
      <c r="AF72" s="5" t="str">
        <f t="shared" ref="AF72" si="1381">IF(AF65="","",AE65+AE66-AF65)</f>
        <v/>
      </c>
      <c r="AG72" s="5" t="str">
        <f t="shared" ref="AG72" si="1382">IF(AG65="","",AF65+AF66-AG65)</f>
        <v/>
      </c>
      <c r="AH72" s="5" t="str">
        <f t="shared" ref="AH72" si="1383">IF(AH65="","",AG65+AG66-AH65)</f>
        <v/>
      </c>
      <c r="AI72" s="5" t="str">
        <f t="shared" ref="AI72" si="1384">IF(AI65="","",AH65+AH66-AI65)</f>
        <v/>
      </c>
      <c r="AJ72" s="5" t="str">
        <f t="shared" ref="AJ72" si="1385">IF(AJ65="","",AI65+AI66-AJ65)</f>
        <v/>
      </c>
      <c r="AK72" s="5" t="str">
        <f t="shared" ref="AK72" si="1386">IF(AK65="","",AJ65+AJ66-AK65)</f>
        <v/>
      </c>
      <c r="AL72" s="5" t="str">
        <f t="shared" ref="AL72" si="1387">IF(AL65="","",AK65+AK66-AL65)</f>
        <v/>
      </c>
      <c r="AM72" s="5" t="str">
        <f t="shared" ref="AM72:AN72" si="1388">IF(AM65="","",AL65+AL66-AM65)</f>
        <v/>
      </c>
      <c r="AN72" s="5" t="str">
        <f t="shared" si="1388"/>
        <v/>
      </c>
      <c r="AO72" s="5" t="str">
        <f t="shared" ref="AO72:AS72" si="1389">IF(AO65="","",AN65+AN66-AO65)</f>
        <v/>
      </c>
      <c r="AP72" s="5" t="str">
        <f t="shared" si="1389"/>
        <v/>
      </c>
      <c r="AQ72" s="5" t="str">
        <f t="shared" si="1389"/>
        <v/>
      </c>
      <c r="AR72" s="5" t="str">
        <f t="shared" si="1389"/>
        <v/>
      </c>
      <c r="AS72" s="5" t="str">
        <f t="shared" si="1389"/>
        <v/>
      </c>
    </row>
    <row r="73" spans="1:45" s="91" customFormat="1" ht="11">
      <c r="A73" s="7">
        <f>SUM(C73:AS73)</f>
        <v>4800</v>
      </c>
      <c r="B73" s="6" t="s">
        <v>16</v>
      </c>
      <c r="C73" s="5">
        <v>0</v>
      </c>
      <c r="D73" s="5">
        <f t="shared" ref="D73:I73" si="1390">IF(D63="","",D72*D67)</f>
        <v>0</v>
      </c>
      <c r="E73" s="5">
        <f t="shared" si="1390"/>
        <v>1600</v>
      </c>
      <c r="F73" s="5">
        <f t="shared" si="1390"/>
        <v>0</v>
      </c>
      <c r="G73" s="5">
        <f t="shared" si="1390"/>
        <v>0</v>
      </c>
      <c r="H73" s="5">
        <f t="shared" si="1390"/>
        <v>800</v>
      </c>
      <c r="I73" s="5">
        <f t="shared" si="1390"/>
        <v>0</v>
      </c>
      <c r="J73" s="5">
        <f t="shared" ref="J73:AL73" si="1391">IF(J63="","",J72*J67)</f>
        <v>0</v>
      </c>
      <c r="K73" s="5">
        <f t="shared" si="1391"/>
        <v>0</v>
      </c>
      <c r="L73" s="5">
        <f t="shared" si="1391"/>
        <v>0</v>
      </c>
      <c r="M73" s="5">
        <f t="shared" si="1391"/>
        <v>0</v>
      </c>
      <c r="N73" s="5">
        <f t="shared" si="1391"/>
        <v>0</v>
      </c>
      <c r="O73" s="5">
        <f t="shared" si="1391"/>
        <v>0</v>
      </c>
      <c r="P73" s="5">
        <f t="shared" si="1391"/>
        <v>0</v>
      </c>
      <c r="Q73" s="5">
        <f t="shared" si="1391"/>
        <v>0</v>
      </c>
      <c r="R73" s="5">
        <f t="shared" si="1391"/>
        <v>0</v>
      </c>
      <c r="S73" s="5">
        <f t="shared" si="1391"/>
        <v>2400</v>
      </c>
      <c r="T73" s="5">
        <f t="shared" si="1391"/>
        <v>0</v>
      </c>
      <c r="U73" s="5">
        <f t="shared" si="1391"/>
        <v>0</v>
      </c>
      <c r="V73" s="5">
        <f t="shared" si="1391"/>
        <v>0</v>
      </c>
      <c r="W73" s="5" t="str">
        <f t="shared" si="1391"/>
        <v/>
      </c>
      <c r="X73" s="5" t="str">
        <f t="shared" si="1391"/>
        <v/>
      </c>
      <c r="Y73" s="5" t="str">
        <f t="shared" si="1391"/>
        <v/>
      </c>
      <c r="Z73" s="5" t="str">
        <f t="shared" si="1391"/>
        <v/>
      </c>
      <c r="AA73" s="5" t="str">
        <f t="shared" si="1391"/>
        <v/>
      </c>
      <c r="AB73" s="5" t="str">
        <f t="shared" si="1391"/>
        <v/>
      </c>
      <c r="AC73" s="5" t="str">
        <f t="shared" si="1391"/>
        <v/>
      </c>
      <c r="AD73" s="5" t="str">
        <f t="shared" si="1391"/>
        <v/>
      </c>
      <c r="AE73" s="5" t="str">
        <f t="shared" si="1391"/>
        <v/>
      </c>
      <c r="AF73" s="5" t="str">
        <f t="shared" si="1391"/>
        <v/>
      </c>
      <c r="AG73" s="5" t="str">
        <f t="shared" si="1391"/>
        <v/>
      </c>
      <c r="AH73" s="5" t="str">
        <f t="shared" si="1391"/>
        <v/>
      </c>
      <c r="AI73" s="5" t="str">
        <f t="shared" si="1391"/>
        <v/>
      </c>
      <c r="AJ73" s="5" t="str">
        <f t="shared" si="1391"/>
        <v/>
      </c>
      <c r="AK73" s="5" t="str">
        <f t="shared" si="1391"/>
        <v/>
      </c>
      <c r="AL73" s="5" t="str">
        <f t="shared" si="1391"/>
        <v/>
      </c>
      <c r="AM73" s="5" t="str">
        <f t="shared" ref="AM73:AN73" si="1392">IF(AM63="","",AM72*AM67)</f>
        <v/>
      </c>
      <c r="AN73" s="5" t="str">
        <f t="shared" si="1392"/>
        <v/>
      </c>
      <c r="AO73" s="5" t="str">
        <f t="shared" ref="AO73:AS73" si="1393">IF(AO63="","",AO72*AO67)</f>
        <v/>
      </c>
      <c r="AP73" s="5" t="str">
        <f t="shared" si="1393"/>
        <v/>
      </c>
      <c r="AQ73" s="5" t="str">
        <f t="shared" si="1393"/>
        <v/>
      </c>
      <c r="AR73" s="5" t="str">
        <f t="shared" si="1393"/>
        <v/>
      </c>
      <c r="AS73" s="5" t="str">
        <f t="shared" si="1393"/>
        <v/>
      </c>
    </row>
    <row r="74" spans="1:45" s="91" customFormat="1" ht="12" thickBot="1">
      <c r="A74" s="4">
        <f>IF(A73="","",A73/(A70*100))</f>
        <v>9.3385214007782102E-2</v>
      </c>
      <c r="B74" s="6" t="s">
        <v>18</v>
      </c>
      <c r="C74" s="18" t="s">
        <v>19</v>
      </c>
      <c r="D74" s="18" t="str">
        <f t="shared" ref="D74:I74" si="1394">IF(D73="","",IF(D73=0,"",D73/(D70*100)))</f>
        <v/>
      </c>
      <c r="E74" s="18">
        <f t="shared" si="1394"/>
        <v>0.14814814814814814</v>
      </c>
      <c r="F74" s="18" t="str">
        <f t="shared" si="1394"/>
        <v/>
      </c>
      <c r="G74" s="18" t="str">
        <f t="shared" si="1394"/>
        <v/>
      </c>
      <c r="H74" s="18">
        <f t="shared" si="1394"/>
        <v>0.1111111111111111</v>
      </c>
      <c r="I74" s="18" t="str">
        <f t="shared" si="1394"/>
        <v/>
      </c>
      <c r="J74" s="18" t="str">
        <f t="shared" ref="J74:AL74" si="1395">IF(J73="","",IF(J73=0,"",J73/(J70*100)))</f>
        <v/>
      </c>
      <c r="K74" s="18" t="str">
        <f t="shared" si="1395"/>
        <v/>
      </c>
      <c r="L74" s="18" t="str">
        <f t="shared" si="1395"/>
        <v/>
      </c>
      <c r="M74" s="18" t="str">
        <f t="shared" si="1395"/>
        <v/>
      </c>
      <c r="N74" s="18" t="str">
        <f t="shared" si="1395"/>
        <v/>
      </c>
      <c r="O74" s="18" t="str">
        <f t="shared" si="1395"/>
        <v/>
      </c>
      <c r="P74" s="18" t="str">
        <f t="shared" si="1395"/>
        <v/>
      </c>
      <c r="Q74" s="18" t="str">
        <f t="shared" si="1395"/>
        <v/>
      </c>
      <c r="R74" s="18" t="str">
        <f t="shared" si="1395"/>
        <v/>
      </c>
      <c r="S74" s="18">
        <f t="shared" si="1395"/>
        <v>0.29629629629629628</v>
      </c>
      <c r="T74" s="18" t="str">
        <f t="shared" si="1395"/>
        <v/>
      </c>
      <c r="U74" s="18" t="str">
        <f t="shared" si="1395"/>
        <v/>
      </c>
      <c r="V74" s="18" t="str">
        <f t="shared" si="1395"/>
        <v/>
      </c>
      <c r="W74" s="18" t="str">
        <f t="shared" si="1395"/>
        <v/>
      </c>
      <c r="X74" s="18" t="str">
        <f t="shared" si="1395"/>
        <v/>
      </c>
      <c r="Y74" s="18" t="str">
        <f t="shared" si="1395"/>
        <v/>
      </c>
      <c r="Z74" s="18" t="str">
        <f t="shared" si="1395"/>
        <v/>
      </c>
      <c r="AA74" s="18" t="str">
        <f t="shared" si="1395"/>
        <v/>
      </c>
      <c r="AB74" s="18" t="str">
        <f t="shared" si="1395"/>
        <v/>
      </c>
      <c r="AC74" s="18" t="str">
        <f t="shared" si="1395"/>
        <v/>
      </c>
      <c r="AD74" s="18" t="str">
        <f t="shared" si="1395"/>
        <v/>
      </c>
      <c r="AE74" s="18" t="str">
        <f t="shared" si="1395"/>
        <v/>
      </c>
      <c r="AF74" s="18" t="str">
        <f t="shared" si="1395"/>
        <v/>
      </c>
      <c r="AG74" s="18" t="str">
        <f t="shared" si="1395"/>
        <v/>
      </c>
      <c r="AH74" s="18" t="str">
        <f t="shared" si="1395"/>
        <v/>
      </c>
      <c r="AI74" s="18" t="str">
        <f t="shared" si="1395"/>
        <v/>
      </c>
      <c r="AJ74" s="18" t="str">
        <f t="shared" si="1395"/>
        <v/>
      </c>
      <c r="AK74" s="18" t="str">
        <f t="shared" si="1395"/>
        <v/>
      </c>
      <c r="AL74" s="18" t="str">
        <f t="shared" si="1395"/>
        <v/>
      </c>
      <c r="AM74" s="18" t="str">
        <f t="shared" ref="AM74:AN74" si="1396">IF(AM73="","",IF(AM73=0,"",AM73/(AM70*100)))</f>
        <v/>
      </c>
      <c r="AN74" s="18" t="str">
        <f t="shared" si="1396"/>
        <v/>
      </c>
      <c r="AO74" s="18" t="str">
        <f t="shared" ref="AO74:AS74" si="1397">IF(AO73="","",IF(AO73=0,"",AO73/(AO70*100)))</f>
        <v/>
      </c>
      <c r="AP74" s="18" t="str">
        <f t="shared" si="1397"/>
        <v/>
      </c>
      <c r="AQ74" s="18" t="str">
        <f t="shared" si="1397"/>
        <v/>
      </c>
      <c r="AR74" s="18" t="str">
        <f t="shared" si="1397"/>
        <v/>
      </c>
      <c r="AS74" s="18" t="str">
        <f t="shared" si="1397"/>
        <v/>
      </c>
    </row>
    <row r="75" spans="1:45" s="91" customFormat="1" ht="11">
      <c r="A75" s="17" t="s">
        <v>122</v>
      </c>
      <c r="B75" s="9" t="s">
        <v>2</v>
      </c>
      <c r="C75" s="8">
        <v>330</v>
      </c>
      <c r="D75" s="8">
        <f t="shared" ref="D75:D76" si="1398">IF(D$3="","",C75)</f>
        <v>330</v>
      </c>
      <c r="E75" s="8">
        <v>377</v>
      </c>
      <c r="F75" s="8">
        <f t="shared" ref="F75:F76" si="1399">IF(F$3="","",E75)</f>
        <v>377</v>
      </c>
      <c r="G75" s="8">
        <f t="shared" ref="G75:G76" si="1400">IF(G$3="","",F75)</f>
        <v>377</v>
      </c>
      <c r="H75" s="8">
        <v>385</v>
      </c>
      <c r="I75" s="8">
        <f t="shared" ref="I75:I76" si="1401">IF(I$3="","",H75)</f>
        <v>385</v>
      </c>
      <c r="J75" s="8">
        <f t="shared" ref="J75:J76" si="1402">IF(J$3="","",I75)</f>
        <v>385</v>
      </c>
      <c r="K75" s="8">
        <f t="shared" ref="K75:K76" si="1403">IF(K$3="","",J75)</f>
        <v>385</v>
      </c>
      <c r="L75" s="8">
        <v>407</v>
      </c>
      <c r="M75" s="8">
        <f t="shared" ref="M75:M76" si="1404">IF(M$3="","",L75)</f>
        <v>407</v>
      </c>
      <c r="N75" s="8">
        <f t="shared" ref="N75:N76" si="1405">IF(N$3="","",M75)</f>
        <v>407</v>
      </c>
      <c r="O75" s="8">
        <v>431</v>
      </c>
      <c r="P75" s="8">
        <f t="shared" ref="P75:P76" si="1406">IF(P$3="","",O75)</f>
        <v>431</v>
      </c>
      <c r="Q75" s="8">
        <f t="shared" ref="Q75:Q76" si="1407">IF(Q$3="","",P75)</f>
        <v>431</v>
      </c>
      <c r="R75" s="8">
        <f t="shared" ref="R75:R76" si="1408">IF(R$3="","",Q75)</f>
        <v>431</v>
      </c>
      <c r="S75" s="8">
        <v>472</v>
      </c>
      <c r="T75" s="8">
        <f t="shared" ref="T75:T76" si="1409">IF(T$3="","",S75)</f>
        <v>472</v>
      </c>
      <c r="U75" s="8">
        <f t="shared" ref="U75:U76" si="1410">IF(U$3="","",T75)</f>
        <v>472</v>
      </c>
      <c r="V75" s="8">
        <v>512</v>
      </c>
      <c r="W75" s="8" t="str">
        <f t="shared" ref="W75:W76" si="1411">IF(W$3="","",V75)</f>
        <v/>
      </c>
      <c r="X75" s="8" t="str">
        <f t="shared" ref="X75:X76" si="1412">IF(X$3="","",W75)</f>
        <v/>
      </c>
      <c r="Y75" s="8" t="str">
        <f t="shared" ref="Y75:Y76" si="1413">IF(Y$3="","",X75)</f>
        <v/>
      </c>
      <c r="Z75" s="8" t="str">
        <f t="shared" ref="Z75:Z76" si="1414">IF(Z$3="","",Y75)</f>
        <v/>
      </c>
      <c r="AA75" s="8" t="str">
        <f t="shared" ref="AA75:AA76" si="1415">IF(AA$3="","",Z75)</f>
        <v/>
      </c>
      <c r="AB75" s="8" t="str">
        <f t="shared" ref="AB75:AB76" si="1416">IF(AB$3="","",AA75)</f>
        <v/>
      </c>
      <c r="AC75" s="8" t="str">
        <f t="shared" ref="AC75:AC76" si="1417">IF(AC$3="","",AB75)</f>
        <v/>
      </c>
      <c r="AD75" s="8" t="str">
        <f t="shared" ref="AD75:AD76" si="1418">IF(AD$3="","",AC75)</f>
        <v/>
      </c>
      <c r="AE75" s="8" t="str">
        <f t="shared" ref="AE75:AE76" si="1419">IF(AE$3="","",AD75)</f>
        <v/>
      </c>
      <c r="AF75" s="8" t="str">
        <f t="shared" ref="AF75:AF76" si="1420">IF(AF$3="","",AE75)</f>
        <v/>
      </c>
      <c r="AG75" s="8" t="str">
        <f t="shared" ref="AG75:AG76" si="1421">IF(AG$3="","",AF75)</f>
        <v/>
      </c>
      <c r="AH75" s="8" t="str">
        <f t="shared" ref="AH75:AH76" si="1422">IF(AH$3="","",AG75)</f>
        <v/>
      </c>
      <c r="AI75" s="8" t="str">
        <f t="shared" ref="AI75:AI76" si="1423">IF(AI$3="","",AH75)</f>
        <v/>
      </c>
      <c r="AJ75" s="8" t="str">
        <f t="shared" ref="AJ75:AJ76" si="1424">IF(AJ$3="","",AI75)</f>
        <v/>
      </c>
      <c r="AK75" s="8" t="str">
        <f t="shared" ref="AK75:AK76" si="1425">IF(AK$3="","",AJ75)</f>
        <v/>
      </c>
      <c r="AL75" s="8" t="str">
        <f t="shared" ref="AL75:AL76" si="1426">IF(AL$3="","",AK75)</f>
        <v/>
      </c>
      <c r="AM75" s="8" t="str">
        <f t="shared" ref="AM75:AN75" si="1427">IF(AM$3="","",AL75)</f>
        <v/>
      </c>
      <c r="AN75" s="8" t="str">
        <f t="shared" si="1427"/>
        <v/>
      </c>
      <c r="AO75" s="8" t="str">
        <f t="shared" ref="AO75:AS75" si="1428">IF(AO$3="","",AN75)</f>
        <v/>
      </c>
      <c r="AP75" s="8" t="str">
        <f t="shared" si="1428"/>
        <v/>
      </c>
      <c r="AQ75" s="8" t="str">
        <f t="shared" si="1428"/>
        <v/>
      </c>
      <c r="AR75" s="8" t="str">
        <f t="shared" si="1428"/>
        <v/>
      </c>
      <c r="AS75" s="8" t="str">
        <f t="shared" si="1428"/>
        <v/>
      </c>
    </row>
    <row r="76" spans="1:45" s="91" customFormat="1" ht="11">
      <c r="A76" s="16" t="str">
        <f>A64</f>
        <v>BUZZ＃2</v>
      </c>
      <c r="B76" s="9" t="s">
        <v>4</v>
      </c>
      <c r="C76" s="8">
        <v>11</v>
      </c>
      <c r="D76" s="8">
        <f t="shared" si="1398"/>
        <v>11</v>
      </c>
      <c r="E76" s="8">
        <v>12</v>
      </c>
      <c r="F76" s="8">
        <f t="shared" si="1399"/>
        <v>12</v>
      </c>
      <c r="G76" s="8">
        <f t="shared" si="1400"/>
        <v>12</v>
      </c>
      <c r="H76" s="8">
        <f t="shared" ref="H76" si="1429">IF(H$3="","",G76)</f>
        <v>12</v>
      </c>
      <c r="I76" s="8">
        <f t="shared" si="1401"/>
        <v>12</v>
      </c>
      <c r="J76" s="8">
        <f t="shared" si="1402"/>
        <v>12</v>
      </c>
      <c r="K76" s="8">
        <f t="shared" si="1403"/>
        <v>12</v>
      </c>
      <c r="L76" s="8">
        <f t="shared" ref="L76" si="1430">IF(L$3="","",K76)</f>
        <v>12</v>
      </c>
      <c r="M76" s="8">
        <f t="shared" si="1404"/>
        <v>12</v>
      </c>
      <c r="N76" s="8">
        <f t="shared" si="1405"/>
        <v>12</v>
      </c>
      <c r="O76" s="8">
        <v>13</v>
      </c>
      <c r="P76" s="8">
        <f t="shared" si="1406"/>
        <v>13</v>
      </c>
      <c r="Q76" s="8">
        <f t="shared" si="1407"/>
        <v>13</v>
      </c>
      <c r="R76" s="8">
        <f t="shared" si="1408"/>
        <v>13</v>
      </c>
      <c r="S76" s="8">
        <f t="shared" ref="S76" si="1431">IF(S$3="","",R76)</f>
        <v>13</v>
      </c>
      <c r="T76" s="8">
        <f t="shared" si="1409"/>
        <v>13</v>
      </c>
      <c r="U76" s="8">
        <f t="shared" si="1410"/>
        <v>13</v>
      </c>
      <c r="V76" s="8">
        <f t="shared" ref="V75:V76" si="1432">IF(V$3="","",U76)</f>
        <v>13</v>
      </c>
      <c r="W76" s="8" t="str">
        <f t="shared" si="1411"/>
        <v/>
      </c>
      <c r="X76" s="8" t="str">
        <f t="shared" si="1412"/>
        <v/>
      </c>
      <c r="Y76" s="8" t="str">
        <f t="shared" si="1413"/>
        <v/>
      </c>
      <c r="Z76" s="8" t="str">
        <f t="shared" si="1414"/>
        <v/>
      </c>
      <c r="AA76" s="8" t="str">
        <f t="shared" si="1415"/>
        <v/>
      </c>
      <c r="AB76" s="8" t="str">
        <f t="shared" si="1416"/>
        <v/>
      </c>
      <c r="AC76" s="8" t="str">
        <f t="shared" si="1417"/>
        <v/>
      </c>
      <c r="AD76" s="8" t="str">
        <f t="shared" si="1418"/>
        <v/>
      </c>
      <c r="AE76" s="8" t="str">
        <f t="shared" si="1419"/>
        <v/>
      </c>
      <c r="AF76" s="8" t="str">
        <f t="shared" si="1420"/>
        <v/>
      </c>
      <c r="AG76" s="8" t="str">
        <f t="shared" si="1421"/>
        <v/>
      </c>
      <c r="AH76" s="8" t="str">
        <f t="shared" si="1422"/>
        <v/>
      </c>
      <c r="AI76" s="8" t="str">
        <f t="shared" si="1423"/>
        <v/>
      </c>
      <c r="AJ76" s="8" t="str">
        <f t="shared" si="1424"/>
        <v/>
      </c>
      <c r="AK76" s="8" t="str">
        <f t="shared" si="1425"/>
        <v/>
      </c>
      <c r="AL76" s="8" t="str">
        <f t="shared" si="1426"/>
        <v/>
      </c>
      <c r="AM76" s="8" t="str">
        <f t="shared" ref="AM76:AN76" si="1433">IF(AM$3="","",AL76)</f>
        <v/>
      </c>
      <c r="AN76" s="8" t="str">
        <f t="shared" si="1433"/>
        <v/>
      </c>
      <c r="AO76" s="8" t="str">
        <f>IF(AO$3="","",AN76)</f>
        <v/>
      </c>
      <c r="AP76" s="8" t="str">
        <f>IF(天文館!AP$3="","",AO76)</f>
        <v/>
      </c>
      <c r="AQ76" s="8" t="str">
        <f>IF(天文館!AQ$3="","",AP76)</f>
        <v/>
      </c>
      <c r="AR76" s="8" t="str">
        <f>IF(天文館!AR$3="","",AQ76)</f>
        <v/>
      </c>
      <c r="AS76" s="8" t="str">
        <f>IF(天文館!AS$3="","",AR76)</f>
        <v/>
      </c>
    </row>
    <row r="77" spans="1:45" s="91" customFormat="1" ht="11">
      <c r="A77" s="15">
        <v>3</v>
      </c>
      <c r="B77" s="9" t="s">
        <v>5</v>
      </c>
      <c r="C77" s="8">
        <v>4</v>
      </c>
      <c r="D77" s="8">
        <f t="shared" ref="D77" si="1434">IF(D75="","",(C77+C78))</f>
        <v>4</v>
      </c>
      <c r="E77" s="8">
        <v>2</v>
      </c>
      <c r="F77" s="8">
        <f t="shared" ref="F77" si="1435">IF(F75="","",(E77+E78))</f>
        <v>5</v>
      </c>
      <c r="G77" s="8">
        <f t="shared" ref="G77" si="1436">IF(G75="","",(F77+F78))</f>
        <v>5</v>
      </c>
      <c r="H77" s="8">
        <v>4</v>
      </c>
      <c r="I77" s="8">
        <f t="shared" ref="I77" si="1437">IF(I75="","",(H77+H78))</f>
        <v>4</v>
      </c>
      <c r="J77" s="8">
        <f t="shared" ref="J77" si="1438">IF(J75="","",(I77+I78))</f>
        <v>4</v>
      </c>
      <c r="K77" s="8">
        <f t="shared" ref="K77" si="1439">IF(K75="","",(J77+J78))</f>
        <v>4</v>
      </c>
      <c r="L77" s="8">
        <f t="shared" ref="L77" si="1440">IF(L75="","",(K77+K78))</f>
        <v>4</v>
      </c>
      <c r="M77" s="8">
        <f t="shared" ref="M77" si="1441">IF(M75="","",(L77+L78))</f>
        <v>2</v>
      </c>
      <c r="N77" s="8">
        <f t="shared" ref="N77" si="1442">IF(N75="","",(M77+M78))</f>
        <v>2</v>
      </c>
      <c r="O77" s="8">
        <f t="shared" ref="O77" si="1443">IF(O75="","",(N77+N78))</f>
        <v>2</v>
      </c>
      <c r="P77" s="8">
        <f t="shared" ref="P77" si="1444">IF(P75="","",(O77+O78))</f>
        <v>2</v>
      </c>
      <c r="Q77" s="8">
        <f t="shared" ref="Q77" si="1445">IF(Q75="","",(P77+P78))</f>
        <v>2</v>
      </c>
      <c r="R77" s="8">
        <f t="shared" ref="R77" si="1446">IF(R75="","",(Q77+Q78))</f>
        <v>2</v>
      </c>
      <c r="S77" s="8">
        <f t="shared" ref="S77" si="1447">IF(S75="","",(R77+R78))</f>
        <v>2</v>
      </c>
      <c r="T77" s="8">
        <f t="shared" ref="T77" si="1448">IF(T75="","",(S77+S78))</f>
        <v>2</v>
      </c>
      <c r="U77" s="8">
        <f t="shared" ref="U77" si="1449">IF(U75="","",(T77+T78))</f>
        <v>2</v>
      </c>
      <c r="V77" s="8">
        <f t="shared" ref="V77" si="1450">IF(V75="","",(U77+U78))</f>
        <v>2</v>
      </c>
      <c r="W77" s="8" t="str">
        <f t="shared" ref="W77" si="1451">IF(W75="","",(V77+V78))</f>
        <v/>
      </c>
      <c r="X77" s="8" t="str">
        <f t="shared" ref="X77" si="1452">IF(X75="","",(W77+W78))</f>
        <v/>
      </c>
      <c r="Y77" s="8" t="str">
        <f t="shared" ref="Y77" si="1453">IF(Y75="","",(X77+X78))</f>
        <v/>
      </c>
      <c r="Z77" s="8" t="str">
        <f t="shared" ref="Z77" si="1454">IF(Z75="","",(Y77+Y78))</f>
        <v/>
      </c>
      <c r="AA77" s="8" t="str">
        <f t="shared" ref="AA77" si="1455">IF(AA75="","",(Z77+Z78))</f>
        <v/>
      </c>
      <c r="AB77" s="8" t="str">
        <f t="shared" ref="AB77" si="1456">IF(AB75="","",(AA77+AA78))</f>
        <v/>
      </c>
      <c r="AC77" s="8" t="str">
        <f t="shared" ref="AC77" si="1457">IF(AC75="","",(AB77+AB78))</f>
        <v/>
      </c>
      <c r="AD77" s="8" t="str">
        <f t="shared" ref="AD77" si="1458">IF(AD75="","",(AC77+AC78))</f>
        <v/>
      </c>
      <c r="AE77" s="8" t="str">
        <f t="shared" ref="AE77" si="1459">IF(AE75="","",(AD77+AD78))</f>
        <v/>
      </c>
      <c r="AF77" s="8" t="str">
        <f t="shared" ref="AF77" si="1460">IF(AF75="","",(AE77+AE78))</f>
        <v/>
      </c>
      <c r="AG77" s="8" t="str">
        <f t="shared" ref="AG77" si="1461">IF(AG75="","",(AF77+AF78))</f>
        <v/>
      </c>
      <c r="AH77" s="8" t="str">
        <f t="shared" ref="AH77" si="1462">IF(AH75="","",(AG77+AG78))</f>
        <v/>
      </c>
      <c r="AI77" s="8" t="str">
        <f t="shared" ref="AI77" si="1463">IF(AI75="","",(AH77+AH78))</f>
        <v/>
      </c>
      <c r="AJ77" s="8" t="str">
        <f t="shared" ref="AJ77" si="1464">IF(AJ75="","",(AI77+AI78))</f>
        <v/>
      </c>
      <c r="AK77" s="8" t="str">
        <f t="shared" ref="AK77" si="1465">IF(AK75="","",(AJ77+AJ78))</f>
        <v/>
      </c>
      <c r="AL77" s="8" t="str">
        <f t="shared" ref="AL77" si="1466">IF(AL75="","",(AK77+AK78))</f>
        <v/>
      </c>
      <c r="AM77" s="8" t="str">
        <f t="shared" ref="AM77:AN77" si="1467">IF(AM75="","",(AL77+AL78))</f>
        <v/>
      </c>
      <c r="AN77" s="8" t="str">
        <f t="shared" si="1467"/>
        <v/>
      </c>
      <c r="AO77" s="8" t="str">
        <f t="shared" ref="AO77:AS77" si="1468">IF(AO75="","",(AN77+AN78))</f>
        <v/>
      </c>
      <c r="AP77" s="8" t="str">
        <f t="shared" si="1468"/>
        <v/>
      </c>
      <c r="AQ77" s="8" t="str">
        <f t="shared" si="1468"/>
        <v/>
      </c>
      <c r="AR77" s="8" t="str">
        <f t="shared" si="1468"/>
        <v/>
      </c>
      <c r="AS77" s="8" t="str">
        <f t="shared" si="1468"/>
        <v/>
      </c>
    </row>
    <row r="78" spans="1:45" s="91" customFormat="1" ht="11">
      <c r="A78" s="14"/>
      <c r="B78" s="9" t="s">
        <v>7</v>
      </c>
      <c r="C78" s="8"/>
      <c r="D78" s="8"/>
      <c r="E78" s="8">
        <v>3</v>
      </c>
      <c r="F78" s="8"/>
      <c r="G78" s="8"/>
      <c r="H78" s="8"/>
      <c r="I78" s="8"/>
      <c r="J78" s="8"/>
      <c r="K78" s="8"/>
      <c r="L78" s="8">
        <v>-2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</row>
    <row r="79" spans="1:45" s="91" customFormat="1" ht="11">
      <c r="A79" s="7"/>
      <c r="B79" s="9" t="s">
        <v>8</v>
      </c>
      <c r="C79" s="8">
        <v>500</v>
      </c>
      <c r="D79" s="8">
        <f t="shared" ref="D79" si="1469">IF(D75="","",C79)</f>
        <v>500</v>
      </c>
      <c r="E79" s="8">
        <f t="shared" ref="E79" si="1470">IF(E75="","",D79)</f>
        <v>500</v>
      </c>
      <c r="F79" s="8">
        <f t="shared" ref="F79" si="1471">IF(F75="","",E79)</f>
        <v>500</v>
      </c>
      <c r="G79" s="8">
        <f t="shared" ref="G79" si="1472">IF(G75="","",F79)</f>
        <v>500</v>
      </c>
      <c r="H79" s="8">
        <f t="shared" ref="H79" si="1473">IF(H75="","",G79)</f>
        <v>500</v>
      </c>
      <c r="I79" s="8">
        <f t="shared" ref="I79" si="1474">IF(I75="","",H79)</f>
        <v>500</v>
      </c>
      <c r="J79" s="8">
        <f t="shared" ref="J79" si="1475">IF(J75="","",I79)</f>
        <v>500</v>
      </c>
      <c r="K79" s="8">
        <f t="shared" ref="K79" si="1476">IF(K75="","",J79)</f>
        <v>500</v>
      </c>
      <c r="L79" s="8">
        <f t="shared" ref="L79" si="1477">IF(L75="","",K79)</f>
        <v>500</v>
      </c>
      <c r="M79" s="8">
        <f t="shared" ref="M79" si="1478">IF(M75="","",L79)</f>
        <v>500</v>
      </c>
      <c r="N79" s="8">
        <f t="shared" ref="N79" si="1479">IF(N75="","",M79)</f>
        <v>500</v>
      </c>
      <c r="O79" s="8">
        <f t="shared" ref="O79" si="1480">IF(O75="","",N79)</f>
        <v>500</v>
      </c>
      <c r="P79" s="8">
        <f t="shared" ref="P79" si="1481">IF(P75="","",O79)</f>
        <v>500</v>
      </c>
      <c r="Q79" s="8">
        <f t="shared" ref="Q79" si="1482">IF(Q75="","",P79)</f>
        <v>500</v>
      </c>
      <c r="R79" s="8">
        <f t="shared" ref="R79" si="1483">IF(R75="","",Q79)</f>
        <v>500</v>
      </c>
      <c r="S79" s="8">
        <f t="shared" ref="S79" si="1484">IF(S75="","",R79)</f>
        <v>500</v>
      </c>
      <c r="T79" s="8">
        <f t="shared" ref="T79" si="1485">IF(T75="","",S79)</f>
        <v>500</v>
      </c>
      <c r="U79" s="8">
        <f t="shared" ref="U79" si="1486">IF(U75="","",T79)</f>
        <v>500</v>
      </c>
      <c r="V79" s="8">
        <f t="shared" ref="V79" si="1487">IF(V75="","",U79)</f>
        <v>500</v>
      </c>
      <c r="W79" s="8" t="str">
        <f t="shared" ref="W79" si="1488">IF(W75="","",V79)</f>
        <v/>
      </c>
      <c r="X79" s="8" t="str">
        <f t="shared" ref="X79" si="1489">IF(X75="","",W79)</f>
        <v/>
      </c>
      <c r="Y79" s="8" t="str">
        <f t="shared" ref="Y79" si="1490">IF(Y75="","",X79)</f>
        <v/>
      </c>
      <c r="Z79" s="8" t="str">
        <f t="shared" ref="Z79" si="1491">IF(Z75="","",Y79)</f>
        <v/>
      </c>
      <c r="AA79" s="8" t="str">
        <f t="shared" ref="AA79" si="1492">IF(AA75="","",Z79)</f>
        <v/>
      </c>
      <c r="AB79" s="8" t="str">
        <f t="shared" ref="AB79" si="1493">IF(AB75="","",AA79)</f>
        <v/>
      </c>
      <c r="AC79" s="8" t="str">
        <f t="shared" ref="AC79" si="1494">IF(AC75="","",AB79)</f>
        <v/>
      </c>
      <c r="AD79" s="8" t="str">
        <f t="shared" ref="AD79" si="1495">IF(AD75="","",AC79)</f>
        <v/>
      </c>
      <c r="AE79" s="8" t="str">
        <f t="shared" ref="AE79" si="1496">IF(AE75="","",AD79)</f>
        <v/>
      </c>
      <c r="AF79" s="8" t="str">
        <f t="shared" ref="AF79" si="1497">IF(AF75="","",AE79)</f>
        <v/>
      </c>
      <c r="AG79" s="8" t="str">
        <f t="shared" ref="AG79" si="1498">IF(AG75="","",AF79)</f>
        <v/>
      </c>
      <c r="AH79" s="8" t="str">
        <f t="shared" ref="AH79" si="1499">IF(AH75="","",AG79)</f>
        <v/>
      </c>
      <c r="AI79" s="8" t="str">
        <f t="shared" ref="AI79" si="1500">IF(AI75="","",AH79)</f>
        <v/>
      </c>
      <c r="AJ79" s="8" t="str">
        <f t="shared" ref="AJ79" si="1501">IF(AJ75="","",AI79)</f>
        <v/>
      </c>
      <c r="AK79" s="8" t="str">
        <f t="shared" ref="AK79" si="1502">IF(AK75="","",AJ79)</f>
        <v/>
      </c>
      <c r="AL79" s="8" t="str">
        <f t="shared" ref="AL79" si="1503">IF(AL75="","",AK79)</f>
        <v/>
      </c>
      <c r="AM79" s="8" t="str">
        <f t="shared" ref="AM79:AN79" si="1504">IF(AM75="","",AL79)</f>
        <v/>
      </c>
      <c r="AN79" s="8" t="str">
        <f t="shared" si="1504"/>
        <v/>
      </c>
      <c r="AO79" s="8" t="str">
        <f t="shared" ref="AO79:AS79" si="1505">IF(AO75="","",AN79)</f>
        <v/>
      </c>
      <c r="AP79" s="8" t="str">
        <f t="shared" si="1505"/>
        <v/>
      </c>
      <c r="AQ79" s="8" t="str">
        <f t="shared" si="1505"/>
        <v/>
      </c>
      <c r="AR79" s="8" t="str">
        <f t="shared" si="1505"/>
        <v/>
      </c>
      <c r="AS79" s="8" t="str">
        <f t="shared" si="1505"/>
        <v/>
      </c>
    </row>
    <row r="80" spans="1:45" s="92" customFormat="1" ht="11">
      <c r="A80" s="14" t="s">
        <v>9</v>
      </c>
      <c r="B80" s="13" t="s">
        <v>10</v>
      </c>
      <c r="C80" s="12" t="s">
        <v>125</v>
      </c>
      <c r="D80" s="12" t="str">
        <f t="shared" ref="D80" si="1506">IF(D75="","",C80)</f>
        <v>柴犬スクイーズ</v>
      </c>
      <c r="E80" s="12" t="str">
        <f t="shared" ref="E80" si="1507">IF(E75="","",D80)</f>
        <v>柴犬スクイーズ</v>
      </c>
      <c r="F80" s="12" t="str">
        <f t="shared" ref="F80" si="1508">IF(F75="","",E80)</f>
        <v>柴犬スクイーズ</v>
      </c>
      <c r="G80" s="12" t="str">
        <f t="shared" ref="G80" si="1509">IF(G75="","",F80)</f>
        <v>柴犬スクイーズ</v>
      </c>
      <c r="H80" s="12" t="str">
        <f t="shared" ref="H80" si="1510">IF(H75="","",G80)</f>
        <v>柴犬スクイーズ</v>
      </c>
      <c r="I80" s="12" t="str">
        <f t="shared" ref="I80" si="1511">IF(I75="","",H80)</f>
        <v>柴犬スクイーズ</v>
      </c>
      <c r="J80" s="12" t="str">
        <f t="shared" ref="J80" si="1512">IF(J75="","",I80)</f>
        <v>柴犬スクイーズ</v>
      </c>
      <c r="K80" s="12" t="str">
        <f t="shared" ref="K80" si="1513">IF(K75="","",J80)</f>
        <v>柴犬スクイーズ</v>
      </c>
      <c r="L80" s="12" t="s">
        <v>20</v>
      </c>
      <c r="M80" s="12" t="str">
        <f t="shared" ref="M80" si="1514">IF(M75="","",L80)</f>
        <v>スンスンフェイスポーチ</v>
      </c>
      <c r="N80" s="12" t="str">
        <f t="shared" ref="N80" si="1515">IF(N75="","",M80)</f>
        <v>スンスンフェイスポーチ</v>
      </c>
      <c r="O80" s="12" t="str">
        <f t="shared" ref="O80" si="1516">IF(O75="","",N80)</f>
        <v>スンスンフェイスポーチ</v>
      </c>
      <c r="P80" s="12" t="str">
        <f t="shared" ref="P80" si="1517">IF(P75="","",O80)</f>
        <v>スンスンフェイスポーチ</v>
      </c>
      <c r="Q80" s="12" t="str">
        <f t="shared" ref="Q80" si="1518">IF(Q75="","",P80)</f>
        <v>スンスンフェイスポーチ</v>
      </c>
      <c r="R80" s="12" t="str">
        <f t="shared" ref="R80" si="1519">IF(R75="","",Q80)</f>
        <v>スンスンフェイスポーチ</v>
      </c>
      <c r="S80" s="12" t="str">
        <f t="shared" ref="S80" si="1520">IF(S75="","",R80)</f>
        <v>スンスンフェイスポーチ</v>
      </c>
      <c r="T80" s="12" t="str">
        <f t="shared" ref="T80" si="1521">IF(T75="","",S80)</f>
        <v>スンスンフェイスポーチ</v>
      </c>
      <c r="U80" s="12" t="str">
        <f t="shared" ref="U80" si="1522">IF(U75="","",T80)</f>
        <v>スンスンフェイスポーチ</v>
      </c>
      <c r="V80" s="12" t="str">
        <f t="shared" ref="V80" si="1523">IF(V75="","",U80)</f>
        <v>スンスンフェイスポーチ</v>
      </c>
      <c r="W80" s="12" t="str">
        <f t="shared" ref="W80" si="1524">IF(W75="","",V80)</f>
        <v/>
      </c>
      <c r="X80" s="12" t="str">
        <f t="shared" ref="X80" si="1525">IF(X75="","",W80)</f>
        <v/>
      </c>
      <c r="Y80" s="12" t="str">
        <f t="shared" ref="Y80" si="1526">IF(Y75="","",X80)</f>
        <v/>
      </c>
      <c r="Z80" s="12" t="str">
        <f t="shared" ref="Z80" si="1527">IF(Z75="","",Y80)</f>
        <v/>
      </c>
      <c r="AA80" s="12" t="str">
        <f t="shared" ref="AA80" si="1528">IF(AA75="","",Z80)</f>
        <v/>
      </c>
      <c r="AB80" s="12" t="str">
        <f t="shared" ref="AB80" si="1529">IF(AB75="","",AA80)</f>
        <v/>
      </c>
      <c r="AC80" s="12" t="str">
        <f t="shared" ref="AC80" si="1530">IF(AC75="","",AB80)</f>
        <v/>
      </c>
      <c r="AD80" s="12" t="str">
        <f t="shared" ref="AD80" si="1531">IF(AD75="","",AC80)</f>
        <v/>
      </c>
      <c r="AE80" s="12" t="str">
        <f t="shared" ref="AE80" si="1532">IF(AE75="","",AD80)</f>
        <v/>
      </c>
      <c r="AF80" s="12" t="str">
        <f t="shared" ref="AF80" si="1533">IF(AF75="","",AE80)</f>
        <v/>
      </c>
      <c r="AG80" s="12" t="str">
        <f t="shared" ref="AG80" si="1534">IF(AG75="","",AF80)</f>
        <v/>
      </c>
      <c r="AH80" s="12" t="str">
        <f t="shared" ref="AH80" si="1535">IF(AH75="","",AG80)</f>
        <v/>
      </c>
      <c r="AI80" s="12" t="str">
        <f t="shared" ref="AI80" si="1536">IF(AI75="","",AH80)</f>
        <v/>
      </c>
      <c r="AJ80" s="12" t="str">
        <f t="shared" ref="AJ80" si="1537">IF(AJ75="","",AI80)</f>
        <v/>
      </c>
      <c r="AK80" s="12" t="str">
        <f t="shared" ref="AK80" si="1538">IF(AK75="","",AJ80)</f>
        <v/>
      </c>
      <c r="AL80" s="12" t="str">
        <f t="shared" ref="AL80" si="1539">IF(AL75="","",AK80)</f>
        <v/>
      </c>
      <c r="AM80" s="12" t="str">
        <f t="shared" ref="AM80:AN80" si="1540">IF(AM75="","",AL80)</f>
        <v/>
      </c>
      <c r="AN80" s="12" t="str">
        <f t="shared" si="1540"/>
        <v/>
      </c>
      <c r="AO80" s="12" t="str">
        <f t="shared" ref="AO80:AS80" si="1541">IF(AO75="","",AN80)</f>
        <v/>
      </c>
      <c r="AP80" s="12" t="str">
        <f t="shared" si="1541"/>
        <v/>
      </c>
      <c r="AQ80" s="12" t="str">
        <f t="shared" si="1541"/>
        <v/>
      </c>
      <c r="AR80" s="12" t="str">
        <f t="shared" si="1541"/>
        <v/>
      </c>
      <c r="AS80" s="12" t="str">
        <f t="shared" si="1541"/>
        <v/>
      </c>
    </row>
    <row r="81" spans="1:45" s="91" customFormat="1" ht="11">
      <c r="A81" s="7">
        <f>AVERAGE(C82:AS82)*30*100</f>
        <v>27300</v>
      </c>
      <c r="B81" s="9" t="s">
        <v>12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</row>
    <row r="82" spans="1:45" s="91" customFormat="1" ht="11">
      <c r="A82" s="7">
        <f>SUM(C82:AS82)</f>
        <v>182</v>
      </c>
      <c r="B82" s="6" t="s">
        <v>13</v>
      </c>
      <c r="C82" s="5">
        <v>0</v>
      </c>
      <c r="D82" s="5">
        <f t="shared" ref="D82:D83" si="1542">IF(D75="","",D75-C75)</f>
        <v>0</v>
      </c>
      <c r="E82" s="5">
        <f t="shared" ref="E82:E83" si="1543">IF(E75="","",E75-D75)</f>
        <v>47</v>
      </c>
      <c r="F82" s="5">
        <f t="shared" ref="F82:F83" si="1544">IF(F75="","",F75-E75)</f>
        <v>0</v>
      </c>
      <c r="G82" s="5">
        <f t="shared" ref="G82:G83" si="1545">IF(G75="","",G75-F75)</f>
        <v>0</v>
      </c>
      <c r="H82" s="5">
        <f t="shared" ref="H82:H83" si="1546">IF(H75="","",H75-G75)</f>
        <v>8</v>
      </c>
      <c r="I82" s="5">
        <f t="shared" ref="I82:I83" si="1547">IF(I75="","",I75-H75)</f>
        <v>0</v>
      </c>
      <c r="J82" s="5">
        <f t="shared" ref="J82:J83" si="1548">IF(J75="","",J75-I75)</f>
        <v>0</v>
      </c>
      <c r="K82" s="5">
        <f t="shared" ref="K82:K83" si="1549">IF(K75="","",K75-J75)</f>
        <v>0</v>
      </c>
      <c r="L82" s="5">
        <f t="shared" ref="L82:L83" si="1550">IF(L75="","",L75-K75)</f>
        <v>22</v>
      </c>
      <c r="M82" s="5">
        <f t="shared" ref="M82:M83" si="1551">IF(M75="","",M75-L75)</f>
        <v>0</v>
      </c>
      <c r="N82" s="5">
        <f t="shared" ref="N82:N83" si="1552">IF(N75="","",N75-M75)</f>
        <v>0</v>
      </c>
      <c r="O82" s="5">
        <f t="shared" ref="O82:O83" si="1553">IF(O75="","",O75-N75)</f>
        <v>24</v>
      </c>
      <c r="P82" s="5">
        <f t="shared" ref="P82:P83" si="1554">IF(P75="","",P75-O75)</f>
        <v>0</v>
      </c>
      <c r="Q82" s="5">
        <f t="shared" ref="Q82:Q83" si="1555">IF(Q75="","",Q75-P75)</f>
        <v>0</v>
      </c>
      <c r="R82" s="5">
        <f t="shared" ref="R82:R83" si="1556">IF(R75="","",R75-Q75)</f>
        <v>0</v>
      </c>
      <c r="S82" s="5">
        <f t="shared" ref="S82:S83" si="1557">IF(S75="","",S75-R75)</f>
        <v>41</v>
      </c>
      <c r="T82" s="5">
        <f t="shared" ref="T82:T83" si="1558">IF(T75="","",T75-S75)</f>
        <v>0</v>
      </c>
      <c r="U82" s="5">
        <f t="shared" ref="U82:U83" si="1559">IF(U75="","",U75-T75)</f>
        <v>0</v>
      </c>
      <c r="V82" s="5">
        <f t="shared" ref="V82:V83" si="1560">IF(V75="","",V75-U75)</f>
        <v>40</v>
      </c>
      <c r="W82" s="5" t="str">
        <f t="shared" ref="W82:W83" si="1561">IF(W75="","",W75-V75)</f>
        <v/>
      </c>
      <c r="X82" s="5" t="str">
        <f t="shared" ref="X82:X83" si="1562">IF(X75="","",X75-W75)</f>
        <v/>
      </c>
      <c r="Y82" s="5" t="str">
        <f t="shared" ref="Y82:Y83" si="1563">IF(Y75="","",Y75-X75)</f>
        <v/>
      </c>
      <c r="Z82" s="5" t="str">
        <f t="shared" ref="Z82:Z83" si="1564">IF(Z75="","",Z75-Y75)</f>
        <v/>
      </c>
      <c r="AA82" s="5" t="str">
        <f t="shared" ref="AA82:AA83" si="1565">IF(AA75="","",AA75-Z75)</f>
        <v/>
      </c>
      <c r="AB82" s="5" t="str">
        <f t="shared" ref="AB82:AB83" si="1566">IF(AB75="","",AB75-AA75)</f>
        <v/>
      </c>
      <c r="AC82" s="5" t="str">
        <f t="shared" ref="AC82:AC83" si="1567">IF(AC75="","",AC75-AB75)</f>
        <v/>
      </c>
      <c r="AD82" s="5" t="str">
        <f t="shared" ref="AD82:AD83" si="1568">IF(AD75="","",AD75-AC75)</f>
        <v/>
      </c>
      <c r="AE82" s="5" t="str">
        <f t="shared" ref="AE82:AE83" si="1569">IF(AE75="","",AE75-AD75)</f>
        <v/>
      </c>
      <c r="AF82" s="5" t="str">
        <f t="shared" ref="AF82:AF83" si="1570">IF(AF75="","",AF75-AE75)</f>
        <v/>
      </c>
      <c r="AG82" s="5" t="str">
        <f t="shared" ref="AG82:AG83" si="1571">IF(AG75="","",AG75-AF75)</f>
        <v/>
      </c>
      <c r="AH82" s="5" t="str">
        <f t="shared" ref="AH82:AH83" si="1572">IF(AH75="","",AH75-AG75)</f>
        <v/>
      </c>
      <c r="AI82" s="5" t="str">
        <f t="shared" ref="AI82:AI83" si="1573">IF(AI75="","",AI75-AH75)</f>
        <v/>
      </c>
      <c r="AJ82" s="5" t="str">
        <f t="shared" ref="AJ82:AJ83" si="1574">IF(AJ75="","",AJ75-AI75)</f>
        <v/>
      </c>
      <c r="AK82" s="5" t="str">
        <f t="shared" ref="AK82:AK83" si="1575">IF(AK75="","",AK75-AJ75)</f>
        <v/>
      </c>
      <c r="AL82" s="5" t="str">
        <f t="shared" ref="AL82:AL83" si="1576">IF(AL75="","",AL75-AK75)</f>
        <v/>
      </c>
      <c r="AM82" s="5" t="str">
        <f t="shared" ref="AM82:AN82" si="1577">IF(AM75="","",AM75-AL75)</f>
        <v/>
      </c>
      <c r="AN82" s="5" t="str">
        <f t="shared" si="1577"/>
        <v/>
      </c>
      <c r="AO82" s="5" t="str">
        <f t="shared" ref="AO82:AS82" si="1578">IF(AO75="","",AO75-AN75)</f>
        <v/>
      </c>
      <c r="AP82" s="5" t="str">
        <f t="shared" si="1578"/>
        <v/>
      </c>
      <c r="AQ82" s="5" t="str">
        <f t="shared" si="1578"/>
        <v/>
      </c>
      <c r="AR82" s="5" t="str">
        <f t="shared" si="1578"/>
        <v/>
      </c>
      <c r="AS82" s="5" t="str">
        <f t="shared" si="1578"/>
        <v/>
      </c>
    </row>
    <row r="83" spans="1:45" s="91" customFormat="1" ht="11">
      <c r="A83" s="7">
        <f>SUM(C83:AS83)</f>
        <v>2</v>
      </c>
      <c r="B83" s="6" t="s">
        <v>14</v>
      </c>
      <c r="C83" s="5">
        <v>0</v>
      </c>
      <c r="D83" s="5">
        <f t="shared" si="1542"/>
        <v>0</v>
      </c>
      <c r="E83" s="5">
        <f t="shared" si="1543"/>
        <v>1</v>
      </c>
      <c r="F83" s="5">
        <f t="shared" si="1544"/>
        <v>0</v>
      </c>
      <c r="G83" s="5">
        <f t="shared" si="1545"/>
        <v>0</v>
      </c>
      <c r="H83" s="5">
        <f t="shared" si="1546"/>
        <v>0</v>
      </c>
      <c r="I83" s="5">
        <f t="shared" si="1547"/>
        <v>0</v>
      </c>
      <c r="J83" s="5">
        <f t="shared" si="1548"/>
        <v>0</v>
      </c>
      <c r="K83" s="5">
        <f t="shared" si="1549"/>
        <v>0</v>
      </c>
      <c r="L83" s="5">
        <f t="shared" si="1550"/>
        <v>0</v>
      </c>
      <c r="M83" s="5">
        <f t="shared" si="1551"/>
        <v>0</v>
      </c>
      <c r="N83" s="5">
        <f t="shared" si="1552"/>
        <v>0</v>
      </c>
      <c r="O83" s="5">
        <f t="shared" si="1553"/>
        <v>1</v>
      </c>
      <c r="P83" s="5">
        <f t="shared" si="1554"/>
        <v>0</v>
      </c>
      <c r="Q83" s="5">
        <f t="shared" si="1555"/>
        <v>0</v>
      </c>
      <c r="R83" s="5">
        <f t="shared" si="1556"/>
        <v>0</v>
      </c>
      <c r="S83" s="5">
        <f t="shared" si="1557"/>
        <v>0</v>
      </c>
      <c r="T83" s="5">
        <f t="shared" si="1558"/>
        <v>0</v>
      </c>
      <c r="U83" s="5">
        <f t="shared" si="1559"/>
        <v>0</v>
      </c>
      <c r="V83" s="5">
        <f t="shared" si="1560"/>
        <v>0</v>
      </c>
      <c r="W83" s="5" t="str">
        <f t="shared" si="1561"/>
        <v/>
      </c>
      <c r="X83" s="5" t="str">
        <f t="shared" si="1562"/>
        <v/>
      </c>
      <c r="Y83" s="5" t="str">
        <f t="shared" si="1563"/>
        <v/>
      </c>
      <c r="Z83" s="5" t="str">
        <f t="shared" si="1564"/>
        <v/>
      </c>
      <c r="AA83" s="5" t="str">
        <f t="shared" si="1565"/>
        <v/>
      </c>
      <c r="AB83" s="5" t="str">
        <f t="shared" si="1566"/>
        <v/>
      </c>
      <c r="AC83" s="5" t="str">
        <f t="shared" si="1567"/>
        <v/>
      </c>
      <c r="AD83" s="5" t="str">
        <f t="shared" si="1568"/>
        <v/>
      </c>
      <c r="AE83" s="5" t="str">
        <f t="shared" si="1569"/>
        <v/>
      </c>
      <c r="AF83" s="5" t="str">
        <f t="shared" si="1570"/>
        <v/>
      </c>
      <c r="AG83" s="5" t="str">
        <f t="shared" si="1571"/>
        <v/>
      </c>
      <c r="AH83" s="5" t="str">
        <f t="shared" si="1572"/>
        <v/>
      </c>
      <c r="AI83" s="5" t="str">
        <f t="shared" si="1573"/>
        <v/>
      </c>
      <c r="AJ83" s="5" t="str">
        <f t="shared" si="1574"/>
        <v/>
      </c>
      <c r="AK83" s="5" t="str">
        <f t="shared" si="1575"/>
        <v/>
      </c>
      <c r="AL83" s="5" t="str">
        <f t="shared" si="1576"/>
        <v/>
      </c>
      <c r="AM83" s="5" t="str">
        <f t="shared" ref="AM83:AN83" si="1579">IF(AM76="","",AM76-AL76)</f>
        <v/>
      </c>
      <c r="AN83" s="5" t="str">
        <f t="shared" si="1579"/>
        <v/>
      </c>
      <c r="AO83" s="5" t="str">
        <f t="shared" ref="AO83:AS83" si="1580">IF(AO76="","",AO76-AN76)</f>
        <v/>
      </c>
      <c r="AP83" s="5" t="str">
        <f t="shared" si="1580"/>
        <v/>
      </c>
      <c r="AQ83" s="5" t="str">
        <f t="shared" si="1580"/>
        <v/>
      </c>
      <c r="AR83" s="5" t="str">
        <f t="shared" si="1580"/>
        <v/>
      </c>
      <c r="AS83" s="5" t="str">
        <f t="shared" si="1580"/>
        <v/>
      </c>
    </row>
    <row r="84" spans="1:45" s="91" customFormat="1" ht="11">
      <c r="A84" s="7">
        <f>SUM(C84:AS84)</f>
        <v>3</v>
      </c>
      <c r="B84" s="6" t="s">
        <v>15</v>
      </c>
      <c r="C84" s="5">
        <v>0</v>
      </c>
      <c r="D84" s="5">
        <f t="shared" ref="D84" si="1581">IF(D77="","",C77+C78-D77)</f>
        <v>0</v>
      </c>
      <c r="E84" s="5">
        <f t="shared" ref="E84" si="1582">IF(E77="","",D77+D78-E77)</f>
        <v>2</v>
      </c>
      <c r="F84" s="5">
        <f t="shared" ref="F84" si="1583">IF(F77="","",E77+E78-F77)</f>
        <v>0</v>
      </c>
      <c r="G84" s="5">
        <f t="shared" ref="G84" si="1584">IF(G77="","",F77+F78-G77)</f>
        <v>0</v>
      </c>
      <c r="H84" s="5">
        <f t="shared" ref="H84" si="1585">IF(H77="","",G77+G78-H77)</f>
        <v>1</v>
      </c>
      <c r="I84" s="5">
        <f t="shared" ref="I84" si="1586">IF(I77="","",H77+H78-I77)</f>
        <v>0</v>
      </c>
      <c r="J84" s="5">
        <f t="shared" ref="J84" si="1587">IF(J77="","",I77+I78-J77)</f>
        <v>0</v>
      </c>
      <c r="K84" s="5">
        <f t="shared" ref="K84" si="1588">IF(K77="","",J77+J78-K77)</f>
        <v>0</v>
      </c>
      <c r="L84" s="5">
        <f t="shared" ref="L84" si="1589">IF(L77="","",K77+K78-L77)</f>
        <v>0</v>
      </c>
      <c r="M84" s="5">
        <f t="shared" ref="M84" si="1590">IF(M77="","",L77+L78-M77)</f>
        <v>0</v>
      </c>
      <c r="N84" s="5">
        <f t="shared" ref="N84" si="1591">IF(N77="","",M77+M78-N77)</f>
        <v>0</v>
      </c>
      <c r="O84" s="5">
        <f t="shared" ref="O84" si="1592">IF(O77="","",N77+N78-O77)</f>
        <v>0</v>
      </c>
      <c r="P84" s="5">
        <f t="shared" ref="P84" si="1593">IF(P77="","",O77+O78-P77)</f>
        <v>0</v>
      </c>
      <c r="Q84" s="5">
        <f t="shared" ref="Q84" si="1594">IF(Q77="","",P77+P78-Q77)</f>
        <v>0</v>
      </c>
      <c r="R84" s="5">
        <f t="shared" ref="R84" si="1595">IF(R77="","",Q77+Q78-R77)</f>
        <v>0</v>
      </c>
      <c r="S84" s="5">
        <f t="shared" ref="S84" si="1596">IF(S77="","",R77+R78-S77)</f>
        <v>0</v>
      </c>
      <c r="T84" s="5">
        <f t="shared" ref="T84" si="1597">IF(T77="","",S77+S78-T77)</f>
        <v>0</v>
      </c>
      <c r="U84" s="5">
        <f t="shared" ref="U84" si="1598">IF(U77="","",T77+T78-U77)</f>
        <v>0</v>
      </c>
      <c r="V84" s="5">
        <f t="shared" ref="V84" si="1599">IF(V77="","",U77+U78-V77)</f>
        <v>0</v>
      </c>
      <c r="W84" s="5" t="str">
        <f t="shared" ref="W84" si="1600">IF(W77="","",V77+V78-W77)</f>
        <v/>
      </c>
      <c r="X84" s="5" t="str">
        <f t="shared" ref="X84" si="1601">IF(X77="","",W77+W78-X77)</f>
        <v/>
      </c>
      <c r="Y84" s="5" t="str">
        <f t="shared" ref="Y84" si="1602">IF(Y77="","",X77+X78-Y77)</f>
        <v/>
      </c>
      <c r="Z84" s="5" t="str">
        <f t="shared" ref="Z84" si="1603">IF(Z77="","",Y77+Y78-Z77)</f>
        <v/>
      </c>
      <c r="AA84" s="5" t="str">
        <f t="shared" ref="AA84" si="1604">IF(AA77="","",Z77+Z78-AA77)</f>
        <v/>
      </c>
      <c r="AB84" s="5" t="str">
        <f t="shared" ref="AB84" si="1605">IF(AB77="","",AA77+AA78-AB77)</f>
        <v/>
      </c>
      <c r="AC84" s="5" t="str">
        <f t="shared" ref="AC84" si="1606">IF(AC77="","",AB77+AB78-AC77)</f>
        <v/>
      </c>
      <c r="AD84" s="5" t="str">
        <f t="shared" ref="AD84" si="1607">IF(AD77="","",AC77+AC78-AD77)</f>
        <v/>
      </c>
      <c r="AE84" s="5" t="str">
        <f t="shared" ref="AE84" si="1608">IF(AE77="","",AD77+AD78-AE77)</f>
        <v/>
      </c>
      <c r="AF84" s="5" t="str">
        <f t="shared" ref="AF84" si="1609">IF(AF77="","",AE77+AE78-AF77)</f>
        <v/>
      </c>
      <c r="AG84" s="5" t="str">
        <f t="shared" ref="AG84" si="1610">IF(AG77="","",AF77+AF78-AG77)</f>
        <v/>
      </c>
      <c r="AH84" s="5" t="str">
        <f t="shared" ref="AH84" si="1611">IF(AH77="","",AG77+AG78-AH77)</f>
        <v/>
      </c>
      <c r="AI84" s="5" t="str">
        <f t="shared" ref="AI84" si="1612">IF(AI77="","",AH77+AH78-AI77)</f>
        <v/>
      </c>
      <c r="AJ84" s="5" t="str">
        <f t="shared" ref="AJ84" si="1613">IF(AJ77="","",AI77+AI78-AJ77)</f>
        <v/>
      </c>
      <c r="AK84" s="5" t="str">
        <f t="shared" ref="AK84" si="1614">IF(AK77="","",AJ77+AJ78-AK77)</f>
        <v/>
      </c>
      <c r="AL84" s="5" t="str">
        <f t="shared" ref="AL84" si="1615">IF(AL77="","",AK77+AK78-AL77)</f>
        <v/>
      </c>
      <c r="AM84" s="5" t="str">
        <f t="shared" ref="AM84:AN84" si="1616">IF(AM77="","",AL77+AL78-AM77)</f>
        <v/>
      </c>
      <c r="AN84" s="5" t="str">
        <f t="shared" si="1616"/>
        <v/>
      </c>
      <c r="AO84" s="5" t="str">
        <f t="shared" ref="AO84:AS84" si="1617">IF(AO77="","",AN77+AN78-AO77)</f>
        <v/>
      </c>
      <c r="AP84" s="5" t="str">
        <f t="shared" si="1617"/>
        <v/>
      </c>
      <c r="AQ84" s="5" t="str">
        <f t="shared" si="1617"/>
        <v/>
      </c>
      <c r="AR84" s="5" t="str">
        <f t="shared" si="1617"/>
        <v/>
      </c>
      <c r="AS84" s="5" t="str">
        <f t="shared" si="1617"/>
        <v/>
      </c>
    </row>
    <row r="85" spans="1:45" s="91" customFormat="1" ht="11">
      <c r="A85" s="7">
        <f>SUM(C85:AS85)</f>
        <v>1500</v>
      </c>
      <c r="B85" s="6" t="s">
        <v>16</v>
      </c>
      <c r="C85" s="5">
        <v>0</v>
      </c>
      <c r="D85" s="5">
        <f t="shared" ref="D85:I85" si="1618">IF(D75="","",D84*D79)</f>
        <v>0</v>
      </c>
      <c r="E85" s="5">
        <f t="shared" si="1618"/>
        <v>1000</v>
      </c>
      <c r="F85" s="5">
        <f t="shared" si="1618"/>
        <v>0</v>
      </c>
      <c r="G85" s="5">
        <f t="shared" si="1618"/>
        <v>0</v>
      </c>
      <c r="H85" s="5">
        <f t="shared" si="1618"/>
        <v>500</v>
      </c>
      <c r="I85" s="5">
        <f t="shared" si="1618"/>
        <v>0</v>
      </c>
      <c r="J85" s="5">
        <f t="shared" ref="J85:AL85" si="1619">IF(J75="","",J84*J79)</f>
        <v>0</v>
      </c>
      <c r="K85" s="5">
        <f t="shared" si="1619"/>
        <v>0</v>
      </c>
      <c r="L85" s="5">
        <f t="shared" si="1619"/>
        <v>0</v>
      </c>
      <c r="M85" s="5">
        <f t="shared" si="1619"/>
        <v>0</v>
      </c>
      <c r="N85" s="5">
        <f t="shared" si="1619"/>
        <v>0</v>
      </c>
      <c r="O85" s="5">
        <f t="shared" si="1619"/>
        <v>0</v>
      </c>
      <c r="P85" s="5">
        <f t="shared" si="1619"/>
        <v>0</v>
      </c>
      <c r="Q85" s="5">
        <f t="shared" si="1619"/>
        <v>0</v>
      </c>
      <c r="R85" s="5">
        <f t="shared" si="1619"/>
        <v>0</v>
      </c>
      <c r="S85" s="5">
        <f t="shared" si="1619"/>
        <v>0</v>
      </c>
      <c r="T85" s="5">
        <f t="shared" si="1619"/>
        <v>0</v>
      </c>
      <c r="U85" s="5">
        <f t="shared" si="1619"/>
        <v>0</v>
      </c>
      <c r="V85" s="5">
        <f t="shared" si="1619"/>
        <v>0</v>
      </c>
      <c r="W85" s="5" t="str">
        <f t="shared" si="1619"/>
        <v/>
      </c>
      <c r="X85" s="5" t="str">
        <f t="shared" si="1619"/>
        <v/>
      </c>
      <c r="Y85" s="5" t="str">
        <f t="shared" si="1619"/>
        <v/>
      </c>
      <c r="Z85" s="5" t="str">
        <f t="shared" si="1619"/>
        <v/>
      </c>
      <c r="AA85" s="5" t="str">
        <f t="shared" si="1619"/>
        <v/>
      </c>
      <c r="AB85" s="5" t="str">
        <f t="shared" si="1619"/>
        <v/>
      </c>
      <c r="AC85" s="5" t="str">
        <f t="shared" si="1619"/>
        <v/>
      </c>
      <c r="AD85" s="5" t="str">
        <f t="shared" si="1619"/>
        <v/>
      </c>
      <c r="AE85" s="5" t="str">
        <f t="shared" si="1619"/>
        <v/>
      </c>
      <c r="AF85" s="5" t="str">
        <f t="shared" si="1619"/>
        <v/>
      </c>
      <c r="AG85" s="5" t="str">
        <f t="shared" si="1619"/>
        <v/>
      </c>
      <c r="AH85" s="5" t="str">
        <f t="shared" si="1619"/>
        <v/>
      </c>
      <c r="AI85" s="5" t="str">
        <f t="shared" si="1619"/>
        <v/>
      </c>
      <c r="AJ85" s="5" t="str">
        <f t="shared" si="1619"/>
        <v/>
      </c>
      <c r="AK85" s="5" t="str">
        <f t="shared" si="1619"/>
        <v/>
      </c>
      <c r="AL85" s="5" t="str">
        <f t="shared" si="1619"/>
        <v/>
      </c>
      <c r="AM85" s="5" t="str">
        <f t="shared" ref="AM85:AN85" si="1620">IF(AM75="","",AM84*AM79)</f>
        <v/>
      </c>
      <c r="AN85" s="5" t="str">
        <f t="shared" si="1620"/>
        <v/>
      </c>
      <c r="AO85" s="5" t="str">
        <f t="shared" ref="AO85:AS85" si="1621">IF(AO75="","",AO84*AO79)</f>
        <v/>
      </c>
      <c r="AP85" s="5" t="str">
        <f t="shared" si="1621"/>
        <v/>
      </c>
      <c r="AQ85" s="5" t="str">
        <f t="shared" si="1621"/>
        <v/>
      </c>
      <c r="AR85" s="5" t="str">
        <f t="shared" si="1621"/>
        <v/>
      </c>
      <c r="AS85" s="5" t="str">
        <f t="shared" si="1621"/>
        <v/>
      </c>
    </row>
    <row r="86" spans="1:45" s="91" customFormat="1" ht="12" thickBot="1">
      <c r="A86" s="4">
        <f>IF(A85="","",A85/(A82*100))</f>
        <v>8.2417582417582416E-2</v>
      </c>
      <c r="B86" s="6" t="s">
        <v>18</v>
      </c>
      <c r="C86" s="18" t="s">
        <v>19</v>
      </c>
      <c r="D86" s="18" t="str">
        <f t="shared" ref="D86:I86" si="1622">IF(D85="","",IF(D85=0,"",D85/(D82*100)))</f>
        <v/>
      </c>
      <c r="E86" s="18">
        <f t="shared" si="1622"/>
        <v>0.21276595744680851</v>
      </c>
      <c r="F86" s="18" t="str">
        <f t="shared" si="1622"/>
        <v/>
      </c>
      <c r="G86" s="18" t="str">
        <f t="shared" si="1622"/>
        <v/>
      </c>
      <c r="H86" s="18">
        <f t="shared" si="1622"/>
        <v>0.625</v>
      </c>
      <c r="I86" s="18" t="str">
        <f t="shared" si="1622"/>
        <v/>
      </c>
      <c r="J86" s="18" t="str">
        <f t="shared" ref="J86:AL86" si="1623">IF(J85="","",IF(J85=0,"",J85/(J82*100)))</f>
        <v/>
      </c>
      <c r="K86" s="18" t="str">
        <f t="shared" si="1623"/>
        <v/>
      </c>
      <c r="L86" s="18" t="str">
        <f t="shared" si="1623"/>
        <v/>
      </c>
      <c r="M86" s="18" t="str">
        <f t="shared" si="1623"/>
        <v/>
      </c>
      <c r="N86" s="18" t="str">
        <f t="shared" si="1623"/>
        <v/>
      </c>
      <c r="O86" s="18" t="str">
        <f t="shared" si="1623"/>
        <v/>
      </c>
      <c r="P86" s="18" t="str">
        <f t="shared" si="1623"/>
        <v/>
      </c>
      <c r="Q86" s="18" t="str">
        <f t="shared" si="1623"/>
        <v/>
      </c>
      <c r="R86" s="18" t="str">
        <f t="shared" si="1623"/>
        <v/>
      </c>
      <c r="S86" s="18" t="str">
        <f t="shared" si="1623"/>
        <v/>
      </c>
      <c r="T86" s="18" t="str">
        <f t="shared" si="1623"/>
        <v/>
      </c>
      <c r="U86" s="18" t="str">
        <f t="shared" si="1623"/>
        <v/>
      </c>
      <c r="V86" s="18" t="str">
        <f t="shared" si="1623"/>
        <v/>
      </c>
      <c r="W86" s="18" t="str">
        <f t="shared" si="1623"/>
        <v/>
      </c>
      <c r="X86" s="18" t="str">
        <f t="shared" si="1623"/>
        <v/>
      </c>
      <c r="Y86" s="18" t="str">
        <f t="shared" si="1623"/>
        <v/>
      </c>
      <c r="Z86" s="18" t="str">
        <f t="shared" si="1623"/>
        <v/>
      </c>
      <c r="AA86" s="18" t="str">
        <f t="shared" si="1623"/>
        <v/>
      </c>
      <c r="AB86" s="18" t="str">
        <f t="shared" si="1623"/>
        <v/>
      </c>
      <c r="AC86" s="18" t="str">
        <f t="shared" si="1623"/>
        <v/>
      </c>
      <c r="AD86" s="18" t="str">
        <f t="shared" si="1623"/>
        <v/>
      </c>
      <c r="AE86" s="18" t="str">
        <f t="shared" si="1623"/>
        <v/>
      </c>
      <c r="AF86" s="18" t="str">
        <f t="shared" si="1623"/>
        <v/>
      </c>
      <c r="AG86" s="18" t="str">
        <f t="shared" si="1623"/>
        <v/>
      </c>
      <c r="AH86" s="18" t="str">
        <f t="shared" si="1623"/>
        <v/>
      </c>
      <c r="AI86" s="18" t="str">
        <f t="shared" si="1623"/>
        <v/>
      </c>
      <c r="AJ86" s="18" t="str">
        <f t="shared" si="1623"/>
        <v/>
      </c>
      <c r="AK86" s="18" t="str">
        <f t="shared" si="1623"/>
        <v/>
      </c>
      <c r="AL86" s="18" t="str">
        <f t="shared" si="1623"/>
        <v/>
      </c>
      <c r="AM86" s="18" t="str">
        <f t="shared" ref="AM86:AN86" si="1624">IF(AM85="","",IF(AM85=0,"",AM85/(AM82*100)))</f>
        <v/>
      </c>
      <c r="AN86" s="18" t="str">
        <f t="shared" si="1624"/>
        <v/>
      </c>
      <c r="AO86" s="18" t="str">
        <f t="shared" ref="AO86:AS86" si="1625">IF(AO85="","",IF(AO85=0,"",AO85/(AO82*100)))</f>
        <v/>
      </c>
      <c r="AP86" s="18" t="str">
        <f t="shared" si="1625"/>
        <v/>
      </c>
      <c r="AQ86" s="18" t="str">
        <f t="shared" si="1625"/>
        <v/>
      </c>
      <c r="AR86" s="18" t="str">
        <f t="shared" si="1625"/>
        <v/>
      </c>
      <c r="AS86" s="18" t="str">
        <f t="shared" si="1625"/>
        <v/>
      </c>
    </row>
    <row r="87" spans="1:45" s="91" customFormat="1" ht="11">
      <c r="A87" s="17" t="s">
        <v>122</v>
      </c>
      <c r="B87" s="9" t="s">
        <v>2</v>
      </c>
      <c r="C87" s="8">
        <v>400</v>
      </c>
      <c r="D87" s="8">
        <f t="shared" ref="D87:D88" si="1626">IF(D$3="","",C87)</f>
        <v>400</v>
      </c>
      <c r="E87" s="8">
        <v>404</v>
      </c>
      <c r="F87" s="8">
        <f t="shared" ref="F87:F88" si="1627">IF(F$3="","",E87)</f>
        <v>404</v>
      </c>
      <c r="G87" s="8">
        <f t="shared" ref="G87:G88" si="1628">IF(G$3="","",F87)</f>
        <v>404</v>
      </c>
      <c r="H87" s="8">
        <v>457</v>
      </c>
      <c r="I87" s="8">
        <f t="shared" ref="I87:I88" si="1629">IF(I$3="","",H87)</f>
        <v>457</v>
      </c>
      <c r="J87" s="8">
        <f t="shared" ref="J87:J88" si="1630">IF(J$3="","",I87)</f>
        <v>457</v>
      </c>
      <c r="K87" s="8">
        <f t="shared" ref="K87:K88" si="1631">IF(K$3="","",J87)</f>
        <v>457</v>
      </c>
      <c r="L87" s="8">
        <v>583</v>
      </c>
      <c r="M87" s="8">
        <f t="shared" ref="M87:M88" si="1632">IF(M$3="","",L87)</f>
        <v>583</v>
      </c>
      <c r="N87" s="8">
        <f t="shared" ref="N87:N88" si="1633">IF(N$3="","",M87)</f>
        <v>583</v>
      </c>
      <c r="O87" s="8">
        <v>621</v>
      </c>
      <c r="P87" s="8">
        <f t="shared" ref="P87:P88" si="1634">IF(P$3="","",O87)</f>
        <v>621</v>
      </c>
      <c r="Q87" s="8">
        <f t="shared" ref="Q87:Q88" si="1635">IF(Q$3="","",P87)</f>
        <v>621</v>
      </c>
      <c r="R87" s="8">
        <f t="shared" ref="R87:R88" si="1636">IF(R$3="","",Q87)</f>
        <v>621</v>
      </c>
      <c r="S87" s="8">
        <v>665</v>
      </c>
      <c r="T87" s="8">
        <f t="shared" ref="T87:T88" si="1637">IF(T$3="","",S87)</f>
        <v>665</v>
      </c>
      <c r="U87" s="8">
        <f t="shared" ref="U87:U88" si="1638">IF(U$3="","",T87)</f>
        <v>665</v>
      </c>
      <c r="V87" s="8">
        <v>688</v>
      </c>
      <c r="W87" s="8" t="str">
        <f t="shared" ref="W87:W88" si="1639">IF(W$3="","",V87)</f>
        <v/>
      </c>
      <c r="X87" s="8" t="str">
        <f t="shared" ref="X87:X88" si="1640">IF(X$3="","",W87)</f>
        <v/>
      </c>
      <c r="Y87" s="8" t="str">
        <f t="shared" ref="Y87:Y88" si="1641">IF(Y$3="","",X87)</f>
        <v/>
      </c>
      <c r="Z87" s="8" t="str">
        <f t="shared" ref="Z87:Z88" si="1642">IF(Z$3="","",Y87)</f>
        <v/>
      </c>
      <c r="AA87" s="8" t="str">
        <f t="shared" ref="AA87:AA88" si="1643">IF(AA$3="","",Z87)</f>
        <v/>
      </c>
      <c r="AB87" s="8" t="str">
        <f t="shared" ref="AB87:AB88" si="1644">IF(AB$3="","",AA87)</f>
        <v/>
      </c>
      <c r="AC87" s="8" t="str">
        <f t="shared" ref="AC87:AC88" si="1645">IF(AC$3="","",AB87)</f>
        <v/>
      </c>
      <c r="AD87" s="8" t="str">
        <f t="shared" ref="AD87:AD88" si="1646">IF(AD$3="","",AC87)</f>
        <v/>
      </c>
      <c r="AE87" s="8" t="str">
        <f t="shared" ref="AE87:AE88" si="1647">IF(AE$3="","",AD87)</f>
        <v/>
      </c>
      <c r="AF87" s="8" t="str">
        <f t="shared" ref="AF87:AF88" si="1648">IF(AF$3="","",AE87)</f>
        <v/>
      </c>
      <c r="AG87" s="8" t="str">
        <f t="shared" ref="AG87:AG88" si="1649">IF(AG$3="","",AF87)</f>
        <v/>
      </c>
      <c r="AH87" s="8" t="str">
        <f t="shared" ref="AH87:AH88" si="1650">IF(AH$3="","",AG87)</f>
        <v/>
      </c>
      <c r="AI87" s="8" t="str">
        <f t="shared" ref="AI87:AI88" si="1651">IF(AI$3="","",AH87)</f>
        <v/>
      </c>
      <c r="AJ87" s="8" t="str">
        <f t="shared" ref="AJ87:AJ88" si="1652">IF(AJ$3="","",AI87)</f>
        <v/>
      </c>
      <c r="AK87" s="8" t="str">
        <f t="shared" ref="AK87:AK88" si="1653">IF(AK$3="","",AJ87)</f>
        <v/>
      </c>
      <c r="AL87" s="8" t="str">
        <f t="shared" ref="AL87:AL88" si="1654">IF(AL$3="","",AK87)</f>
        <v/>
      </c>
      <c r="AM87" s="8" t="str">
        <f t="shared" ref="AM87:AN87" si="1655">IF(AM$3="","",AL87)</f>
        <v/>
      </c>
      <c r="AN87" s="8" t="str">
        <f t="shared" si="1655"/>
        <v/>
      </c>
      <c r="AO87" s="8" t="str">
        <f t="shared" ref="AO87:AS87" si="1656">IF(AO$3="","",AN87)</f>
        <v/>
      </c>
      <c r="AP87" s="8" t="str">
        <f t="shared" si="1656"/>
        <v/>
      </c>
      <c r="AQ87" s="8" t="str">
        <f t="shared" si="1656"/>
        <v/>
      </c>
      <c r="AR87" s="8" t="str">
        <f t="shared" si="1656"/>
        <v/>
      </c>
      <c r="AS87" s="8" t="str">
        <f t="shared" si="1656"/>
        <v/>
      </c>
    </row>
    <row r="88" spans="1:45" s="91" customFormat="1" ht="11">
      <c r="A88" s="16" t="str">
        <f>A76</f>
        <v>BUZZ＃2</v>
      </c>
      <c r="B88" s="9" t="s">
        <v>4</v>
      </c>
      <c r="C88" s="8">
        <v>23</v>
      </c>
      <c r="D88" s="8">
        <f t="shared" si="1626"/>
        <v>23</v>
      </c>
      <c r="E88" s="8">
        <f t="shared" ref="E88" si="1657">IF(E$3="","",D88)</f>
        <v>23</v>
      </c>
      <c r="F88" s="8">
        <f t="shared" si="1627"/>
        <v>23</v>
      </c>
      <c r="G88" s="8">
        <f t="shared" si="1628"/>
        <v>23</v>
      </c>
      <c r="H88" s="8">
        <f t="shared" ref="H88" si="1658">IF(H$3="","",G88)</f>
        <v>23</v>
      </c>
      <c r="I88" s="8">
        <f t="shared" si="1629"/>
        <v>23</v>
      </c>
      <c r="J88" s="8">
        <f t="shared" si="1630"/>
        <v>23</v>
      </c>
      <c r="K88" s="8">
        <f t="shared" si="1631"/>
        <v>23</v>
      </c>
      <c r="L88" s="8">
        <f t="shared" ref="L88" si="1659">IF(L$3="","",K88)</f>
        <v>23</v>
      </c>
      <c r="M88" s="8">
        <f t="shared" si="1632"/>
        <v>23</v>
      </c>
      <c r="N88" s="8">
        <f t="shared" si="1633"/>
        <v>23</v>
      </c>
      <c r="O88" s="8">
        <f t="shared" ref="O88" si="1660">IF(O$3="","",N88)</f>
        <v>23</v>
      </c>
      <c r="P88" s="8">
        <f t="shared" si="1634"/>
        <v>23</v>
      </c>
      <c r="Q88" s="8">
        <f t="shared" si="1635"/>
        <v>23</v>
      </c>
      <c r="R88" s="8">
        <f t="shared" si="1636"/>
        <v>23</v>
      </c>
      <c r="S88" s="8">
        <v>24</v>
      </c>
      <c r="T88" s="8">
        <f t="shared" si="1637"/>
        <v>24</v>
      </c>
      <c r="U88" s="8">
        <f t="shared" si="1638"/>
        <v>24</v>
      </c>
      <c r="V88" s="8">
        <f t="shared" ref="V87:V88" si="1661">IF(V$3="","",U88)</f>
        <v>24</v>
      </c>
      <c r="W88" s="8" t="str">
        <f t="shared" si="1639"/>
        <v/>
      </c>
      <c r="X88" s="8" t="str">
        <f t="shared" si="1640"/>
        <v/>
      </c>
      <c r="Y88" s="8" t="str">
        <f t="shared" si="1641"/>
        <v/>
      </c>
      <c r="Z88" s="8" t="str">
        <f t="shared" si="1642"/>
        <v/>
      </c>
      <c r="AA88" s="8" t="str">
        <f t="shared" si="1643"/>
        <v/>
      </c>
      <c r="AB88" s="8" t="str">
        <f t="shared" si="1644"/>
        <v/>
      </c>
      <c r="AC88" s="8" t="str">
        <f t="shared" si="1645"/>
        <v/>
      </c>
      <c r="AD88" s="8" t="str">
        <f t="shared" si="1646"/>
        <v/>
      </c>
      <c r="AE88" s="8" t="str">
        <f t="shared" si="1647"/>
        <v/>
      </c>
      <c r="AF88" s="8" t="str">
        <f t="shared" si="1648"/>
        <v/>
      </c>
      <c r="AG88" s="8" t="str">
        <f t="shared" si="1649"/>
        <v/>
      </c>
      <c r="AH88" s="8" t="str">
        <f t="shared" si="1650"/>
        <v/>
      </c>
      <c r="AI88" s="8" t="str">
        <f t="shared" si="1651"/>
        <v/>
      </c>
      <c r="AJ88" s="8" t="str">
        <f t="shared" si="1652"/>
        <v/>
      </c>
      <c r="AK88" s="8" t="str">
        <f t="shared" si="1653"/>
        <v/>
      </c>
      <c r="AL88" s="8" t="str">
        <f t="shared" si="1654"/>
        <v/>
      </c>
      <c r="AM88" s="8" t="str">
        <f t="shared" ref="AM88:AN88" si="1662">IF(AM$3="","",AL88)</f>
        <v/>
      </c>
      <c r="AN88" s="8" t="str">
        <f t="shared" si="1662"/>
        <v/>
      </c>
      <c r="AO88" s="8" t="str">
        <f>IF(AO$3="","",AN88)</f>
        <v/>
      </c>
      <c r="AP88" s="8" t="str">
        <f>IF(天文館!AP$3="","",AO88)</f>
        <v/>
      </c>
      <c r="AQ88" s="8" t="str">
        <f>IF(天文館!AQ$3="","",AP88)</f>
        <v/>
      </c>
      <c r="AR88" s="8" t="str">
        <f>IF(天文館!AR$3="","",AQ88)</f>
        <v/>
      </c>
      <c r="AS88" s="8" t="str">
        <f>IF(天文館!AS$3="","",AR88)</f>
        <v/>
      </c>
    </row>
    <row r="89" spans="1:45" s="91" customFormat="1" ht="11">
      <c r="A89" s="15">
        <v>4</v>
      </c>
      <c r="B89" s="9" t="s">
        <v>5</v>
      </c>
      <c r="C89" s="8">
        <v>28</v>
      </c>
      <c r="D89" s="8">
        <f t="shared" ref="D89" si="1663">IF(D87="","",(C89+C90))</f>
        <v>28</v>
      </c>
      <c r="E89" s="8">
        <f t="shared" ref="E89" si="1664">IF(E87="","",(D89+D90))</f>
        <v>28</v>
      </c>
      <c r="F89" s="8">
        <f t="shared" ref="F89" si="1665">IF(F87="","",(E89+E90))</f>
        <v>5</v>
      </c>
      <c r="G89" s="8">
        <f t="shared" ref="G89" si="1666">IF(G87="","",(F89+F90))</f>
        <v>5</v>
      </c>
      <c r="H89" s="8">
        <f t="shared" ref="H89" si="1667">IF(H87="","",(G89+G90))</f>
        <v>5</v>
      </c>
      <c r="I89" s="8">
        <f t="shared" ref="I89" si="1668">IF(I87="","",(H89+H90))</f>
        <v>5</v>
      </c>
      <c r="J89" s="8">
        <f t="shared" ref="J89" si="1669">IF(J87="","",(I89+I90))</f>
        <v>5</v>
      </c>
      <c r="K89" s="8">
        <f t="shared" ref="K89" si="1670">IF(K87="","",(J89+J90))</f>
        <v>5</v>
      </c>
      <c r="L89" s="8">
        <f t="shared" ref="L89" si="1671">IF(L87="","",(K89+K90))</f>
        <v>5</v>
      </c>
      <c r="M89" s="8">
        <f t="shared" ref="M89" si="1672">IF(M87="","",(L89+L90))</f>
        <v>5</v>
      </c>
      <c r="N89" s="8">
        <f t="shared" ref="N89" si="1673">IF(N87="","",(M89+M90))</f>
        <v>5</v>
      </c>
      <c r="O89" s="8">
        <f t="shared" ref="O89" si="1674">IF(O87="","",(N89+N90))</f>
        <v>5</v>
      </c>
      <c r="P89" s="8">
        <f t="shared" ref="P89" si="1675">IF(P87="","",(O89+O90))</f>
        <v>5</v>
      </c>
      <c r="Q89" s="8">
        <f t="shared" ref="Q89" si="1676">IF(Q87="","",(P89+P90))</f>
        <v>5</v>
      </c>
      <c r="R89" s="8">
        <f t="shared" ref="R89" si="1677">IF(R87="","",(Q89+Q90))</f>
        <v>5</v>
      </c>
      <c r="S89" s="8">
        <v>4</v>
      </c>
      <c r="T89" s="8">
        <f t="shared" ref="T89" si="1678">IF(T87="","",(S89+S90))</f>
        <v>4</v>
      </c>
      <c r="U89" s="8">
        <f t="shared" ref="U89" si="1679">IF(U87="","",(T89+T90))</f>
        <v>4</v>
      </c>
      <c r="V89" s="8">
        <f t="shared" ref="V89" si="1680">IF(V87="","",(U89+U90))</f>
        <v>4</v>
      </c>
      <c r="W89" s="8" t="str">
        <f t="shared" ref="W89" si="1681">IF(W87="","",(V89+V90))</f>
        <v/>
      </c>
      <c r="X89" s="8" t="str">
        <f t="shared" ref="X89" si="1682">IF(X87="","",(W89+W90))</f>
        <v/>
      </c>
      <c r="Y89" s="8" t="str">
        <f t="shared" ref="Y89" si="1683">IF(Y87="","",(X89+X90))</f>
        <v/>
      </c>
      <c r="Z89" s="8" t="str">
        <f t="shared" ref="Z89" si="1684">IF(Z87="","",(Y89+Y90))</f>
        <v/>
      </c>
      <c r="AA89" s="8" t="str">
        <f t="shared" ref="AA89" si="1685">IF(AA87="","",(Z89+Z90))</f>
        <v/>
      </c>
      <c r="AB89" s="8" t="str">
        <f t="shared" ref="AB89" si="1686">IF(AB87="","",(AA89+AA90))</f>
        <v/>
      </c>
      <c r="AC89" s="8" t="str">
        <f t="shared" ref="AC89" si="1687">IF(AC87="","",(AB89+AB90))</f>
        <v/>
      </c>
      <c r="AD89" s="8" t="str">
        <f t="shared" ref="AD89" si="1688">IF(AD87="","",(AC89+AC90))</f>
        <v/>
      </c>
      <c r="AE89" s="8" t="str">
        <f t="shared" ref="AE89" si="1689">IF(AE87="","",(AD89+AD90))</f>
        <v/>
      </c>
      <c r="AF89" s="8" t="str">
        <f t="shared" ref="AF89" si="1690">IF(AF87="","",(AE89+AE90))</f>
        <v/>
      </c>
      <c r="AG89" s="8" t="str">
        <f t="shared" ref="AG89" si="1691">IF(AG87="","",(AF89+AF90))</f>
        <v/>
      </c>
      <c r="AH89" s="8" t="str">
        <f t="shared" ref="AH89" si="1692">IF(AH87="","",(AG89+AG90))</f>
        <v/>
      </c>
      <c r="AI89" s="8" t="str">
        <f t="shared" ref="AI89" si="1693">IF(AI87="","",(AH89+AH90))</f>
        <v/>
      </c>
      <c r="AJ89" s="8" t="str">
        <f t="shared" ref="AJ89" si="1694">IF(AJ87="","",(AI89+AI90))</f>
        <v/>
      </c>
      <c r="AK89" s="8" t="str">
        <f t="shared" ref="AK89" si="1695">IF(AK87="","",(AJ89+AJ90))</f>
        <v/>
      </c>
      <c r="AL89" s="8" t="str">
        <f t="shared" ref="AL89" si="1696">IF(AL87="","",(AK89+AK90))</f>
        <v/>
      </c>
      <c r="AM89" s="8" t="str">
        <f t="shared" ref="AM89:AN89" si="1697">IF(AM87="","",(AL89+AL90))</f>
        <v/>
      </c>
      <c r="AN89" s="8" t="str">
        <f t="shared" si="1697"/>
        <v/>
      </c>
      <c r="AO89" s="8" t="str">
        <f t="shared" ref="AO89:AS89" si="1698">IF(AO87="","",(AN89+AN90))</f>
        <v/>
      </c>
      <c r="AP89" s="8" t="str">
        <f t="shared" si="1698"/>
        <v/>
      </c>
      <c r="AQ89" s="8" t="str">
        <f t="shared" si="1698"/>
        <v/>
      </c>
      <c r="AR89" s="8" t="str">
        <f t="shared" si="1698"/>
        <v/>
      </c>
      <c r="AS89" s="8" t="str">
        <f t="shared" si="1698"/>
        <v/>
      </c>
    </row>
    <row r="90" spans="1:45" s="91" customFormat="1" ht="11">
      <c r="A90" s="14"/>
      <c r="B90" s="9" t="s">
        <v>7</v>
      </c>
      <c r="C90" s="8"/>
      <c r="D90" s="8"/>
      <c r="E90" s="8">
        <v>-23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</row>
    <row r="91" spans="1:45" s="91" customFormat="1" ht="11">
      <c r="A91" s="7"/>
      <c r="B91" s="9" t="s">
        <v>8</v>
      </c>
      <c r="C91" s="8">
        <v>500</v>
      </c>
      <c r="D91" s="8">
        <f t="shared" ref="D91" si="1699">IF(D87="","",C91)</f>
        <v>500</v>
      </c>
      <c r="E91" s="8">
        <f t="shared" ref="E91" si="1700">IF(E87="","",D91)</f>
        <v>500</v>
      </c>
      <c r="F91" s="8">
        <f t="shared" ref="F91" si="1701">IF(F87="","",E91)</f>
        <v>500</v>
      </c>
      <c r="G91" s="8">
        <f t="shared" ref="G91" si="1702">IF(G87="","",F91)</f>
        <v>500</v>
      </c>
      <c r="H91" s="8">
        <f t="shared" ref="H91" si="1703">IF(H87="","",G91)</f>
        <v>500</v>
      </c>
      <c r="I91" s="8">
        <f t="shared" ref="I91" si="1704">IF(I87="","",H91)</f>
        <v>500</v>
      </c>
      <c r="J91" s="8">
        <f t="shared" ref="J91" si="1705">IF(J87="","",I91)</f>
        <v>500</v>
      </c>
      <c r="K91" s="8">
        <f t="shared" ref="K91" si="1706">IF(K87="","",J91)</f>
        <v>500</v>
      </c>
      <c r="L91" s="8">
        <f t="shared" ref="L91" si="1707">IF(L87="","",K91)</f>
        <v>500</v>
      </c>
      <c r="M91" s="8">
        <f t="shared" ref="M91" si="1708">IF(M87="","",L91)</f>
        <v>500</v>
      </c>
      <c r="N91" s="8">
        <f t="shared" ref="N91" si="1709">IF(N87="","",M91)</f>
        <v>500</v>
      </c>
      <c r="O91" s="8">
        <f t="shared" ref="O91" si="1710">IF(O87="","",N91)</f>
        <v>500</v>
      </c>
      <c r="P91" s="8">
        <f t="shared" ref="P91" si="1711">IF(P87="","",O91)</f>
        <v>500</v>
      </c>
      <c r="Q91" s="8">
        <f t="shared" ref="Q91" si="1712">IF(Q87="","",P91)</f>
        <v>500</v>
      </c>
      <c r="R91" s="8">
        <f t="shared" ref="R91" si="1713">IF(R87="","",Q91)</f>
        <v>500</v>
      </c>
      <c r="S91" s="8">
        <f t="shared" ref="S91" si="1714">IF(S87="","",R91)</f>
        <v>500</v>
      </c>
      <c r="T91" s="8">
        <f t="shared" ref="T91" si="1715">IF(T87="","",S91)</f>
        <v>500</v>
      </c>
      <c r="U91" s="8">
        <f t="shared" ref="U91" si="1716">IF(U87="","",T91)</f>
        <v>500</v>
      </c>
      <c r="V91" s="8">
        <f t="shared" ref="V91" si="1717">IF(V87="","",U91)</f>
        <v>500</v>
      </c>
      <c r="W91" s="8" t="str">
        <f t="shared" ref="W91" si="1718">IF(W87="","",V91)</f>
        <v/>
      </c>
      <c r="X91" s="8" t="str">
        <f t="shared" ref="X91" si="1719">IF(X87="","",W91)</f>
        <v/>
      </c>
      <c r="Y91" s="8" t="str">
        <f t="shared" ref="Y91" si="1720">IF(Y87="","",X91)</f>
        <v/>
      </c>
      <c r="Z91" s="8" t="str">
        <f t="shared" ref="Z91" si="1721">IF(Z87="","",Y91)</f>
        <v/>
      </c>
      <c r="AA91" s="8" t="str">
        <f t="shared" ref="AA91" si="1722">IF(AA87="","",Z91)</f>
        <v/>
      </c>
      <c r="AB91" s="8" t="str">
        <f t="shared" ref="AB91" si="1723">IF(AB87="","",AA91)</f>
        <v/>
      </c>
      <c r="AC91" s="8" t="str">
        <f t="shared" ref="AC91" si="1724">IF(AC87="","",AB91)</f>
        <v/>
      </c>
      <c r="AD91" s="8" t="str">
        <f t="shared" ref="AD91" si="1725">IF(AD87="","",AC91)</f>
        <v/>
      </c>
      <c r="AE91" s="8" t="str">
        <f t="shared" ref="AE91" si="1726">IF(AE87="","",AD91)</f>
        <v/>
      </c>
      <c r="AF91" s="8" t="str">
        <f t="shared" ref="AF91" si="1727">IF(AF87="","",AE91)</f>
        <v/>
      </c>
      <c r="AG91" s="8" t="str">
        <f t="shared" ref="AG91" si="1728">IF(AG87="","",AF91)</f>
        <v/>
      </c>
      <c r="AH91" s="8" t="str">
        <f t="shared" ref="AH91" si="1729">IF(AH87="","",AG91)</f>
        <v/>
      </c>
      <c r="AI91" s="8" t="str">
        <f t="shared" ref="AI91" si="1730">IF(AI87="","",AH91)</f>
        <v/>
      </c>
      <c r="AJ91" s="8" t="str">
        <f t="shared" ref="AJ91" si="1731">IF(AJ87="","",AI91)</f>
        <v/>
      </c>
      <c r="AK91" s="8" t="str">
        <f t="shared" ref="AK91" si="1732">IF(AK87="","",AJ91)</f>
        <v/>
      </c>
      <c r="AL91" s="8" t="str">
        <f t="shared" ref="AL91" si="1733">IF(AL87="","",AK91)</f>
        <v/>
      </c>
      <c r="AM91" s="8" t="str">
        <f t="shared" ref="AM91:AN91" si="1734">IF(AM87="","",AL91)</f>
        <v/>
      </c>
      <c r="AN91" s="8" t="str">
        <f t="shared" si="1734"/>
        <v/>
      </c>
      <c r="AO91" s="8" t="str">
        <f t="shared" ref="AO91:AS91" si="1735">IF(AO87="","",AN91)</f>
        <v/>
      </c>
      <c r="AP91" s="8" t="str">
        <f t="shared" si="1735"/>
        <v/>
      </c>
      <c r="AQ91" s="8" t="str">
        <f t="shared" si="1735"/>
        <v/>
      </c>
      <c r="AR91" s="8" t="str">
        <f t="shared" si="1735"/>
        <v/>
      </c>
      <c r="AS91" s="8" t="str">
        <f t="shared" si="1735"/>
        <v/>
      </c>
    </row>
    <row r="92" spans="1:45" s="92" customFormat="1" ht="11">
      <c r="A92" s="14" t="s">
        <v>9</v>
      </c>
      <c r="B92" s="13" t="s">
        <v>10</v>
      </c>
      <c r="C92" s="12" t="s">
        <v>102</v>
      </c>
      <c r="D92" s="12" t="str">
        <f t="shared" ref="D92" si="1736">IF(D87="","",C92)</f>
        <v>キティストーン</v>
      </c>
      <c r="E92" s="12" t="s">
        <v>67</v>
      </c>
      <c r="F92" s="12" t="str">
        <f t="shared" ref="F92" si="1737">IF(F87="","",E92)</f>
        <v>ギャルキティフェイスポーチ</v>
      </c>
      <c r="G92" s="12" t="str">
        <f t="shared" ref="G92" si="1738">IF(G87="","",F92)</f>
        <v>ギャルキティフェイスポーチ</v>
      </c>
      <c r="H92" s="12" t="str">
        <f t="shared" ref="H92" si="1739">IF(H87="","",G92)</f>
        <v>ギャルキティフェイスポーチ</v>
      </c>
      <c r="I92" s="12" t="str">
        <f t="shared" ref="I92" si="1740">IF(I87="","",H92)</f>
        <v>ギャルキティフェイスポーチ</v>
      </c>
      <c r="J92" s="12" t="str">
        <f t="shared" ref="J92" si="1741">IF(J87="","",I92)</f>
        <v>ギャルキティフェイスポーチ</v>
      </c>
      <c r="K92" s="12" t="str">
        <f t="shared" ref="K92" si="1742">IF(K87="","",J92)</f>
        <v>ギャルキティフェイスポーチ</v>
      </c>
      <c r="L92" s="12" t="str">
        <f t="shared" ref="L92" si="1743">IF(L87="","",K92)</f>
        <v>ギャルキティフェイスポーチ</v>
      </c>
      <c r="M92" s="12" t="str">
        <f t="shared" ref="M92" si="1744">IF(M87="","",L92)</f>
        <v>ギャルキティフェイスポーチ</v>
      </c>
      <c r="N92" s="12" t="str">
        <f t="shared" ref="N92" si="1745">IF(N87="","",M92)</f>
        <v>ギャルキティフェイスポーチ</v>
      </c>
      <c r="O92" s="12" t="str">
        <f t="shared" ref="O92" si="1746">IF(O87="","",N92)</f>
        <v>ギャルキティフェイスポーチ</v>
      </c>
      <c r="P92" s="12" t="str">
        <f t="shared" ref="P92" si="1747">IF(P87="","",O92)</f>
        <v>ギャルキティフェイスポーチ</v>
      </c>
      <c r="Q92" s="12" t="str">
        <f t="shared" ref="Q92" si="1748">IF(Q87="","",P92)</f>
        <v>ギャルキティフェイスポーチ</v>
      </c>
      <c r="R92" s="12" t="str">
        <f t="shared" ref="R92" si="1749">IF(R87="","",Q92)</f>
        <v>ギャルキティフェイスポーチ</v>
      </c>
      <c r="S92" s="12" t="str">
        <f t="shared" ref="S92" si="1750">IF(S87="","",R92)</f>
        <v>ギャルキティフェイスポーチ</v>
      </c>
      <c r="T92" s="12" t="str">
        <f t="shared" ref="T92" si="1751">IF(T87="","",S92)</f>
        <v>ギャルキティフェイスポーチ</v>
      </c>
      <c r="U92" s="12" t="str">
        <f t="shared" ref="U92" si="1752">IF(U87="","",T92)</f>
        <v>ギャルキティフェイスポーチ</v>
      </c>
      <c r="V92" s="12" t="str">
        <f t="shared" ref="V92" si="1753">IF(V87="","",U92)</f>
        <v>ギャルキティフェイスポーチ</v>
      </c>
      <c r="W92" s="12" t="str">
        <f t="shared" ref="W92" si="1754">IF(W87="","",V92)</f>
        <v/>
      </c>
      <c r="X92" s="12" t="str">
        <f t="shared" ref="X92" si="1755">IF(X87="","",W92)</f>
        <v/>
      </c>
      <c r="Y92" s="12" t="str">
        <f t="shared" ref="Y92" si="1756">IF(Y87="","",X92)</f>
        <v/>
      </c>
      <c r="Z92" s="12" t="str">
        <f t="shared" ref="Z92" si="1757">IF(Z87="","",Y92)</f>
        <v/>
      </c>
      <c r="AA92" s="12" t="str">
        <f t="shared" ref="AA92" si="1758">IF(AA87="","",Z92)</f>
        <v/>
      </c>
      <c r="AB92" s="12" t="str">
        <f t="shared" ref="AB92" si="1759">IF(AB87="","",AA92)</f>
        <v/>
      </c>
      <c r="AC92" s="12" t="str">
        <f t="shared" ref="AC92" si="1760">IF(AC87="","",AB92)</f>
        <v/>
      </c>
      <c r="AD92" s="12" t="str">
        <f t="shared" ref="AD92" si="1761">IF(AD87="","",AC92)</f>
        <v/>
      </c>
      <c r="AE92" s="12" t="str">
        <f t="shared" ref="AE92" si="1762">IF(AE87="","",AD92)</f>
        <v/>
      </c>
      <c r="AF92" s="12" t="str">
        <f t="shared" ref="AF92" si="1763">IF(AF87="","",AE92)</f>
        <v/>
      </c>
      <c r="AG92" s="12" t="str">
        <f t="shared" ref="AG92" si="1764">IF(AG87="","",AF92)</f>
        <v/>
      </c>
      <c r="AH92" s="12" t="str">
        <f t="shared" ref="AH92" si="1765">IF(AH87="","",AG92)</f>
        <v/>
      </c>
      <c r="AI92" s="12" t="str">
        <f t="shared" ref="AI92" si="1766">IF(AI87="","",AH92)</f>
        <v/>
      </c>
      <c r="AJ92" s="12" t="str">
        <f t="shared" ref="AJ92" si="1767">IF(AJ87="","",AI92)</f>
        <v/>
      </c>
      <c r="AK92" s="12" t="str">
        <f t="shared" ref="AK92" si="1768">IF(AK87="","",AJ92)</f>
        <v/>
      </c>
      <c r="AL92" s="12" t="str">
        <f t="shared" ref="AL92" si="1769">IF(AL87="","",AK92)</f>
        <v/>
      </c>
      <c r="AM92" s="12" t="str">
        <f t="shared" ref="AM92:AN92" si="1770">IF(AM87="","",AL92)</f>
        <v/>
      </c>
      <c r="AN92" s="12" t="str">
        <f t="shared" si="1770"/>
        <v/>
      </c>
      <c r="AO92" s="12" t="str">
        <f t="shared" ref="AO92:AS92" si="1771">IF(AO87="","",AN92)</f>
        <v/>
      </c>
      <c r="AP92" s="12" t="str">
        <f t="shared" si="1771"/>
        <v/>
      </c>
      <c r="AQ92" s="12" t="str">
        <f t="shared" si="1771"/>
        <v/>
      </c>
      <c r="AR92" s="12" t="str">
        <f t="shared" si="1771"/>
        <v/>
      </c>
      <c r="AS92" s="12" t="str">
        <f t="shared" si="1771"/>
        <v/>
      </c>
    </row>
    <row r="93" spans="1:45" s="91" customFormat="1" ht="11">
      <c r="A93" s="7">
        <f>AVERAGE(C94:AS94)*30*100</f>
        <v>43200</v>
      </c>
      <c r="B93" s="9" t="s">
        <v>12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</row>
    <row r="94" spans="1:45" s="91" customFormat="1" ht="11">
      <c r="A94" s="7">
        <f>SUM(C94:AS94)</f>
        <v>288</v>
      </c>
      <c r="B94" s="6" t="s">
        <v>13</v>
      </c>
      <c r="C94" s="5">
        <v>0</v>
      </c>
      <c r="D94" s="5">
        <f t="shared" ref="D94:D95" si="1772">IF(D87="","",D87-C87)</f>
        <v>0</v>
      </c>
      <c r="E94" s="5">
        <f t="shared" ref="E94:E95" si="1773">IF(E87="","",E87-D87)</f>
        <v>4</v>
      </c>
      <c r="F94" s="5">
        <f t="shared" ref="F94:F95" si="1774">IF(F87="","",F87-E87)</f>
        <v>0</v>
      </c>
      <c r="G94" s="5">
        <f t="shared" ref="G94:G95" si="1775">IF(G87="","",G87-F87)</f>
        <v>0</v>
      </c>
      <c r="H94" s="5">
        <f t="shared" ref="H94:H95" si="1776">IF(H87="","",H87-G87)</f>
        <v>53</v>
      </c>
      <c r="I94" s="5">
        <f t="shared" ref="I94:I95" si="1777">IF(I87="","",I87-H87)</f>
        <v>0</v>
      </c>
      <c r="J94" s="5">
        <f t="shared" ref="J94:J95" si="1778">IF(J87="","",J87-I87)</f>
        <v>0</v>
      </c>
      <c r="K94" s="5">
        <f t="shared" ref="K94:K95" si="1779">IF(K87="","",K87-J87)</f>
        <v>0</v>
      </c>
      <c r="L94" s="5">
        <f t="shared" ref="L94:L95" si="1780">IF(L87="","",L87-K87)</f>
        <v>126</v>
      </c>
      <c r="M94" s="5">
        <f t="shared" ref="M94:M95" si="1781">IF(M87="","",M87-L87)</f>
        <v>0</v>
      </c>
      <c r="N94" s="5">
        <f t="shared" ref="N94:N95" si="1782">IF(N87="","",N87-M87)</f>
        <v>0</v>
      </c>
      <c r="O94" s="5">
        <f t="shared" ref="O94:O95" si="1783">IF(O87="","",O87-N87)</f>
        <v>38</v>
      </c>
      <c r="P94" s="5">
        <f t="shared" ref="P94:P95" si="1784">IF(P87="","",P87-O87)</f>
        <v>0</v>
      </c>
      <c r="Q94" s="5">
        <f t="shared" ref="Q94:Q95" si="1785">IF(Q87="","",Q87-P87)</f>
        <v>0</v>
      </c>
      <c r="R94" s="5">
        <f t="shared" ref="R94:R95" si="1786">IF(R87="","",R87-Q87)</f>
        <v>0</v>
      </c>
      <c r="S94" s="5">
        <f t="shared" ref="S94:S95" si="1787">IF(S87="","",S87-R87)</f>
        <v>44</v>
      </c>
      <c r="T94" s="5">
        <f t="shared" ref="T94:T95" si="1788">IF(T87="","",T87-S87)</f>
        <v>0</v>
      </c>
      <c r="U94" s="5">
        <f t="shared" ref="U94:U95" si="1789">IF(U87="","",U87-T87)</f>
        <v>0</v>
      </c>
      <c r="V94" s="5">
        <f t="shared" ref="V94:V95" si="1790">IF(V87="","",V87-U87)</f>
        <v>23</v>
      </c>
      <c r="W94" s="5" t="str">
        <f t="shared" ref="W94:W95" si="1791">IF(W87="","",W87-V87)</f>
        <v/>
      </c>
      <c r="X94" s="5" t="str">
        <f t="shared" ref="X94:X95" si="1792">IF(X87="","",X87-W87)</f>
        <v/>
      </c>
      <c r="Y94" s="5" t="str">
        <f t="shared" ref="Y94:Y95" si="1793">IF(Y87="","",Y87-X87)</f>
        <v/>
      </c>
      <c r="Z94" s="5" t="str">
        <f t="shared" ref="Z94:Z95" si="1794">IF(Z87="","",Z87-Y87)</f>
        <v/>
      </c>
      <c r="AA94" s="5" t="str">
        <f t="shared" ref="AA94:AA95" si="1795">IF(AA87="","",AA87-Z87)</f>
        <v/>
      </c>
      <c r="AB94" s="5" t="str">
        <f t="shared" ref="AB94:AB95" si="1796">IF(AB87="","",AB87-AA87)</f>
        <v/>
      </c>
      <c r="AC94" s="5" t="str">
        <f t="shared" ref="AC94:AC95" si="1797">IF(AC87="","",AC87-AB87)</f>
        <v/>
      </c>
      <c r="AD94" s="5" t="str">
        <f t="shared" ref="AD94:AD95" si="1798">IF(AD87="","",AD87-AC87)</f>
        <v/>
      </c>
      <c r="AE94" s="5" t="str">
        <f t="shared" ref="AE94:AE95" si="1799">IF(AE87="","",AE87-AD87)</f>
        <v/>
      </c>
      <c r="AF94" s="5" t="str">
        <f t="shared" ref="AF94:AF95" si="1800">IF(AF87="","",AF87-AE87)</f>
        <v/>
      </c>
      <c r="AG94" s="5" t="str">
        <f t="shared" ref="AG94:AG95" si="1801">IF(AG87="","",AG87-AF87)</f>
        <v/>
      </c>
      <c r="AH94" s="5" t="str">
        <f t="shared" ref="AH94:AH95" si="1802">IF(AH87="","",AH87-AG87)</f>
        <v/>
      </c>
      <c r="AI94" s="5" t="str">
        <f t="shared" ref="AI94:AI95" si="1803">IF(AI87="","",AI87-AH87)</f>
        <v/>
      </c>
      <c r="AJ94" s="5" t="str">
        <f t="shared" ref="AJ94:AJ95" si="1804">IF(AJ87="","",AJ87-AI87)</f>
        <v/>
      </c>
      <c r="AK94" s="5" t="str">
        <f t="shared" ref="AK94:AK95" si="1805">IF(AK87="","",AK87-AJ87)</f>
        <v/>
      </c>
      <c r="AL94" s="5" t="str">
        <f t="shared" ref="AL94:AL95" si="1806">IF(AL87="","",AL87-AK87)</f>
        <v/>
      </c>
      <c r="AM94" s="5" t="str">
        <f t="shared" ref="AM94:AN94" si="1807">IF(AM87="","",AM87-AL87)</f>
        <v/>
      </c>
      <c r="AN94" s="5" t="str">
        <f t="shared" si="1807"/>
        <v/>
      </c>
      <c r="AO94" s="5" t="str">
        <f t="shared" ref="AO94:AS94" si="1808">IF(AO87="","",AO87-AN87)</f>
        <v/>
      </c>
      <c r="AP94" s="5" t="str">
        <f t="shared" si="1808"/>
        <v/>
      </c>
      <c r="AQ94" s="5" t="str">
        <f t="shared" si="1808"/>
        <v/>
      </c>
      <c r="AR94" s="5" t="str">
        <f t="shared" si="1808"/>
        <v/>
      </c>
      <c r="AS94" s="5" t="str">
        <f t="shared" si="1808"/>
        <v/>
      </c>
    </row>
    <row r="95" spans="1:45" s="91" customFormat="1" ht="11">
      <c r="A95" s="7">
        <f>SUM(C95:AS95)</f>
        <v>1</v>
      </c>
      <c r="B95" s="6" t="s">
        <v>14</v>
      </c>
      <c r="C95" s="5">
        <v>0</v>
      </c>
      <c r="D95" s="5">
        <f t="shared" si="1772"/>
        <v>0</v>
      </c>
      <c r="E95" s="5">
        <f t="shared" si="1773"/>
        <v>0</v>
      </c>
      <c r="F95" s="5">
        <f t="shared" si="1774"/>
        <v>0</v>
      </c>
      <c r="G95" s="5">
        <f t="shared" si="1775"/>
        <v>0</v>
      </c>
      <c r="H95" s="5">
        <f t="shared" si="1776"/>
        <v>0</v>
      </c>
      <c r="I95" s="5">
        <f t="shared" si="1777"/>
        <v>0</v>
      </c>
      <c r="J95" s="5">
        <f t="shared" si="1778"/>
        <v>0</v>
      </c>
      <c r="K95" s="5">
        <f t="shared" si="1779"/>
        <v>0</v>
      </c>
      <c r="L95" s="5">
        <f t="shared" si="1780"/>
        <v>0</v>
      </c>
      <c r="M95" s="5">
        <f t="shared" si="1781"/>
        <v>0</v>
      </c>
      <c r="N95" s="5">
        <f t="shared" si="1782"/>
        <v>0</v>
      </c>
      <c r="O95" s="5">
        <f t="shared" si="1783"/>
        <v>0</v>
      </c>
      <c r="P95" s="5">
        <f t="shared" si="1784"/>
        <v>0</v>
      </c>
      <c r="Q95" s="5">
        <f t="shared" si="1785"/>
        <v>0</v>
      </c>
      <c r="R95" s="5">
        <f t="shared" si="1786"/>
        <v>0</v>
      </c>
      <c r="S95" s="5">
        <f t="shared" si="1787"/>
        <v>1</v>
      </c>
      <c r="T95" s="5">
        <f t="shared" si="1788"/>
        <v>0</v>
      </c>
      <c r="U95" s="5">
        <f t="shared" si="1789"/>
        <v>0</v>
      </c>
      <c r="V95" s="5">
        <f t="shared" si="1790"/>
        <v>0</v>
      </c>
      <c r="W95" s="5" t="str">
        <f t="shared" si="1791"/>
        <v/>
      </c>
      <c r="X95" s="5" t="str">
        <f t="shared" si="1792"/>
        <v/>
      </c>
      <c r="Y95" s="5" t="str">
        <f t="shared" si="1793"/>
        <v/>
      </c>
      <c r="Z95" s="5" t="str">
        <f t="shared" si="1794"/>
        <v/>
      </c>
      <c r="AA95" s="5" t="str">
        <f t="shared" si="1795"/>
        <v/>
      </c>
      <c r="AB95" s="5" t="str">
        <f t="shared" si="1796"/>
        <v/>
      </c>
      <c r="AC95" s="5" t="str">
        <f t="shared" si="1797"/>
        <v/>
      </c>
      <c r="AD95" s="5" t="str">
        <f t="shared" si="1798"/>
        <v/>
      </c>
      <c r="AE95" s="5" t="str">
        <f t="shared" si="1799"/>
        <v/>
      </c>
      <c r="AF95" s="5" t="str">
        <f t="shared" si="1800"/>
        <v/>
      </c>
      <c r="AG95" s="5" t="str">
        <f t="shared" si="1801"/>
        <v/>
      </c>
      <c r="AH95" s="5" t="str">
        <f t="shared" si="1802"/>
        <v/>
      </c>
      <c r="AI95" s="5" t="str">
        <f t="shared" si="1803"/>
        <v/>
      </c>
      <c r="AJ95" s="5" t="str">
        <f t="shared" si="1804"/>
        <v/>
      </c>
      <c r="AK95" s="5" t="str">
        <f t="shared" si="1805"/>
        <v/>
      </c>
      <c r="AL95" s="5" t="str">
        <f t="shared" si="1806"/>
        <v/>
      </c>
      <c r="AM95" s="5" t="str">
        <f t="shared" ref="AM95:AN95" si="1809">IF(AM88="","",AM88-AL88)</f>
        <v/>
      </c>
      <c r="AN95" s="5" t="str">
        <f t="shared" si="1809"/>
        <v/>
      </c>
      <c r="AO95" s="5" t="str">
        <f t="shared" ref="AO95:AS95" si="1810">IF(AO88="","",AO88-AN88)</f>
        <v/>
      </c>
      <c r="AP95" s="5" t="str">
        <f t="shared" si="1810"/>
        <v/>
      </c>
      <c r="AQ95" s="5" t="str">
        <f t="shared" si="1810"/>
        <v/>
      </c>
      <c r="AR95" s="5" t="str">
        <f t="shared" si="1810"/>
        <v/>
      </c>
      <c r="AS95" s="5" t="str">
        <f t="shared" si="1810"/>
        <v/>
      </c>
    </row>
    <row r="96" spans="1:45" s="91" customFormat="1" ht="11">
      <c r="A96" s="7">
        <f>SUM(C96:AS96)</f>
        <v>1</v>
      </c>
      <c r="B96" s="6" t="s">
        <v>15</v>
      </c>
      <c r="C96" s="5">
        <v>0</v>
      </c>
      <c r="D96" s="5">
        <f t="shared" ref="D96" si="1811">IF(D89="","",C89+C90-D89)</f>
        <v>0</v>
      </c>
      <c r="E96" s="5">
        <f t="shared" ref="E96" si="1812">IF(E89="","",D89+D90-E89)</f>
        <v>0</v>
      </c>
      <c r="F96" s="5">
        <f t="shared" ref="F96" si="1813">IF(F89="","",E89+E90-F89)</f>
        <v>0</v>
      </c>
      <c r="G96" s="5">
        <f t="shared" ref="G96" si="1814">IF(G89="","",F89+F90-G89)</f>
        <v>0</v>
      </c>
      <c r="H96" s="5">
        <f t="shared" ref="H96" si="1815">IF(H89="","",G89+G90-H89)</f>
        <v>0</v>
      </c>
      <c r="I96" s="5">
        <f t="shared" ref="I96" si="1816">IF(I89="","",H89+H90-I89)</f>
        <v>0</v>
      </c>
      <c r="J96" s="5">
        <f t="shared" ref="J96" si="1817">IF(J89="","",I89+I90-J89)</f>
        <v>0</v>
      </c>
      <c r="K96" s="5">
        <f t="shared" ref="K96" si="1818">IF(K89="","",J89+J90-K89)</f>
        <v>0</v>
      </c>
      <c r="L96" s="5">
        <f t="shared" ref="L96" si="1819">IF(L89="","",K89+K90-L89)</f>
        <v>0</v>
      </c>
      <c r="M96" s="5">
        <f t="shared" ref="M96" si="1820">IF(M89="","",L89+L90-M89)</f>
        <v>0</v>
      </c>
      <c r="N96" s="5">
        <f t="shared" ref="N96" si="1821">IF(N89="","",M89+M90-N89)</f>
        <v>0</v>
      </c>
      <c r="O96" s="5">
        <f t="shared" ref="O96" si="1822">IF(O89="","",N89+N90-O89)</f>
        <v>0</v>
      </c>
      <c r="P96" s="5">
        <f t="shared" ref="P96" si="1823">IF(P89="","",O89+O90-P89)</f>
        <v>0</v>
      </c>
      <c r="Q96" s="5">
        <f t="shared" ref="Q96" si="1824">IF(Q89="","",P89+P90-Q89)</f>
        <v>0</v>
      </c>
      <c r="R96" s="5">
        <f t="shared" ref="R96" si="1825">IF(R89="","",Q89+Q90-R89)</f>
        <v>0</v>
      </c>
      <c r="S96" s="5">
        <f t="shared" ref="S96" si="1826">IF(S89="","",R89+R90-S89)</f>
        <v>1</v>
      </c>
      <c r="T96" s="5">
        <f t="shared" ref="T96" si="1827">IF(T89="","",S89+S90-T89)</f>
        <v>0</v>
      </c>
      <c r="U96" s="5">
        <f t="shared" ref="U96" si="1828">IF(U89="","",T89+T90-U89)</f>
        <v>0</v>
      </c>
      <c r="V96" s="5">
        <f t="shared" ref="V96" si="1829">IF(V89="","",U89+U90-V89)</f>
        <v>0</v>
      </c>
      <c r="W96" s="5" t="str">
        <f t="shared" ref="W96" si="1830">IF(W89="","",V89+V90-W89)</f>
        <v/>
      </c>
      <c r="X96" s="5" t="str">
        <f t="shared" ref="X96" si="1831">IF(X89="","",W89+W90-X89)</f>
        <v/>
      </c>
      <c r="Y96" s="5" t="str">
        <f t="shared" ref="Y96" si="1832">IF(Y89="","",X89+X90-Y89)</f>
        <v/>
      </c>
      <c r="Z96" s="5" t="str">
        <f t="shared" ref="Z96" si="1833">IF(Z89="","",Y89+Y90-Z89)</f>
        <v/>
      </c>
      <c r="AA96" s="5" t="str">
        <f t="shared" ref="AA96" si="1834">IF(AA89="","",Z89+Z90-AA89)</f>
        <v/>
      </c>
      <c r="AB96" s="5" t="str">
        <f t="shared" ref="AB96" si="1835">IF(AB89="","",AA89+AA90-AB89)</f>
        <v/>
      </c>
      <c r="AC96" s="5" t="str">
        <f t="shared" ref="AC96" si="1836">IF(AC89="","",AB89+AB90-AC89)</f>
        <v/>
      </c>
      <c r="AD96" s="5" t="str">
        <f t="shared" ref="AD96" si="1837">IF(AD89="","",AC89+AC90-AD89)</f>
        <v/>
      </c>
      <c r="AE96" s="5" t="str">
        <f t="shared" ref="AE96" si="1838">IF(AE89="","",AD89+AD90-AE89)</f>
        <v/>
      </c>
      <c r="AF96" s="5" t="str">
        <f t="shared" ref="AF96" si="1839">IF(AF89="","",AE89+AE90-AF89)</f>
        <v/>
      </c>
      <c r="AG96" s="5" t="str">
        <f t="shared" ref="AG96" si="1840">IF(AG89="","",AF89+AF90-AG89)</f>
        <v/>
      </c>
      <c r="AH96" s="5" t="str">
        <f t="shared" ref="AH96" si="1841">IF(AH89="","",AG89+AG90-AH89)</f>
        <v/>
      </c>
      <c r="AI96" s="5" t="str">
        <f t="shared" ref="AI96" si="1842">IF(AI89="","",AH89+AH90-AI89)</f>
        <v/>
      </c>
      <c r="AJ96" s="5" t="str">
        <f t="shared" ref="AJ96" si="1843">IF(AJ89="","",AI89+AI90-AJ89)</f>
        <v/>
      </c>
      <c r="AK96" s="5" t="str">
        <f t="shared" ref="AK96" si="1844">IF(AK89="","",AJ89+AJ90-AK89)</f>
        <v/>
      </c>
      <c r="AL96" s="5" t="str">
        <f t="shared" ref="AL96" si="1845">IF(AL89="","",AK89+AK90-AL89)</f>
        <v/>
      </c>
      <c r="AM96" s="5" t="str">
        <f t="shared" ref="AM96:AN96" si="1846">IF(AM89="","",AL89+AL90-AM89)</f>
        <v/>
      </c>
      <c r="AN96" s="5" t="str">
        <f t="shared" si="1846"/>
        <v/>
      </c>
      <c r="AO96" s="5" t="str">
        <f t="shared" ref="AO96:AS96" si="1847">IF(AO89="","",AN89+AN90-AO89)</f>
        <v/>
      </c>
      <c r="AP96" s="5" t="str">
        <f t="shared" si="1847"/>
        <v/>
      </c>
      <c r="AQ96" s="5" t="str">
        <f t="shared" si="1847"/>
        <v/>
      </c>
      <c r="AR96" s="5" t="str">
        <f t="shared" si="1847"/>
        <v/>
      </c>
      <c r="AS96" s="5" t="str">
        <f t="shared" si="1847"/>
        <v/>
      </c>
    </row>
    <row r="97" spans="1:45" s="91" customFormat="1" ht="11">
      <c r="A97" s="7">
        <f>SUM(C97:AS97)</f>
        <v>500</v>
      </c>
      <c r="B97" s="6" t="s">
        <v>16</v>
      </c>
      <c r="C97" s="5">
        <v>0</v>
      </c>
      <c r="D97" s="5">
        <f t="shared" ref="D97:I97" si="1848">IF(D87="","",D96*D91)</f>
        <v>0</v>
      </c>
      <c r="E97" s="5">
        <f t="shared" si="1848"/>
        <v>0</v>
      </c>
      <c r="F97" s="5">
        <f t="shared" si="1848"/>
        <v>0</v>
      </c>
      <c r="G97" s="5">
        <f t="shared" si="1848"/>
        <v>0</v>
      </c>
      <c r="H97" s="5">
        <f t="shared" si="1848"/>
        <v>0</v>
      </c>
      <c r="I97" s="5">
        <f t="shared" si="1848"/>
        <v>0</v>
      </c>
      <c r="J97" s="5">
        <f t="shared" ref="J97:AL97" si="1849">IF(J87="","",J96*J91)</f>
        <v>0</v>
      </c>
      <c r="K97" s="5">
        <f t="shared" si="1849"/>
        <v>0</v>
      </c>
      <c r="L97" s="5">
        <f t="shared" si="1849"/>
        <v>0</v>
      </c>
      <c r="M97" s="5">
        <f t="shared" si="1849"/>
        <v>0</v>
      </c>
      <c r="N97" s="5">
        <f t="shared" si="1849"/>
        <v>0</v>
      </c>
      <c r="O97" s="5">
        <f t="shared" si="1849"/>
        <v>0</v>
      </c>
      <c r="P97" s="5">
        <f t="shared" si="1849"/>
        <v>0</v>
      </c>
      <c r="Q97" s="5">
        <f t="shared" si="1849"/>
        <v>0</v>
      </c>
      <c r="R97" s="5">
        <f t="shared" si="1849"/>
        <v>0</v>
      </c>
      <c r="S97" s="5">
        <f t="shared" si="1849"/>
        <v>500</v>
      </c>
      <c r="T97" s="5">
        <f t="shared" si="1849"/>
        <v>0</v>
      </c>
      <c r="U97" s="5">
        <f t="shared" si="1849"/>
        <v>0</v>
      </c>
      <c r="V97" s="5">
        <f t="shared" si="1849"/>
        <v>0</v>
      </c>
      <c r="W97" s="5" t="str">
        <f t="shared" si="1849"/>
        <v/>
      </c>
      <c r="X97" s="5" t="str">
        <f t="shared" si="1849"/>
        <v/>
      </c>
      <c r="Y97" s="5" t="str">
        <f t="shared" si="1849"/>
        <v/>
      </c>
      <c r="Z97" s="5" t="str">
        <f t="shared" si="1849"/>
        <v/>
      </c>
      <c r="AA97" s="5" t="str">
        <f t="shared" si="1849"/>
        <v/>
      </c>
      <c r="AB97" s="5" t="str">
        <f t="shared" si="1849"/>
        <v/>
      </c>
      <c r="AC97" s="5" t="str">
        <f t="shared" si="1849"/>
        <v/>
      </c>
      <c r="AD97" s="5" t="str">
        <f t="shared" si="1849"/>
        <v/>
      </c>
      <c r="AE97" s="5" t="str">
        <f t="shared" si="1849"/>
        <v/>
      </c>
      <c r="AF97" s="5" t="str">
        <f t="shared" si="1849"/>
        <v/>
      </c>
      <c r="AG97" s="5" t="str">
        <f t="shared" si="1849"/>
        <v/>
      </c>
      <c r="AH97" s="5" t="str">
        <f t="shared" si="1849"/>
        <v/>
      </c>
      <c r="AI97" s="5" t="str">
        <f t="shared" si="1849"/>
        <v/>
      </c>
      <c r="AJ97" s="5" t="str">
        <f t="shared" si="1849"/>
        <v/>
      </c>
      <c r="AK97" s="5" t="str">
        <f t="shared" si="1849"/>
        <v/>
      </c>
      <c r="AL97" s="5" t="str">
        <f t="shared" si="1849"/>
        <v/>
      </c>
      <c r="AM97" s="5" t="str">
        <f t="shared" ref="AM97:AN97" si="1850">IF(AM87="","",AM96*AM91)</f>
        <v/>
      </c>
      <c r="AN97" s="5" t="str">
        <f t="shared" si="1850"/>
        <v/>
      </c>
      <c r="AO97" s="5" t="str">
        <f t="shared" ref="AO97:AS97" si="1851">IF(AO87="","",AO96*AO91)</f>
        <v/>
      </c>
      <c r="AP97" s="5" t="str">
        <f t="shared" si="1851"/>
        <v/>
      </c>
      <c r="AQ97" s="5" t="str">
        <f t="shared" si="1851"/>
        <v/>
      </c>
      <c r="AR97" s="5" t="str">
        <f t="shared" si="1851"/>
        <v/>
      </c>
      <c r="AS97" s="5" t="str">
        <f t="shared" si="1851"/>
        <v/>
      </c>
    </row>
    <row r="98" spans="1:45" s="91" customFormat="1" ht="12" thickBot="1">
      <c r="A98" s="4">
        <f>IF(A97="","",A97/(A94*100))</f>
        <v>1.7361111111111112E-2</v>
      </c>
      <c r="B98" s="3" t="s">
        <v>18</v>
      </c>
      <c r="C98" s="2" t="s">
        <v>19</v>
      </c>
      <c r="D98" s="2" t="str">
        <f t="shared" ref="D98:I98" si="1852">IF(D97="","",IF(D97=0,"",D97/(D94*100)))</f>
        <v/>
      </c>
      <c r="E98" s="2" t="str">
        <f t="shared" si="1852"/>
        <v/>
      </c>
      <c r="F98" s="2" t="str">
        <f t="shared" si="1852"/>
        <v/>
      </c>
      <c r="G98" s="2" t="str">
        <f t="shared" si="1852"/>
        <v/>
      </c>
      <c r="H98" s="2" t="str">
        <f t="shared" si="1852"/>
        <v/>
      </c>
      <c r="I98" s="2" t="str">
        <f t="shared" si="1852"/>
        <v/>
      </c>
      <c r="J98" s="2" t="str">
        <f t="shared" ref="J98:AL98" si="1853">IF(J97="","",IF(J97=0,"",J97/(J94*100)))</f>
        <v/>
      </c>
      <c r="K98" s="2" t="str">
        <f t="shared" si="1853"/>
        <v/>
      </c>
      <c r="L98" s="2" t="str">
        <f t="shared" si="1853"/>
        <v/>
      </c>
      <c r="M98" s="2" t="str">
        <f t="shared" si="1853"/>
        <v/>
      </c>
      <c r="N98" s="2" t="str">
        <f t="shared" si="1853"/>
        <v/>
      </c>
      <c r="O98" s="2" t="str">
        <f t="shared" si="1853"/>
        <v/>
      </c>
      <c r="P98" s="2" t="str">
        <f t="shared" si="1853"/>
        <v/>
      </c>
      <c r="Q98" s="2" t="str">
        <f t="shared" si="1853"/>
        <v/>
      </c>
      <c r="R98" s="2" t="str">
        <f t="shared" si="1853"/>
        <v/>
      </c>
      <c r="S98" s="2">
        <f t="shared" si="1853"/>
        <v>0.11363636363636363</v>
      </c>
      <c r="T98" s="2" t="str">
        <f t="shared" si="1853"/>
        <v/>
      </c>
      <c r="U98" s="2" t="str">
        <f t="shared" si="1853"/>
        <v/>
      </c>
      <c r="V98" s="2" t="str">
        <f t="shared" si="1853"/>
        <v/>
      </c>
      <c r="W98" s="2" t="str">
        <f t="shared" si="1853"/>
        <v/>
      </c>
      <c r="X98" s="2" t="str">
        <f t="shared" si="1853"/>
        <v/>
      </c>
      <c r="Y98" s="2" t="str">
        <f t="shared" si="1853"/>
        <v/>
      </c>
      <c r="Z98" s="2" t="str">
        <f t="shared" si="1853"/>
        <v/>
      </c>
      <c r="AA98" s="2" t="str">
        <f t="shared" si="1853"/>
        <v/>
      </c>
      <c r="AB98" s="2" t="str">
        <f t="shared" si="1853"/>
        <v/>
      </c>
      <c r="AC98" s="2" t="str">
        <f t="shared" si="1853"/>
        <v/>
      </c>
      <c r="AD98" s="2" t="str">
        <f t="shared" si="1853"/>
        <v/>
      </c>
      <c r="AE98" s="2" t="str">
        <f t="shared" si="1853"/>
        <v/>
      </c>
      <c r="AF98" s="2" t="str">
        <f t="shared" si="1853"/>
        <v/>
      </c>
      <c r="AG98" s="2" t="str">
        <f t="shared" si="1853"/>
        <v/>
      </c>
      <c r="AH98" s="2" t="str">
        <f t="shared" si="1853"/>
        <v/>
      </c>
      <c r="AI98" s="2" t="str">
        <f t="shared" si="1853"/>
        <v/>
      </c>
      <c r="AJ98" s="2" t="str">
        <f t="shared" si="1853"/>
        <v/>
      </c>
      <c r="AK98" s="2" t="str">
        <f t="shared" si="1853"/>
        <v/>
      </c>
      <c r="AL98" s="2" t="str">
        <f t="shared" si="1853"/>
        <v/>
      </c>
      <c r="AM98" s="2" t="str">
        <f t="shared" ref="AM98:AN98" si="1854">IF(AM97="","",IF(AM97=0,"",AM97/(AM94*100)))</f>
        <v/>
      </c>
      <c r="AN98" s="2" t="str">
        <f t="shared" si="1854"/>
        <v/>
      </c>
      <c r="AO98" s="2" t="str">
        <f t="shared" ref="AO98:AS98" si="1855">IF(AO97="","",IF(AO97=0,"",AO97/(AO94*100)))</f>
        <v/>
      </c>
      <c r="AP98" s="2" t="str">
        <f t="shared" si="1855"/>
        <v/>
      </c>
      <c r="AQ98" s="2" t="str">
        <f t="shared" si="1855"/>
        <v/>
      </c>
      <c r="AR98" s="2" t="str">
        <f t="shared" si="1855"/>
        <v/>
      </c>
      <c r="AS98" s="2" t="str">
        <f t="shared" si="1855"/>
        <v/>
      </c>
    </row>
    <row r="99" spans="1:45" s="91" customFormat="1" ht="11">
      <c r="A99" s="40" t="s">
        <v>122</v>
      </c>
      <c r="B99" s="39" t="s">
        <v>2</v>
      </c>
      <c r="C99" s="38">
        <v>3588</v>
      </c>
      <c r="D99" s="38">
        <f t="shared" ref="D99:D100" si="1856">IF(D$3="","",C99)</f>
        <v>3588</v>
      </c>
      <c r="E99" s="38">
        <v>3995</v>
      </c>
      <c r="F99" s="38">
        <f t="shared" ref="F99:F100" si="1857">IF(F$3="","",E99)</f>
        <v>3995</v>
      </c>
      <c r="G99" s="38">
        <f t="shared" ref="G99:G100" si="1858">IF(G$3="","",F99)</f>
        <v>3995</v>
      </c>
      <c r="H99" s="38">
        <v>4422</v>
      </c>
      <c r="I99" s="38">
        <f t="shared" ref="I99:I100" si="1859">IF(I$3="","",H99)</f>
        <v>4422</v>
      </c>
      <c r="J99" s="38">
        <f t="shared" ref="J99:J100" si="1860">IF(J$3="","",I99)</f>
        <v>4422</v>
      </c>
      <c r="K99" s="38">
        <f t="shared" ref="K99:K100" si="1861">IF(K$3="","",J99)</f>
        <v>4422</v>
      </c>
      <c r="L99" s="38">
        <v>4784</v>
      </c>
      <c r="M99" s="38">
        <f t="shared" ref="M99:M100" si="1862">IF(M$3="","",L99)</f>
        <v>4784</v>
      </c>
      <c r="N99" s="38">
        <f t="shared" ref="N99:N100" si="1863">IF(N$3="","",M99)</f>
        <v>4784</v>
      </c>
      <c r="O99" s="38">
        <v>5120</v>
      </c>
      <c r="P99" s="38">
        <f t="shared" ref="P99:P100" si="1864">IF(P$3="","",O99)</f>
        <v>5120</v>
      </c>
      <c r="Q99" s="38">
        <f t="shared" ref="Q99:Q100" si="1865">IF(Q$3="","",P99)</f>
        <v>5120</v>
      </c>
      <c r="R99" s="38">
        <f t="shared" ref="R99:R100" si="1866">IF(R$3="","",Q99)</f>
        <v>5120</v>
      </c>
      <c r="S99" s="38">
        <v>5451</v>
      </c>
      <c r="T99" s="38">
        <f t="shared" ref="T99:T100" si="1867">IF(T$3="","",S99)</f>
        <v>5451</v>
      </c>
      <c r="U99" s="38">
        <f t="shared" ref="U99:U100" si="1868">IF(U$3="","",T99)</f>
        <v>5451</v>
      </c>
      <c r="V99" s="38">
        <v>5789</v>
      </c>
      <c r="W99" s="38" t="str">
        <f t="shared" ref="W99:W100" si="1869">IF(W$3="","",V99)</f>
        <v/>
      </c>
      <c r="X99" s="38" t="str">
        <f t="shared" ref="X99:X100" si="1870">IF(X$3="","",W99)</f>
        <v/>
      </c>
      <c r="Y99" s="38" t="str">
        <f t="shared" ref="Y99:Y100" si="1871">IF(Y$3="","",X99)</f>
        <v/>
      </c>
      <c r="Z99" s="38" t="str">
        <f t="shared" ref="Z99:Z100" si="1872">IF(Z$3="","",Y99)</f>
        <v/>
      </c>
      <c r="AA99" s="38" t="str">
        <f t="shared" ref="AA99:AA100" si="1873">IF(AA$3="","",Z99)</f>
        <v/>
      </c>
      <c r="AB99" s="38" t="str">
        <f t="shared" ref="AB99:AB100" si="1874">IF(AB$3="","",AA99)</f>
        <v/>
      </c>
      <c r="AC99" s="38" t="str">
        <f t="shared" ref="AC99:AC100" si="1875">IF(AC$3="","",AB99)</f>
        <v/>
      </c>
      <c r="AD99" s="38" t="str">
        <f t="shared" ref="AD99:AD100" si="1876">IF(AD$3="","",AC99)</f>
        <v/>
      </c>
      <c r="AE99" s="38" t="str">
        <f t="shared" ref="AE99:AE100" si="1877">IF(AE$3="","",AD99)</f>
        <v/>
      </c>
      <c r="AF99" s="38" t="str">
        <f t="shared" ref="AF99:AF100" si="1878">IF(AF$3="","",AE99)</f>
        <v/>
      </c>
      <c r="AG99" s="38" t="str">
        <f t="shared" ref="AG99:AG100" si="1879">IF(AG$3="","",AF99)</f>
        <v/>
      </c>
      <c r="AH99" s="38" t="str">
        <f t="shared" ref="AH99:AH100" si="1880">IF(AH$3="","",AG99)</f>
        <v/>
      </c>
      <c r="AI99" s="38" t="str">
        <f t="shared" ref="AI99:AI100" si="1881">IF(AI$3="","",AH99)</f>
        <v/>
      </c>
      <c r="AJ99" s="38" t="str">
        <f t="shared" ref="AJ99:AJ100" si="1882">IF(AJ$3="","",AI99)</f>
        <v/>
      </c>
      <c r="AK99" s="38" t="str">
        <f t="shared" ref="AK99:AK100" si="1883">IF(AK$3="","",AJ99)</f>
        <v/>
      </c>
      <c r="AL99" s="38" t="str">
        <f t="shared" ref="AL99:AL100" si="1884">IF(AL$3="","",AK99)</f>
        <v/>
      </c>
      <c r="AM99" s="38" t="str">
        <f t="shared" ref="AM99:AN99" si="1885">IF(AM$3="","",AL99)</f>
        <v/>
      </c>
      <c r="AN99" s="38" t="str">
        <f t="shared" si="1885"/>
        <v/>
      </c>
      <c r="AO99" s="38" t="str">
        <f t="shared" ref="AO99:AS99" si="1886">IF(AO$3="","",AN99)</f>
        <v/>
      </c>
      <c r="AP99" s="38" t="str">
        <f t="shared" si="1886"/>
        <v/>
      </c>
      <c r="AQ99" s="38" t="str">
        <f t="shared" si="1886"/>
        <v/>
      </c>
      <c r="AR99" s="38" t="str">
        <f t="shared" si="1886"/>
        <v/>
      </c>
      <c r="AS99" s="38" t="str">
        <f t="shared" si="1886"/>
        <v/>
      </c>
    </row>
    <row r="100" spans="1:45" s="91" customFormat="1" ht="11">
      <c r="A100" s="37" t="s">
        <v>98</v>
      </c>
      <c r="B100" s="30" t="s">
        <v>4</v>
      </c>
      <c r="C100" s="29">
        <v>18</v>
      </c>
      <c r="D100" s="29">
        <f t="shared" si="1856"/>
        <v>18</v>
      </c>
      <c r="E100" s="29">
        <v>20</v>
      </c>
      <c r="F100" s="29">
        <f t="shared" si="1857"/>
        <v>20</v>
      </c>
      <c r="G100" s="29">
        <f t="shared" si="1858"/>
        <v>20</v>
      </c>
      <c r="H100" s="29">
        <v>21</v>
      </c>
      <c r="I100" s="29">
        <f t="shared" si="1859"/>
        <v>21</v>
      </c>
      <c r="J100" s="29">
        <f t="shared" si="1860"/>
        <v>21</v>
      </c>
      <c r="K100" s="29">
        <f t="shared" si="1861"/>
        <v>21</v>
      </c>
      <c r="L100" s="29">
        <v>25</v>
      </c>
      <c r="M100" s="29">
        <f t="shared" si="1862"/>
        <v>25</v>
      </c>
      <c r="N100" s="29">
        <f t="shared" si="1863"/>
        <v>25</v>
      </c>
      <c r="O100" s="29">
        <v>28</v>
      </c>
      <c r="P100" s="29">
        <f t="shared" si="1864"/>
        <v>28</v>
      </c>
      <c r="Q100" s="29">
        <f t="shared" si="1865"/>
        <v>28</v>
      </c>
      <c r="R100" s="29">
        <f t="shared" si="1866"/>
        <v>28</v>
      </c>
      <c r="S100" s="29">
        <v>32</v>
      </c>
      <c r="T100" s="29">
        <f t="shared" si="1867"/>
        <v>32</v>
      </c>
      <c r="U100" s="29">
        <f t="shared" si="1868"/>
        <v>32</v>
      </c>
      <c r="V100" s="29">
        <v>34</v>
      </c>
      <c r="W100" s="29" t="str">
        <f t="shared" si="1869"/>
        <v/>
      </c>
      <c r="X100" s="29" t="str">
        <f t="shared" si="1870"/>
        <v/>
      </c>
      <c r="Y100" s="29" t="str">
        <f t="shared" si="1871"/>
        <v/>
      </c>
      <c r="Z100" s="29" t="str">
        <f t="shared" si="1872"/>
        <v/>
      </c>
      <c r="AA100" s="29" t="str">
        <f t="shared" si="1873"/>
        <v/>
      </c>
      <c r="AB100" s="29" t="str">
        <f t="shared" si="1874"/>
        <v/>
      </c>
      <c r="AC100" s="29" t="str">
        <f t="shared" si="1875"/>
        <v/>
      </c>
      <c r="AD100" s="29" t="str">
        <f t="shared" si="1876"/>
        <v/>
      </c>
      <c r="AE100" s="29" t="str">
        <f t="shared" si="1877"/>
        <v/>
      </c>
      <c r="AF100" s="29" t="str">
        <f t="shared" si="1878"/>
        <v/>
      </c>
      <c r="AG100" s="29" t="str">
        <f t="shared" si="1879"/>
        <v/>
      </c>
      <c r="AH100" s="29" t="str">
        <f t="shared" si="1880"/>
        <v/>
      </c>
      <c r="AI100" s="29" t="str">
        <f t="shared" si="1881"/>
        <v/>
      </c>
      <c r="AJ100" s="29" t="str">
        <f t="shared" si="1882"/>
        <v/>
      </c>
      <c r="AK100" s="29" t="str">
        <f t="shared" si="1883"/>
        <v/>
      </c>
      <c r="AL100" s="29" t="str">
        <f t="shared" si="1884"/>
        <v/>
      </c>
      <c r="AM100" s="29" t="str">
        <f t="shared" ref="AM100:AN100" si="1887">IF(AM$3="","",AL100)</f>
        <v/>
      </c>
      <c r="AN100" s="29" t="str">
        <f t="shared" si="1887"/>
        <v/>
      </c>
      <c r="AO100" s="29" t="str">
        <f>IF(AO$3="","",AN100)</f>
        <v/>
      </c>
      <c r="AP100" s="29" t="str">
        <f>IF(宇宿!AP$3="","",AO100)</f>
        <v/>
      </c>
      <c r="AQ100" s="29" t="str">
        <f>IF(宇宿!AQ$3="","",AP100)</f>
        <v/>
      </c>
      <c r="AR100" s="29" t="str">
        <f>IF(宇宿!AR$3="","",AQ100)</f>
        <v/>
      </c>
      <c r="AS100" s="29" t="str">
        <f>IF(宇宿!AS$3="","",AR100)</f>
        <v/>
      </c>
    </row>
    <row r="101" spans="1:45" s="91" customFormat="1" ht="11">
      <c r="A101" s="34"/>
      <c r="B101" s="30" t="s">
        <v>5</v>
      </c>
      <c r="C101" s="29">
        <v>11</v>
      </c>
      <c r="D101" s="29">
        <f t="shared" ref="D101" si="1888">IF(D99="","",(C101+C102))</f>
        <v>11</v>
      </c>
      <c r="E101" s="29">
        <v>9</v>
      </c>
      <c r="F101" s="29">
        <f t="shared" ref="F101" si="1889">IF(F99="","",(E101+E102))</f>
        <v>12</v>
      </c>
      <c r="G101" s="29">
        <f t="shared" ref="G101" si="1890">IF(G99="","",(F101+F102))</f>
        <v>12</v>
      </c>
      <c r="H101" s="29">
        <v>11</v>
      </c>
      <c r="I101" s="29">
        <f t="shared" ref="I101" si="1891">IF(I99="","",(H101+H102))</f>
        <v>11</v>
      </c>
      <c r="J101" s="29">
        <f t="shared" ref="J101" si="1892">IF(J99="","",(I101+I102))</f>
        <v>11</v>
      </c>
      <c r="K101" s="29">
        <f t="shared" ref="K101" si="1893">IF(K99="","",(J101+J102))</f>
        <v>11</v>
      </c>
      <c r="L101" s="29">
        <v>5</v>
      </c>
      <c r="M101" s="29">
        <f t="shared" ref="M101" si="1894">IF(M99="","",(L101+L102))</f>
        <v>6</v>
      </c>
      <c r="N101" s="29">
        <f t="shared" ref="N101" si="1895">IF(N99="","",(M101+M102))</f>
        <v>6</v>
      </c>
      <c r="O101" s="29">
        <v>3</v>
      </c>
      <c r="P101" s="29">
        <f t="shared" ref="P101" si="1896">IF(P99="","",(O101+O102))</f>
        <v>5</v>
      </c>
      <c r="Q101" s="29">
        <f t="shared" ref="Q101" si="1897">IF(Q99="","",(P101+P102))</f>
        <v>5</v>
      </c>
      <c r="R101" s="29">
        <f t="shared" ref="R101" si="1898">IF(R99="","",(Q101+Q102))</f>
        <v>5</v>
      </c>
      <c r="S101" s="29">
        <v>1</v>
      </c>
      <c r="T101" s="29">
        <f t="shared" ref="T101" si="1899">IF(T99="","",(S101+S102))</f>
        <v>7</v>
      </c>
      <c r="U101" s="29">
        <f t="shared" ref="U101" si="1900">IF(U99="","",(T101+T102))</f>
        <v>7</v>
      </c>
      <c r="V101" s="29">
        <v>5</v>
      </c>
      <c r="W101" s="29" t="str">
        <f t="shared" ref="W101" si="1901">IF(W99="","",(V101+V102))</f>
        <v/>
      </c>
      <c r="X101" s="29" t="str">
        <f t="shared" ref="X101" si="1902">IF(X99="","",(W101+W102))</f>
        <v/>
      </c>
      <c r="Y101" s="29" t="str">
        <f t="shared" ref="Y101" si="1903">IF(Y99="","",(X101+X102))</f>
        <v/>
      </c>
      <c r="Z101" s="29" t="str">
        <f t="shared" ref="Z101" si="1904">IF(Z99="","",(Y101+Y102))</f>
        <v/>
      </c>
      <c r="AA101" s="29" t="str">
        <f t="shared" ref="AA101" si="1905">IF(AA99="","",(Z101+Z102))</f>
        <v/>
      </c>
      <c r="AB101" s="29" t="str">
        <f t="shared" ref="AB101" si="1906">IF(AB99="","",(AA101+AA102))</f>
        <v/>
      </c>
      <c r="AC101" s="29" t="str">
        <f t="shared" ref="AC101" si="1907">IF(AC99="","",(AB101+AB102))</f>
        <v/>
      </c>
      <c r="AD101" s="29" t="str">
        <f t="shared" ref="AD101" si="1908">IF(AD99="","",(AC101+AC102))</f>
        <v/>
      </c>
      <c r="AE101" s="29" t="str">
        <f t="shared" ref="AE101" si="1909">IF(AE99="","",(AD101+AD102))</f>
        <v/>
      </c>
      <c r="AF101" s="29" t="str">
        <f t="shared" ref="AF101" si="1910">IF(AF99="","",(AE101+AE102))</f>
        <v/>
      </c>
      <c r="AG101" s="29" t="str">
        <f t="shared" ref="AG101" si="1911">IF(AG99="","",(AF101+AF102))</f>
        <v/>
      </c>
      <c r="AH101" s="29" t="str">
        <f t="shared" ref="AH101" si="1912">IF(AH99="","",(AG101+AG102))</f>
        <v/>
      </c>
      <c r="AI101" s="29" t="str">
        <f t="shared" ref="AI101" si="1913">IF(AI99="","",(AH101+AH102))</f>
        <v/>
      </c>
      <c r="AJ101" s="29" t="str">
        <f t="shared" ref="AJ101" si="1914">IF(AJ99="","",(AI101+AI102))</f>
        <v/>
      </c>
      <c r="AK101" s="29" t="str">
        <f t="shared" ref="AK101" si="1915">IF(AK99="","",(AJ101+AJ102))</f>
        <v/>
      </c>
      <c r="AL101" s="29" t="str">
        <f t="shared" ref="AL101" si="1916">IF(AL99="","",(AK101+AK102))</f>
        <v/>
      </c>
      <c r="AM101" s="29" t="str">
        <f t="shared" ref="AM101:AN101" si="1917">IF(AM99="","",(AL101+AL102))</f>
        <v/>
      </c>
      <c r="AN101" s="29" t="str">
        <f t="shared" si="1917"/>
        <v/>
      </c>
      <c r="AO101" s="29" t="str">
        <f t="shared" ref="AO101:AS101" si="1918">IF(AO99="","",(AN101+AN102))</f>
        <v/>
      </c>
      <c r="AP101" s="29" t="str">
        <f t="shared" si="1918"/>
        <v/>
      </c>
      <c r="AQ101" s="29" t="str">
        <f t="shared" si="1918"/>
        <v/>
      </c>
      <c r="AR101" s="29" t="str">
        <f t="shared" si="1918"/>
        <v/>
      </c>
      <c r="AS101" s="29" t="str">
        <f t="shared" si="1918"/>
        <v/>
      </c>
    </row>
    <row r="102" spans="1:45" s="91" customFormat="1" ht="11">
      <c r="A102" s="14"/>
      <c r="B102" s="30" t="s">
        <v>7</v>
      </c>
      <c r="C102" s="29"/>
      <c r="D102" s="29"/>
      <c r="E102" s="29">
        <v>3</v>
      </c>
      <c r="F102" s="29"/>
      <c r="G102" s="29"/>
      <c r="H102" s="29"/>
      <c r="I102" s="29"/>
      <c r="J102" s="29"/>
      <c r="K102" s="29"/>
      <c r="L102" s="29">
        <v>1</v>
      </c>
      <c r="M102" s="29"/>
      <c r="N102" s="29"/>
      <c r="O102" s="29">
        <v>2</v>
      </c>
      <c r="P102" s="29"/>
      <c r="Q102" s="29"/>
      <c r="R102" s="29"/>
      <c r="S102" s="29">
        <v>6</v>
      </c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s="91" customFormat="1" ht="11">
      <c r="A103" s="7"/>
      <c r="B103" s="30" t="s">
        <v>8</v>
      </c>
      <c r="C103" s="35">
        <v>1500</v>
      </c>
      <c r="D103" s="35">
        <f t="shared" ref="D103" si="1919">IF(D99="","",C103)</f>
        <v>1500</v>
      </c>
      <c r="E103" s="35">
        <f t="shared" ref="E103" si="1920">IF(E99="","",D103)</f>
        <v>1500</v>
      </c>
      <c r="F103" s="35">
        <f t="shared" ref="F103" si="1921">IF(F99="","",E103)</f>
        <v>1500</v>
      </c>
      <c r="G103" s="35">
        <f t="shared" ref="G103" si="1922">IF(G99="","",F103)</f>
        <v>1500</v>
      </c>
      <c r="H103" s="35">
        <f t="shared" ref="H103" si="1923">IF(H99="","",G103)</f>
        <v>1500</v>
      </c>
      <c r="I103" s="35">
        <f t="shared" ref="I103" si="1924">IF(I99="","",H103)</f>
        <v>1500</v>
      </c>
      <c r="J103" s="35">
        <f t="shared" ref="J103" si="1925">IF(J99="","",I103)</f>
        <v>1500</v>
      </c>
      <c r="K103" s="35">
        <f t="shared" ref="K103" si="1926">IF(K99="","",J103)</f>
        <v>1500</v>
      </c>
      <c r="L103" s="35">
        <f t="shared" ref="L103" si="1927">IF(L99="","",K103)</f>
        <v>1500</v>
      </c>
      <c r="M103" s="35">
        <f t="shared" ref="M103" si="1928">IF(M99="","",L103)</f>
        <v>1500</v>
      </c>
      <c r="N103" s="35">
        <f t="shared" ref="N103" si="1929">IF(N99="","",M103)</f>
        <v>1500</v>
      </c>
      <c r="O103" s="35">
        <f t="shared" ref="O103" si="1930">IF(O99="","",N103)</f>
        <v>1500</v>
      </c>
      <c r="P103" s="35">
        <f t="shared" ref="P103" si="1931">IF(P99="","",O103)</f>
        <v>1500</v>
      </c>
      <c r="Q103" s="35">
        <f t="shared" ref="Q103" si="1932">IF(Q99="","",P103)</f>
        <v>1500</v>
      </c>
      <c r="R103" s="35">
        <f t="shared" ref="R103" si="1933">IF(R99="","",Q103)</f>
        <v>1500</v>
      </c>
      <c r="S103" s="35">
        <f t="shared" ref="S103" si="1934">IF(S99="","",R103)</f>
        <v>1500</v>
      </c>
      <c r="T103" s="35">
        <f t="shared" ref="T103" si="1935">IF(T99="","",S103)</f>
        <v>1500</v>
      </c>
      <c r="U103" s="35">
        <f t="shared" ref="U103" si="1936">IF(U99="","",T103)</f>
        <v>1500</v>
      </c>
      <c r="V103" s="35">
        <f t="shared" ref="V103" si="1937">IF(V99="","",U103)</f>
        <v>1500</v>
      </c>
      <c r="W103" s="35" t="str">
        <f t="shared" ref="W103" si="1938">IF(W99="","",V103)</f>
        <v/>
      </c>
      <c r="X103" s="35" t="str">
        <f t="shared" ref="X103" si="1939">IF(X99="","",W103)</f>
        <v/>
      </c>
      <c r="Y103" s="35" t="str">
        <f t="shared" ref="Y103" si="1940">IF(Y99="","",X103)</f>
        <v/>
      </c>
      <c r="Z103" s="35" t="str">
        <f t="shared" ref="Z103" si="1941">IF(Z99="","",Y103)</f>
        <v/>
      </c>
      <c r="AA103" s="35" t="str">
        <f t="shared" ref="AA103" si="1942">IF(AA99="","",Z103)</f>
        <v/>
      </c>
      <c r="AB103" s="35" t="str">
        <f t="shared" ref="AB103" si="1943">IF(AB99="","",AA103)</f>
        <v/>
      </c>
      <c r="AC103" s="35" t="str">
        <f t="shared" ref="AC103" si="1944">IF(AC99="","",AB103)</f>
        <v/>
      </c>
      <c r="AD103" s="35" t="str">
        <f t="shared" ref="AD103" si="1945">IF(AD99="","",AC103)</f>
        <v/>
      </c>
      <c r="AE103" s="35" t="str">
        <f t="shared" ref="AE103" si="1946">IF(AE99="","",AD103)</f>
        <v/>
      </c>
      <c r="AF103" s="35" t="str">
        <f t="shared" ref="AF103" si="1947">IF(AF99="","",AE103)</f>
        <v/>
      </c>
      <c r="AG103" s="35" t="str">
        <f t="shared" ref="AG103" si="1948">IF(AG99="","",AF103)</f>
        <v/>
      </c>
      <c r="AH103" s="35" t="str">
        <f t="shared" ref="AH103" si="1949">IF(AH99="","",AG103)</f>
        <v/>
      </c>
      <c r="AI103" s="35" t="str">
        <f t="shared" ref="AI103" si="1950">IF(AI99="","",AH103)</f>
        <v/>
      </c>
      <c r="AJ103" s="35" t="str">
        <f t="shared" ref="AJ103" si="1951">IF(AJ99="","",AI103)</f>
        <v/>
      </c>
      <c r="AK103" s="35" t="str">
        <f t="shared" ref="AK103" si="1952">IF(AK99="","",AJ103)</f>
        <v/>
      </c>
      <c r="AL103" s="35" t="str">
        <f t="shared" ref="AL103" si="1953">IF(AL99="","",AK103)</f>
        <v/>
      </c>
      <c r="AM103" s="35" t="str">
        <f t="shared" ref="AM103:AN103" si="1954">IF(AM99="","",AL103)</f>
        <v/>
      </c>
      <c r="AN103" s="35" t="str">
        <f t="shared" si="1954"/>
        <v/>
      </c>
      <c r="AO103" s="35" t="str">
        <f t="shared" ref="AO103:AS103" si="1955">IF(AO99="","",AN103)</f>
        <v/>
      </c>
      <c r="AP103" s="35" t="str">
        <f t="shared" si="1955"/>
        <v/>
      </c>
      <c r="AQ103" s="35" t="str">
        <f t="shared" si="1955"/>
        <v/>
      </c>
      <c r="AR103" s="35" t="str">
        <f t="shared" si="1955"/>
        <v/>
      </c>
      <c r="AS103" s="35" t="str">
        <f t="shared" si="1955"/>
        <v/>
      </c>
    </row>
    <row r="104" spans="1:45" s="92" customFormat="1" ht="11">
      <c r="A104" s="14" t="s">
        <v>9</v>
      </c>
      <c r="B104" s="33" t="s">
        <v>10</v>
      </c>
      <c r="C104" s="32" t="s">
        <v>51</v>
      </c>
      <c r="D104" s="32" t="str">
        <f t="shared" ref="D104" si="1956">IF(D99="","",C104)</f>
        <v>ボンボンドロップ</v>
      </c>
      <c r="E104" s="32" t="str">
        <f t="shared" ref="E104" si="1957">IF(E99="","",D104)</f>
        <v>ボンボンドロップ</v>
      </c>
      <c r="F104" s="32" t="str">
        <f t="shared" ref="F104" si="1958">IF(F99="","",E104)</f>
        <v>ボンボンドロップ</v>
      </c>
      <c r="G104" s="32" t="str">
        <f t="shared" ref="G104" si="1959">IF(G99="","",F104)</f>
        <v>ボンボンドロップ</v>
      </c>
      <c r="H104" s="32" t="str">
        <f t="shared" ref="H104" si="1960">IF(H99="","",G104)</f>
        <v>ボンボンドロップ</v>
      </c>
      <c r="I104" s="32" t="str">
        <f t="shared" ref="I104" si="1961">IF(I99="","",H104)</f>
        <v>ボンボンドロップ</v>
      </c>
      <c r="J104" s="32" t="str">
        <f t="shared" ref="J104" si="1962">IF(J99="","",I104)</f>
        <v>ボンボンドロップ</v>
      </c>
      <c r="K104" s="32" t="str">
        <f t="shared" ref="K104" si="1963">IF(K99="","",J104)</f>
        <v>ボンボンドロップ</v>
      </c>
      <c r="L104" s="32" t="str">
        <f t="shared" ref="L104" si="1964">IF(L99="","",K104)</f>
        <v>ボンボンドロップ</v>
      </c>
      <c r="M104" s="32" t="str">
        <f t="shared" ref="M104" si="1965">IF(M99="","",L104)</f>
        <v>ボンボンドロップ</v>
      </c>
      <c r="N104" s="32" t="str">
        <f t="shared" ref="N104" si="1966">IF(N99="","",M104)</f>
        <v>ボンボンドロップ</v>
      </c>
      <c r="O104" s="32" t="str">
        <f t="shared" ref="O104" si="1967">IF(O99="","",N104)</f>
        <v>ボンボンドロップ</v>
      </c>
      <c r="P104" s="32" t="str">
        <f t="shared" ref="P104" si="1968">IF(P99="","",O104)</f>
        <v>ボンボンドロップ</v>
      </c>
      <c r="Q104" s="32" t="str">
        <f t="shared" ref="Q104" si="1969">IF(Q99="","",P104)</f>
        <v>ボンボンドロップ</v>
      </c>
      <c r="R104" s="32" t="str">
        <f t="shared" ref="R104" si="1970">IF(R99="","",Q104)</f>
        <v>ボンボンドロップ</v>
      </c>
      <c r="S104" s="32" t="str">
        <f t="shared" ref="S104" si="1971">IF(S99="","",R104)</f>
        <v>ボンボンドロップ</v>
      </c>
      <c r="T104" s="32" t="str">
        <f t="shared" ref="T104" si="1972">IF(T99="","",S104)</f>
        <v>ボンボンドロップ</v>
      </c>
      <c r="U104" s="32" t="str">
        <f t="shared" ref="U104" si="1973">IF(U99="","",T104)</f>
        <v>ボンボンドロップ</v>
      </c>
      <c r="V104" s="32" t="str">
        <f t="shared" ref="V104" si="1974">IF(V99="","",U104)</f>
        <v>ボンボンドロップ</v>
      </c>
      <c r="W104" s="32" t="str">
        <f t="shared" ref="W104" si="1975">IF(W99="","",V104)</f>
        <v/>
      </c>
      <c r="X104" s="32" t="str">
        <f t="shared" ref="X104" si="1976">IF(X99="","",W104)</f>
        <v/>
      </c>
      <c r="Y104" s="32" t="str">
        <f t="shared" ref="Y104" si="1977">IF(Y99="","",X104)</f>
        <v/>
      </c>
      <c r="Z104" s="32" t="str">
        <f t="shared" ref="Z104" si="1978">IF(Z99="","",Y104)</f>
        <v/>
      </c>
      <c r="AA104" s="32" t="str">
        <f t="shared" ref="AA104" si="1979">IF(AA99="","",Z104)</f>
        <v/>
      </c>
      <c r="AB104" s="32" t="str">
        <f t="shared" ref="AB104" si="1980">IF(AB99="","",AA104)</f>
        <v/>
      </c>
      <c r="AC104" s="32" t="str">
        <f t="shared" ref="AC104" si="1981">IF(AC99="","",AB104)</f>
        <v/>
      </c>
      <c r="AD104" s="32" t="str">
        <f t="shared" ref="AD104" si="1982">IF(AD99="","",AC104)</f>
        <v/>
      </c>
      <c r="AE104" s="32" t="str">
        <f t="shared" ref="AE104" si="1983">IF(AE99="","",AD104)</f>
        <v/>
      </c>
      <c r="AF104" s="32" t="str">
        <f t="shared" ref="AF104" si="1984">IF(AF99="","",AE104)</f>
        <v/>
      </c>
      <c r="AG104" s="32" t="str">
        <f t="shared" ref="AG104" si="1985">IF(AG99="","",AF104)</f>
        <v/>
      </c>
      <c r="AH104" s="32" t="str">
        <f t="shared" ref="AH104" si="1986">IF(AH99="","",AG104)</f>
        <v/>
      </c>
      <c r="AI104" s="32" t="str">
        <f t="shared" ref="AI104" si="1987">IF(AI99="","",AH104)</f>
        <v/>
      </c>
      <c r="AJ104" s="32" t="str">
        <f t="shared" ref="AJ104" si="1988">IF(AJ99="","",AI104)</f>
        <v/>
      </c>
      <c r="AK104" s="32" t="str">
        <f t="shared" ref="AK104" si="1989">IF(AK99="","",AJ104)</f>
        <v/>
      </c>
      <c r="AL104" s="32" t="str">
        <f t="shared" ref="AL104" si="1990">IF(AL99="","",AK104)</f>
        <v/>
      </c>
      <c r="AM104" s="32" t="str">
        <f t="shared" ref="AM104:AN104" si="1991">IF(AM99="","",AL104)</f>
        <v/>
      </c>
      <c r="AN104" s="32" t="str">
        <f t="shared" si="1991"/>
        <v/>
      </c>
      <c r="AO104" s="32" t="str">
        <f t="shared" ref="AO104:AS104" si="1992">IF(AO99="","",AN104)</f>
        <v/>
      </c>
      <c r="AP104" s="32" t="str">
        <f t="shared" si="1992"/>
        <v/>
      </c>
      <c r="AQ104" s="32" t="str">
        <f t="shared" si="1992"/>
        <v/>
      </c>
      <c r="AR104" s="32" t="str">
        <f t="shared" si="1992"/>
        <v/>
      </c>
      <c r="AS104" s="32" t="str">
        <f t="shared" si="1992"/>
        <v/>
      </c>
    </row>
    <row r="105" spans="1:45" s="91" customFormat="1" ht="11">
      <c r="A105" s="7">
        <f>AVERAGE(C106:AS106)*30*100</f>
        <v>330150</v>
      </c>
      <c r="B105" s="30" t="s">
        <v>12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s="91" customFormat="1" ht="11">
      <c r="A106" s="7">
        <f>SUM(C106:AS106)</f>
        <v>2201</v>
      </c>
      <c r="B106" s="27" t="s">
        <v>13</v>
      </c>
      <c r="C106" s="26">
        <v>0</v>
      </c>
      <c r="D106" s="26">
        <f t="shared" ref="D106:D107" si="1993">IF(D99="","",D99-C99)</f>
        <v>0</v>
      </c>
      <c r="E106" s="26">
        <f t="shared" ref="E106:E107" si="1994">IF(E99="","",E99-D99)</f>
        <v>407</v>
      </c>
      <c r="F106" s="26">
        <f t="shared" ref="F106:F107" si="1995">IF(F99="","",F99-E99)</f>
        <v>0</v>
      </c>
      <c r="G106" s="26">
        <f t="shared" ref="G106:G107" si="1996">IF(G99="","",G99-F99)</f>
        <v>0</v>
      </c>
      <c r="H106" s="26">
        <f t="shared" ref="H106:H107" si="1997">IF(H99="","",H99-G99)</f>
        <v>427</v>
      </c>
      <c r="I106" s="26">
        <f t="shared" ref="I106:I107" si="1998">IF(I99="","",I99-H99)</f>
        <v>0</v>
      </c>
      <c r="J106" s="26">
        <f t="shared" ref="J106:J107" si="1999">IF(J99="","",J99-I99)</f>
        <v>0</v>
      </c>
      <c r="K106" s="26">
        <f t="shared" ref="K106:K107" si="2000">IF(K99="","",K99-J99)</f>
        <v>0</v>
      </c>
      <c r="L106" s="26">
        <f t="shared" ref="L106:L107" si="2001">IF(L99="","",L99-K99)</f>
        <v>362</v>
      </c>
      <c r="M106" s="26">
        <f t="shared" ref="M106:M107" si="2002">IF(M99="","",M99-L99)</f>
        <v>0</v>
      </c>
      <c r="N106" s="26">
        <f t="shared" ref="N106:N107" si="2003">IF(N99="","",N99-M99)</f>
        <v>0</v>
      </c>
      <c r="O106" s="26">
        <f t="shared" ref="O106:O107" si="2004">IF(O99="","",O99-N99)</f>
        <v>336</v>
      </c>
      <c r="P106" s="26">
        <f t="shared" ref="P106:P107" si="2005">IF(P99="","",P99-O99)</f>
        <v>0</v>
      </c>
      <c r="Q106" s="26">
        <f t="shared" ref="Q106:Q107" si="2006">IF(Q99="","",Q99-P99)</f>
        <v>0</v>
      </c>
      <c r="R106" s="26">
        <f t="shared" ref="R106:R107" si="2007">IF(R99="","",R99-Q99)</f>
        <v>0</v>
      </c>
      <c r="S106" s="26">
        <f t="shared" ref="S106:S107" si="2008">IF(S99="","",S99-R99)</f>
        <v>331</v>
      </c>
      <c r="T106" s="26">
        <f t="shared" ref="T106:T107" si="2009">IF(T99="","",T99-S99)</f>
        <v>0</v>
      </c>
      <c r="U106" s="26">
        <f t="shared" ref="U106:U107" si="2010">IF(U99="","",U99-T99)</f>
        <v>0</v>
      </c>
      <c r="V106" s="26">
        <f t="shared" ref="V106:V107" si="2011">IF(V99="","",V99-U99)</f>
        <v>338</v>
      </c>
      <c r="W106" s="26" t="str">
        <f t="shared" ref="W106:W107" si="2012">IF(W99="","",W99-V99)</f>
        <v/>
      </c>
      <c r="X106" s="26" t="str">
        <f t="shared" ref="X106:X107" si="2013">IF(X99="","",X99-W99)</f>
        <v/>
      </c>
      <c r="Y106" s="26" t="str">
        <f t="shared" ref="Y106:Y107" si="2014">IF(Y99="","",Y99-X99)</f>
        <v/>
      </c>
      <c r="Z106" s="26" t="str">
        <f t="shared" ref="Z106:Z107" si="2015">IF(Z99="","",Z99-Y99)</f>
        <v/>
      </c>
      <c r="AA106" s="26" t="str">
        <f t="shared" ref="AA106:AA107" si="2016">IF(AA99="","",AA99-Z99)</f>
        <v/>
      </c>
      <c r="AB106" s="26" t="str">
        <f t="shared" ref="AB106:AB107" si="2017">IF(AB99="","",AB99-AA99)</f>
        <v/>
      </c>
      <c r="AC106" s="26" t="str">
        <f t="shared" ref="AC106:AC107" si="2018">IF(AC99="","",AC99-AB99)</f>
        <v/>
      </c>
      <c r="AD106" s="26" t="str">
        <f t="shared" ref="AD106:AD107" si="2019">IF(AD99="","",AD99-AC99)</f>
        <v/>
      </c>
      <c r="AE106" s="26" t="str">
        <f t="shared" ref="AE106:AE107" si="2020">IF(AE99="","",AE99-AD99)</f>
        <v/>
      </c>
      <c r="AF106" s="26" t="str">
        <f t="shared" ref="AF106:AF107" si="2021">IF(AF99="","",AF99-AE99)</f>
        <v/>
      </c>
      <c r="AG106" s="26" t="str">
        <f t="shared" ref="AG106:AG107" si="2022">IF(AG99="","",AG99-AF99)</f>
        <v/>
      </c>
      <c r="AH106" s="26" t="str">
        <f t="shared" ref="AH106:AH107" si="2023">IF(AH99="","",AH99-AG99)</f>
        <v/>
      </c>
      <c r="AI106" s="26" t="str">
        <f t="shared" ref="AI106:AI107" si="2024">IF(AI99="","",AI99-AH99)</f>
        <v/>
      </c>
      <c r="AJ106" s="26" t="str">
        <f t="shared" ref="AJ106:AJ107" si="2025">IF(AJ99="","",AJ99-AI99)</f>
        <v/>
      </c>
      <c r="AK106" s="26" t="str">
        <f t="shared" ref="AK106:AK107" si="2026">IF(AK99="","",AK99-AJ99)</f>
        <v/>
      </c>
      <c r="AL106" s="26" t="str">
        <f t="shared" ref="AL106:AL107" si="2027">IF(AL99="","",AL99-AK99)</f>
        <v/>
      </c>
      <c r="AM106" s="26" t="str">
        <f t="shared" ref="AM106:AN106" si="2028">IF(AM99="","",AM99-AL99)</f>
        <v/>
      </c>
      <c r="AN106" s="26" t="str">
        <f t="shared" si="2028"/>
        <v/>
      </c>
      <c r="AO106" s="26" t="str">
        <f t="shared" ref="AO106:AS106" si="2029">IF(AO99="","",AO99-AN99)</f>
        <v/>
      </c>
      <c r="AP106" s="26" t="str">
        <f t="shared" si="2029"/>
        <v/>
      </c>
      <c r="AQ106" s="26" t="str">
        <f t="shared" si="2029"/>
        <v/>
      </c>
      <c r="AR106" s="26" t="str">
        <f t="shared" si="2029"/>
        <v/>
      </c>
      <c r="AS106" s="26" t="str">
        <f t="shared" si="2029"/>
        <v/>
      </c>
    </row>
    <row r="107" spans="1:45" s="91" customFormat="1" ht="11">
      <c r="A107" s="7">
        <f>SUM(C107:AS107)</f>
        <v>16</v>
      </c>
      <c r="B107" s="27" t="s">
        <v>14</v>
      </c>
      <c r="C107" s="26">
        <v>0</v>
      </c>
      <c r="D107" s="26">
        <f t="shared" si="1993"/>
        <v>0</v>
      </c>
      <c r="E107" s="26">
        <f t="shared" si="1994"/>
        <v>2</v>
      </c>
      <c r="F107" s="26">
        <f t="shared" si="1995"/>
        <v>0</v>
      </c>
      <c r="G107" s="26">
        <f t="shared" si="1996"/>
        <v>0</v>
      </c>
      <c r="H107" s="26">
        <f t="shared" si="1997"/>
        <v>1</v>
      </c>
      <c r="I107" s="26">
        <f t="shared" si="1998"/>
        <v>0</v>
      </c>
      <c r="J107" s="26">
        <f t="shared" si="1999"/>
        <v>0</v>
      </c>
      <c r="K107" s="26">
        <f t="shared" si="2000"/>
        <v>0</v>
      </c>
      <c r="L107" s="26">
        <f t="shared" si="2001"/>
        <v>4</v>
      </c>
      <c r="M107" s="26">
        <f t="shared" si="2002"/>
        <v>0</v>
      </c>
      <c r="N107" s="26">
        <f t="shared" si="2003"/>
        <v>0</v>
      </c>
      <c r="O107" s="26">
        <f t="shared" si="2004"/>
        <v>3</v>
      </c>
      <c r="P107" s="26">
        <f t="shared" si="2005"/>
        <v>0</v>
      </c>
      <c r="Q107" s="26">
        <f t="shared" si="2006"/>
        <v>0</v>
      </c>
      <c r="R107" s="26">
        <f t="shared" si="2007"/>
        <v>0</v>
      </c>
      <c r="S107" s="26">
        <f t="shared" si="2008"/>
        <v>4</v>
      </c>
      <c r="T107" s="26">
        <f t="shared" si="2009"/>
        <v>0</v>
      </c>
      <c r="U107" s="26">
        <f t="shared" si="2010"/>
        <v>0</v>
      </c>
      <c r="V107" s="26">
        <f t="shared" si="2011"/>
        <v>2</v>
      </c>
      <c r="W107" s="26" t="str">
        <f t="shared" si="2012"/>
        <v/>
      </c>
      <c r="X107" s="26" t="str">
        <f t="shared" si="2013"/>
        <v/>
      </c>
      <c r="Y107" s="26" t="str">
        <f t="shared" si="2014"/>
        <v/>
      </c>
      <c r="Z107" s="26" t="str">
        <f t="shared" si="2015"/>
        <v/>
      </c>
      <c r="AA107" s="26" t="str">
        <f t="shared" si="2016"/>
        <v/>
      </c>
      <c r="AB107" s="26" t="str">
        <f t="shared" si="2017"/>
        <v/>
      </c>
      <c r="AC107" s="26" t="str">
        <f t="shared" si="2018"/>
        <v/>
      </c>
      <c r="AD107" s="26" t="str">
        <f t="shared" si="2019"/>
        <v/>
      </c>
      <c r="AE107" s="26" t="str">
        <f t="shared" si="2020"/>
        <v/>
      </c>
      <c r="AF107" s="26" t="str">
        <f t="shared" si="2021"/>
        <v/>
      </c>
      <c r="AG107" s="26" t="str">
        <f t="shared" si="2022"/>
        <v/>
      </c>
      <c r="AH107" s="26" t="str">
        <f t="shared" si="2023"/>
        <v/>
      </c>
      <c r="AI107" s="26" t="str">
        <f t="shared" si="2024"/>
        <v/>
      </c>
      <c r="AJ107" s="26" t="str">
        <f t="shared" si="2025"/>
        <v/>
      </c>
      <c r="AK107" s="26" t="str">
        <f t="shared" si="2026"/>
        <v/>
      </c>
      <c r="AL107" s="26" t="str">
        <f t="shared" si="2027"/>
        <v/>
      </c>
      <c r="AM107" s="26" t="str">
        <f t="shared" ref="AM107:AN107" si="2030">IF(AM100="","",AM100-AL100)</f>
        <v/>
      </c>
      <c r="AN107" s="26" t="str">
        <f t="shared" si="2030"/>
        <v/>
      </c>
      <c r="AO107" s="26" t="str">
        <f t="shared" ref="AO107:AS107" si="2031">IF(AO100="","",AO100-AN100)</f>
        <v/>
      </c>
      <c r="AP107" s="26" t="str">
        <f t="shared" si="2031"/>
        <v/>
      </c>
      <c r="AQ107" s="26" t="str">
        <f t="shared" si="2031"/>
        <v/>
      </c>
      <c r="AR107" s="26" t="str">
        <f t="shared" si="2031"/>
        <v/>
      </c>
      <c r="AS107" s="26" t="str">
        <f t="shared" si="2031"/>
        <v/>
      </c>
    </row>
    <row r="108" spans="1:45" s="91" customFormat="1" ht="11">
      <c r="A108" s="7">
        <f>SUM(C108:AS108)</f>
        <v>18</v>
      </c>
      <c r="B108" s="27" t="s">
        <v>15</v>
      </c>
      <c r="C108" s="26">
        <v>0</v>
      </c>
      <c r="D108" s="26">
        <f t="shared" ref="D108" si="2032">IF(D101="","",C101+C102-D101)</f>
        <v>0</v>
      </c>
      <c r="E108" s="26">
        <f t="shared" ref="E108" si="2033">IF(E101="","",D101+D102-E101)</f>
        <v>2</v>
      </c>
      <c r="F108" s="26">
        <f t="shared" ref="F108" si="2034">IF(F101="","",E101+E102-F101)</f>
        <v>0</v>
      </c>
      <c r="G108" s="26">
        <f t="shared" ref="G108" si="2035">IF(G101="","",F101+F102-G101)</f>
        <v>0</v>
      </c>
      <c r="H108" s="26">
        <f t="shared" ref="H108" si="2036">IF(H101="","",G101+G102-H101)</f>
        <v>1</v>
      </c>
      <c r="I108" s="26">
        <f t="shared" ref="I108" si="2037">IF(I101="","",H101+H102-I101)</f>
        <v>0</v>
      </c>
      <c r="J108" s="26">
        <f t="shared" ref="J108" si="2038">IF(J101="","",I101+I102-J101)</f>
        <v>0</v>
      </c>
      <c r="K108" s="26">
        <f t="shared" ref="K108" si="2039">IF(K101="","",J101+J102-K101)</f>
        <v>0</v>
      </c>
      <c r="L108" s="26">
        <f t="shared" ref="L108" si="2040">IF(L101="","",K101+K102-L101)</f>
        <v>6</v>
      </c>
      <c r="M108" s="26">
        <f t="shared" ref="M108" si="2041">IF(M101="","",L101+L102-M101)</f>
        <v>0</v>
      </c>
      <c r="N108" s="26">
        <f t="shared" ref="N108" si="2042">IF(N101="","",M101+M102-N101)</f>
        <v>0</v>
      </c>
      <c r="O108" s="26">
        <f t="shared" ref="O108" si="2043">IF(O101="","",N101+N102-O101)</f>
        <v>3</v>
      </c>
      <c r="P108" s="26">
        <f t="shared" ref="P108" si="2044">IF(P101="","",O101+O102-P101)</f>
        <v>0</v>
      </c>
      <c r="Q108" s="26">
        <f t="shared" ref="Q108" si="2045">IF(Q101="","",P101+P102-Q101)</f>
        <v>0</v>
      </c>
      <c r="R108" s="26">
        <f t="shared" ref="R108" si="2046">IF(R101="","",Q101+Q102-R101)</f>
        <v>0</v>
      </c>
      <c r="S108" s="26">
        <f t="shared" ref="S108" si="2047">IF(S101="","",R101+R102-S101)</f>
        <v>4</v>
      </c>
      <c r="T108" s="26">
        <f t="shared" ref="T108" si="2048">IF(T101="","",S101+S102-T101)</f>
        <v>0</v>
      </c>
      <c r="U108" s="26">
        <f t="shared" ref="U108" si="2049">IF(U101="","",T101+T102-U101)</f>
        <v>0</v>
      </c>
      <c r="V108" s="26">
        <f t="shared" ref="V108" si="2050">IF(V101="","",U101+U102-V101)</f>
        <v>2</v>
      </c>
      <c r="W108" s="26" t="str">
        <f t="shared" ref="W108" si="2051">IF(W101="","",V101+V102-W101)</f>
        <v/>
      </c>
      <c r="X108" s="26" t="str">
        <f t="shared" ref="X108" si="2052">IF(X101="","",W101+W102-X101)</f>
        <v/>
      </c>
      <c r="Y108" s="26" t="str">
        <f t="shared" ref="Y108" si="2053">IF(Y101="","",X101+X102-Y101)</f>
        <v/>
      </c>
      <c r="Z108" s="26" t="str">
        <f t="shared" ref="Z108" si="2054">IF(Z101="","",Y101+Y102-Z101)</f>
        <v/>
      </c>
      <c r="AA108" s="26" t="str">
        <f t="shared" ref="AA108" si="2055">IF(AA101="","",Z101+Z102-AA101)</f>
        <v/>
      </c>
      <c r="AB108" s="26" t="str">
        <f t="shared" ref="AB108" si="2056">IF(AB101="","",AA101+AA102-AB101)</f>
        <v/>
      </c>
      <c r="AC108" s="26" t="str">
        <f t="shared" ref="AC108" si="2057">IF(AC101="","",AB101+AB102-AC101)</f>
        <v/>
      </c>
      <c r="AD108" s="26" t="str">
        <f t="shared" ref="AD108" si="2058">IF(AD101="","",AC101+AC102-AD101)</f>
        <v/>
      </c>
      <c r="AE108" s="26" t="str">
        <f t="shared" ref="AE108" si="2059">IF(AE101="","",AD101+AD102-AE101)</f>
        <v/>
      </c>
      <c r="AF108" s="26" t="str">
        <f t="shared" ref="AF108" si="2060">IF(AF101="","",AE101+AE102-AF101)</f>
        <v/>
      </c>
      <c r="AG108" s="26" t="str">
        <f t="shared" ref="AG108" si="2061">IF(AG101="","",AF101+AF102-AG101)</f>
        <v/>
      </c>
      <c r="AH108" s="26" t="str">
        <f t="shared" ref="AH108" si="2062">IF(AH101="","",AG101+AG102-AH101)</f>
        <v/>
      </c>
      <c r="AI108" s="26" t="str">
        <f t="shared" ref="AI108" si="2063">IF(AI101="","",AH101+AH102-AI101)</f>
        <v/>
      </c>
      <c r="AJ108" s="26" t="str">
        <f t="shared" ref="AJ108" si="2064">IF(AJ101="","",AI101+AI102-AJ101)</f>
        <v/>
      </c>
      <c r="AK108" s="26" t="str">
        <f t="shared" ref="AK108" si="2065">IF(AK101="","",AJ101+AJ102-AK101)</f>
        <v/>
      </c>
      <c r="AL108" s="26" t="str">
        <f t="shared" ref="AL108" si="2066">IF(AL101="","",AK101+AK102-AL101)</f>
        <v/>
      </c>
      <c r="AM108" s="26" t="str">
        <f t="shared" ref="AM108:AN108" si="2067">IF(AM101="","",AL101+AL102-AM101)</f>
        <v/>
      </c>
      <c r="AN108" s="26" t="str">
        <f t="shared" si="2067"/>
        <v/>
      </c>
      <c r="AO108" s="26" t="str">
        <f t="shared" ref="AO108:AS108" si="2068">IF(AO101="","",AN101+AN102-AO101)</f>
        <v/>
      </c>
      <c r="AP108" s="26" t="str">
        <f t="shared" si="2068"/>
        <v/>
      </c>
      <c r="AQ108" s="26" t="str">
        <f t="shared" si="2068"/>
        <v/>
      </c>
      <c r="AR108" s="26" t="str">
        <f t="shared" si="2068"/>
        <v/>
      </c>
      <c r="AS108" s="26" t="str">
        <f t="shared" si="2068"/>
        <v/>
      </c>
    </row>
    <row r="109" spans="1:45" s="91" customFormat="1" ht="11">
      <c r="A109" s="7">
        <f>SUM(C109:AS109)</f>
        <v>27000</v>
      </c>
      <c r="B109" s="27" t="s">
        <v>16</v>
      </c>
      <c r="C109" s="26">
        <v>0</v>
      </c>
      <c r="D109" s="26">
        <f t="shared" ref="D109:I109" si="2069">IF(D99="","",D108*D103)</f>
        <v>0</v>
      </c>
      <c r="E109" s="26">
        <f t="shared" si="2069"/>
        <v>3000</v>
      </c>
      <c r="F109" s="26">
        <f t="shared" si="2069"/>
        <v>0</v>
      </c>
      <c r="G109" s="26">
        <f t="shared" si="2069"/>
        <v>0</v>
      </c>
      <c r="H109" s="26">
        <f t="shared" si="2069"/>
        <v>1500</v>
      </c>
      <c r="I109" s="26">
        <f t="shared" si="2069"/>
        <v>0</v>
      </c>
      <c r="J109" s="26">
        <f t="shared" ref="J109:AL109" si="2070">IF(J99="","",J108*J103)</f>
        <v>0</v>
      </c>
      <c r="K109" s="26">
        <f t="shared" si="2070"/>
        <v>0</v>
      </c>
      <c r="L109" s="26">
        <f t="shared" si="2070"/>
        <v>9000</v>
      </c>
      <c r="M109" s="26">
        <f t="shared" si="2070"/>
        <v>0</v>
      </c>
      <c r="N109" s="26">
        <f t="shared" si="2070"/>
        <v>0</v>
      </c>
      <c r="O109" s="26">
        <f t="shared" si="2070"/>
        <v>4500</v>
      </c>
      <c r="P109" s="26">
        <f t="shared" si="2070"/>
        <v>0</v>
      </c>
      <c r="Q109" s="26">
        <f t="shared" si="2070"/>
        <v>0</v>
      </c>
      <c r="R109" s="26">
        <f t="shared" si="2070"/>
        <v>0</v>
      </c>
      <c r="S109" s="26">
        <f t="shared" si="2070"/>
        <v>6000</v>
      </c>
      <c r="T109" s="26">
        <f t="shared" si="2070"/>
        <v>0</v>
      </c>
      <c r="U109" s="26">
        <f t="shared" si="2070"/>
        <v>0</v>
      </c>
      <c r="V109" s="26">
        <f t="shared" si="2070"/>
        <v>3000</v>
      </c>
      <c r="W109" s="26" t="str">
        <f t="shared" si="2070"/>
        <v/>
      </c>
      <c r="X109" s="26" t="str">
        <f t="shared" si="2070"/>
        <v/>
      </c>
      <c r="Y109" s="26" t="str">
        <f t="shared" si="2070"/>
        <v/>
      </c>
      <c r="Z109" s="26" t="str">
        <f t="shared" si="2070"/>
        <v/>
      </c>
      <c r="AA109" s="26" t="str">
        <f t="shared" si="2070"/>
        <v/>
      </c>
      <c r="AB109" s="26" t="str">
        <f t="shared" si="2070"/>
        <v/>
      </c>
      <c r="AC109" s="26" t="str">
        <f t="shared" si="2070"/>
        <v/>
      </c>
      <c r="AD109" s="26" t="str">
        <f t="shared" si="2070"/>
        <v/>
      </c>
      <c r="AE109" s="26" t="str">
        <f t="shared" si="2070"/>
        <v/>
      </c>
      <c r="AF109" s="26" t="str">
        <f t="shared" si="2070"/>
        <v/>
      </c>
      <c r="AG109" s="26" t="str">
        <f t="shared" si="2070"/>
        <v/>
      </c>
      <c r="AH109" s="26" t="str">
        <f t="shared" si="2070"/>
        <v/>
      </c>
      <c r="AI109" s="26" t="str">
        <f t="shared" si="2070"/>
        <v/>
      </c>
      <c r="AJ109" s="26" t="str">
        <f t="shared" si="2070"/>
        <v/>
      </c>
      <c r="AK109" s="26" t="str">
        <f t="shared" si="2070"/>
        <v/>
      </c>
      <c r="AL109" s="26" t="str">
        <f t="shared" si="2070"/>
        <v/>
      </c>
      <c r="AM109" s="26" t="str">
        <f t="shared" ref="AM109:AN109" si="2071">IF(AM99="","",AM108*AM103)</f>
        <v/>
      </c>
      <c r="AN109" s="26" t="str">
        <f t="shared" si="2071"/>
        <v/>
      </c>
      <c r="AO109" s="26" t="str">
        <f t="shared" ref="AO109:AS109" si="2072">IF(AO99="","",AO108*AO103)</f>
        <v/>
      </c>
      <c r="AP109" s="26" t="str">
        <f t="shared" si="2072"/>
        <v/>
      </c>
      <c r="AQ109" s="26" t="str">
        <f t="shared" si="2072"/>
        <v/>
      </c>
      <c r="AR109" s="26" t="str">
        <f t="shared" si="2072"/>
        <v/>
      </c>
      <c r="AS109" s="26" t="str">
        <f t="shared" si="2072"/>
        <v/>
      </c>
    </row>
    <row r="110" spans="1:45" s="91" customFormat="1" ht="12" thickBot="1">
      <c r="A110" s="4">
        <f>IF(A109="","",A109/(A106*100))</f>
        <v>0.1226715129486597</v>
      </c>
      <c r="B110" s="24" t="s">
        <v>18</v>
      </c>
      <c r="C110" s="23" t="s">
        <v>19</v>
      </c>
      <c r="D110" s="23" t="str">
        <f t="shared" ref="D110:I110" si="2073">IF(D109="","",IF(D109=0,"",D109/(D106*100)))</f>
        <v/>
      </c>
      <c r="E110" s="23">
        <f t="shared" si="2073"/>
        <v>7.3710073710073709E-2</v>
      </c>
      <c r="F110" s="23" t="str">
        <f t="shared" si="2073"/>
        <v/>
      </c>
      <c r="G110" s="23" t="str">
        <f t="shared" si="2073"/>
        <v/>
      </c>
      <c r="H110" s="23">
        <f t="shared" si="2073"/>
        <v>3.5128805620608897E-2</v>
      </c>
      <c r="I110" s="23" t="str">
        <f t="shared" si="2073"/>
        <v/>
      </c>
      <c r="J110" s="23" t="str">
        <f t="shared" ref="J110:AL110" si="2074">IF(J109="","",IF(J109=0,"",J109/(J106*100)))</f>
        <v/>
      </c>
      <c r="K110" s="23" t="str">
        <f t="shared" si="2074"/>
        <v/>
      </c>
      <c r="L110" s="23">
        <f t="shared" si="2074"/>
        <v>0.24861878453038674</v>
      </c>
      <c r="M110" s="23" t="str">
        <f t="shared" si="2074"/>
        <v/>
      </c>
      <c r="N110" s="23" t="str">
        <f t="shared" si="2074"/>
        <v/>
      </c>
      <c r="O110" s="23">
        <f t="shared" si="2074"/>
        <v>0.13392857142857142</v>
      </c>
      <c r="P110" s="23" t="str">
        <f t="shared" si="2074"/>
        <v/>
      </c>
      <c r="Q110" s="23" t="str">
        <f t="shared" si="2074"/>
        <v/>
      </c>
      <c r="R110" s="23" t="str">
        <f t="shared" si="2074"/>
        <v/>
      </c>
      <c r="S110" s="23">
        <f t="shared" si="2074"/>
        <v>0.18126888217522658</v>
      </c>
      <c r="T110" s="23" t="str">
        <f t="shared" si="2074"/>
        <v/>
      </c>
      <c r="U110" s="23" t="str">
        <f t="shared" si="2074"/>
        <v/>
      </c>
      <c r="V110" s="23">
        <f t="shared" si="2074"/>
        <v>8.8757396449704137E-2</v>
      </c>
      <c r="W110" s="23" t="str">
        <f t="shared" si="2074"/>
        <v/>
      </c>
      <c r="X110" s="23" t="str">
        <f t="shared" si="2074"/>
        <v/>
      </c>
      <c r="Y110" s="23" t="str">
        <f t="shared" si="2074"/>
        <v/>
      </c>
      <c r="Z110" s="23" t="str">
        <f t="shared" si="2074"/>
        <v/>
      </c>
      <c r="AA110" s="23" t="str">
        <f t="shared" si="2074"/>
        <v/>
      </c>
      <c r="AB110" s="23" t="str">
        <f t="shared" si="2074"/>
        <v/>
      </c>
      <c r="AC110" s="23" t="str">
        <f t="shared" si="2074"/>
        <v/>
      </c>
      <c r="AD110" s="23" t="str">
        <f t="shared" si="2074"/>
        <v/>
      </c>
      <c r="AE110" s="23" t="str">
        <f t="shared" si="2074"/>
        <v/>
      </c>
      <c r="AF110" s="23" t="str">
        <f t="shared" si="2074"/>
        <v/>
      </c>
      <c r="AG110" s="23" t="str">
        <f t="shared" si="2074"/>
        <v/>
      </c>
      <c r="AH110" s="23" t="str">
        <f t="shared" si="2074"/>
        <v/>
      </c>
      <c r="AI110" s="23" t="str">
        <f t="shared" si="2074"/>
        <v/>
      </c>
      <c r="AJ110" s="23" t="str">
        <f t="shared" si="2074"/>
        <v/>
      </c>
      <c r="AK110" s="23" t="str">
        <f t="shared" si="2074"/>
        <v/>
      </c>
      <c r="AL110" s="23" t="str">
        <f t="shared" si="2074"/>
        <v/>
      </c>
      <c r="AM110" s="23" t="str">
        <f t="shared" ref="AM110:AN110" si="2075">IF(AM109="","",IF(AM109=0,"",AM109/(AM106*100)))</f>
        <v/>
      </c>
      <c r="AN110" s="23" t="str">
        <f t="shared" si="2075"/>
        <v/>
      </c>
      <c r="AO110" s="23" t="str">
        <f t="shared" ref="AO110:AS110" si="2076">IF(AO109="","",IF(AO109=0,"",AO109/(AO106*100)))</f>
        <v/>
      </c>
      <c r="AP110" s="23" t="str">
        <f t="shared" si="2076"/>
        <v/>
      </c>
      <c r="AQ110" s="23" t="str">
        <f t="shared" si="2076"/>
        <v/>
      </c>
      <c r="AR110" s="23" t="str">
        <f t="shared" si="2076"/>
        <v/>
      </c>
      <c r="AS110" s="23" t="str">
        <f t="shared" si="2076"/>
        <v/>
      </c>
    </row>
    <row r="111" spans="1:45">
      <c r="A111" s="405" t="s">
        <v>104</v>
      </c>
      <c r="B111" s="406"/>
      <c r="C111">
        <v>1</v>
      </c>
    </row>
  </sheetData>
  <phoneticPr fontId="2"/>
  <conditionalFormatting sqref="A14">
    <cfRule type="cellIs" dxfId="46" priority="9" operator="greaterThan">
      <formula>0.25</formula>
    </cfRule>
  </conditionalFormatting>
  <conditionalFormatting sqref="A26">
    <cfRule type="cellIs" dxfId="45" priority="10" operator="greaterThan">
      <formula>0.25</formula>
    </cfRule>
  </conditionalFormatting>
  <conditionalFormatting sqref="A38">
    <cfRule type="cellIs" dxfId="44" priority="11" operator="greaterThan">
      <formula>0.25</formula>
    </cfRule>
  </conditionalFormatting>
  <conditionalFormatting sqref="A50 A98">
    <cfRule type="cellIs" dxfId="43" priority="15" operator="greaterThan">
      <formula>0.25</formula>
    </cfRule>
  </conditionalFormatting>
  <conditionalFormatting sqref="A62">
    <cfRule type="cellIs" dxfId="42" priority="12" operator="greaterThan">
      <formula>0.25</formula>
    </cfRule>
  </conditionalFormatting>
  <conditionalFormatting sqref="A74">
    <cfRule type="cellIs" dxfId="41" priority="13" operator="greaterThan">
      <formula>0.25</formula>
    </cfRule>
  </conditionalFormatting>
  <conditionalFormatting sqref="A86">
    <cfRule type="cellIs" dxfId="40" priority="14" operator="greaterThan">
      <formula>0.25</formula>
    </cfRule>
  </conditionalFormatting>
  <conditionalFormatting sqref="A110">
    <cfRule type="cellIs" dxfId="39" priority="8" operator="greaterThan">
      <formula>0.25</formula>
    </cfRule>
  </conditionalFormatting>
  <pageMargins left="0.7" right="0.7" top="0.75" bottom="0.75" header="0.3" footer="0.3"/>
  <pageSetup paperSize="300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9A9E0-DC27-40A3-8697-56CA838235ED}">
  <dimension ref="A1:AS99"/>
  <sheetViews>
    <sheetView zoomScaleNormal="60" zoomScaleSheetLayoutView="100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C1" sqref="C1"/>
    </sheetView>
  </sheetViews>
  <sheetFormatPr baseColWidth="10" defaultColWidth="8.83203125" defaultRowHeight="15"/>
  <cols>
    <col min="3" max="40" width="9.1640625" bestFit="1" customWidth="1"/>
  </cols>
  <sheetData>
    <row r="1" spans="1:45" s="91" customFormat="1" ht="11">
      <c r="A1" s="390">
        <f>SUM(A57,A69,A81,A93,A9,A21,A33,A45)</f>
        <v>326850</v>
      </c>
      <c r="B1" s="49" t="s">
        <v>0</v>
      </c>
      <c r="C1" s="48">
        <v>46099</v>
      </c>
      <c r="D1" s="48">
        <f t="shared" ref="D1" si="0">C1+1</f>
        <v>46100</v>
      </c>
      <c r="E1" s="48">
        <f t="shared" ref="E1" si="1">D1+1</f>
        <v>46101</v>
      </c>
      <c r="F1" s="48">
        <f t="shared" ref="F1" si="2">E1+1</f>
        <v>46102</v>
      </c>
      <c r="G1" s="48">
        <f t="shared" ref="G1" si="3">F1+1</f>
        <v>46103</v>
      </c>
      <c r="H1" s="48">
        <f t="shared" ref="H1" si="4">G1+1</f>
        <v>46104</v>
      </c>
      <c r="I1" s="48">
        <f t="shared" ref="I1" si="5">H1+1</f>
        <v>46105</v>
      </c>
      <c r="J1" s="48">
        <f t="shared" ref="J1" si="6">I1+1</f>
        <v>46106</v>
      </c>
      <c r="K1" s="48">
        <f t="shared" ref="K1" si="7">J1+1</f>
        <v>46107</v>
      </c>
      <c r="L1" s="48">
        <f t="shared" ref="L1" si="8">K1+1</f>
        <v>46108</v>
      </c>
      <c r="M1" s="48">
        <f t="shared" ref="M1" si="9">L1+1</f>
        <v>46109</v>
      </c>
      <c r="N1" s="48">
        <f t="shared" ref="N1" si="10">M1+1</f>
        <v>46110</v>
      </c>
      <c r="O1" s="48">
        <f t="shared" ref="O1" si="11">N1+1</f>
        <v>46111</v>
      </c>
      <c r="P1" s="48">
        <f t="shared" ref="P1" si="12">O1+1</f>
        <v>46112</v>
      </c>
      <c r="Q1" s="48">
        <f t="shared" ref="Q1" si="13">P1+1</f>
        <v>46113</v>
      </c>
      <c r="R1" s="48">
        <f t="shared" ref="R1" si="14">Q1+1</f>
        <v>46114</v>
      </c>
      <c r="S1" s="48">
        <f t="shared" ref="S1" si="15">R1+1</f>
        <v>46115</v>
      </c>
      <c r="T1" s="48">
        <f t="shared" ref="T1" si="16">S1+1</f>
        <v>46116</v>
      </c>
      <c r="U1" s="48">
        <f t="shared" ref="U1" si="17">T1+1</f>
        <v>46117</v>
      </c>
      <c r="V1" s="48">
        <f t="shared" ref="V1" si="18">U1+1</f>
        <v>46118</v>
      </c>
      <c r="W1" s="48">
        <f t="shared" ref="W1" si="19">V1+1</f>
        <v>46119</v>
      </c>
      <c r="X1" s="48">
        <f t="shared" ref="X1" si="20">W1+1</f>
        <v>46120</v>
      </c>
      <c r="Y1" s="48">
        <f t="shared" ref="Y1" si="21">X1+1</f>
        <v>46121</v>
      </c>
      <c r="Z1" s="48">
        <f t="shared" ref="Z1" si="22">Y1+1</f>
        <v>46122</v>
      </c>
      <c r="AA1" s="48">
        <f t="shared" ref="AA1" si="23">Z1+1</f>
        <v>46123</v>
      </c>
      <c r="AB1" s="48">
        <f t="shared" ref="AB1" si="24">AA1+1</f>
        <v>46124</v>
      </c>
      <c r="AC1" s="48">
        <f t="shared" ref="AC1" si="25">AB1+1</f>
        <v>46125</v>
      </c>
      <c r="AD1" s="48">
        <f t="shared" ref="AD1" si="26">AC1+1</f>
        <v>46126</v>
      </c>
      <c r="AE1" s="48">
        <f t="shared" ref="AE1" si="27">AD1+1</f>
        <v>46127</v>
      </c>
      <c r="AF1" s="48">
        <f t="shared" ref="AF1" si="28">AE1+1</f>
        <v>46128</v>
      </c>
      <c r="AG1" s="48">
        <f t="shared" ref="AG1" si="29">AF1+1</f>
        <v>46129</v>
      </c>
      <c r="AH1" s="48">
        <f t="shared" ref="AH1" si="30">AG1+1</f>
        <v>46130</v>
      </c>
      <c r="AI1" s="48">
        <f t="shared" ref="AI1" si="31">AH1+1</f>
        <v>46131</v>
      </c>
      <c r="AJ1" s="48">
        <f t="shared" ref="AJ1" si="32">AI1+1</f>
        <v>46132</v>
      </c>
      <c r="AK1" s="48">
        <f t="shared" ref="AK1" si="33">AJ1+1</f>
        <v>46133</v>
      </c>
      <c r="AL1" s="48">
        <f t="shared" ref="AL1" si="34">AK1+1</f>
        <v>46134</v>
      </c>
      <c r="AM1" s="48">
        <f t="shared" ref="AM1" si="35">AL1+1</f>
        <v>46135</v>
      </c>
      <c r="AN1" s="48">
        <f t="shared" ref="AN1" si="36">AM1+1</f>
        <v>46136</v>
      </c>
      <c r="AO1" s="48">
        <f t="shared" ref="AO1:AS1" si="37">AN1+1</f>
        <v>46137</v>
      </c>
      <c r="AP1" s="48">
        <f t="shared" si="37"/>
        <v>46138</v>
      </c>
      <c r="AQ1" s="48">
        <f t="shared" si="37"/>
        <v>46139</v>
      </c>
      <c r="AR1" s="48">
        <f t="shared" si="37"/>
        <v>46140</v>
      </c>
      <c r="AS1" s="48">
        <f t="shared" si="37"/>
        <v>46141</v>
      </c>
    </row>
    <row r="2" spans="1:45" s="91" customFormat="1" ht="12" thickBot="1">
      <c r="A2" s="47"/>
      <c r="B2" s="46">
        <f>SUM(C2:AO2)</f>
        <v>2179</v>
      </c>
      <c r="C2" s="45">
        <v>0</v>
      </c>
      <c r="D2" s="45">
        <f t="shared" ref="D2:I2" si="38">SUM(D10,D22,D34,D46,D58,D70,D82,D94)</f>
        <v>0</v>
      </c>
      <c r="E2" s="45">
        <f t="shared" si="38"/>
        <v>259</v>
      </c>
      <c r="F2" s="45">
        <f t="shared" si="38"/>
        <v>0</v>
      </c>
      <c r="G2" s="45">
        <f t="shared" si="38"/>
        <v>0</v>
      </c>
      <c r="H2" s="45">
        <f t="shared" si="38"/>
        <v>401</v>
      </c>
      <c r="I2" s="45">
        <f t="shared" si="38"/>
        <v>0</v>
      </c>
      <c r="J2" s="45">
        <f t="shared" ref="J2:AN2" si="39">SUM(J10,J22,J34,J46,J58,J70,J82,J94)</f>
        <v>0</v>
      </c>
      <c r="K2" s="45">
        <f t="shared" si="39"/>
        <v>0</v>
      </c>
      <c r="L2" s="45">
        <f t="shared" si="39"/>
        <v>386</v>
      </c>
      <c r="M2" s="45">
        <f t="shared" si="39"/>
        <v>0</v>
      </c>
      <c r="N2" s="45">
        <f t="shared" si="39"/>
        <v>0</v>
      </c>
      <c r="O2" s="45">
        <f t="shared" si="39"/>
        <v>356</v>
      </c>
      <c r="P2" s="45">
        <f t="shared" si="39"/>
        <v>0</v>
      </c>
      <c r="Q2" s="45">
        <f t="shared" si="39"/>
        <v>0</v>
      </c>
      <c r="R2" s="45">
        <f t="shared" si="39"/>
        <v>0</v>
      </c>
      <c r="S2" s="45">
        <f t="shared" si="39"/>
        <v>435</v>
      </c>
      <c r="T2" s="45">
        <f t="shared" si="39"/>
        <v>0</v>
      </c>
      <c r="U2" s="45">
        <f t="shared" si="39"/>
        <v>0</v>
      </c>
      <c r="V2" s="45">
        <f t="shared" si="39"/>
        <v>342</v>
      </c>
      <c r="W2" s="45">
        <f t="shared" si="39"/>
        <v>0</v>
      </c>
      <c r="X2" s="45">
        <f t="shared" si="39"/>
        <v>0</v>
      </c>
      <c r="Y2" s="45">
        <f t="shared" si="39"/>
        <v>0</v>
      </c>
      <c r="Z2" s="45">
        <f t="shared" si="39"/>
        <v>0</v>
      </c>
      <c r="AA2" s="45">
        <f t="shared" si="39"/>
        <v>0</v>
      </c>
      <c r="AB2" s="45">
        <f t="shared" si="39"/>
        <v>0</v>
      </c>
      <c r="AC2" s="45">
        <f t="shared" si="39"/>
        <v>0</v>
      </c>
      <c r="AD2" s="45">
        <f t="shared" si="39"/>
        <v>0</v>
      </c>
      <c r="AE2" s="45">
        <f t="shared" si="39"/>
        <v>0</v>
      </c>
      <c r="AF2" s="45">
        <f t="shared" si="39"/>
        <v>0</v>
      </c>
      <c r="AG2" s="45">
        <f t="shared" si="39"/>
        <v>0</v>
      </c>
      <c r="AH2" s="45">
        <f t="shared" si="39"/>
        <v>0</v>
      </c>
      <c r="AI2" s="45">
        <f t="shared" si="39"/>
        <v>0</v>
      </c>
      <c r="AJ2" s="45">
        <f t="shared" si="39"/>
        <v>0</v>
      </c>
      <c r="AK2" s="45">
        <f t="shared" si="39"/>
        <v>0</v>
      </c>
      <c r="AL2" s="45">
        <f t="shared" si="39"/>
        <v>0</v>
      </c>
      <c r="AM2" s="45">
        <f t="shared" si="39"/>
        <v>0</v>
      </c>
      <c r="AN2" s="45">
        <f t="shared" si="39"/>
        <v>0</v>
      </c>
      <c r="AO2" s="45">
        <f t="shared" ref="AO2:AS2" si="40">SUM(AO10,AO22,AO34,AO46,AO58,AO70,AO82,AO94)</f>
        <v>0</v>
      </c>
      <c r="AP2" s="45">
        <f t="shared" si="40"/>
        <v>0</v>
      </c>
      <c r="AQ2" s="45">
        <f t="shared" si="40"/>
        <v>0</v>
      </c>
      <c r="AR2" s="45">
        <f t="shared" si="40"/>
        <v>0</v>
      </c>
      <c r="AS2" s="45">
        <f t="shared" si="40"/>
        <v>0</v>
      </c>
    </row>
    <row r="3" spans="1:45" s="91" customFormat="1" ht="11">
      <c r="A3" s="22" t="s">
        <v>126</v>
      </c>
      <c r="B3" s="21" t="s">
        <v>2</v>
      </c>
      <c r="C3" s="20">
        <v>23561</v>
      </c>
      <c r="D3" s="20">
        <v>23561</v>
      </c>
      <c r="E3" s="20">
        <v>23570</v>
      </c>
      <c r="F3" s="20">
        <v>23570</v>
      </c>
      <c r="G3" s="20">
        <v>23570</v>
      </c>
      <c r="H3" s="20">
        <v>23576</v>
      </c>
      <c r="I3" s="20">
        <v>23576</v>
      </c>
      <c r="J3" s="20">
        <v>23576</v>
      </c>
      <c r="K3" s="20">
        <v>23576</v>
      </c>
      <c r="L3" s="20">
        <v>23590</v>
      </c>
      <c r="M3" s="20">
        <v>23590</v>
      </c>
      <c r="N3" s="20">
        <v>23590</v>
      </c>
      <c r="O3" s="20">
        <v>23623</v>
      </c>
      <c r="P3" s="20">
        <v>23623</v>
      </c>
      <c r="Q3" s="20">
        <v>23623</v>
      </c>
      <c r="R3" s="20">
        <v>23623</v>
      </c>
      <c r="S3" s="20">
        <v>23667</v>
      </c>
      <c r="T3" s="20">
        <v>23667</v>
      </c>
      <c r="U3" s="20">
        <v>23667</v>
      </c>
      <c r="V3" s="20">
        <v>23688</v>
      </c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</row>
    <row r="4" spans="1:45" s="91" customFormat="1" ht="11">
      <c r="A4" s="16" t="s">
        <v>123</v>
      </c>
      <c r="B4" s="9" t="s">
        <v>4</v>
      </c>
      <c r="C4" s="8">
        <v>1550</v>
      </c>
      <c r="D4" s="8">
        <f t="shared" ref="D4" si="41">IF(D$3="","",C4)</f>
        <v>1550</v>
      </c>
      <c r="E4" s="8">
        <f t="shared" ref="E4" si="42">IF(E$3="","",D4)</f>
        <v>1550</v>
      </c>
      <c r="F4" s="8">
        <f t="shared" ref="F4" si="43">IF(F$3="","",E4)</f>
        <v>1550</v>
      </c>
      <c r="G4" s="8">
        <f t="shared" ref="G4" si="44">IF(G$3="","",F4)</f>
        <v>1550</v>
      </c>
      <c r="H4" s="8">
        <f t="shared" ref="H4" si="45">IF(H$3="","",G4)</f>
        <v>1550</v>
      </c>
      <c r="I4" s="8">
        <f t="shared" ref="I4" si="46">IF(I$3="","",H4)</f>
        <v>1550</v>
      </c>
      <c r="J4" s="8">
        <f t="shared" ref="J4" si="47">IF(J$3="","",I4)</f>
        <v>1550</v>
      </c>
      <c r="K4" s="8">
        <f t="shared" ref="K4" si="48">IF(K$3="","",J4)</f>
        <v>1550</v>
      </c>
      <c r="L4" s="8">
        <f t="shared" ref="L4" si="49">IF(L$3="","",K4)</f>
        <v>1550</v>
      </c>
      <c r="M4" s="8">
        <f t="shared" ref="M4" si="50">IF(M$3="","",L4)</f>
        <v>1550</v>
      </c>
      <c r="N4" s="8">
        <f t="shared" ref="N4" si="51">IF(N$3="","",M4)</f>
        <v>1550</v>
      </c>
      <c r="O4" s="8">
        <v>1551</v>
      </c>
      <c r="P4" s="8">
        <f t="shared" ref="P4" si="52">IF(P$3="","",O4)</f>
        <v>1551</v>
      </c>
      <c r="Q4" s="8">
        <f t="shared" ref="Q4" si="53">IF(Q$3="","",P4)</f>
        <v>1551</v>
      </c>
      <c r="R4" s="8">
        <f t="shared" ref="R4" si="54">IF(R$3="","",Q4)</f>
        <v>1551</v>
      </c>
      <c r="S4" s="8">
        <v>1553</v>
      </c>
      <c r="T4" s="8">
        <f t="shared" ref="T4" si="55">IF(T$3="","",S4)</f>
        <v>1553</v>
      </c>
      <c r="U4" s="8">
        <f t="shared" ref="U4" si="56">IF(U$3="","",T4)</f>
        <v>1553</v>
      </c>
      <c r="V4" s="8">
        <v>1554</v>
      </c>
      <c r="W4" s="8" t="str">
        <f t="shared" ref="W4" si="57">IF(W$3="","",V4)</f>
        <v/>
      </c>
      <c r="X4" s="8" t="str">
        <f t="shared" ref="X4" si="58">IF(X$3="","",W4)</f>
        <v/>
      </c>
      <c r="Y4" s="8" t="str">
        <f t="shared" ref="Y4" si="59">IF(Y$3="","",X4)</f>
        <v/>
      </c>
      <c r="Z4" s="8" t="str">
        <f t="shared" ref="Z4" si="60">IF(Z$3="","",Y4)</f>
        <v/>
      </c>
      <c r="AA4" s="8" t="str">
        <f t="shared" ref="AA4" si="61">IF(AA$3="","",Z4)</f>
        <v/>
      </c>
      <c r="AB4" s="8" t="str">
        <f t="shared" ref="AB4" si="62">IF(AB$3="","",AA4)</f>
        <v/>
      </c>
      <c r="AC4" s="8" t="str">
        <f t="shared" ref="AC4" si="63">IF(AC$3="","",AB4)</f>
        <v/>
      </c>
      <c r="AD4" s="8" t="str">
        <f t="shared" ref="AD4" si="64">IF(AD$3="","",AC4)</f>
        <v/>
      </c>
      <c r="AE4" s="8" t="str">
        <f t="shared" ref="AE4" si="65">IF(AE$3="","",AD4)</f>
        <v/>
      </c>
      <c r="AF4" s="8" t="str">
        <f t="shared" ref="AF4" si="66">IF(AF$3="","",AE4)</f>
        <v/>
      </c>
      <c r="AG4" s="8" t="str">
        <f t="shared" ref="AG4" si="67">IF(AG$3="","",AF4)</f>
        <v/>
      </c>
      <c r="AH4" s="8" t="str">
        <f t="shared" ref="AH4" si="68">IF(AH$3="","",AG4)</f>
        <v/>
      </c>
      <c r="AI4" s="8" t="str">
        <f t="shared" ref="AI4" si="69">IF(AI$3="","",AH4)</f>
        <v/>
      </c>
      <c r="AJ4" s="8" t="str">
        <f t="shared" ref="AJ4" si="70">IF(AJ$3="","",AI4)</f>
        <v/>
      </c>
      <c r="AK4" s="8" t="str">
        <f t="shared" ref="AK4" si="71">IF(AK$3="","",AJ4)</f>
        <v/>
      </c>
      <c r="AL4" s="8" t="str">
        <f t="shared" ref="AL4" si="72">IF(AL$3="","",AK4)</f>
        <v/>
      </c>
      <c r="AM4" s="8" t="str">
        <f t="shared" ref="AM4" si="73">IF(AM$3="","",AL4)</f>
        <v/>
      </c>
      <c r="AN4" s="8" t="str">
        <f t="shared" ref="AN4" si="74">IF(AN$3="","",AM4)</f>
        <v/>
      </c>
      <c r="AO4" s="8" t="str">
        <f t="shared" ref="AO4:AS4" si="75">IF(AO$3="","",AN4)</f>
        <v/>
      </c>
      <c r="AP4" s="8" t="str">
        <f t="shared" si="75"/>
        <v/>
      </c>
      <c r="AQ4" s="8" t="str">
        <f t="shared" si="75"/>
        <v/>
      </c>
      <c r="AR4" s="8" t="str">
        <f t="shared" si="75"/>
        <v/>
      </c>
      <c r="AS4" s="8" t="str">
        <f t="shared" si="75"/>
        <v/>
      </c>
    </row>
    <row r="5" spans="1:45" s="91" customFormat="1" ht="11">
      <c r="A5" s="15">
        <v>1</v>
      </c>
      <c r="B5" s="9" t="s">
        <v>5</v>
      </c>
      <c r="C5" s="8">
        <v>6</v>
      </c>
      <c r="D5" s="8">
        <f t="shared" ref="D5" si="76">IF(D3="","",(C5+C6))</f>
        <v>6</v>
      </c>
      <c r="E5" s="8">
        <f t="shared" ref="E5" si="77">IF(E3="","",(D5+D6))</f>
        <v>6</v>
      </c>
      <c r="F5" s="8">
        <f t="shared" ref="F5" si="78">IF(F3="","",(E5+E6))</f>
        <v>7</v>
      </c>
      <c r="G5" s="8">
        <f t="shared" ref="G5" si="79">IF(G3="","",(F5+F6))</f>
        <v>7</v>
      </c>
      <c r="H5" s="8">
        <f t="shared" ref="H5" si="80">IF(H3="","",(G5+G6))</f>
        <v>7</v>
      </c>
      <c r="I5" s="8">
        <f t="shared" ref="I5" si="81">IF(I3="","",(H5+H6))</f>
        <v>7</v>
      </c>
      <c r="J5" s="8">
        <f t="shared" ref="J5" si="82">IF(J3="","",(I5+I6))</f>
        <v>7</v>
      </c>
      <c r="K5" s="8">
        <f t="shared" ref="K5" si="83">IF(K3="","",(J5+J6))</f>
        <v>7</v>
      </c>
      <c r="L5" s="8">
        <f t="shared" ref="L5" si="84">IF(L3="","",(K5+K6))</f>
        <v>7</v>
      </c>
      <c r="M5" s="8">
        <f t="shared" ref="M5" si="85">IF(M3="","",(L5+L6))</f>
        <v>9</v>
      </c>
      <c r="N5" s="8">
        <f t="shared" ref="N5" si="86">IF(N3="","",(M5+M6))</f>
        <v>9</v>
      </c>
      <c r="O5" s="8">
        <v>8</v>
      </c>
      <c r="P5" s="8">
        <f t="shared" ref="P5" si="87">IF(P3="","",(O5+O6))</f>
        <v>8</v>
      </c>
      <c r="Q5" s="8">
        <f t="shared" ref="Q5" si="88">IF(Q3="","",(P5+P6))</f>
        <v>8</v>
      </c>
      <c r="R5" s="8">
        <f t="shared" ref="R5" si="89">IF(R3="","",(Q5+Q6))</f>
        <v>8</v>
      </c>
      <c r="S5" s="8">
        <v>5</v>
      </c>
      <c r="T5" s="8">
        <f t="shared" ref="T5" si="90">IF(T3="","",(S5+S6))</f>
        <v>7</v>
      </c>
      <c r="U5" s="8">
        <f t="shared" ref="U5" si="91">IF(U3="","",(T5+T6))</f>
        <v>7</v>
      </c>
      <c r="V5" s="8">
        <f t="shared" ref="V5" si="92">IF(V3="","",(U5+U6))</f>
        <v>7</v>
      </c>
      <c r="W5" s="8" t="str">
        <f t="shared" ref="W5" si="93">IF(W3="","",(V5+V6))</f>
        <v/>
      </c>
      <c r="X5" s="8" t="str">
        <f t="shared" ref="X5" si="94">IF(X3="","",(W5+W6))</f>
        <v/>
      </c>
      <c r="Y5" s="8" t="str">
        <f t="shared" ref="Y5" si="95">IF(Y3="","",(X5+X6))</f>
        <v/>
      </c>
      <c r="Z5" s="8" t="str">
        <f t="shared" ref="Z5" si="96">IF(Z3="","",(Y5+Y6))</f>
        <v/>
      </c>
      <c r="AA5" s="8" t="str">
        <f t="shared" ref="AA5" si="97">IF(AA3="","",(Z5+Z6))</f>
        <v/>
      </c>
      <c r="AB5" s="8" t="str">
        <f t="shared" ref="AB5" si="98">IF(AB3="","",(AA5+AA6))</f>
        <v/>
      </c>
      <c r="AC5" s="8" t="str">
        <f t="shared" ref="AC5" si="99">IF(AC3="","",(AB5+AB6))</f>
        <v/>
      </c>
      <c r="AD5" s="8" t="str">
        <f t="shared" ref="AD5" si="100">IF(AD3="","",(AC5+AC6))</f>
        <v/>
      </c>
      <c r="AE5" s="8" t="str">
        <f t="shared" ref="AE5" si="101">IF(AE3="","",(AD5+AD6))</f>
        <v/>
      </c>
      <c r="AF5" s="8" t="str">
        <f t="shared" ref="AF5" si="102">IF(AF3="","",(AE5+AE6))</f>
        <v/>
      </c>
      <c r="AG5" s="8" t="str">
        <f t="shared" ref="AG5" si="103">IF(AG3="","",(AF5+AF6))</f>
        <v/>
      </c>
      <c r="AH5" s="8" t="str">
        <f t="shared" ref="AH5" si="104">IF(AH3="","",(AG5+AG6))</f>
        <v/>
      </c>
      <c r="AI5" s="8" t="str">
        <f t="shared" ref="AI5" si="105">IF(AI3="","",(AH5+AH6))</f>
        <v/>
      </c>
      <c r="AJ5" s="8" t="str">
        <f t="shared" ref="AJ5" si="106">IF(AJ3="","",(AI5+AI6))</f>
        <v/>
      </c>
      <c r="AK5" s="8" t="str">
        <f t="shared" ref="AK5" si="107">IF(AK3="","",(AJ5+AJ6))</f>
        <v/>
      </c>
      <c r="AL5" s="8" t="str">
        <f t="shared" ref="AL5" si="108">IF(AL3="","",(AK5+AK6))</f>
        <v/>
      </c>
      <c r="AM5" s="8" t="str">
        <f t="shared" ref="AM5" si="109">IF(AM3="","",(AL5+AL6))</f>
        <v/>
      </c>
      <c r="AN5" s="8" t="str">
        <f t="shared" ref="AN5" si="110">IF(AN3="","",(AM5+AM6))</f>
        <v/>
      </c>
      <c r="AO5" s="8" t="str">
        <f t="shared" ref="AO5:AS5" si="111">IF(AO3="","",(AN5+AN6))</f>
        <v/>
      </c>
      <c r="AP5" s="8" t="str">
        <f t="shared" si="111"/>
        <v/>
      </c>
      <c r="AQ5" s="8" t="str">
        <f t="shared" si="111"/>
        <v/>
      </c>
      <c r="AR5" s="8" t="str">
        <f t="shared" si="111"/>
        <v/>
      </c>
      <c r="AS5" s="8" t="str">
        <f t="shared" si="111"/>
        <v/>
      </c>
    </row>
    <row r="6" spans="1:45" s="91" customFormat="1" ht="11">
      <c r="A6" s="99" t="s">
        <v>6</v>
      </c>
      <c r="B6" s="9" t="s">
        <v>7</v>
      </c>
      <c r="C6" s="8"/>
      <c r="D6" s="8"/>
      <c r="E6" s="8">
        <v>1</v>
      </c>
      <c r="F6" s="8"/>
      <c r="G6" s="8"/>
      <c r="H6" s="8"/>
      <c r="I6" s="8"/>
      <c r="J6" s="8"/>
      <c r="K6" s="8"/>
      <c r="L6" s="8">
        <v>2</v>
      </c>
      <c r="M6" s="8"/>
      <c r="N6" s="8"/>
      <c r="O6" s="8"/>
      <c r="P6" s="8"/>
      <c r="Q6" s="8"/>
      <c r="R6" s="8"/>
      <c r="S6" s="8">
        <v>2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</row>
    <row r="7" spans="1:45" s="91" customFormat="1" ht="11">
      <c r="A7" s="100">
        <f>+(A10+A22+A34+A46)*100</f>
        <v>95600</v>
      </c>
      <c r="B7" s="9" t="s">
        <v>8</v>
      </c>
      <c r="C7" s="8">
        <v>400</v>
      </c>
      <c r="D7" s="8">
        <f t="shared" ref="D7" si="112">IF(D3="","",C7)</f>
        <v>400</v>
      </c>
      <c r="E7" s="8">
        <f t="shared" ref="E7" si="113">IF(E3="","",D7)</f>
        <v>400</v>
      </c>
      <c r="F7" s="8">
        <f t="shared" ref="F7" si="114">IF(F3="","",E7)</f>
        <v>400</v>
      </c>
      <c r="G7" s="8">
        <f t="shared" ref="G7" si="115">IF(G3="","",F7)</f>
        <v>400</v>
      </c>
      <c r="H7" s="8">
        <f t="shared" ref="H7" si="116">IF(H3="","",G7)</f>
        <v>400</v>
      </c>
      <c r="I7" s="8">
        <f t="shared" ref="I7" si="117">IF(I3="","",H7)</f>
        <v>400</v>
      </c>
      <c r="J7" s="8">
        <f t="shared" ref="J7" si="118">IF(J3="","",I7)</f>
        <v>400</v>
      </c>
      <c r="K7" s="8">
        <f t="shared" ref="K7" si="119">IF(K3="","",J7)</f>
        <v>400</v>
      </c>
      <c r="L7" s="8">
        <f t="shared" ref="L7" si="120">IF(L3="","",K7)</f>
        <v>400</v>
      </c>
      <c r="M7" s="8">
        <f t="shared" ref="M7" si="121">IF(M3="","",L7)</f>
        <v>400</v>
      </c>
      <c r="N7" s="8">
        <f t="shared" ref="N7" si="122">IF(N3="","",M7)</f>
        <v>400</v>
      </c>
      <c r="O7" s="8">
        <f t="shared" ref="O7" si="123">IF(O3="","",N7)</f>
        <v>400</v>
      </c>
      <c r="P7" s="8">
        <f t="shared" ref="P7" si="124">IF(P3="","",O7)</f>
        <v>400</v>
      </c>
      <c r="Q7" s="8">
        <f t="shared" ref="Q7" si="125">IF(Q3="","",P7)</f>
        <v>400</v>
      </c>
      <c r="R7" s="8">
        <f t="shared" ref="R7" si="126">IF(R3="","",Q7)</f>
        <v>400</v>
      </c>
      <c r="S7" s="8">
        <f t="shared" ref="S7" si="127">IF(S3="","",R7)</f>
        <v>400</v>
      </c>
      <c r="T7" s="8">
        <f t="shared" ref="T7" si="128">IF(T3="","",S7)</f>
        <v>400</v>
      </c>
      <c r="U7" s="8">
        <f t="shared" ref="U7" si="129">IF(U3="","",T7)</f>
        <v>400</v>
      </c>
      <c r="V7" s="8">
        <f t="shared" ref="V7" si="130">IF(V3="","",U7)</f>
        <v>400</v>
      </c>
      <c r="W7" s="8" t="str">
        <f t="shared" ref="W7" si="131">IF(W3="","",V7)</f>
        <v/>
      </c>
      <c r="X7" s="8" t="str">
        <f t="shared" ref="X7" si="132">IF(X3="","",W7)</f>
        <v/>
      </c>
      <c r="Y7" s="8" t="str">
        <f t="shared" ref="Y7" si="133">IF(Y3="","",X7)</f>
        <v/>
      </c>
      <c r="Z7" s="8" t="str">
        <f t="shared" ref="Z7" si="134">IF(Z3="","",Y7)</f>
        <v/>
      </c>
      <c r="AA7" s="8" t="str">
        <f t="shared" ref="AA7" si="135">IF(AA3="","",Z7)</f>
        <v/>
      </c>
      <c r="AB7" s="8" t="str">
        <f t="shared" ref="AB7" si="136">IF(AB3="","",AA7)</f>
        <v/>
      </c>
      <c r="AC7" s="8" t="str">
        <f t="shared" ref="AC7" si="137">IF(AC3="","",AB7)</f>
        <v/>
      </c>
      <c r="AD7" s="8" t="str">
        <f t="shared" ref="AD7" si="138">IF(AD3="","",AC7)</f>
        <v/>
      </c>
      <c r="AE7" s="8" t="str">
        <f t="shared" ref="AE7" si="139">IF(AE3="","",AD7)</f>
        <v/>
      </c>
      <c r="AF7" s="8" t="str">
        <f t="shared" ref="AF7" si="140">IF(AF3="","",AE7)</f>
        <v/>
      </c>
      <c r="AG7" s="8" t="str">
        <f t="shared" ref="AG7" si="141">IF(AG3="","",AF7)</f>
        <v/>
      </c>
      <c r="AH7" s="8" t="str">
        <f t="shared" ref="AH7" si="142">IF(AH3="","",AG7)</f>
        <v/>
      </c>
      <c r="AI7" s="8" t="str">
        <f t="shared" ref="AI7" si="143">IF(AI3="","",AH7)</f>
        <v/>
      </c>
      <c r="AJ7" s="8" t="str">
        <f t="shared" ref="AJ7" si="144">IF(AJ3="","",AI7)</f>
        <v/>
      </c>
      <c r="AK7" s="8" t="str">
        <f t="shared" ref="AK7" si="145">IF(AK3="","",AJ7)</f>
        <v/>
      </c>
      <c r="AL7" s="8" t="str">
        <f t="shared" ref="AL7" si="146">IF(AL3="","",AK7)</f>
        <v/>
      </c>
      <c r="AM7" s="8" t="str">
        <f t="shared" ref="AM7" si="147">IF(AM3="","",AL7)</f>
        <v/>
      </c>
      <c r="AN7" s="8" t="str">
        <f t="shared" ref="AN7" si="148">IF(AN3="","",AM7)</f>
        <v/>
      </c>
      <c r="AO7" s="8" t="str">
        <f t="shared" ref="AO7:AS7" si="149">IF(AO3="","",AN7)</f>
        <v/>
      </c>
      <c r="AP7" s="8" t="str">
        <f t="shared" si="149"/>
        <v/>
      </c>
      <c r="AQ7" s="8" t="str">
        <f t="shared" si="149"/>
        <v/>
      </c>
      <c r="AR7" s="8" t="str">
        <f t="shared" si="149"/>
        <v/>
      </c>
      <c r="AS7" s="8" t="str">
        <f t="shared" si="149"/>
        <v/>
      </c>
    </row>
    <row r="8" spans="1:45" s="92" customFormat="1" ht="11">
      <c r="A8" s="14" t="s">
        <v>9</v>
      </c>
      <c r="B8" s="13" t="s">
        <v>10</v>
      </c>
      <c r="C8" s="12" t="s">
        <v>26</v>
      </c>
      <c r="D8" s="12" t="str">
        <f t="shared" ref="D8" si="150">IF(D3="","",C8)</f>
        <v>柴犬たまご</v>
      </c>
      <c r="E8" s="12" t="str">
        <f t="shared" ref="E8" si="151">IF(E3="","",D8)</f>
        <v>柴犬たまご</v>
      </c>
      <c r="F8" s="12" t="str">
        <f t="shared" ref="F8" si="152">IF(F3="","",E8)</f>
        <v>柴犬たまご</v>
      </c>
      <c r="G8" s="12" t="str">
        <f t="shared" ref="G8" si="153">IF(G3="","",F8)</f>
        <v>柴犬たまご</v>
      </c>
      <c r="H8" s="12" t="str">
        <f t="shared" ref="H8" si="154">IF(H3="","",G8)</f>
        <v>柴犬たまご</v>
      </c>
      <c r="I8" s="12" t="str">
        <f t="shared" ref="I8" si="155">IF(I3="","",H8)</f>
        <v>柴犬たまご</v>
      </c>
      <c r="J8" s="12" t="str">
        <f t="shared" ref="J8" si="156">IF(J3="","",I8)</f>
        <v>柴犬たまご</v>
      </c>
      <c r="K8" s="12" t="str">
        <f t="shared" ref="K8" si="157">IF(K3="","",J8)</f>
        <v>柴犬たまご</v>
      </c>
      <c r="L8" s="12" t="s">
        <v>127</v>
      </c>
      <c r="M8" s="12" t="str">
        <f t="shared" ref="M8" si="158">IF(M3="","",L8)</f>
        <v>キーケース</v>
      </c>
      <c r="N8" s="12" t="str">
        <f t="shared" ref="N8" si="159">IF(N3="","",M8)</f>
        <v>キーケース</v>
      </c>
      <c r="O8" s="12" t="str">
        <f t="shared" ref="O8" si="160">IF(O3="","",N8)</f>
        <v>キーケース</v>
      </c>
      <c r="P8" s="12" t="str">
        <f t="shared" ref="P8" si="161">IF(P3="","",O8)</f>
        <v>キーケース</v>
      </c>
      <c r="Q8" s="12" t="str">
        <f t="shared" ref="Q8" si="162">IF(Q3="","",P8)</f>
        <v>キーケース</v>
      </c>
      <c r="R8" s="12" t="str">
        <f t="shared" ref="R8" si="163">IF(R3="","",Q8)</f>
        <v>キーケース</v>
      </c>
      <c r="S8" s="12" t="str">
        <f t="shared" ref="S8" si="164">IF(S3="","",R8)</f>
        <v>キーケース</v>
      </c>
      <c r="T8" s="12" t="str">
        <f t="shared" ref="T8" si="165">IF(T3="","",S8)</f>
        <v>キーケース</v>
      </c>
      <c r="U8" s="12" t="str">
        <f t="shared" ref="U8" si="166">IF(U3="","",T8)</f>
        <v>キーケース</v>
      </c>
      <c r="V8" s="12" t="str">
        <f t="shared" ref="V8" si="167">IF(V3="","",U8)</f>
        <v>キーケース</v>
      </c>
      <c r="W8" s="12" t="str">
        <f t="shared" ref="W8" si="168">IF(W3="","",V8)</f>
        <v/>
      </c>
      <c r="X8" s="12" t="str">
        <f t="shared" ref="X8" si="169">IF(X3="","",W8)</f>
        <v/>
      </c>
      <c r="Y8" s="12" t="str">
        <f t="shared" ref="Y8" si="170">IF(Y3="","",X8)</f>
        <v/>
      </c>
      <c r="Z8" s="12" t="str">
        <f t="shared" ref="Z8" si="171">IF(Z3="","",Y8)</f>
        <v/>
      </c>
      <c r="AA8" s="12" t="str">
        <f t="shared" ref="AA8" si="172">IF(AA3="","",Z8)</f>
        <v/>
      </c>
      <c r="AB8" s="12" t="str">
        <f t="shared" ref="AB8" si="173">IF(AB3="","",AA8)</f>
        <v/>
      </c>
      <c r="AC8" s="12" t="str">
        <f t="shared" ref="AC8" si="174">IF(AC3="","",AB8)</f>
        <v/>
      </c>
      <c r="AD8" s="12" t="str">
        <f t="shared" ref="AD8" si="175">IF(AD3="","",AC8)</f>
        <v/>
      </c>
      <c r="AE8" s="12" t="str">
        <f t="shared" ref="AE8" si="176">IF(AE3="","",AD8)</f>
        <v/>
      </c>
      <c r="AF8" s="12" t="str">
        <f t="shared" ref="AF8" si="177">IF(AF3="","",AE8)</f>
        <v/>
      </c>
      <c r="AG8" s="12" t="str">
        <f t="shared" ref="AG8" si="178">IF(AG3="","",AF8)</f>
        <v/>
      </c>
      <c r="AH8" s="12" t="str">
        <f t="shared" ref="AH8" si="179">IF(AH3="","",AG8)</f>
        <v/>
      </c>
      <c r="AI8" s="12" t="str">
        <f t="shared" ref="AI8" si="180">IF(AI3="","",AH8)</f>
        <v/>
      </c>
      <c r="AJ8" s="12" t="str">
        <f t="shared" ref="AJ8" si="181">IF(AJ3="","",AI8)</f>
        <v/>
      </c>
      <c r="AK8" s="12" t="str">
        <f t="shared" ref="AK8" si="182">IF(AK3="","",AJ8)</f>
        <v/>
      </c>
      <c r="AL8" s="12" t="str">
        <f t="shared" ref="AL8" si="183">IF(AL3="","",AK8)</f>
        <v/>
      </c>
      <c r="AM8" s="12" t="str">
        <f t="shared" ref="AM8" si="184">IF(AM3="","",AL8)</f>
        <v/>
      </c>
      <c r="AN8" s="12" t="str">
        <f t="shared" ref="AN8" si="185">IF(AN3="","",AM8)</f>
        <v/>
      </c>
      <c r="AO8" s="12" t="str">
        <f t="shared" ref="AO8:AS8" si="186">IF(AO3="","",AN8)</f>
        <v/>
      </c>
      <c r="AP8" s="12" t="str">
        <f t="shared" si="186"/>
        <v/>
      </c>
      <c r="AQ8" s="12" t="str">
        <f t="shared" si="186"/>
        <v/>
      </c>
      <c r="AR8" s="12" t="str">
        <f t="shared" si="186"/>
        <v/>
      </c>
      <c r="AS8" s="12" t="str">
        <f t="shared" si="186"/>
        <v/>
      </c>
    </row>
    <row r="9" spans="1:45" s="91" customFormat="1" ht="11">
      <c r="A9" s="7">
        <f>AVERAGE(C10:AS10)*30*100</f>
        <v>19050</v>
      </c>
      <c r="B9" s="9" t="s">
        <v>12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</row>
    <row r="10" spans="1:45" s="91" customFormat="1" ht="11">
      <c r="A10" s="7">
        <f>SUM(C10:AS10)</f>
        <v>127</v>
      </c>
      <c r="B10" s="6" t="s">
        <v>13</v>
      </c>
      <c r="C10" s="5">
        <v>0</v>
      </c>
      <c r="D10" s="5">
        <f t="shared" ref="D10:D11" si="187">IF(D3="","",D3-C3)</f>
        <v>0</v>
      </c>
      <c r="E10" s="5">
        <f t="shared" ref="E10:E11" si="188">IF(E3="","",E3-D3)</f>
        <v>9</v>
      </c>
      <c r="F10" s="5">
        <f t="shared" ref="F10:F11" si="189">IF(F3="","",F3-E3)</f>
        <v>0</v>
      </c>
      <c r="G10" s="5">
        <f t="shared" ref="G10:G11" si="190">IF(G3="","",G3-F3)</f>
        <v>0</v>
      </c>
      <c r="H10" s="5">
        <f t="shared" ref="H10:H11" si="191">IF(H3="","",H3-G3)</f>
        <v>6</v>
      </c>
      <c r="I10" s="5">
        <f t="shared" ref="I10:I11" si="192">IF(I3="","",I3-H3)</f>
        <v>0</v>
      </c>
      <c r="J10" s="5">
        <f t="shared" ref="J10:J11" si="193">IF(J3="","",J3-I3)</f>
        <v>0</v>
      </c>
      <c r="K10" s="5">
        <f t="shared" ref="K10:K11" si="194">IF(K3="","",K3-J3)</f>
        <v>0</v>
      </c>
      <c r="L10" s="5">
        <f t="shared" ref="L10:L11" si="195">IF(L3="","",L3-K3)</f>
        <v>14</v>
      </c>
      <c r="M10" s="5">
        <f t="shared" ref="M10:M11" si="196">IF(M3="","",M3-L3)</f>
        <v>0</v>
      </c>
      <c r="N10" s="5">
        <f t="shared" ref="N10:N11" si="197">IF(N3="","",N3-M3)</f>
        <v>0</v>
      </c>
      <c r="O10" s="5">
        <f t="shared" ref="O10:O11" si="198">IF(O3="","",O3-N3)</f>
        <v>33</v>
      </c>
      <c r="P10" s="5">
        <f t="shared" ref="P10:P11" si="199">IF(P3="","",P3-O3)</f>
        <v>0</v>
      </c>
      <c r="Q10" s="5">
        <f t="shared" ref="Q10:Q11" si="200">IF(Q3="","",Q3-P3)</f>
        <v>0</v>
      </c>
      <c r="R10" s="5">
        <f t="shared" ref="R10:R11" si="201">IF(R3="","",R3-Q3)</f>
        <v>0</v>
      </c>
      <c r="S10" s="5">
        <f t="shared" ref="S10:S11" si="202">IF(S3="","",S3-R3)</f>
        <v>44</v>
      </c>
      <c r="T10" s="5">
        <f t="shared" ref="T10:T11" si="203">IF(T3="","",T3-S3)</f>
        <v>0</v>
      </c>
      <c r="U10" s="5">
        <f t="shared" ref="U10:U11" si="204">IF(U3="","",U3-T3)</f>
        <v>0</v>
      </c>
      <c r="V10" s="5">
        <f t="shared" ref="V10:V11" si="205">IF(V3="","",V3-U3)</f>
        <v>21</v>
      </c>
      <c r="W10" s="5" t="str">
        <f t="shared" ref="W10:W11" si="206">IF(W3="","",W3-V3)</f>
        <v/>
      </c>
      <c r="X10" s="5" t="str">
        <f t="shared" ref="X10:X11" si="207">IF(X3="","",X3-W3)</f>
        <v/>
      </c>
      <c r="Y10" s="5" t="str">
        <f t="shared" ref="Y10:Y11" si="208">IF(Y3="","",Y3-X3)</f>
        <v/>
      </c>
      <c r="Z10" s="5" t="str">
        <f t="shared" ref="Z10:Z11" si="209">IF(Z3="","",Z3-Y3)</f>
        <v/>
      </c>
      <c r="AA10" s="5" t="str">
        <f t="shared" ref="AA10:AA11" si="210">IF(AA3="","",AA3-Z3)</f>
        <v/>
      </c>
      <c r="AB10" s="5" t="str">
        <f t="shared" ref="AB10:AB11" si="211">IF(AB3="","",AB3-AA3)</f>
        <v/>
      </c>
      <c r="AC10" s="5" t="str">
        <f t="shared" ref="AC10:AC11" si="212">IF(AC3="","",AC3-AB3)</f>
        <v/>
      </c>
      <c r="AD10" s="5" t="str">
        <f t="shared" ref="AD10:AD11" si="213">IF(AD3="","",AD3-AC3)</f>
        <v/>
      </c>
      <c r="AE10" s="5" t="str">
        <f t="shared" ref="AE10:AE11" si="214">IF(AE3="","",AE3-AD3)</f>
        <v/>
      </c>
      <c r="AF10" s="5" t="str">
        <f t="shared" ref="AF10:AF11" si="215">IF(AF3="","",AF3-AE3)</f>
        <v/>
      </c>
      <c r="AG10" s="5" t="str">
        <f t="shared" ref="AG10:AG11" si="216">IF(AG3="","",AG3-AF3)</f>
        <v/>
      </c>
      <c r="AH10" s="5" t="str">
        <f t="shared" ref="AH10:AH11" si="217">IF(AH3="","",AH3-AG3)</f>
        <v/>
      </c>
      <c r="AI10" s="5" t="str">
        <f t="shared" ref="AI10:AI11" si="218">IF(AI3="","",AI3-AH3)</f>
        <v/>
      </c>
      <c r="AJ10" s="5" t="str">
        <f t="shared" ref="AJ10:AJ11" si="219">IF(AJ3="","",AJ3-AI3)</f>
        <v/>
      </c>
      <c r="AK10" s="5" t="str">
        <f t="shared" ref="AK10:AK11" si="220">IF(AK3="","",AK3-AJ3)</f>
        <v/>
      </c>
      <c r="AL10" s="5" t="str">
        <f t="shared" ref="AL10:AL11" si="221">IF(AL3="","",AL3-AK3)</f>
        <v/>
      </c>
      <c r="AM10" s="5" t="str">
        <f t="shared" ref="AM10:AM11" si="222">IF(AM3="","",AM3-AL3)</f>
        <v/>
      </c>
      <c r="AN10" s="5" t="str">
        <f t="shared" ref="AN10:AN11" si="223">IF(AN3="","",AN3-AM3)</f>
        <v/>
      </c>
      <c r="AO10" s="5" t="str">
        <f t="shared" ref="AO10:AS10" si="224">IF(AO3="","",AO3-AN3)</f>
        <v/>
      </c>
      <c r="AP10" s="5" t="str">
        <f t="shared" si="224"/>
        <v/>
      </c>
      <c r="AQ10" s="5" t="str">
        <f t="shared" si="224"/>
        <v/>
      </c>
      <c r="AR10" s="5" t="str">
        <f t="shared" si="224"/>
        <v/>
      </c>
      <c r="AS10" s="5" t="str">
        <f t="shared" si="224"/>
        <v/>
      </c>
    </row>
    <row r="11" spans="1:45" s="91" customFormat="1" ht="11">
      <c r="A11" s="7">
        <f>SUM(C11:AS11)</f>
        <v>4</v>
      </c>
      <c r="B11" s="6" t="s">
        <v>14</v>
      </c>
      <c r="C11" s="5">
        <v>0</v>
      </c>
      <c r="D11" s="5">
        <f t="shared" si="187"/>
        <v>0</v>
      </c>
      <c r="E11" s="5">
        <f t="shared" si="188"/>
        <v>0</v>
      </c>
      <c r="F11" s="5">
        <f t="shared" si="189"/>
        <v>0</v>
      </c>
      <c r="G11" s="5">
        <f t="shared" si="190"/>
        <v>0</v>
      </c>
      <c r="H11" s="5">
        <f t="shared" si="191"/>
        <v>0</v>
      </c>
      <c r="I11" s="5">
        <f t="shared" si="192"/>
        <v>0</v>
      </c>
      <c r="J11" s="5">
        <f t="shared" si="193"/>
        <v>0</v>
      </c>
      <c r="K11" s="5">
        <f t="shared" si="194"/>
        <v>0</v>
      </c>
      <c r="L11" s="5">
        <f t="shared" si="195"/>
        <v>0</v>
      </c>
      <c r="M11" s="5">
        <f t="shared" si="196"/>
        <v>0</v>
      </c>
      <c r="N11" s="5">
        <f t="shared" si="197"/>
        <v>0</v>
      </c>
      <c r="O11" s="5">
        <f t="shared" si="198"/>
        <v>1</v>
      </c>
      <c r="P11" s="5">
        <f t="shared" si="199"/>
        <v>0</v>
      </c>
      <c r="Q11" s="5">
        <f t="shared" si="200"/>
        <v>0</v>
      </c>
      <c r="R11" s="5">
        <f t="shared" si="201"/>
        <v>0</v>
      </c>
      <c r="S11" s="5">
        <f t="shared" si="202"/>
        <v>2</v>
      </c>
      <c r="T11" s="5">
        <f t="shared" si="203"/>
        <v>0</v>
      </c>
      <c r="U11" s="5">
        <f t="shared" si="204"/>
        <v>0</v>
      </c>
      <c r="V11" s="5">
        <f t="shared" si="205"/>
        <v>1</v>
      </c>
      <c r="W11" s="5" t="str">
        <f t="shared" si="206"/>
        <v/>
      </c>
      <c r="X11" s="5" t="str">
        <f t="shared" si="207"/>
        <v/>
      </c>
      <c r="Y11" s="5" t="str">
        <f t="shared" si="208"/>
        <v/>
      </c>
      <c r="Z11" s="5" t="str">
        <f t="shared" si="209"/>
        <v/>
      </c>
      <c r="AA11" s="5" t="str">
        <f t="shared" si="210"/>
        <v/>
      </c>
      <c r="AB11" s="5" t="str">
        <f t="shared" si="211"/>
        <v/>
      </c>
      <c r="AC11" s="5" t="str">
        <f t="shared" si="212"/>
        <v/>
      </c>
      <c r="AD11" s="5" t="str">
        <f t="shared" si="213"/>
        <v/>
      </c>
      <c r="AE11" s="5" t="str">
        <f t="shared" si="214"/>
        <v/>
      </c>
      <c r="AF11" s="5" t="str">
        <f t="shared" si="215"/>
        <v/>
      </c>
      <c r="AG11" s="5" t="str">
        <f t="shared" si="216"/>
        <v/>
      </c>
      <c r="AH11" s="5" t="str">
        <f t="shared" si="217"/>
        <v/>
      </c>
      <c r="AI11" s="5" t="str">
        <f t="shared" si="218"/>
        <v/>
      </c>
      <c r="AJ11" s="5" t="str">
        <f t="shared" si="219"/>
        <v/>
      </c>
      <c r="AK11" s="5" t="str">
        <f t="shared" si="220"/>
        <v/>
      </c>
      <c r="AL11" s="5" t="str">
        <f t="shared" si="221"/>
        <v/>
      </c>
      <c r="AM11" s="5" t="str">
        <f t="shared" si="222"/>
        <v/>
      </c>
      <c r="AN11" s="5" t="str">
        <f t="shared" si="223"/>
        <v/>
      </c>
      <c r="AO11" s="5" t="str">
        <f t="shared" ref="AO11:AS11" si="225">IF(AO4="","",AO4-AN4)</f>
        <v/>
      </c>
      <c r="AP11" s="5" t="str">
        <f t="shared" si="225"/>
        <v/>
      </c>
      <c r="AQ11" s="5" t="str">
        <f t="shared" si="225"/>
        <v/>
      </c>
      <c r="AR11" s="5" t="str">
        <f t="shared" si="225"/>
        <v/>
      </c>
      <c r="AS11" s="5" t="str">
        <f t="shared" si="225"/>
        <v/>
      </c>
    </row>
    <row r="12" spans="1:45" s="91" customFormat="1" ht="11">
      <c r="A12" s="7">
        <f>SUM(C12:AS12)</f>
        <v>4</v>
      </c>
      <c r="B12" s="6" t="s">
        <v>15</v>
      </c>
      <c r="C12" s="5">
        <v>0</v>
      </c>
      <c r="D12" s="5">
        <f t="shared" ref="D12" si="226">IF(D5="","",C5+C6-D5)</f>
        <v>0</v>
      </c>
      <c r="E12" s="5">
        <f t="shared" ref="E12" si="227">IF(E5="","",D5+D6-E5)</f>
        <v>0</v>
      </c>
      <c r="F12" s="5">
        <f t="shared" ref="F12" si="228">IF(F5="","",E5+E6-F5)</f>
        <v>0</v>
      </c>
      <c r="G12" s="5">
        <f t="shared" ref="G12" si="229">IF(G5="","",F5+F6-G5)</f>
        <v>0</v>
      </c>
      <c r="H12" s="5">
        <f t="shared" ref="H12" si="230">IF(H5="","",G5+G6-H5)</f>
        <v>0</v>
      </c>
      <c r="I12" s="5">
        <f t="shared" ref="I12" si="231">IF(I5="","",H5+H6-I5)</f>
        <v>0</v>
      </c>
      <c r="J12" s="5">
        <f t="shared" ref="J12" si="232">IF(J5="","",I5+I6-J5)</f>
        <v>0</v>
      </c>
      <c r="K12" s="5">
        <f t="shared" ref="K12" si="233">IF(K5="","",J5+J6-K5)</f>
        <v>0</v>
      </c>
      <c r="L12" s="5">
        <f t="shared" ref="L12" si="234">IF(L5="","",K5+K6-L5)</f>
        <v>0</v>
      </c>
      <c r="M12" s="5">
        <f t="shared" ref="M12" si="235">IF(M5="","",L5+L6-M5)</f>
        <v>0</v>
      </c>
      <c r="N12" s="5">
        <f t="shared" ref="N12" si="236">IF(N5="","",M5+M6-N5)</f>
        <v>0</v>
      </c>
      <c r="O12" s="5">
        <f t="shared" ref="O12" si="237">IF(O5="","",N5+N6-O5)</f>
        <v>1</v>
      </c>
      <c r="P12" s="5">
        <f t="shared" ref="P12" si="238">IF(P5="","",O5+O6-P5)</f>
        <v>0</v>
      </c>
      <c r="Q12" s="5">
        <f t="shared" ref="Q12" si="239">IF(Q5="","",P5+P6-Q5)</f>
        <v>0</v>
      </c>
      <c r="R12" s="5">
        <f t="shared" ref="R12" si="240">IF(R5="","",Q5+Q6-R5)</f>
        <v>0</v>
      </c>
      <c r="S12" s="5">
        <f t="shared" ref="S12" si="241">IF(S5="","",R5+R6-S5)</f>
        <v>3</v>
      </c>
      <c r="T12" s="5">
        <f t="shared" ref="T12" si="242">IF(T5="","",S5+S6-T5)</f>
        <v>0</v>
      </c>
      <c r="U12" s="5">
        <f t="shared" ref="U12" si="243">IF(U5="","",T5+T6-U5)</f>
        <v>0</v>
      </c>
      <c r="V12" s="5">
        <f t="shared" ref="V12" si="244">IF(V5="","",U5+U6-V5)</f>
        <v>0</v>
      </c>
      <c r="W12" s="5" t="str">
        <f t="shared" ref="W12" si="245">IF(W5="","",V5+V6-W5)</f>
        <v/>
      </c>
      <c r="X12" s="5" t="str">
        <f t="shared" ref="X12" si="246">IF(X5="","",W5+W6-X5)</f>
        <v/>
      </c>
      <c r="Y12" s="5" t="str">
        <f t="shared" ref="Y12" si="247">IF(Y5="","",X5+X6-Y5)</f>
        <v/>
      </c>
      <c r="Z12" s="5" t="str">
        <f t="shared" ref="Z12" si="248">IF(Z5="","",Y5+Y6-Z5)</f>
        <v/>
      </c>
      <c r="AA12" s="5" t="str">
        <f t="shared" ref="AA12" si="249">IF(AA5="","",Z5+Z6-AA5)</f>
        <v/>
      </c>
      <c r="AB12" s="5" t="str">
        <f t="shared" ref="AB12" si="250">IF(AB5="","",AA5+AA6-AB5)</f>
        <v/>
      </c>
      <c r="AC12" s="5" t="str">
        <f t="shared" ref="AC12" si="251">IF(AC5="","",AB5+AB6-AC5)</f>
        <v/>
      </c>
      <c r="AD12" s="5" t="str">
        <f t="shared" ref="AD12" si="252">IF(AD5="","",AC5+AC6-AD5)</f>
        <v/>
      </c>
      <c r="AE12" s="5" t="str">
        <f t="shared" ref="AE12" si="253">IF(AE5="","",AD5+AD6-AE5)</f>
        <v/>
      </c>
      <c r="AF12" s="5" t="str">
        <f t="shared" ref="AF12" si="254">IF(AF5="","",AE5+AE6-AF5)</f>
        <v/>
      </c>
      <c r="AG12" s="5" t="str">
        <f t="shared" ref="AG12" si="255">IF(AG5="","",AF5+AF6-AG5)</f>
        <v/>
      </c>
      <c r="AH12" s="5" t="str">
        <f t="shared" ref="AH12" si="256">IF(AH5="","",AG5+AG6-AH5)</f>
        <v/>
      </c>
      <c r="AI12" s="5" t="str">
        <f t="shared" ref="AI12" si="257">IF(AI5="","",AH5+AH6-AI5)</f>
        <v/>
      </c>
      <c r="AJ12" s="5" t="str">
        <f t="shared" ref="AJ12" si="258">IF(AJ5="","",AI5+AI6-AJ5)</f>
        <v/>
      </c>
      <c r="AK12" s="5" t="str">
        <f t="shared" ref="AK12" si="259">IF(AK5="","",AJ5+AJ6-AK5)</f>
        <v/>
      </c>
      <c r="AL12" s="5" t="str">
        <f t="shared" ref="AL12" si="260">IF(AL5="","",AK5+AK6-AL5)</f>
        <v/>
      </c>
      <c r="AM12" s="5" t="str">
        <f t="shared" ref="AM12" si="261">IF(AM5="","",AL5+AL6-AM5)</f>
        <v/>
      </c>
      <c r="AN12" s="5" t="str">
        <f t="shared" ref="AN12" si="262">IF(AN5="","",AM5+AM6-AN5)</f>
        <v/>
      </c>
      <c r="AO12" s="5" t="str">
        <f t="shared" ref="AO12:AS12" si="263">IF(AO5="","",AN5+AN6-AO5)</f>
        <v/>
      </c>
      <c r="AP12" s="5" t="str">
        <f t="shared" si="263"/>
        <v/>
      </c>
      <c r="AQ12" s="5" t="str">
        <f t="shared" si="263"/>
        <v/>
      </c>
      <c r="AR12" s="5" t="str">
        <f t="shared" si="263"/>
        <v/>
      </c>
      <c r="AS12" s="5" t="str">
        <f t="shared" si="263"/>
        <v/>
      </c>
    </row>
    <row r="13" spans="1:45" s="91" customFormat="1" ht="11">
      <c r="A13" s="7">
        <f>SUM(C13:AS13)</f>
        <v>1600</v>
      </c>
      <c r="B13" s="6" t="s">
        <v>16</v>
      </c>
      <c r="C13" s="5">
        <v>0</v>
      </c>
      <c r="D13" s="5">
        <f t="shared" ref="D13:I13" si="264">IF(D3="","",D12*D7)</f>
        <v>0</v>
      </c>
      <c r="E13" s="5">
        <f t="shared" si="264"/>
        <v>0</v>
      </c>
      <c r="F13" s="5">
        <f t="shared" si="264"/>
        <v>0</v>
      </c>
      <c r="G13" s="5">
        <f t="shared" si="264"/>
        <v>0</v>
      </c>
      <c r="H13" s="5">
        <f t="shared" si="264"/>
        <v>0</v>
      </c>
      <c r="I13" s="5">
        <f t="shared" si="264"/>
        <v>0</v>
      </c>
      <c r="J13" s="5">
        <f t="shared" ref="J13:AN13" si="265">IF(J3="","",J12*J7)</f>
        <v>0</v>
      </c>
      <c r="K13" s="5">
        <f t="shared" si="265"/>
        <v>0</v>
      </c>
      <c r="L13" s="5">
        <f t="shared" si="265"/>
        <v>0</v>
      </c>
      <c r="M13" s="5">
        <f t="shared" si="265"/>
        <v>0</v>
      </c>
      <c r="N13" s="5">
        <f t="shared" si="265"/>
        <v>0</v>
      </c>
      <c r="O13" s="5">
        <f t="shared" si="265"/>
        <v>400</v>
      </c>
      <c r="P13" s="5">
        <f t="shared" si="265"/>
        <v>0</v>
      </c>
      <c r="Q13" s="5">
        <f t="shared" si="265"/>
        <v>0</v>
      </c>
      <c r="R13" s="5">
        <f t="shared" si="265"/>
        <v>0</v>
      </c>
      <c r="S13" s="5">
        <f t="shared" si="265"/>
        <v>1200</v>
      </c>
      <c r="T13" s="5">
        <f t="shared" si="265"/>
        <v>0</v>
      </c>
      <c r="U13" s="5">
        <f t="shared" si="265"/>
        <v>0</v>
      </c>
      <c r="V13" s="5">
        <f t="shared" si="265"/>
        <v>0</v>
      </c>
      <c r="W13" s="5" t="str">
        <f t="shared" si="265"/>
        <v/>
      </c>
      <c r="X13" s="5" t="str">
        <f t="shared" si="265"/>
        <v/>
      </c>
      <c r="Y13" s="5" t="str">
        <f t="shared" si="265"/>
        <v/>
      </c>
      <c r="Z13" s="5" t="str">
        <f t="shared" si="265"/>
        <v/>
      </c>
      <c r="AA13" s="5" t="str">
        <f t="shared" si="265"/>
        <v/>
      </c>
      <c r="AB13" s="5" t="str">
        <f t="shared" si="265"/>
        <v/>
      </c>
      <c r="AC13" s="5" t="str">
        <f t="shared" si="265"/>
        <v/>
      </c>
      <c r="AD13" s="5" t="str">
        <f t="shared" si="265"/>
        <v/>
      </c>
      <c r="AE13" s="5" t="str">
        <f t="shared" si="265"/>
        <v/>
      </c>
      <c r="AF13" s="5" t="str">
        <f t="shared" si="265"/>
        <v/>
      </c>
      <c r="AG13" s="5" t="str">
        <f t="shared" si="265"/>
        <v/>
      </c>
      <c r="AH13" s="5" t="str">
        <f t="shared" si="265"/>
        <v/>
      </c>
      <c r="AI13" s="5" t="str">
        <f t="shared" si="265"/>
        <v/>
      </c>
      <c r="AJ13" s="5" t="str">
        <f t="shared" si="265"/>
        <v/>
      </c>
      <c r="AK13" s="5" t="str">
        <f t="shared" si="265"/>
        <v/>
      </c>
      <c r="AL13" s="5" t="str">
        <f t="shared" si="265"/>
        <v/>
      </c>
      <c r="AM13" s="5" t="str">
        <f t="shared" si="265"/>
        <v/>
      </c>
      <c r="AN13" s="5" t="str">
        <f t="shared" si="265"/>
        <v/>
      </c>
      <c r="AO13" s="5" t="str">
        <f t="shared" ref="AO13:AS13" si="266">IF(AO3="","",AO12*AO7)</f>
        <v/>
      </c>
      <c r="AP13" s="5" t="str">
        <f t="shared" si="266"/>
        <v/>
      </c>
      <c r="AQ13" s="5" t="str">
        <f t="shared" si="266"/>
        <v/>
      </c>
      <c r="AR13" s="5" t="str">
        <f t="shared" si="266"/>
        <v/>
      </c>
      <c r="AS13" s="5" t="str">
        <f t="shared" si="266"/>
        <v/>
      </c>
    </row>
    <row r="14" spans="1:45" s="91" customFormat="1" ht="12" thickBot="1">
      <c r="A14" s="4">
        <f>IF(A13="","",A13/(A10*100))</f>
        <v>0.12598425196850394</v>
      </c>
      <c r="B14" s="6" t="s">
        <v>18</v>
      </c>
      <c r="C14" s="18" t="s">
        <v>19</v>
      </c>
      <c r="D14" s="18" t="str">
        <f t="shared" ref="D14:I14" si="267">IF(D13="","",IF(D13=0,"",D13/(D10*100)))</f>
        <v/>
      </c>
      <c r="E14" s="18" t="str">
        <f t="shared" si="267"/>
        <v/>
      </c>
      <c r="F14" s="18" t="str">
        <f t="shared" si="267"/>
        <v/>
      </c>
      <c r="G14" s="18" t="str">
        <f t="shared" si="267"/>
        <v/>
      </c>
      <c r="H14" s="18" t="str">
        <f t="shared" si="267"/>
        <v/>
      </c>
      <c r="I14" s="18" t="str">
        <f t="shared" si="267"/>
        <v/>
      </c>
      <c r="J14" s="18" t="str">
        <f t="shared" ref="J14:AN14" si="268">IF(J13="","",IF(J13=0,"",J13/(J10*100)))</f>
        <v/>
      </c>
      <c r="K14" s="18" t="str">
        <f t="shared" si="268"/>
        <v/>
      </c>
      <c r="L14" s="18" t="str">
        <f t="shared" si="268"/>
        <v/>
      </c>
      <c r="M14" s="18" t="str">
        <f t="shared" si="268"/>
        <v/>
      </c>
      <c r="N14" s="18" t="str">
        <f t="shared" si="268"/>
        <v/>
      </c>
      <c r="O14" s="18">
        <f t="shared" si="268"/>
        <v>0.12121212121212122</v>
      </c>
      <c r="P14" s="18" t="str">
        <f t="shared" si="268"/>
        <v/>
      </c>
      <c r="Q14" s="18" t="str">
        <f t="shared" si="268"/>
        <v/>
      </c>
      <c r="R14" s="18" t="str">
        <f t="shared" si="268"/>
        <v/>
      </c>
      <c r="S14" s="18">
        <f t="shared" si="268"/>
        <v>0.27272727272727271</v>
      </c>
      <c r="T14" s="18" t="str">
        <f t="shared" si="268"/>
        <v/>
      </c>
      <c r="U14" s="18" t="str">
        <f t="shared" si="268"/>
        <v/>
      </c>
      <c r="V14" s="18" t="str">
        <f t="shared" si="268"/>
        <v/>
      </c>
      <c r="W14" s="18" t="str">
        <f t="shared" si="268"/>
        <v/>
      </c>
      <c r="X14" s="18" t="str">
        <f t="shared" si="268"/>
        <v/>
      </c>
      <c r="Y14" s="18" t="str">
        <f t="shared" si="268"/>
        <v/>
      </c>
      <c r="Z14" s="18" t="str">
        <f t="shared" si="268"/>
        <v/>
      </c>
      <c r="AA14" s="18" t="str">
        <f t="shared" si="268"/>
        <v/>
      </c>
      <c r="AB14" s="18" t="str">
        <f t="shared" si="268"/>
        <v/>
      </c>
      <c r="AC14" s="18" t="str">
        <f t="shared" si="268"/>
        <v/>
      </c>
      <c r="AD14" s="18" t="str">
        <f t="shared" si="268"/>
        <v/>
      </c>
      <c r="AE14" s="18" t="str">
        <f t="shared" si="268"/>
        <v/>
      </c>
      <c r="AF14" s="18" t="str">
        <f t="shared" si="268"/>
        <v/>
      </c>
      <c r="AG14" s="18" t="str">
        <f t="shared" si="268"/>
        <v/>
      </c>
      <c r="AH14" s="18" t="str">
        <f t="shared" si="268"/>
        <v/>
      </c>
      <c r="AI14" s="18" t="str">
        <f t="shared" si="268"/>
        <v/>
      </c>
      <c r="AJ14" s="18" t="str">
        <f t="shared" si="268"/>
        <v/>
      </c>
      <c r="AK14" s="18" t="str">
        <f t="shared" si="268"/>
        <v/>
      </c>
      <c r="AL14" s="18" t="str">
        <f t="shared" si="268"/>
        <v/>
      </c>
      <c r="AM14" s="18" t="str">
        <f t="shared" si="268"/>
        <v/>
      </c>
      <c r="AN14" s="18" t="str">
        <f t="shared" si="268"/>
        <v/>
      </c>
      <c r="AO14" s="18" t="str">
        <f t="shared" ref="AO14:AS14" si="269">IF(AO13="","",IF(AO13=0,"",AO13/(AO10*100)))</f>
        <v/>
      </c>
      <c r="AP14" s="18" t="str">
        <f t="shared" si="269"/>
        <v/>
      </c>
      <c r="AQ14" s="18" t="str">
        <f t="shared" si="269"/>
        <v/>
      </c>
      <c r="AR14" s="18" t="str">
        <f t="shared" si="269"/>
        <v/>
      </c>
      <c r="AS14" s="18" t="str">
        <f t="shared" si="269"/>
        <v/>
      </c>
    </row>
    <row r="15" spans="1:45" s="91" customFormat="1" ht="11">
      <c r="A15" s="17" t="s">
        <v>126</v>
      </c>
      <c r="B15" s="9" t="s">
        <v>2</v>
      </c>
      <c r="C15" s="8">
        <v>30443</v>
      </c>
      <c r="D15" s="8">
        <f t="shared" ref="D15:D16" si="270">IF(D$3="","",C15)</f>
        <v>30443</v>
      </c>
      <c r="E15" s="8">
        <v>30485</v>
      </c>
      <c r="F15" s="8">
        <f t="shared" ref="F15:F16" si="271">IF(F$3="","",E15)</f>
        <v>30485</v>
      </c>
      <c r="G15" s="8">
        <f t="shared" ref="G15:G16" si="272">IF(G$3="","",F15)</f>
        <v>30485</v>
      </c>
      <c r="H15" s="8">
        <v>30537</v>
      </c>
      <c r="I15" s="8">
        <f t="shared" ref="I15:I16" si="273">IF(I$3="","",H15)</f>
        <v>30537</v>
      </c>
      <c r="J15" s="8">
        <f t="shared" ref="J15:J16" si="274">IF(J$3="","",I15)</f>
        <v>30537</v>
      </c>
      <c r="K15" s="8">
        <f t="shared" ref="K15:K16" si="275">IF(K$3="","",J15)</f>
        <v>30537</v>
      </c>
      <c r="L15" s="8">
        <v>30591</v>
      </c>
      <c r="M15" s="8">
        <f t="shared" ref="M15:M16" si="276">IF(M$3="","",L15)</f>
        <v>30591</v>
      </c>
      <c r="N15" s="8">
        <f t="shared" ref="N15:N16" si="277">IF(N$3="","",M15)</f>
        <v>30591</v>
      </c>
      <c r="O15" s="8">
        <v>30620</v>
      </c>
      <c r="P15" s="8">
        <f t="shared" ref="P15:P16" si="278">IF(P$3="","",O15)</f>
        <v>30620</v>
      </c>
      <c r="Q15" s="8">
        <f t="shared" ref="Q15:Q16" si="279">IF(Q$3="","",P15)</f>
        <v>30620</v>
      </c>
      <c r="R15" s="8">
        <f t="shared" ref="R15:R16" si="280">IF(R$3="","",Q15)</f>
        <v>30620</v>
      </c>
      <c r="S15" s="8">
        <v>30670</v>
      </c>
      <c r="T15" s="8">
        <f t="shared" ref="T15:T16" si="281">IF(T$3="","",S15)</f>
        <v>30670</v>
      </c>
      <c r="U15" s="8">
        <f t="shared" ref="U15:U16" si="282">IF(U$3="","",T15)</f>
        <v>30670</v>
      </c>
      <c r="V15" s="8">
        <v>30714</v>
      </c>
      <c r="W15" s="8" t="str">
        <f t="shared" ref="W15:W16" si="283">IF(W$3="","",V15)</f>
        <v/>
      </c>
      <c r="X15" s="8" t="str">
        <f t="shared" ref="X15:X16" si="284">IF(X$3="","",W15)</f>
        <v/>
      </c>
      <c r="Y15" s="8" t="str">
        <f t="shared" ref="Y15:Y16" si="285">IF(Y$3="","",X15)</f>
        <v/>
      </c>
      <c r="Z15" s="8" t="str">
        <f t="shared" ref="Z15:Z16" si="286">IF(Z$3="","",Y15)</f>
        <v/>
      </c>
      <c r="AA15" s="8" t="str">
        <f t="shared" ref="AA15:AA16" si="287">IF(AA$3="","",Z15)</f>
        <v/>
      </c>
      <c r="AB15" s="8" t="str">
        <f t="shared" ref="AB15:AB16" si="288">IF(AB$3="","",AA15)</f>
        <v/>
      </c>
      <c r="AC15" s="8" t="str">
        <f t="shared" ref="AC15:AC16" si="289">IF(AC$3="","",AB15)</f>
        <v/>
      </c>
      <c r="AD15" s="8" t="str">
        <f t="shared" ref="AD15:AD16" si="290">IF(AD$3="","",AC15)</f>
        <v/>
      </c>
      <c r="AE15" s="8" t="str">
        <f t="shared" ref="AE15:AE16" si="291">IF(AE$3="","",AD15)</f>
        <v/>
      </c>
      <c r="AF15" s="8" t="str">
        <f t="shared" ref="AF15:AF16" si="292">IF(AF$3="","",AE15)</f>
        <v/>
      </c>
      <c r="AG15" s="8" t="str">
        <f t="shared" ref="AG15:AG16" si="293">IF(AG$3="","",AF15)</f>
        <v/>
      </c>
      <c r="AH15" s="8" t="str">
        <f t="shared" ref="AH15:AH16" si="294">IF(AH$3="","",AG15)</f>
        <v/>
      </c>
      <c r="AI15" s="8" t="str">
        <f t="shared" ref="AI15:AI16" si="295">IF(AI$3="","",AH15)</f>
        <v/>
      </c>
      <c r="AJ15" s="8" t="str">
        <f t="shared" ref="AJ15:AJ16" si="296">IF(AJ$3="","",AI15)</f>
        <v/>
      </c>
      <c r="AK15" s="8" t="str">
        <f t="shared" ref="AK15:AK16" si="297">IF(AK$3="","",AJ15)</f>
        <v/>
      </c>
      <c r="AL15" s="8" t="str">
        <f t="shared" ref="AL15:AL16" si="298">IF(AL$3="","",AK15)</f>
        <v/>
      </c>
      <c r="AM15" s="8" t="str">
        <f t="shared" ref="AM15:AM16" si="299">IF(AM$3="","",AL15)</f>
        <v/>
      </c>
      <c r="AN15" s="8" t="str">
        <f t="shared" ref="AN15:AN16" si="300">IF(AN$3="","",AM15)</f>
        <v/>
      </c>
      <c r="AO15" s="8" t="str">
        <f t="shared" ref="AO15:AS15" si="301">IF(AO$3="","",AN15)</f>
        <v/>
      </c>
      <c r="AP15" s="8" t="str">
        <f t="shared" si="301"/>
        <v/>
      </c>
      <c r="AQ15" s="8" t="str">
        <f t="shared" si="301"/>
        <v/>
      </c>
      <c r="AR15" s="8" t="str">
        <f t="shared" si="301"/>
        <v/>
      </c>
      <c r="AS15" s="8" t="str">
        <f t="shared" si="301"/>
        <v/>
      </c>
    </row>
    <row r="16" spans="1:45" s="91" customFormat="1" ht="11">
      <c r="A16" s="16" t="str">
        <f>A4</f>
        <v>BUZZ＃1</v>
      </c>
      <c r="B16" s="9" t="s">
        <v>4</v>
      </c>
      <c r="C16" s="8">
        <v>1576</v>
      </c>
      <c r="D16" s="8">
        <f t="shared" si="270"/>
        <v>1576</v>
      </c>
      <c r="E16" s="8">
        <f t="shared" ref="E16" si="302">IF(E$3="","",D16)</f>
        <v>1576</v>
      </c>
      <c r="F16" s="8">
        <f t="shared" si="271"/>
        <v>1576</v>
      </c>
      <c r="G16" s="8">
        <f t="shared" si="272"/>
        <v>1576</v>
      </c>
      <c r="H16" s="8">
        <v>1577</v>
      </c>
      <c r="I16" s="8">
        <f t="shared" si="273"/>
        <v>1577</v>
      </c>
      <c r="J16" s="8">
        <f t="shared" si="274"/>
        <v>1577</v>
      </c>
      <c r="K16" s="8">
        <f t="shared" si="275"/>
        <v>1577</v>
      </c>
      <c r="L16" s="8">
        <v>1579</v>
      </c>
      <c r="M16" s="8">
        <f t="shared" si="276"/>
        <v>1579</v>
      </c>
      <c r="N16" s="8">
        <f t="shared" si="277"/>
        <v>1579</v>
      </c>
      <c r="O16" s="8">
        <f t="shared" ref="O16" si="303">IF(O$3="","",N16)</f>
        <v>1579</v>
      </c>
      <c r="P16" s="8">
        <f t="shared" si="278"/>
        <v>1579</v>
      </c>
      <c r="Q16" s="8">
        <f t="shared" si="279"/>
        <v>1579</v>
      </c>
      <c r="R16" s="8">
        <f t="shared" si="280"/>
        <v>1579</v>
      </c>
      <c r="S16" s="8">
        <v>1580</v>
      </c>
      <c r="T16" s="8">
        <f t="shared" si="281"/>
        <v>1580</v>
      </c>
      <c r="U16" s="8">
        <f t="shared" si="282"/>
        <v>1580</v>
      </c>
      <c r="V16" s="8">
        <v>1581</v>
      </c>
      <c r="W16" s="8" t="str">
        <f t="shared" si="283"/>
        <v/>
      </c>
      <c r="X16" s="8" t="str">
        <f t="shared" si="284"/>
        <v/>
      </c>
      <c r="Y16" s="8" t="str">
        <f t="shared" si="285"/>
        <v/>
      </c>
      <c r="Z16" s="8" t="str">
        <f t="shared" si="286"/>
        <v/>
      </c>
      <c r="AA16" s="8" t="str">
        <f t="shared" si="287"/>
        <v/>
      </c>
      <c r="AB16" s="8" t="str">
        <f t="shared" si="288"/>
        <v/>
      </c>
      <c r="AC16" s="8" t="str">
        <f t="shared" si="289"/>
        <v/>
      </c>
      <c r="AD16" s="8" t="str">
        <f t="shared" si="290"/>
        <v/>
      </c>
      <c r="AE16" s="8" t="str">
        <f t="shared" si="291"/>
        <v/>
      </c>
      <c r="AF16" s="8" t="str">
        <f t="shared" si="292"/>
        <v/>
      </c>
      <c r="AG16" s="8" t="str">
        <f t="shared" si="293"/>
        <v/>
      </c>
      <c r="AH16" s="8" t="str">
        <f t="shared" si="294"/>
        <v/>
      </c>
      <c r="AI16" s="8" t="str">
        <f t="shared" si="295"/>
        <v/>
      </c>
      <c r="AJ16" s="8" t="str">
        <f t="shared" si="296"/>
        <v/>
      </c>
      <c r="AK16" s="8" t="str">
        <f t="shared" si="297"/>
        <v/>
      </c>
      <c r="AL16" s="8" t="str">
        <f t="shared" si="298"/>
        <v/>
      </c>
      <c r="AM16" s="8" t="str">
        <f t="shared" si="299"/>
        <v/>
      </c>
      <c r="AN16" s="8" t="str">
        <f t="shared" si="300"/>
        <v/>
      </c>
      <c r="AO16" s="8" t="str">
        <f t="shared" ref="AO16:AS16" si="304">IF(AO$3="","",AN16)</f>
        <v/>
      </c>
      <c r="AP16" s="8" t="str">
        <f t="shared" si="304"/>
        <v/>
      </c>
      <c r="AQ16" s="8" t="str">
        <f t="shared" si="304"/>
        <v/>
      </c>
      <c r="AR16" s="8" t="str">
        <f t="shared" si="304"/>
        <v/>
      </c>
      <c r="AS16" s="8" t="str">
        <f t="shared" si="304"/>
        <v/>
      </c>
    </row>
    <row r="17" spans="1:45" s="91" customFormat="1" ht="11">
      <c r="A17" s="15">
        <v>2</v>
      </c>
      <c r="B17" s="9" t="s">
        <v>5</v>
      </c>
      <c r="C17" s="8">
        <v>10</v>
      </c>
      <c r="D17" s="8">
        <f t="shared" ref="D17" si="305">IF(D15="","",(C17+C18))</f>
        <v>10</v>
      </c>
      <c r="E17" s="8">
        <f t="shared" ref="E17" si="306">IF(E15="","",(D17+D18))</f>
        <v>10</v>
      </c>
      <c r="F17" s="8">
        <f t="shared" ref="F17" si="307">IF(F15="","",(E17+E18))</f>
        <v>13</v>
      </c>
      <c r="G17" s="8">
        <f t="shared" ref="G17" si="308">IF(G15="","",(F17+F18))</f>
        <v>13</v>
      </c>
      <c r="H17" s="8">
        <v>12</v>
      </c>
      <c r="I17" s="8">
        <f t="shared" ref="I17" si="309">IF(I15="","",(H17+H18))</f>
        <v>12</v>
      </c>
      <c r="J17" s="8">
        <f t="shared" ref="J17" si="310">IF(J15="","",(I17+I18))</f>
        <v>12</v>
      </c>
      <c r="K17" s="8">
        <f t="shared" ref="K17" si="311">IF(K15="","",(J17+J18))</f>
        <v>12</v>
      </c>
      <c r="L17" s="8">
        <v>11</v>
      </c>
      <c r="M17" s="8">
        <f t="shared" ref="M17" si="312">IF(M15="","",(L17+L18))</f>
        <v>16</v>
      </c>
      <c r="N17" s="8">
        <f t="shared" ref="N17" si="313">IF(N15="","",(M17+M18))</f>
        <v>16</v>
      </c>
      <c r="O17" s="8">
        <f t="shared" ref="O17" si="314">IF(O15="","",(N17+N18))</f>
        <v>16</v>
      </c>
      <c r="P17" s="8">
        <f t="shared" ref="P17" si="315">IF(P15="","",(O17+O18))</f>
        <v>16</v>
      </c>
      <c r="Q17" s="8">
        <f t="shared" ref="Q17" si="316">IF(Q15="","",(P17+P18))</f>
        <v>16</v>
      </c>
      <c r="R17" s="8">
        <f t="shared" ref="R17" si="317">IF(R15="","",(Q17+Q18))</f>
        <v>16</v>
      </c>
      <c r="S17" s="8">
        <v>15</v>
      </c>
      <c r="T17" s="8">
        <f t="shared" ref="T17" si="318">IF(T15="","",(S17+S18))</f>
        <v>20</v>
      </c>
      <c r="U17" s="8">
        <f t="shared" ref="U17" si="319">IF(U15="","",(T17+T18))</f>
        <v>20</v>
      </c>
      <c r="V17" s="8">
        <f t="shared" ref="V17" si="320">IF(V15="","",(U17+U18))</f>
        <v>20</v>
      </c>
      <c r="W17" s="8" t="str">
        <f t="shared" ref="W17" si="321">IF(W15="","",(V17+V18))</f>
        <v/>
      </c>
      <c r="X17" s="8" t="str">
        <f t="shared" ref="X17" si="322">IF(X15="","",(W17+W18))</f>
        <v/>
      </c>
      <c r="Y17" s="8" t="str">
        <f t="shared" ref="Y17" si="323">IF(Y15="","",(X17+X18))</f>
        <v/>
      </c>
      <c r="Z17" s="8" t="str">
        <f t="shared" ref="Z17" si="324">IF(Z15="","",(Y17+Y18))</f>
        <v/>
      </c>
      <c r="AA17" s="8" t="str">
        <f t="shared" ref="AA17" si="325">IF(AA15="","",(Z17+Z18))</f>
        <v/>
      </c>
      <c r="AB17" s="8" t="str">
        <f t="shared" ref="AB17" si="326">IF(AB15="","",(AA17+AA18))</f>
        <v/>
      </c>
      <c r="AC17" s="8" t="str">
        <f t="shared" ref="AC17" si="327">IF(AC15="","",(AB17+AB18))</f>
        <v/>
      </c>
      <c r="AD17" s="8" t="str">
        <f t="shared" ref="AD17" si="328">IF(AD15="","",(AC17+AC18))</f>
        <v/>
      </c>
      <c r="AE17" s="8" t="str">
        <f t="shared" ref="AE17" si="329">IF(AE15="","",(AD17+AD18))</f>
        <v/>
      </c>
      <c r="AF17" s="8" t="str">
        <f t="shared" ref="AF17" si="330">IF(AF15="","",(AE17+AE18))</f>
        <v/>
      </c>
      <c r="AG17" s="8" t="str">
        <f t="shared" ref="AG17" si="331">IF(AG15="","",(AF17+AF18))</f>
        <v/>
      </c>
      <c r="AH17" s="8" t="str">
        <f t="shared" ref="AH17" si="332">IF(AH15="","",(AG17+AG18))</f>
        <v/>
      </c>
      <c r="AI17" s="8" t="str">
        <f t="shared" ref="AI17" si="333">IF(AI15="","",(AH17+AH18))</f>
        <v/>
      </c>
      <c r="AJ17" s="8" t="str">
        <f t="shared" ref="AJ17" si="334">IF(AJ15="","",(AI17+AI18))</f>
        <v/>
      </c>
      <c r="AK17" s="8" t="str">
        <f t="shared" ref="AK17" si="335">IF(AK15="","",(AJ17+AJ18))</f>
        <v/>
      </c>
      <c r="AL17" s="8" t="str">
        <f t="shared" ref="AL17" si="336">IF(AL15="","",(AK17+AK18))</f>
        <v/>
      </c>
      <c r="AM17" s="8" t="str">
        <f t="shared" ref="AM17" si="337">IF(AM15="","",(AL17+AL18))</f>
        <v/>
      </c>
      <c r="AN17" s="8" t="str">
        <f t="shared" ref="AN17" si="338">IF(AN15="","",(AM17+AM18))</f>
        <v/>
      </c>
      <c r="AO17" s="8" t="str">
        <f t="shared" ref="AO17:AS17" si="339">IF(AO15="","",(AN17+AN18))</f>
        <v/>
      </c>
      <c r="AP17" s="8" t="str">
        <f t="shared" si="339"/>
        <v/>
      </c>
      <c r="AQ17" s="8" t="str">
        <f t="shared" si="339"/>
        <v/>
      </c>
      <c r="AR17" s="8" t="str">
        <f t="shared" si="339"/>
        <v/>
      </c>
      <c r="AS17" s="8" t="str">
        <f t="shared" si="339"/>
        <v/>
      </c>
    </row>
    <row r="18" spans="1:45" s="91" customFormat="1" ht="11">
      <c r="A18" s="14"/>
      <c r="B18" s="9" t="s">
        <v>7</v>
      </c>
      <c r="C18" s="8"/>
      <c r="D18" s="8"/>
      <c r="E18" s="8">
        <v>3</v>
      </c>
      <c r="F18" s="8"/>
      <c r="G18" s="8"/>
      <c r="H18" s="8"/>
      <c r="I18" s="8"/>
      <c r="J18" s="8"/>
      <c r="K18" s="8"/>
      <c r="L18" s="8">
        <v>5</v>
      </c>
      <c r="M18" s="8"/>
      <c r="N18" s="8"/>
      <c r="O18" s="8"/>
      <c r="P18" s="8"/>
      <c r="Q18" s="8"/>
      <c r="R18" s="8"/>
      <c r="S18" s="8">
        <v>5</v>
      </c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</row>
    <row r="19" spans="1:45" s="91" customFormat="1" ht="11">
      <c r="A19" s="7"/>
      <c r="B19" s="9" t="s">
        <v>8</v>
      </c>
      <c r="C19" s="8">
        <v>240</v>
      </c>
      <c r="D19" s="8">
        <f t="shared" ref="D19" si="340">IF(D15="","",C19)</f>
        <v>240</v>
      </c>
      <c r="E19" s="8">
        <f t="shared" ref="E19" si="341">IF(E15="","",D19)</f>
        <v>240</v>
      </c>
      <c r="F19" s="8">
        <f t="shared" ref="F19" si="342">IF(F15="","",E19)</f>
        <v>240</v>
      </c>
      <c r="G19" s="8">
        <f t="shared" ref="G19" si="343">IF(G15="","",F19)</f>
        <v>240</v>
      </c>
      <c r="H19" s="8">
        <f t="shared" ref="H19" si="344">IF(H15="","",G19)</f>
        <v>240</v>
      </c>
      <c r="I19" s="8">
        <f t="shared" ref="I19" si="345">IF(I15="","",H19)</f>
        <v>240</v>
      </c>
      <c r="J19" s="8">
        <f t="shared" ref="J19" si="346">IF(J15="","",I19)</f>
        <v>240</v>
      </c>
      <c r="K19" s="8">
        <f t="shared" ref="K19" si="347">IF(K15="","",J19)</f>
        <v>240</v>
      </c>
      <c r="L19" s="8">
        <f t="shared" ref="L19" si="348">IF(L15="","",K19)</f>
        <v>240</v>
      </c>
      <c r="M19" s="8">
        <f t="shared" ref="M19" si="349">IF(M15="","",L19)</f>
        <v>240</v>
      </c>
      <c r="N19" s="8">
        <f t="shared" ref="N19" si="350">IF(N15="","",M19)</f>
        <v>240</v>
      </c>
      <c r="O19" s="8">
        <f t="shared" ref="O19" si="351">IF(O15="","",N19)</f>
        <v>240</v>
      </c>
      <c r="P19" s="8">
        <f t="shared" ref="P19" si="352">IF(P15="","",O19)</f>
        <v>240</v>
      </c>
      <c r="Q19" s="8">
        <f t="shared" ref="Q19" si="353">IF(Q15="","",P19)</f>
        <v>240</v>
      </c>
      <c r="R19" s="8">
        <f t="shared" ref="R19" si="354">IF(R15="","",Q19)</f>
        <v>240</v>
      </c>
      <c r="S19" s="8">
        <f t="shared" ref="S19" si="355">IF(S15="","",R19)</f>
        <v>240</v>
      </c>
      <c r="T19" s="8">
        <f t="shared" ref="T19" si="356">IF(T15="","",S19)</f>
        <v>240</v>
      </c>
      <c r="U19" s="8">
        <f t="shared" ref="U19" si="357">IF(U15="","",T19)</f>
        <v>240</v>
      </c>
      <c r="V19" s="8">
        <f t="shared" ref="V19" si="358">IF(V15="","",U19)</f>
        <v>240</v>
      </c>
      <c r="W19" s="8" t="str">
        <f t="shared" ref="W19" si="359">IF(W15="","",V19)</f>
        <v/>
      </c>
      <c r="X19" s="8" t="str">
        <f t="shared" ref="X19" si="360">IF(X15="","",W19)</f>
        <v/>
      </c>
      <c r="Y19" s="8" t="str">
        <f t="shared" ref="Y19" si="361">IF(Y15="","",X19)</f>
        <v/>
      </c>
      <c r="Z19" s="8" t="str">
        <f t="shared" ref="Z19" si="362">IF(Z15="","",Y19)</f>
        <v/>
      </c>
      <c r="AA19" s="8" t="str">
        <f t="shared" ref="AA19" si="363">IF(AA15="","",Z19)</f>
        <v/>
      </c>
      <c r="AB19" s="8" t="str">
        <f t="shared" ref="AB19" si="364">IF(AB15="","",AA19)</f>
        <v/>
      </c>
      <c r="AC19" s="8" t="str">
        <f t="shared" ref="AC19" si="365">IF(AC15="","",AB19)</f>
        <v/>
      </c>
      <c r="AD19" s="8" t="str">
        <f t="shared" ref="AD19" si="366">IF(AD15="","",AC19)</f>
        <v/>
      </c>
      <c r="AE19" s="8" t="str">
        <f t="shared" ref="AE19" si="367">IF(AE15="","",AD19)</f>
        <v/>
      </c>
      <c r="AF19" s="8" t="str">
        <f t="shared" ref="AF19" si="368">IF(AF15="","",AE19)</f>
        <v/>
      </c>
      <c r="AG19" s="8" t="str">
        <f t="shared" ref="AG19" si="369">IF(AG15="","",AF19)</f>
        <v/>
      </c>
      <c r="AH19" s="8" t="str">
        <f t="shared" ref="AH19" si="370">IF(AH15="","",AG19)</f>
        <v/>
      </c>
      <c r="AI19" s="8" t="str">
        <f t="shared" ref="AI19" si="371">IF(AI15="","",AH19)</f>
        <v/>
      </c>
      <c r="AJ19" s="8" t="str">
        <f t="shared" ref="AJ19" si="372">IF(AJ15="","",AI19)</f>
        <v/>
      </c>
      <c r="AK19" s="8" t="str">
        <f t="shared" ref="AK19" si="373">IF(AK15="","",AJ19)</f>
        <v/>
      </c>
      <c r="AL19" s="8" t="str">
        <f t="shared" ref="AL19" si="374">IF(AL15="","",AK19)</f>
        <v/>
      </c>
      <c r="AM19" s="8" t="str">
        <f t="shared" ref="AM19" si="375">IF(AM15="","",AL19)</f>
        <v/>
      </c>
      <c r="AN19" s="8" t="str">
        <f t="shared" ref="AN19" si="376">IF(AN15="","",AM19)</f>
        <v/>
      </c>
      <c r="AO19" s="8" t="str">
        <f t="shared" ref="AO19:AS19" si="377">IF(AO15="","",AN19)</f>
        <v/>
      </c>
      <c r="AP19" s="8" t="str">
        <f t="shared" si="377"/>
        <v/>
      </c>
      <c r="AQ19" s="8" t="str">
        <f t="shared" si="377"/>
        <v/>
      </c>
      <c r="AR19" s="8" t="str">
        <f t="shared" si="377"/>
        <v/>
      </c>
      <c r="AS19" s="8" t="str">
        <f t="shared" si="377"/>
        <v/>
      </c>
    </row>
    <row r="20" spans="1:45" s="92" customFormat="1" ht="11">
      <c r="A20" s="14" t="s">
        <v>9</v>
      </c>
      <c r="B20" s="13" t="s">
        <v>10</v>
      </c>
      <c r="C20" s="12" t="s">
        <v>128</v>
      </c>
      <c r="D20" s="12" t="str">
        <f t="shared" ref="D20" si="378">IF(D15="","",C20)</f>
        <v>電ブルキュート</v>
      </c>
      <c r="E20" s="12" t="str">
        <f t="shared" ref="E20" si="379">IF(E15="","",D20)</f>
        <v>電ブルキュート</v>
      </c>
      <c r="F20" s="12" t="str">
        <f t="shared" ref="F20" si="380">IF(F15="","",E20)</f>
        <v>電ブルキュート</v>
      </c>
      <c r="G20" s="12" t="str">
        <f t="shared" ref="G20" si="381">IF(G15="","",F20)</f>
        <v>電ブルキュート</v>
      </c>
      <c r="H20" s="12" t="str">
        <f t="shared" ref="H20" si="382">IF(H15="","",G20)</f>
        <v>電ブルキュート</v>
      </c>
      <c r="I20" s="12" t="str">
        <f t="shared" ref="I20" si="383">IF(I15="","",H20)</f>
        <v>電ブルキュート</v>
      </c>
      <c r="J20" s="12" t="str">
        <f t="shared" ref="J20" si="384">IF(J15="","",I20)</f>
        <v>電ブルキュート</v>
      </c>
      <c r="K20" s="12" t="str">
        <f t="shared" ref="K20" si="385">IF(K15="","",J20)</f>
        <v>電ブルキュート</v>
      </c>
      <c r="L20" s="12" t="str">
        <f t="shared" ref="L20" si="386">IF(L15="","",K20)</f>
        <v>電ブルキュート</v>
      </c>
      <c r="M20" s="12" t="str">
        <f t="shared" ref="M20" si="387">IF(M15="","",L20)</f>
        <v>電ブルキュート</v>
      </c>
      <c r="N20" s="12" t="str">
        <f t="shared" ref="N20" si="388">IF(N15="","",M20)</f>
        <v>電ブルキュート</v>
      </c>
      <c r="O20" s="12" t="str">
        <f t="shared" ref="O20" si="389">IF(O15="","",N20)</f>
        <v>電ブルキュート</v>
      </c>
      <c r="P20" s="12" t="str">
        <f t="shared" ref="P20" si="390">IF(P15="","",O20)</f>
        <v>電ブルキュート</v>
      </c>
      <c r="Q20" s="12" t="str">
        <f t="shared" ref="Q20" si="391">IF(Q15="","",P20)</f>
        <v>電ブルキュート</v>
      </c>
      <c r="R20" s="12" t="str">
        <f t="shared" ref="R20" si="392">IF(R15="","",Q20)</f>
        <v>電ブルキュート</v>
      </c>
      <c r="S20" s="12" t="str">
        <f t="shared" ref="S20" si="393">IF(S15="","",R20)</f>
        <v>電ブルキュート</v>
      </c>
      <c r="T20" s="12" t="str">
        <f t="shared" ref="T20" si="394">IF(T15="","",S20)</f>
        <v>電ブルキュート</v>
      </c>
      <c r="U20" s="12" t="str">
        <f t="shared" ref="U20" si="395">IF(U15="","",T20)</f>
        <v>電ブルキュート</v>
      </c>
      <c r="V20" s="12" t="str">
        <f t="shared" ref="V20" si="396">IF(V15="","",U20)</f>
        <v>電ブルキュート</v>
      </c>
      <c r="W20" s="12" t="str">
        <f t="shared" ref="W20" si="397">IF(W15="","",V20)</f>
        <v/>
      </c>
      <c r="X20" s="12" t="str">
        <f t="shared" ref="X20" si="398">IF(X15="","",W20)</f>
        <v/>
      </c>
      <c r="Y20" s="12" t="str">
        <f t="shared" ref="Y20" si="399">IF(Y15="","",X20)</f>
        <v/>
      </c>
      <c r="Z20" s="12" t="str">
        <f t="shared" ref="Z20" si="400">IF(Z15="","",Y20)</f>
        <v/>
      </c>
      <c r="AA20" s="12" t="str">
        <f t="shared" ref="AA20" si="401">IF(AA15="","",Z20)</f>
        <v/>
      </c>
      <c r="AB20" s="12" t="str">
        <f t="shared" ref="AB20" si="402">IF(AB15="","",AA20)</f>
        <v/>
      </c>
      <c r="AC20" s="12" t="str">
        <f t="shared" ref="AC20" si="403">IF(AC15="","",AB20)</f>
        <v/>
      </c>
      <c r="AD20" s="12" t="str">
        <f t="shared" ref="AD20" si="404">IF(AD15="","",AC20)</f>
        <v/>
      </c>
      <c r="AE20" s="12" t="str">
        <f t="shared" ref="AE20" si="405">IF(AE15="","",AD20)</f>
        <v/>
      </c>
      <c r="AF20" s="12" t="str">
        <f t="shared" ref="AF20" si="406">IF(AF15="","",AE20)</f>
        <v/>
      </c>
      <c r="AG20" s="12" t="str">
        <f t="shared" ref="AG20" si="407">IF(AG15="","",AF20)</f>
        <v/>
      </c>
      <c r="AH20" s="12" t="str">
        <f t="shared" ref="AH20" si="408">IF(AH15="","",AG20)</f>
        <v/>
      </c>
      <c r="AI20" s="12" t="str">
        <f t="shared" ref="AI20" si="409">IF(AI15="","",AH20)</f>
        <v/>
      </c>
      <c r="AJ20" s="12" t="str">
        <f t="shared" ref="AJ20" si="410">IF(AJ15="","",AI20)</f>
        <v/>
      </c>
      <c r="AK20" s="12" t="str">
        <f t="shared" ref="AK20" si="411">IF(AK15="","",AJ20)</f>
        <v/>
      </c>
      <c r="AL20" s="12" t="str">
        <f t="shared" ref="AL20" si="412">IF(AL15="","",AK20)</f>
        <v/>
      </c>
      <c r="AM20" s="12" t="str">
        <f t="shared" ref="AM20" si="413">IF(AM15="","",AL20)</f>
        <v/>
      </c>
      <c r="AN20" s="12" t="str">
        <f t="shared" ref="AN20" si="414">IF(AN15="","",AM20)</f>
        <v/>
      </c>
      <c r="AO20" s="12" t="str">
        <f t="shared" ref="AO20:AS20" si="415">IF(AO15="","",AN20)</f>
        <v/>
      </c>
      <c r="AP20" s="12" t="str">
        <f t="shared" si="415"/>
        <v/>
      </c>
      <c r="AQ20" s="12" t="str">
        <f t="shared" si="415"/>
        <v/>
      </c>
      <c r="AR20" s="12" t="str">
        <f t="shared" si="415"/>
        <v/>
      </c>
      <c r="AS20" s="12" t="str">
        <f t="shared" si="415"/>
        <v/>
      </c>
    </row>
    <row r="21" spans="1:45" s="91" customFormat="1" ht="11">
      <c r="A21" s="7">
        <f>AVERAGE(C22:AS22)*30*100</f>
        <v>40650</v>
      </c>
      <c r="B21" s="9" t="s">
        <v>12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</row>
    <row r="22" spans="1:45" s="91" customFormat="1" ht="11">
      <c r="A22" s="7">
        <f>SUM(C22:AS22)</f>
        <v>271</v>
      </c>
      <c r="B22" s="6" t="s">
        <v>13</v>
      </c>
      <c r="C22" s="5">
        <v>0</v>
      </c>
      <c r="D22" s="5">
        <f t="shared" ref="D22:D23" si="416">IF(D15="","",D15-C15)</f>
        <v>0</v>
      </c>
      <c r="E22" s="5">
        <f t="shared" ref="E22:E23" si="417">IF(E15="","",E15-D15)</f>
        <v>42</v>
      </c>
      <c r="F22" s="5">
        <f t="shared" ref="F22:F23" si="418">IF(F15="","",F15-E15)</f>
        <v>0</v>
      </c>
      <c r="G22" s="5">
        <f t="shared" ref="G22:G23" si="419">IF(G15="","",G15-F15)</f>
        <v>0</v>
      </c>
      <c r="H22" s="5">
        <f t="shared" ref="H22:H23" si="420">IF(H15="","",H15-G15)</f>
        <v>52</v>
      </c>
      <c r="I22" s="5">
        <f t="shared" ref="I22:I23" si="421">IF(I15="","",I15-H15)</f>
        <v>0</v>
      </c>
      <c r="J22" s="5">
        <f t="shared" ref="J22:J23" si="422">IF(J15="","",J15-I15)</f>
        <v>0</v>
      </c>
      <c r="K22" s="5">
        <f t="shared" ref="K22:K23" si="423">IF(K15="","",K15-J15)</f>
        <v>0</v>
      </c>
      <c r="L22" s="5">
        <f t="shared" ref="L22:L23" si="424">IF(L15="","",L15-K15)</f>
        <v>54</v>
      </c>
      <c r="M22" s="5">
        <f t="shared" ref="M22:M23" si="425">IF(M15="","",M15-L15)</f>
        <v>0</v>
      </c>
      <c r="N22" s="5">
        <f t="shared" ref="N22:N23" si="426">IF(N15="","",N15-M15)</f>
        <v>0</v>
      </c>
      <c r="O22" s="5">
        <f t="shared" ref="O22:O23" si="427">IF(O15="","",O15-N15)</f>
        <v>29</v>
      </c>
      <c r="P22" s="5">
        <f t="shared" ref="P22:P23" si="428">IF(P15="","",P15-O15)</f>
        <v>0</v>
      </c>
      <c r="Q22" s="5">
        <f t="shared" ref="Q22:Q23" si="429">IF(Q15="","",Q15-P15)</f>
        <v>0</v>
      </c>
      <c r="R22" s="5">
        <f t="shared" ref="R22:R23" si="430">IF(R15="","",R15-Q15)</f>
        <v>0</v>
      </c>
      <c r="S22" s="5">
        <f t="shared" ref="S22:S23" si="431">IF(S15="","",S15-R15)</f>
        <v>50</v>
      </c>
      <c r="T22" s="5">
        <f t="shared" ref="T22:T23" si="432">IF(T15="","",T15-S15)</f>
        <v>0</v>
      </c>
      <c r="U22" s="5">
        <f t="shared" ref="U22:U23" si="433">IF(U15="","",U15-T15)</f>
        <v>0</v>
      </c>
      <c r="V22" s="5">
        <f t="shared" ref="V22:V23" si="434">IF(V15="","",V15-U15)</f>
        <v>44</v>
      </c>
      <c r="W22" s="5" t="str">
        <f t="shared" ref="W22:W23" si="435">IF(W15="","",W15-V15)</f>
        <v/>
      </c>
      <c r="X22" s="5" t="str">
        <f t="shared" ref="X22:X23" si="436">IF(X15="","",X15-W15)</f>
        <v/>
      </c>
      <c r="Y22" s="5" t="str">
        <f t="shared" ref="Y22:Y23" si="437">IF(Y15="","",Y15-X15)</f>
        <v/>
      </c>
      <c r="Z22" s="5" t="str">
        <f t="shared" ref="Z22:Z23" si="438">IF(Z15="","",Z15-Y15)</f>
        <v/>
      </c>
      <c r="AA22" s="5" t="str">
        <f t="shared" ref="AA22:AA23" si="439">IF(AA15="","",AA15-Z15)</f>
        <v/>
      </c>
      <c r="AB22" s="5" t="str">
        <f t="shared" ref="AB22:AB23" si="440">IF(AB15="","",AB15-AA15)</f>
        <v/>
      </c>
      <c r="AC22" s="5" t="str">
        <f t="shared" ref="AC22:AC23" si="441">IF(AC15="","",AC15-AB15)</f>
        <v/>
      </c>
      <c r="AD22" s="5" t="str">
        <f t="shared" ref="AD22:AD23" si="442">IF(AD15="","",AD15-AC15)</f>
        <v/>
      </c>
      <c r="AE22" s="5" t="str">
        <f t="shared" ref="AE22:AE23" si="443">IF(AE15="","",AE15-AD15)</f>
        <v/>
      </c>
      <c r="AF22" s="5" t="str">
        <f t="shared" ref="AF22:AF23" si="444">IF(AF15="","",AF15-AE15)</f>
        <v/>
      </c>
      <c r="AG22" s="5" t="str">
        <f t="shared" ref="AG22:AG23" si="445">IF(AG15="","",AG15-AF15)</f>
        <v/>
      </c>
      <c r="AH22" s="5" t="str">
        <f t="shared" ref="AH22:AH23" si="446">IF(AH15="","",AH15-AG15)</f>
        <v/>
      </c>
      <c r="AI22" s="5" t="str">
        <f t="shared" ref="AI22:AI23" si="447">IF(AI15="","",AI15-AH15)</f>
        <v/>
      </c>
      <c r="AJ22" s="5" t="str">
        <f t="shared" ref="AJ22:AJ23" si="448">IF(AJ15="","",AJ15-AI15)</f>
        <v/>
      </c>
      <c r="AK22" s="5" t="str">
        <f t="shared" ref="AK22:AK23" si="449">IF(AK15="","",AK15-AJ15)</f>
        <v/>
      </c>
      <c r="AL22" s="5" t="str">
        <f t="shared" ref="AL22:AL23" si="450">IF(AL15="","",AL15-AK15)</f>
        <v/>
      </c>
      <c r="AM22" s="5" t="str">
        <f t="shared" ref="AM22:AM23" si="451">IF(AM15="","",AM15-AL15)</f>
        <v/>
      </c>
      <c r="AN22" s="5" t="str">
        <f t="shared" ref="AN22:AN23" si="452">IF(AN15="","",AN15-AM15)</f>
        <v/>
      </c>
      <c r="AO22" s="5" t="str">
        <f t="shared" ref="AO22:AS22" si="453">IF(AO15="","",AO15-AN15)</f>
        <v/>
      </c>
      <c r="AP22" s="5" t="str">
        <f t="shared" si="453"/>
        <v/>
      </c>
      <c r="AQ22" s="5" t="str">
        <f t="shared" si="453"/>
        <v/>
      </c>
      <c r="AR22" s="5" t="str">
        <f t="shared" si="453"/>
        <v/>
      </c>
      <c r="AS22" s="5" t="str">
        <f t="shared" si="453"/>
        <v/>
      </c>
    </row>
    <row r="23" spans="1:45" s="91" customFormat="1" ht="11">
      <c r="A23" s="7">
        <f>SUM(C23:AS23)</f>
        <v>5</v>
      </c>
      <c r="B23" s="6" t="s">
        <v>14</v>
      </c>
      <c r="C23" s="5">
        <v>0</v>
      </c>
      <c r="D23" s="5">
        <f t="shared" si="416"/>
        <v>0</v>
      </c>
      <c r="E23" s="5">
        <f t="shared" si="417"/>
        <v>0</v>
      </c>
      <c r="F23" s="5">
        <f t="shared" si="418"/>
        <v>0</v>
      </c>
      <c r="G23" s="5">
        <f t="shared" si="419"/>
        <v>0</v>
      </c>
      <c r="H23" s="5">
        <f t="shared" si="420"/>
        <v>1</v>
      </c>
      <c r="I23" s="5">
        <f t="shared" si="421"/>
        <v>0</v>
      </c>
      <c r="J23" s="5">
        <f t="shared" si="422"/>
        <v>0</v>
      </c>
      <c r="K23" s="5">
        <f t="shared" si="423"/>
        <v>0</v>
      </c>
      <c r="L23" s="5">
        <f t="shared" si="424"/>
        <v>2</v>
      </c>
      <c r="M23" s="5">
        <f t="shared" si="425"/>
        <v>0</v>
      </c>
      <c r="N23" s="5">
        <f t="shared" si="426"/>
        <v>0</v>
      </c>
      <c r="O23" s="5">
        <f t="shared" si="427"/>
        <v>0</v>
      </c>
      <c r="P23" s="5">
        <f t="shared" si="428"/>
        <v>0</v>
      </c>
      <c r="Q23" s="5">
        <f t="shared" si="429"/>
        <v>0</v>
      </c>
      <c r="R23" s="5">
        <f t="shared" si="430"/>
        <v>0</v>
      </c>
      <c r="S23" s="5">
        <f t="shared" si="431"/>
        <v>1</v>
      </c>
      <c r="T23" s="5">
        <f t="shared" si="432"/>
        <v>0</v>
      </c>
      <c r="U23" s="5">
        <f t="shared" si="433"/>
        <v>0</v>
      </c>
      <c r="V23" s="5">
        <f t="shared" si="434"/>
        <v>1</v>
      </c>
      <c r="W23" s="5" t="str">
        <f t="shared" si="435"/>
        <v/>
      </c>
      <c r="X23" s="5" t="str">
        <f t="shared" si="436"/>
        <v/>
      </c>
      <c r="Y23" s="5" t="str">
        <f t="shared" si="437"/>
        <v/>
      </c>
      <c r="Z23" s="5" t="str">
        <f t="shared" si="438"/>
        <v/>
      </c>
      <c r="AA23" s="5" t="str">
        <f t="shared" si="439"/>
        <v/>
      </c>
      <c r="AB23" s="5" t="str">
        <f t="shared" si="440"/>
        <v/>
      </c>
      <c r="AC23" s="5" t="str">
        <f t="shared" si="441"/>
        <v/>
      </c>
      <c r="AD23" s="5" t="str">
        <f t="shared" si="442"/>
        <v/>
      </c>
      <c r="AE23" s="5" t="str">
        <f t="shared" si="443"/>
        <v/>
      </c>
      <c r="AF23" s="5" t="str">
        <f t="shared" si="444"/>
        <v/>
      </c>
      <c r="AG23" s="5" t="str">
        <f t="shared" si="445"/>
        <v/>
      </c>
      <c r="AH23" s="5" t="str">
        <f t="shared" si="446"/>
        <v/>
      </c>
      <c r="AI23" s="5" t="str">
        <f t="shared" si="447"/>
        <v/>
      </c>
      <c r="AJ23" s="5" t="str">
        <f t="shared" si="448"/>
        <v/>
      </c>
      <c r="AK23" s="5" t="str">
        <f t="shared" si="449"/>
        <v/>
      </c>
      <c r="AL23" s="5" t="str">
        <f t="shared" si="450"/>
        <v/>
      </c>
      <c r="AM23" s="5" t="str">
        <f t="shared" si="451"/>
        <v/>
      </c>
      <c r="AN23" s="5" t="str">
        <f t="shared" si="452"/>
        <v/>
      </c>
      <c r="AO23" s="5" t="str">
        <f t="shared" ref="AO23:AS23" si="454">IF(AO16="","",AO16-AN16)</f>
        <v/>
      </c>
      <c r="AP23" s="5" t="str">
        <f t="shared" si="454"/>
        <v/>
      </c>
      <c r="AQ23" s="5" t="str">
        <f t="shared" si="454"/>
        <v/>
      </c>
      <c r="AR23" s="5" t="str">
        <f t="shared" si="454"/>
        <v/>
      </c>
      <c r="AS23" s="5" t="str">
        <f t="shared" si="454"/>
        <v/>
      </c>
    </row>
    <row r="24" spans="1:45" s="91" customFormat="1" ht="11">
      <c r="A24" s="7">
        <f>SUM(C24:AS24)</f>
        <v>3</v>
      </c>
      <c r="B24" s="6" t="s">
        <v>15</v>
      </c>
      <c r="C24" s="5">
        <v>0</v>
      </c>
      <c r="D24" s="5">
        <f t="shared" ref="D24" si="455">IF(D17="","",C17+C18-D17)</f>
        <v>0</v>
      </c>
      <c r="E24" s="5">
        <f t="shared" ref="E24" si="456">IF(E17="","",D17+D18-E17)</f>
        <v>0</v>
      </c>
      <c r="F24" s="5">
        <f t="shared" ref="F24" si="457">IF(F17="","",E17+E18-F17)</f>
        <v>0</v>
      </c>
      <c r="G24" s="5">
        <f t="shared" ref="G24" si="458">IF(G17="","",F17+F18-G17)</f>
        <v>0</v>
      </c>
      <c r="H24" s="5">
        <f t="shared" ref="H24" si="459">IF(H17="","",G17+G18-H17)</f>
        <v>1</v>
      </c>
      <c r="I24" s="5">
        <f t="shared" ref="I24" si="460">IF(I17="","",H17+H18-I17)</f>
        <v>0</v>
      </c>
      <c r="J24" s="5">
        <f t="shared" ref="J24" si="461">IF(J17="","",I17+I18-J17)</f>
        <v>0</v>
      </c>
      <c r="K24" s="5">
        <f t="shared" ref="K24" si="462">IF(K17="","",J17+J18-K17)</f>
        <v>0</v>
      </c>
      <c r="L24" s="5">
        <f t="shared" ref="L24" si="463">IF(L17="","",K17+K18-L17)</f>
        <v>1</v>
      </c>
      <c r="M24" s="5">
        <f t="shared" ref="M24" si="464">IF(M17="","",L17+L18-M17)</f>
        <v>0</v>
      </c>
      <c r="N24" s="5">
        <f t="shared" ref="N24" si="465">IF(N17="","",M17+M18-N17)</f>
        <v>0</v>
      </c>
      <c r="O24" s="5">
        <f t="shared" ref="O24" si="466">IF(O17="","",N17+N18-O17)</f>
        <v>0</v>
      </c>
      <c r="P24" s="5">
        <f t="shared" ref="P24" si="467">IF(P17="","",O17+O18-P17)</f>
        <v>0</v>
      </c>
      <c r="Q24" s="5">
        <f t="shared" ref="Q24" si="468">IF(Q17="","",P17+P18-Q17)</f>
        <v>0</v>
      </c>
      <c r="R24" s="5">
        <f t="shared" ref="R24" si="469">IF(R17="","",Q17+Q18-R17)</f>
        <v>0</v>
      </c>
      <c r="S24" s="5">
        <f t="shared" ref="S24" si="470">IF(S17="","",R17+R18-S17)</f>
        <v>1</v>
      </c>
      <c r="T24" s="5">
        <f t="shared" ref="T24" si="471">IF(T17="","",S17+S18-T17)</f>
        <v>0</v>
      </c>
      <c r="U24" s="5">
        <f t="shared" ref="U24" si="472">IF(U17="","",T17+T18-U17)</f>
        <v>0</v>
      </c>
      <c r="V24" s="5">
        <f t="shared" ref="V24" si="473">IF(V17="","",U17+U18-V17)</f>
        <v>0</v>
      </c>
      <c r="W24" s="5" t="str">
        <f t="shared" ref="W24" si="474">IF(W17="","",V17+V18-W17)</f>
        <v/>
      </c>
      <c r="X24" s="5" t="str">
        <f t="shared" ref="X24" si="475">IF(X17="","",W17+W18-X17)</f>
        <v/>
      </c>
      <c r="Y24" s="5" t="str">
        <f t="shared" ref="Y24" si="476">IF(Y17="","",X17+X18-Y17)</f>
        <v/>
      </c>
      <c r="Z24" s="5" t="str">
        <f t="shared" ref="Z24" si="477">IF(Z17="","",Y17+Y18-Z17)</f>
        <v/>
      </c>
      <c r="AA24" s="5" t="str">
        <f t="shared" ref="AA24" si="478">IF(AA17="","",Z17+Z18-AA17)</f>
        <v/>
      </c>
      <c r="AB24" s="5" t="str">
        <f t="shared" ref="AB24" si="479">IF(AB17="","",AA17+AA18-AB17)</f>
        <v/>
      </c>
      <c r="AC24" s="5" t="str">
        <f t="shared" ref="AC24" si="480">IF(AC17="","",AB17+AB18-AC17)</f>
        <v/>
      </c>
      <c r="AD24" s="5" t="str">
        <f t="shared" ref="AD24" si="481">IF(AD17="","",AC17+AC18-AD17)</f>
        <v/>
      </c>
      <c r="AE24" s="5" t="str">
        <f t="shared" ref="AE24" si="482">IF(AE17="","",AD17+AD18-AE17)</f>
        <v/>
      </c>
      <c r="AF24" s="5" t="str">
        <f t="shared" ref="AF24" si="483">IF(AF17="","",AE17+AE18-AF17)</f>
        <v/>
      </c>
      <c r="AG24" s="5" t="str">
        <f t="shared" ref="AG24" si="484">IF(AG17="","",AF17+AF18-AG17)</f>
        <v/>
      </c>
      <c r="AH24" s="5" t="str">
        <f t="shared" ref="AH24" si="485">IF(AH17="","",AG17+AG18-AH17)</f>
        <v/>
      </c>
      <c r="AI24" s="5" t="str">
        <f t="shared" ref="AI24" si="486">IF(AI17="","",AH17+AH18-AI17)</f>
        <v/>
      </c>
      <c r="AJ24" s="5" t="str">
        <f t="shared" ref="AJ24" si="487">IF(AJ17="","",AI17+AI18-AJ17)</f>
        <v/>
      </c>
      <c r="AK24" s="5" t="str">
        <f t="shared" ref="AK24" si="488">IF(AK17="","",AJ17+AJ18-AK17)</f>
        <v/>
      </c>
      <c r="AL24" s="5" t="str">
        <f t="shared" ref="AL24" si="489">IF(AL17="","",AK17+AK18-AL17)</f>
        <v/>
      </c>
      <c r="AM24" s="5" t="str">
        <f t="shared" ref="AM24" si="490">IF(AM17="","",AL17+AL18-AM17)</f>
        <v/>
      </c>
      <c r="AN24" s="5" t="str">
        <f t="shared" ref="AN24" si="491">IF(AN17="","",AM17+AM18-AN17)</f>
        <v/>
      </c>
      <c r="AO24" s="5" t="str">
        <f t="shared" ref="AO24:AS24" si="492">IF(AO17="","",AN17+AN18-AO17)</f>
        <v/>
      </c>
      <c r="AP24" s="5" t="str">
        <f t="shared" si="492"/>
        <v/>
      </c>
      <c r="AQ24" s="5" t="str">
        <f t="shared" si="492"/>
        <v/>
      </c>
      <c r="AR24" s="5" t="str">
        <f t="shared" si="492"/>
        <v/>
      </c>
      <c r="AS24" s="5" t="str">
        <f t="shared" si="492"/>
        <v/>
      </c>
    </row>
    <row r="25" spans="1:45" s="91" customFormat="1" ht="11">
      <c r="A25" s="7">
        <f>SUM(C25:AS25)</f>
        <v>720</v>
      </c>
      <c r="B25" s="6" t="s">
        <v>16</v>
      </c>
      <c r="C25" s="5">
        <v>0</v>
      </c>
      <c r="D25" s="5">
        <f t="shared" ref="D25:I25" si="493">IF(D15="","",D24*D19)</f>
        <v>0</v>
      </c>
      <c r="E25" s="5">
        <f t="shared" si="493"/>
        <v>0</v>
      </c>
      <c r="F25" s="5">
        <f t="shared" si="493"/>
        <v>0</v>
      </c>
      <c r="G25" s="5">
        <f t="shared" si="493"/>
        <v>0</v>
      </c>
      <c r="H25" s="5">
        <f t="shared" si="493"/>
        <v>240</v>
      </c>
      <c r="I25" s="5">
        <f t="shared" si="493"/>
        <v>0</v>
      </c>
      <c r="J25" s="5">
        <f t="shared" ref="J25:AN25" si="494">IF(J15="","",J24*J19)</f>
        <v>0</v>
      </c>
      <c r="K25" s="5">
        <f t="shared" si="494"/>
        <v>0</v>
      </c>
      <c r="L25" s="5">
        <f t="shared" si="494"/>
        <v>240</v>
      </c>
      <c r="M25" s="5">
        <f t="shared" si="494"/>
        <v>0</v>
      </c>
      <c r="N25" s="5">
        <f t="shared" si="494"/>
        <v>0</v>
      </c>
      <c r="O25" s="5">
        <f t="shared" si="494"/>
        <v>0</v>
      </c>
      <c r="P25" s="5">
        <f t="shared" si="494"/>
        <v>0</v>
      </c>
      <c r="Q25" s="5">
        <f t="shared" si="494"/>
        <v>0</v>
      </c>
      <c r="R25" s="5">
        <f t="shared" si="494"/>
        <v>0</v>
      </c>
      <c r="S25" s="5">
        <f t="shared" si="494"/>
        <v>240</v>
      </c>
      <c r="T25" s="5">
        <f t="shared" si="494"/>
        <v>0</v>
      </c>
      <c r="U25" s="5">
        <f t="shared" si="494"/>
        <v>0</v>
      </c>
      <c r="V25" s="5">
        <f t="shared" si="494"/>
        <v>0</v>
      </c>
      <c r="W25" s="5" t="str">
        <f t="shared" si="494"/>
        <v/>
      </c>
      <c r="X25" s="5" t="str">
        <f t="shared" si="494"/>
        <v/>
      </c>
      <c r="Y25" s="5" t="str">
        <f t="shared" si="494"/>
        <v/>
      </c>
      <c r="Z25" s="5" t="str">
        <f t="shared" si="494"/>
        <v/>
      </c>
      <c r="AA25" s="5" t="str">
        <f t="shared" si="494"/>
        <v/>
      </c>
      <c r="AB25" s="5" t="str">
        <f t="shared" si="494"/>
        <v/>
      </c>
      <c r="AC25" s="5" t="str">
        <f t="shared" si="494"/>
        <v/>
      </c>
      <c r="AD25" s="5" t="str">
        <f t="shared" si="494"/>
        <v/>
      </c>
      <c r="AE25" s="5" t="str">
        <f t="shared" si="494"/>
        <v/>
      </c>
      <c r="AF25" s="5" t="str">
        <f t="shared" si="494"/>
        <v/>
      </c>
      <c r="AG25" s="5" t="str">
        <f t="shared" si="494"/>
        <v/>
      </c>
      <c r="AH25" s="5" t="str">
        <f t="shared" si="494"/>
        <v/>
      </c>
      <c r="AI25" s="5" t="str">
        <f t="shared" si="494"/>
        <v/>
      </c>
      <c r="AJ25" s="5" t="str">
        <f t="shared" si="494"/>
        <v/>
      </c>
      <c r="AK25" s="5" t="str">
        <f t="shared" si="494"/>
        <v/>
      </c>
      <c r="AL25" s="5" t="str">
        <f t="shared" si="494"/>
        <v/>
      </c>
      <c r="AM25" s="5" t="str">
        <f t="shared" si="494"/>
        <v/>
      </c>
      <c r="AN25" s="5" t="str">
        <f t="shared" si="494"/>
        <v/>
      </c>
      <c r="AO25" s="5" t="str">
        <f t="shared" ref="AO25:AS25" si="495">IF(AO15="","",AO24*AO19)</f>
        <v/>
      </c>
      <c r="AP25" s="5" t="str">
        <f t="shared" si="495"/>
        <v/>
      </c>
      <c r="AQ25" s="5" t="str">
        <f t="shared" si="495"/>
        <v/>
      </c>
      <c r="AR25" s="5" t="str">
        <f t="shared" si="495"/>
        <v/>
      </c>
      <c r="AS25" s="5" t="str">
        <f t="shared" si="495"/>
        <v/>
      </c>
    </row>
    <row r="26" spans="1:45" s="91" customFormat="1" ht="12" thickBot="1">
      <c r="A26" s="4">
        <f>IF(A25="","",A25/(A22*100))</f>
        <v>2.6568265682656828E-2</v>
      </c>
      <c r="B26" s="6" t="s">
        <v>18</v>
      </c>
      <c r="C26" s="18" t="s">
        <v>19</v>
      </c>
      <c r="D26" s="18" t="str">
        <f t="shared" ref="D26:I26" si="496">IF(D25="","",IF(D25=0,"",D25/(D22*100)))</f>
        <v/>
      </c>
      <c r="E26" s="18" t="str">
        <f t="shared" si="496"/>
        <v/>
      </c>
      <c r="F26" s="18" t="str">
        <f t="shared" si="496"/>
        <v/>
      </c>
      <c r="G26" s="18" t="str">
        <f t="shared" si="496"/>
        <v/>
      </c>
      <c r="H26" s="18">
        <f t="shared" si="496"/>
        <v>4.6153846153846156E-2</v>
      </c>
      <c r="I26" s="18" t="str">
        <f t="shared" si="496"/>
        <v/>
      </c>
      <c r="J26" s="18" t="str">
        <f t="shared" ref="J26:AN26" si="497">IF(J25="","",IF(J25=0,"",J25/(J22*100)))</f>
        <v/>
      </c>
      <c r="K26" s="18" t="str">
        <f t="shared" si="497"/>
        <v/>
      </c>
      <c r="L26" s="18">
        <f t="shared" si="497"/>
        <v>4.4444444444444446E-2</v>
      </c>
      <c r="M26" s="18" t="str">
        <f t="shared" si="497"/>
        <v/>
      </c>
      <c r="N26" s="18" t="str">
        <f t="shared" si="497"/>
        <v/>
      </c>
      <c r="O26" s="18" t="str">
        <f t="shared" si="497"/>
        <v/>
      </c>
      <c r="P26" s="18" t="str">
        <f t="shared" si="497"/>
        <v/>
      </c>
      <c r="Q26" s="18" t="str">
        <f t="shared" si="497"/>
        <v/>
      </c>
      <c r="R26" s="18" t="str">
        <f t="shared" si="497"/>
        <v/>
      </c>
      <c r="S26" s="18">
        <f t="shared" si="497"/>
        <v>4.8000000000000001E-2</v>
      </c>
      <c r="T26" s="18" t="str">
        <f t="shared" si="497"/>
        <v/>
      </c>
      <c r="U26" s="18" t="str">
        <f t="shared" si="497"/>
        <v/>
      </c>
      <c r="V26" s="18" t="str">
        <f t="shared" si="497"/>
        <v/>
      </c>
      <c r="W26" s="18" t="str">
        <f t="shared" si="497"/>
        <v/>
      </c>
      <c r="X26" s="18" t="str">
        <f t="shared" si="497"/>
        <v/>
      </c>
      <c r="Y26" s="18" t="str">
        <f t="shared" si="497"/>
        <v/>
      </c>
      <c r="Z26" s="18" t="str">
        <f t="shared" si="497"/>
        <v/>
      </c>
      <c r="AA26" s="18" t="str">
        <f t="shared" si="497"/>
        <v/>
      </c>
      <c r="AB26" s="18" t="str">
        <f t="shared" si="497"/>
        <v/>
      </c>
      <c r="AC26" s="18" t="str">
        <f t="shared" si="497"/>
        <v/>
      </c>
      <c r="AD26" s="18" t="str">
        <f t="shared" si="497"/>
        <v/>
      </c>
      <c r="AE26" s="18" t="str">
        <f t="shared" si="497"/>
        <v/>
      </c>
      <c r="AF26" s="18" t="str">
        <f t="shared" si="497"/>
        <v/>
      </c>
      <c r="AG26" s="18" t="str">
        <f t="shared" si="497"/>
        <v/>
      </c>
      <c r="AH26" s="18" t="str">
        <f t="shared" si="497"/>
        <v/>
      </c>
      <c r="AI26" s="18" t="str">
        <f t="shared" si="497"/>
        <v/>
      </c>
      <c r="AJ26" s="18" t="str">
        <f t="shared" si="497"/>
        <v/>
      </c>
      <c r="AK26" s="18" t="str">
        <f t="shared" si="497"/>
        <v/>
      </c>
      <c r="AL26" s="18" t="str">
        <f t="shared" si="497"/>
        <v/>
      </c>
      <c r="AM26" s="18" t="str">
        <f t="shared" si="497"/>
        <v/>
      </c>
      <c r="AN26" s="18" t="str">
        <f t="shared" si="497"/>
        <v/>
      </c>
      <c r="AO26" s="18" t="str">
        <f t="shared" ref="AO26:AS26" si="498">IF(AO25="","",IF(AO25=0,"",AO25/(AO22*100)))</f>
        <v/>
      </c>
      <c r="AP26" s="18" t="str">
        <f t="shared" si="498"/>
        <v/>
      </c>
      <c r="AQ26" s="18" t="str">
        <f t="shared" si="498"/>
        <v/>
      </c>
      <c r="AR26" s="18" t="str">
        <f t="shared" si="498"/>
        <v/>
      </c>
      <c r="AS26" s="18" t="str">
        <f t="shared" si="498"/>
        <v/>
      </c>
    </row>
    <row r="27" spans="1:45" s="91" customFormat="1" ht="11">
      <c r="A27" s="17" t="s">
        <v>126</v>
      </c>
      <c r="B27" s="9" t="s">
        <v>2</v>
      </c>
      <c r="C27" s="8">
        <v>24799</v>
      </c>
      <c r="D27" s="8">
        <f t="shared" ref="D27:D28" si="499">IF(D$3="","",C27)</f>
        <v>24799</v>
      </c>
      <c r="E27" s="8">
        <v>24820</v>
      </c>
      <c r="F27" s="8">
        <f t="shared" ref="F27:F28" si="500">IF(F$3="","",E27)</f>
        <v>24820</v>
      </c>
      <c r="G27" s="8">
        <f t="shared" ref="G27:G28" si="501">IF(G$3="","",F27)</f>
        <v>24820</v>
      </c>
      <c r="H27" s="8">
        <v>24844</v>
      </c>
      <c r="I27" s="8">
        <f t="shared" ref="I27:I28" si="502">IF(I$3="","",H27)</f>
        <v>24844</v>
      </c>
      <c r="J27" s="8">
        <f t="shared" ref="J27:J28" si="503">IF(J$3="","",I27)</f>
        <v>24844</v>
      </c>
      <c r="K27" s="8">
        <f t="shared" ref="K27:K28" si="504">IF(K$3="","",J27)</f>
        <v>24844</v>
      </c>
      <c r="L27" s="8">
        <v>24866</v>
      </c>
      <c r="M27" s="8">
        <f t="shared" ref="M27:M28" si="505">IF(M$3="","",L27)</f>
        <v>24866</v>
      </c>
      <c r="N27" s="8">
        <f t="shared" ref="N27:N28" si="506">IF(N$3="","",M27)</f>
        <v>24866</v>
      </c>
      <c r="O27" s="8">
        <v>24883</v>
      </c>
      <c r="P27" s="8">
        <f t="shared" ref="P27:P28" si="507">IF(P$3="","",O27)</f>
        <v>24883</v>
      </c>
      <c r="Q27" s="8">
        <f t="shared" ref="Q27:Q28" si="508">IF(Q$3="","",P27)</f>
        <v>24883</v>
      </c>
      <c r="R27" s="8">
        <f t="shared" ref="R27:R28" si="509">IF(R$3="","",Q27)</f>
        <v>24883</v>
      </c>
      <c r="S27" s="8">
        <v>24913</v>
      </c>
      <c r="T27" s="8">
        <f t="shared" ref="T27:T28" si="510">IF(T$3="","",S27)</f>
        <v>24913</v>
      </c>
      <c r="U27" s="8">
        <f t="shared" ref="U27:U28" si="511">IF(U$3="","",T27)</f>
        <v>24913</v>
      </c>
      <c r="V27" s="8">
        <v>24927</v>
      </c>
      <c r="W27" s="8" t="str">
        <f t="shared" ref="W27:W28" si="512">IF(W$3="","",V27)</f>
        <v/>
      </c>
      <c r="X27" s="8" t="str">
        <f t="shared" ref="X27:X28" si="513">IF(X$3="","",W27)</f>
        <v/>
      </c>
      <c r="Y27" s="8" t="str">
        <f t="shared" ref="Y27:Y28" si="514">IF(Y$3="","",X27)</f>
        <v/>
      </c>
      <c r="Z27" s="8" t="str">
        <f t="shared" ref="Z27:Z28" si="515">IF(Z$3="","",Y27)</f>
        <v/>
      </c>
      <c r="AA27" s="8" t="str">
        <f t="shared" ref="AA27:AA28" si="516">IF(AA$3="","",Z27)</f>
        <v/>
      </c>
      <c r="AB27" s="8" t="str">
        <f t="shared" ref="AB27:AB28" si="517">IF(AB$3="","",AA27)</f>
        <v/>
      </c>
      <c r="AC27" s="8" t="str">
        <f t="shared" ref="AC27:AC28" si="518">IF(AC$3="","",AB27)</f>
        <v/>
      </c>
      <c r="AD27" s="8" t="str">
        <f t="shared" ref="AD27:AD28" si="519">IF(AD$3="","",AC27)</f>
        <v/>
      </c>
      <c r="AE27" s="8" t="str">
        <f t="shared" ref="AE27:AE28" si="520">IF(AE$3="","",AD27)</f>
        <v/>
      </c>
      <c r="AF27" s="8" t="str">
        <f t="shared" ref="AF27:AF28" si="521">IF(AF$3="","",AE27)</f>
        <v/>
      </c>
      <c r="AG27" s="8" t="str">
        <f t="shared" ref="AG27:AG28" si="522">IF(AG$3="","",AF27)</f>
        <v/>
      </c>
      <c r="AH27" s="8" t="str">
        <f t="shared" ref="AH27:AH28" si="523">IF(AH$3="","",AG27)</f>
        <v/>
      </c>
      <c r="AI27" s="8" t="str">
        <f t="shared" ref="AI27:AI28" si="524">IF(AI$3="","",AH27)</f>
        <v/>
      </c>
      <c r="AJ27" s="8" t="str">
        <f t="shared" ref="AJ27:AJ28" si="525">IF(AJ$3="","",AI27)</f>
        <v/>
      </c>
      <c r="AK27" s="8" t="str">
        <f t="shared" ref="AK27:AK28" si="526">IF(AK$3="","",AJ27)</f>
        <v/>
      </c>
      <c r="AL27" s="8" t="str">
        <f t="shared" ref="AL27:AL28" si="527">IF(AL$3="","",AK27)</f>
        <v/>
      </c>
      <c r="AM27" s="8" t="str">
        <f t="shared" ref="AM27:AM28" si="528">IF(AM$3="","",AL27)</f>
        <v/>
      </c>
      <c r="AN27" s="8" t="str">
        <f t="shared" ref="AN27:AN28" si="529">IF(AN$3="","",AM27)</f>
        <v/>
      </c>
      <c r="AO27" s="8" t="str">
        <f t="shared" ref="AO27:AS27" si="530">IF(AO$3="","",AN27)</f>
        <v/>
      </c>
      <c r="AP27" s="8" t="str">
        <f t="shared" si="530"/>
        <v/>
      </c>
      <c r="AQ27" s="8" t="str">
        <f t="shared" si="530"/>
        <v/>
      </c>
      <c r="AR27" s="8" t="str">
        <f t="shared" si="530"/>
        <v/>
      </c>
      <c r="AS27" s="8" t="str">
        <f t="shared" si="530"/>
        <v/>
      </c>
    </row>
    <row r="28" spans="1:45" s="91" customFormat="1" ht="11">
      <c r="A28" s="16" t="str">
        <f>A16</f>
        <v>BUZZ＃1</v>
      </c>
      <c r="B28" s="9" t="s">
        <v>4</v>
      </c>
      <c r="C28" s="8">
        <v>2824</v>
      </c>
      <c r="D28" s="8">
        <f t="shared" si="499"/>
        <v>2824</v>
      </c>
      <c r="E28" s="8">
        <v>2825</v>
      </c>
      <c r="F28" s="8">
        <f t="shared" si="500"/>
        <v>2825</v>
      </c>
      <c r="G28" s="8">
        <f t="shared" si="501"/>
        <v>2825</v>
      </c>
      <c r="H28" s="8">
        <f t="shared" ref="H28" si="531">IF(H$3="","",G28)</f>
        <v>2825</v>
      </c>
      <c r="I28" s="8">
        <f t="shared" si="502"/>
        <v>2825</v>
      </c>
      <c r="J28" s="8">
        <f t="shared" si="503"/>
        <v>2825</v>
      </c>
      <c r="K28" s="8">
        <f t="shared" si="504"/>
        <v>2825</v>
      </c>
      <c r="L28" s="8">
        <v>2826</v>
      </c>
      <c r="M28" s="8">
        <f t="shared" si="505"/>
        <v>2826</v>
      </c>
      <c r="N28" s="8">
        <f t="shared" si="506"/>
        <v>2826</v>
      </c>
      <c r="O28" s="8">
        <v>2828</v>
      </c>
      <c r="P28" s="8">
        <f t="shared" si="507"/>
        <v>2828</v>
      </c>
      <c r="Q28" s="8">
        <f t="shared" si="508"/>
        <v>2828</v>
      </c>
      <c r="R28" s="8">
        <f t="shared" si="509"/>
        <v>2828</v>
      </c>
      <c r="S28" s="8">
        <v>2830</v>
      </c>
      <c r="T28" s="8">
        <f t="shared" si="510"/>
        <v>2830</v>
      </c>
      <c r="U28" s="8">
        <f t="shared" si="511"/>
        <v>2830</v>
      </c>
      <c r="V28" s="8">
        <v>2832</v>
      </c>
      <c r="W28" s="8" t="str">
        <f t="shared" si="512"/>
        <v/>
      </c>
      <c r="X28" s="8" t="str">
        <f t="shared" si="513"/>
        <v/>
      </c>
      <c r="Y28" s="8" t="str">
        <f t="shared" si="514"/>
        <v/>
      </c>
      <c r="Z28" s="8" t="str">
        <f t="shared" si="515"/>
        <v/>
      </c>
      <c r="AA28" s="8" t="str">
        <f t="shared" si="516"/>
        <v/>
      </c>
      <c r="AB28" s="8" t="str">
        <f t="shared" si="517"/>
        <v/>
      </c>
      <c r="AC28" s="8" t="str">
        <f t="shared" si="518"/>
        <v/>
      </c>
      <c r="AD28" s="8" t="str">
        <f t="shared" si="519"/>
        <v/>
      </c>
      <c r="AE28" s="8" t="str">
        <f t="shared" si="520"/>
        <v/>
      </c>
      <c r="AF28" s="8" t="str">
        <f t="shared" si="521"/>
        <v/>
      </c>
      <c r="AG28" s="8" t="str">
        <f t="shared" si="522"/>
        <v/>
      </c>
      <c r="AH28" s="8" t="str">
        <f t="shared" si="523"/>
        <v/>
      </c>
      <c r="AI28" s="8" t="str">
        <f t="shared" si="524"/>
        <v/>
      </c>
      <c r="AJ28" s="8" t="str">
        <f t="shared" si="525"/>
        <v/>
      </c>
      <c r="AK28" s="8" t="str">
        <f t="shared" si="526"/>
        <v/>
      </c>
      <c r="AL28" s="8" t="str">
        <f t="shared" si="527"/>
        <v/>
      </c>
      <c r="AM28" s="8" t="str">
        <f t="shared" si="528"/>
        <v/>
      </c>
      <c r="AN28" s="8" t="str">
        <f t="shared" si="529"/>
        <v/>
      </c>
      <c r="AO28" s="8" t="str">
        <f t="shared" ref="AO28:AS28" si="532">IF(AO$3="","",AN28)</f>
        <v/>
      </c>
      <c r="AP28" s="8" t="str">
        <f t="shared" si="532"/>
        <v/>
      </c>
      <c r="AQ28" s="8" t="str">
        <f t="shared" si="532"/>
        <v/>
      </c>
      <c r="AR28" s="8" t="str">
        <f t="shared" si="532"/>
        <v/>
      </c>
      <c r="AS28" s="8" t="str">
        <f t="shared" si="532"/>
        <v/>
      </c>
    </row>
    <row r="29" spans="1:45" s="91" customFormat="1" ht="11">
      <c r="A29" s="15">
        <v>3</v>
      </c>
      <c r="B29" s="9" t="s">
        <v>5</v>
      </c>
      <c r="C29" s="8">
        <v>10</v>
      </c>
      <c r="D29" s="8">
        <f t="shared" ref="D29" si="533">IF(D27="","",(C29+C30))</f>
        <v>10</v>
      </c>
      <c r="E29" s="8">
        <v>8</v>
      </c>
      <c r="F29" s="8">
        <f t="shared" ref="F29" si="534">IF(F27="","",(E29+E30))</f>
        <v>8</v>
      </c>
      <c r="G29" s="8">
        <f t="shared" ref="G29" si="535">IF(G27="","",(F29+F30))</f>
        <v>8</v>
      </c>
      <c r="H29" s="8">
        <f t="shared" ref="H29" si="536">IF(H27="","",(G29+G30))</f>
        <v>8</v>
      </c>
      <c r="I29" s="8">
        <f t="shared" ref="I29" si="537">IF(I27="","",(H29+H30))</f>
        <v>8</v>
      </c>
      <c r="J29" s="8">
        <f t="shared" ref="J29" si="538">IF(J27="","",(I29+I30))</f>
        <v>8</v>
      </c>
      <c r="K29" s="8">
        <f t="shared" ref="K29" si="539">IF(K27="","",(J29+J30))</f>
        <v>8</v>
      </c>
      <c r="L29" s="8">
        <v>6</v>
      </c>
      <c r="M29" s="8">
        <f t="shared" ref="M29" si="540">IF(M27="","",(L29+L30))</f>
        <v>6</v>
      </c>
      <c r="N29" s="8">
        <f t="shared" ref="N29" si="541">IF(N27="","",(M29+M30))</f>
        <v>6</v>
      </c>
      <c r="O29" s="8">
        <v>4</v>
      </c>
      <c r="P29" s="8">
        <f t="shared" ref="P29" si="542">IF(P27="","",(O29+O30))</f>
        <v>4</v>
      </c>
      <c r="Q29" s="8">
        <f t="shared" ref="Q29" si="543">IF(Q27="","",(P29+P30))</f>
        <v>4</v>
      </c>
      <c r="R29" s="8">
        <f t="shared" ref="R29" si="544">IF(R27="","",(Q29+Q30))</f>
        <v>4</v>
      </c>
      <c r="S29" s="8">
        <v>2</v>
      </c>
      <c r="T29" s="8">
        <f t="shared" ref="T29" si="545">IF(T27="","",(S29+S30))</f>
        <v>6</v>
      </c>
      <c r="U29" s="8">
        <f t="shared" ref="U29" si="546">IF(U27="","",(T29+T30))</f>
        <v>6</v>
      </c>
      <c r="V29" s="8">
        <v>4</v>
      </c>
      <c r="W29" s="8" t="str">
        <f t="shared" ref="W29" si="547">IF(W27="","",(V29+V30))</f>
        <v/>
      </c>
      <c r="X29" s="8" t="str">
        <f t="shared" ref="X29" si="548">IF(X27="","",(W29+W30))</f>
        <v/>
      </c>
      <c r="Y29" s="8" t="str">
        <f t="shared" ref="Y29" si="549">IF(Y27="","",(X29+X30))</f>
        <v/>
      </c>
      <c r="Z29" s="8" t="str">
        <f t="shared" ref="Z29" si="550">IF(Z27="","",(Y29+Y30))</f>
        <v/>
      </c>
      <c r="AA29" s="8" t="str">
        <f t="shared" ref="AA29" si="551">IF(AA27="","",(Z29+Z30))</f>
        <v/>
      </c>
      <c r="AB29" s="8" t="str">
        <f t="shared" ref="AB29" si="552">IF(AB27="","",(AA29+AA30))</f>
        <v/>
      </c>
      <c r="AC29" s="8" t="str">
        <f t="shared" ref="AC29" si="553">IF(AC27="","",(AB29+AB30))</f>
        <v/>
      </c>
      <c r="AD29" s="8" t="str">
        <f t="shared" ref="AD29" si="554">IF(AD27="","",(AC29+AC30))</f>
        <v/>
      </c>
      <c r="AE29" s="8" t="str">
        <f t="shared" ref="AE29" si="555">IF(AE27="","",(AD29+AD30))</f>
        <v/>
      </c>
      <c r="AF29" s="8" t="str">
        <f t="shared" ref="AF29" si="556">IF(AF27="","",(AE29+AE30))</f>
        <v/>
      </c>
      <c r="AG29" s="8" t="str">
        <f t="shared" ref="AG29" si="557">IF(AG27="","",(AF29+AF30))</f>
        <v/>
      </c>
      <c r="AH29" s="8" t="str">
        <f t="shared" ref="AH29" si="558">IF(AH27="","",(AG29+AG30))</f>
        <v/>
      </c>
      <c r="AI29" s="8" t="str">
        <f t="shared" ref="AI29" si="559">IF(AI27="","",(AH29+AH30))</f>
        <v/>
      </c>
      <c r="AJ29" s="8" t="str">
        <f t="shared" ref="AJ29" si="560">IF(AJ27="","",(AI29+AI30))</f>
        <v/>
      </c>
      <c r="AK29" s="8" t="str">
        <f t="shared" ref="AK29" si="561">IF(AK27="","",(AJ29+AJ30))</f>
        <v/>
      </c>
      <c r="AL29" s="8" t="str">
        <f t="shared" ref="AL29" si="562">IF(AL27="","",(AK29+AK30))</f>
        <v/>
      </c>
      <c r="AM29" s="8" t="str">
        <f t="shared" ref="AM29" si="563">IF(AM27="","",(AL29+AL30))</f>
        <v/>
      </c>
      <c r="AN29" s="8" t="str">
        <f t="shared" ref="AN29" si="564">IF(AN27="","",(AM29+AM30))</f>
        <v/>
      </c>
      <c r="AO29" s="8" t="str">
        <f t="shared" ref="AO29:AS29" si="565">IF(AO27="","",(AN29+AN30))</f>
        <v/>
      </c>
      <c r="AP29" s="8" t="str">
        <f t="shared" si="565"/>
        <v/>
      </c>
      <c r="AQ29" s="8" t="str">
        <f t="shared" si="565"/>
        <v/>
      </c>
      <c r="AR29" s="8" t="str">
        <f t="shared" si="565"/>
        <v/>
      </c>
      <c r="AS29" s="8" t="str">
        <f t="shared" si="565"/>
        <v/>
      </c>
    </row>
    <row r="30" spans="1:45" s="91" customFormat="1" ht="11">
      <c r="A30" s="14"/>
      <c r="B30" s="9" t="s">
        <v>7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>
        <v>4</v>
      </c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</row>
    <row r="31" spans="1:45" s="91" customFormat="1" ht="11">
      <c r="A31" s="7"/>
      <c r="B31" s="9" t="s">
        <v>8</v>
      </c>
      <c r="C31" s="8">
        <v>600</v>
      </c>
      <c r="D31" s="8">
        <f t="shared" ref="D31" si="566">IF(D27="","",C31)</f>
        <v>600</v>
      </c>
      <c r="E31" s="8">
        <f t="shared" ref="E31" si="567">IF(E27="","",D31)</f>
        <v>600</v>
      </c>
      <c r="F31" s="8">
        <f t="shared" ref="F31" si="568">IF(F27="","",E31)</f>
        <v>600</v>
      </c>
      <c r="G31" s="8">
        <f t="shared" ref="G31" si="569">IF(G27="","",F31)</f>
        <v>600</v>
      </c>
      <c r="H31" s="8">
        <f t="shared" ref="H31" si="570">IF(H27="","",G31)</f>
        <v>600</v>
      </c>
      <c r="I31" s="8">
        <f t="shared" ref="I31" si="571">IF(I27="","",H31)</f>
        <v>600</v>
      </c>
      <c r="J31" s="8">
        <f t="shared" ref="J31" si="572">IF(J27="","",I31)</f>
        <v>600</v>
      </c>
      <c r="K31" s="8">
        <f t="shared" ref="K31" si="573">IF(K27="","",J31)</f>
        <v>600</v>
      </c>
      <c r="L31" s="8">
        <f t="shared" ref="L31" si="574">IF(L27="","",K31)</f>
        <v>600</v>
      </c>
      <c r="M31" s="8">
        <f t="shared" ref="M31" si="575">IF(M27="","",L31)</f>
        <v>600</v>
      </c>
      <c r="N31" s="8">
        <f t="shared" ref="N31" si="576">IF(N27="","",M31)</f>
        <v>600</v>
      </c>
      <c r="O31" s="8">
        <f t="shared" ref="O31" si="577">IF(O27="","",N31)</f>
        <v>600</v>
      </c>
      <c r="P31" s="8">
        <f t="shared" ref="P31" si="578">IF(P27="","",O31)</f>
        <v>600</v>
      </c>
      <c r="Q31" s="8">
        <f t="shared" ref="Q31" si="579">IF(Q27="","",P31)</f>
        <v>600</v>
      </c>
      <c r="R31" s="8">
        <f t="shared" ref="R31" si="580">IF(R27="","",Q31)</f>
        <v>600</v>
      </c>
      <c r="S31" s="8">
        <f t="shared" ref="S31" si="581">IF(S27="","",R31)</f>
        <v>600</v>
      </c>
      <c r="T31" s="8">
        <f t="shared" ref="T31" si="582">IF(T27="","",S31)</f>
        <v>600</v>
      </c>
      <c r="U31" s="8">
        <f t="shared" ref="U31" si="583">IF(U27="","",T31)</f>
        <v>600</v>
      </c>
      <c r="V31" s="8">
        <f t="shared" ref="V31" si="584">IF(V27="","",U31)</f>
        <v>600</v>
      </c>
      <c r="W31" s="8" t="str">
        <f t="shared" ref="W31" si="585">IF(W27="","",V31)</f>
        <v/>
      </c>
      <c r="X31" s="8" t="str">
        <f t="shared" ref="X31" si="586">IF(X27="","",W31)</f>
        <v/>
      </c>
      <c r="Y31" s="8" t="str">
        <f t="shared" ref="Y31" si="587">IF(Y27="","",X31)</f>
        <v/>
      </c>
      <c r="Z31" s="8" t="str">
        <f t="shared" ref="Z31" si="588">IF(Z27="","",Y31)</f>
        <v/>
      </c>
      <c r="AA31" s="8" t="str">
        <f t="shared" ref="AA31" si="589">IF(AA27="","",Z31)</f>
        <v/>
      </c>
      <c r="AB31" s="8" t="str">
        <f t="shared" ref="AB31" si="590">IF(AB27="","",AA31)</f>
        <v/>
      </c>
      <c r="AC31" s="8" t="str">
        <f t="shared" ref="AC31" si="591">IF(AC27="","",AB31)</f>
        <v/>
      </c>
      <c r="AD31" s="8" t="str">
        <f t="shared" ref="AD31" si="592">IF(AD27="","",AC31)</f>
        <v/>
      </c>
      <c r="AE31" s="8" t="str">
        <f t="shared" ref="AE31" si="593">IF(AE27="","",AD31)</f>
        <v/>
      </c>
      <c r="AF31" s="8" t="str">
        <f t="shared" ref="AF31" si="594">IF(AF27="","",AE31)</f>
        <v/>
      </c>
      <c r="AG31" s="8" t="str">
        <f t="shared" ref="AG31" si="595">IF(AG27="","",AF31)</f>
        <v/>
      </c>
      <c r="AH31" s="8" t="str">
        <f t="shared" ref="AH31" si="596">IF(AH27="","",AG31)</f>
        <v/>
      </c>
      <c r="AI31" s="8" t="str">
        <f t="shared" ref="AI31" si="597">IF(AI27="","",AH31)</f>
        <v/>
      </c>
      <c r="AJ31" s="8" t="str">
        <f t="shared" ref="AJ31" si="598">IF(AJ27="","",AI31)</f>
        <v/>
      </c>
      <c r="AK31" s="8" t="str">
        <f t="shared" ref="AK31" si="599">IF(AK27="","",AJ31)</f>
        <v/>
      </c>
      <c r="AL31" s="8" t="str">
        <f t="shared" ref="AL31" si="600">IF(AL27="","",AK31)</f>
        <v/>
      </c>
      <c r="AM31" s="8" t="str">
        <f t="shared" ref="AM31" si="601">IF(AM27="","",AL31)</f>
        <v/>
      </c>
      <c r="AN31" s="8" t="str">
        <f t="shared" ref="AN31" si="602">IF(AN27="","",AM31)</f>
        <v/>
      </c>
      <c r="AO31" s="8" t="str">
        <f t="shared" ref="AO31:AS31" si="603">IF(AO27="","",AN31)</f>
        <v/>
      </c>
      <c r="AP31" s="8" t="str">
        <f t="shared" si="603"/>
        <v/>
      </c>
      <c r="AQ31" s="8" t="str">
        <f t="shared" si="603"/>
        <v/>
      </c>
      <c r="AR31" s="8" t="str">
        <f t="shared" si="603"/>
        <v/>
      </c>
      <c r="AS31" s="8" t="str">
        <f t="shared" si="603"/>
        <v/>
      </c>
    </row>
    <row r="32" spans="1:45" s="92" customFormat="1" ht="11">
      <c r="A32" s="14" t="s">
        <v>9</v>
      </c>
      <c r="B32" s="13" t="s">
        <v>10</v>
      </c>
      <c r="C32" s="12" t="s">
        <v>86</v>
      </c>
      <c r="D32" s="12" t="str">
        <f t="shared" ref="D32" si="604">IF(D27="","",C32)</f>
        <v>NICI</v>
      </c>
      <c r="E32" s="12" t="str">
        <f t="shared" ref="E32" si="605">IF(E27="","",D32)</f>
        <v>NICI</v>
      </c>
      <c r="F32" s="12" t="str">
        <f t="shared" ref="F32" si="606">IF(F27="","",E32)</f>
        <v>NICI</v>
      </c>
      <c r="G32" s="12" t="str">
        <f t="shared" ref="G32" si="607">IF(G27="","",F32)</f>
        <v>NICI</v>
      </c>
      <c r="H32" s="12" t="str">
        <f t="shared" ref="H32" si="608">IF(H27="","",G32)</f>
        <v>NICI</v>
      </c>
      <c r="I32" s="12" t="str">
        <f t="shared" ref="I32" si="609">IF(I27="","",H32)</f>
        <v>NICI</v>
      </c>
      <c r="J32" s="12" t="str">
        <f t="shared" ref="J32" si="610">IF(J27="","",I32)</f>
        <v>NICI</v>
      </c>
      <c r="K32" s="12" t="str">
        <f t="shared" ref="K32" si="611">IF(K27="","",J32)</f>
        <v>NICI</v>
      </c>
      <c r="L32" s="12" t="str">
        <f t="shared" ref="L32" si="612">IF(L27="","",K32)</f>
        <v>NICI</v>
      </c>
      <c r="M32" s="12" t="str">
        <f t="shared" ref="M32" si="613">IF(M27="","",L32)</f>
        <v>NICI</v>
      </c>
      <c r="N32" s="12" t="str">
        <f t="shared" ref="N32" si="614">IF(N27="","",M32)</f>
        <v>NICI</v>
      </c>
      <c r="O32" s="12" t="str">
        <f t="shared" ref="O32" si="615">IF(O27="","",N32)</f>
        <v>NICI</v>
      </c>
      <c r="P32" s="12" t="str">
        <f t="shared" ref="P32" si="616">IF(P27="","",O32)</f>
        <v>NICI</v>
      </c>
      <c r="Q32" s="12" t="str">
        <f t="shared" ref="Q32" si="617">IF(Q27="","",P32)</f>
        <v>NICI</v>
      </c>
      <c r="R32" s="12" t="str">
        <f t="shared" ref="R32" si="618">IF(R27="","",Q32)</f>
        <v>NICI</v>
      </c>
      <c r="S32" s="12" t="s">
        <v>96</v>
      </c>
      <c r="T32" s="12" t="str">
        <f t="shared" ref="T32" si="619">IF(T27="","",S32)</f>
        <v>モンチッチマスコットフルーツ</v>
      </c>
      <c r="U32" s="12" t="str">
        <f t="shared" ref="U32" si="620">IF(U27="","",T32)</f>
        <v>モンチッチマスコットフルーツ</v>
      </c>
      <c r="V32" s="12" t="str">
        <f t="shared" ref="V32" si="621">IF(V27="","",U32)</f>
        <v>モンチッチマスコットフルーツ</v>
      </c>
      <c r="W32" s="12" t="str">
        <f t="shared" ref="W32" si="622">IF(W27="","",V32)</f>
        <v/>
      </c>
      <c r="X32" s="12" t="str">
        <f t="shared" ref="X32" si="623">IF(X27="","",W32)</f>
        <v/>
      </c>
      <c r="Y32" s="12" t="str">
        <f t="shared" ref="Y32" si="624">IF(Y27="","",X32)</f>
        <v/>
      </c>
      <c r="Z32" s="12" t="str">
        <f t="shared" ref="Z32" si="625">IF(Z27="","",Y32)</f>
        <v/>
      </c>
      <c r="AA32" s="12" t="str">
        <f t="shared" ref="AA32" si="626">IF(AA27="","",Z32)</f>
        <v/>
      </c>
      <c r="AB32" s="12" t="str">
        <f t="shared" ref="AB32" si="627">IF(AB27="","",AA32)</f>
        <v/>
      </c>
      <c r="AC32" s="12" t="str">
        <f t="shared" ref="AC32" si="628">IF(AC27="","",AB32)</f>
        <v/>
      </c>
      <c r="AD32" s="12" t="str">
        <f t="shared" ref="AD32" si="629">IF(AD27="","",AC32)</f>
        <v/>
      </c>
      <c r="AE32" s="12" t="str">
        <f t="shared" ref="AE32" si="630">IF(AE27="","",AD32)</f>
        <v/>
      </c>
      <c r="AF32" s="12" t="str">
        <f t="shared" ref="AF32" si="631">IF(AF27="","",AE32)</f>
        <v/>
      </c>
      <c r="AG32" s="12" t="str">
        <f t="shared" ref="AG32" si="632">IF(AG27="","",AF32)</f>
        <v/>
      </c>
      <c r="AH32" s="12" t="str">
        <f t="shared" ref="AH32" si="633">IF(AH27="","",AG32)</f>
        <v/>
      </c>
      <c r="AI32" s="12" t="str">
        <f t="shared" ref="AI32" si="634">IF(AI27="","",AH32)</f>
        <v/>
      </c>
      <c r="AJ32" s="12" t="str">
        <f t="shared" ref="AJ32" si="635">IF(AJ27="","",AI32)</f>
        <v/>
      </c>
      <c r="AK32" s="12" t="str">
        <f t="shared" ref="AK32" si="636">IF(AK27="","",AJ32)</f>
        <v/>
      </c>
      <c r="AL32" s="12" t="str">
        <f t="shared" ref="AL32" si="637">IF(AL27="","",AK32)</f>
        <v/>
      </c>
      <c r="AM32" s="12" t="str">
        <f t="shared" ref="AM32" si="638">IF(AM27="","",AL32)</f>
        <v/>
      </c>
      <c r="AN32" s="12" t="str">
        <f t="shared" ref="AN32" si="639">IF(AN27="","",AM32)</f>
        <v/>
      </c>
      <c r="AO32" s="12" t="str">
        <f t="shared" ref="AO32:AS32" si="640">IF(AO27="","",AN32)</f>
        <v/>
      </c>
      <c r="AP32" s="12" t="str">
        <f t="shared" si="640"/>
        <v/>
      </c>
      <c r="AQ32" s="12" t="str">
        <f t="shared" si="640"/>
        <v/>
      </c>
      <c r="AR32" s="12" t="str">
        <f t="shared" si="640"/>
        <v/>
      </c>
      <c r="AS32" s="12" t="str">
        <f t="shared" si="640"/>
        <v/>
      </c>
    </row>
    <row r="33" spans="1:45" s="91" customFormat="1" ht="11">
      <c r="A33" s="7">
        <f>AVERAGE(C34:AS34)*30*100</f>
        <v>19200</v>
      </c>
      <c r="B33" s="9" t="s">
        <v>12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</row>
    <row r="34" spans="1:45" s="91" customFormat="1" ht="11">
      <c r="A34" s="7">
        <f>SUM(C34:AS34)</f>
        <v>128</v>
      </c>
      <c r="B34" s="6" t="s">
        <v>13</v>
      </c>
      <c r="C34" s="5">
        <v>0</v>
      </c>
      <c r="D34" s="5">
        <f t="shared" ref="D34:D35" si="641">IF(D27="","",D27-C27)</f>
        <v>0</v>
      </c>
      <c r="E34" s="5">
        <f t="shared" ref="E34:E35" si="642">IF(E27="","",E27-D27)</f>
        <v>21</v>
      </c>
      <c r="F34" s="5">
        <f t="shared" ref="F34:F35" si="643">IF(F27="","",F27-E27)</f>
        <v>0</v>
      </c>
      <c r="G34" s="5">
        <f t="shared" ref="G34:G35" si="644">IF(G27="","",G27-F27)</f>
        <v>0</v>
      </c>
      <c r="H34" s="5">
        <f t="shared" ref="H34:H35" si="645">IF(H27="","",H27-G27)</f>
        <v>24</v>
      </c>
      <c r="I34" s="5">
        <f t="shared" ref="I34:I35" si="646">IF(I27="","",I27-H27)</f>
        <v>0</v>
      </c>
      <c r="J34" s="5">
        <f t="shared" ref="J34:J35" si="647">IF(J27="","",J27-I27)</f>
        <v>0</v>
      </c>
      <c r="K34" s="5">
        <f t="shared" ref="K34:K35" si="648">IF(K27="","",K27-J27)</f>
        <v>0</v>
      </c>
      <c r="L34" s="5">
        <f t="shared" ref="L34:L35" si="649">IF(L27="","",L27-K27)</f>
        <v>22</v>
      </c>
      <c r="M34" s="5">
        <f t="shared" ref="M34:M35" si="650">IF(M27="","",M27-L27)</f>
        <v>0</v>
      </c>
      <c r="N34" s="5">
        <f t="shared" ref="N34:N35" si="651">IF(N27="","",N27-M27)</f>
        <v>0</v>
      </c>
      <c r="O34" s="5">
        <f t="shared" ref="O34:O35" si="652">IF(O27="","",O27-N27)</f>
        <v>17</v>
      </c>
      <c r="P34" s="5">
        <f t="shared" ref="P34:P35" si="653">IF(P27="","",P27-O27)</f>
        <v>0</v>
      </c>
      <c r="Q34" s="5">
        <f t="shared" ref="Q34:Q35" si="654">IF(Q27="","",Q27-P27)</f>
        <v>0</v>
      </c>
      <c r="R34" s="5">
        <f t="shared" ref="R34:R35" si="655">IF(R27="","",R27-Q27)</f>
        <v>0</v>
      </c>
      <c r="S34" s="5">
        <f t="shared" ref="S34:S35" si="656">IF(S27="","",S27-R27)</f>
        <v>30</v>
      </c>
      <c r="T34" s="5">
        <f t="shared" ref="T34:T35" si="657">IF(T27="","",T27-S27)</f>
        <v>0</v>
      </c>
      <c r="U34" s="5">
        <f t="shared" ref="U34:U35" si="658">IF(U27="","",U27-T27)</f>
        <v>0</v>
      </c>
      <c r="V34" s="5">
        <f t="shared" ref="V34:V35" si="659">IF(V27="","",V27-U27)</f>
        <v>14</v>
      </c>
      <c r="W34" s="5" t="str">
        <f t="shared" ref="W34:W35" si="660">IF(W27="","",W27-V27)</f>
        <v/>
      </c>
      <c r="X34" s="5" t="str">
        <f t="shared" ref="X34:X35" si="661">IF(X27="","",X27-W27)</f>
        <v/>
      </c>
      <c r="Y34" s="5" t="str">
        <f t="shared" ref="Y34:Y35" si="662">IF(Y27="","",Y27-X27)</f>
        <v/>
      </c>
      <c r="Z34" s="5" t="str">
        <f t="shared" ref="Z34:Z35" si="663">IF(Z27="","",Z27-Y27)</f>
        <v/>
      </c>
      <c r="AA34" s="5" t="str">
        <f t="shared" ref="AA34:AA35" si="664">IF(AA27="","",AA27-Z27)</f>
        <v/>
      </c>
      <c r="AB34" s="5" t="str">
        <f t="shared" ref="AB34:AB35" si="665">IF(AB27="","",AB27-AA27)</f>
        <v/>
      </c>
      <c r="AC34" s="5" t="str">
        <f t="shared" ref="AC34:AC35" si="666">IF(AC27="","",AC27-AB27)</f>
        <v/>
      </c>
      <c r="AD34" s="5" t="str">
        <f t="shared" ref="AD34:AD35" si="667">IF(AD27="","",AD27-AC27)</f>
        <v/>
      </c>
      <c r="AE34" s="5" t="str">
        <f t="shared" ref="AE34:AE35" si="668">IF(AE27="","",AE27-AD27)</f>
        <v/>
      </c>
      <c r="AF34" s="5" t="str">
        <f t="shared" ref="AF34:AF35" si="669">IF(AF27="","",AF27-AE27)</f>
        <v/>
      </c>
      <c r="AG34" s="5" t="str">
        <f t="shared" ref="AG34:AG35" si="670">IF(AG27="","",AG27-AF27)</f>
        <v/>
      </c>
      <c r="AH34" s="5" t="str">
        <f t="shared" ref="AH34:AH35" si="671">IF(AH27="","",AH27-AG27)</f>
        <v/>
      </c>
      <c r="AI34" s="5" t="str">
        <f t="shared" ref="AI34:AI35" si="672">IF(AI27="","",AI27-AH27)</f>
        <v/>
      </c>
      <c r="AJ34" s="5" t="str">
        <f t="shared" ref="AJ34:AJ35" si="673">IF(AJ27="","",AJ27-AI27)</f>
        <v/>
      </c>
      <c r="AK34" s="5" t="str">
        <f t="shared" ref="AK34:AK35" si="674">IF(AK27="","",AK27-AJ27)</f>
        <v/>
      </c>
      <c r="AL34" s="5" t="str">
        <f t="shared" ref="AL34:AL35" si="675">IF(AL27="","",AL27-AK27)</f>
        <v/>
      </c>
      <c r="AM34" s="5" t="str">
        <f t="shared" ref="AM34:AM35" si="676">IF(AM27="","",AM27-AL27)</f>
        <v/>
      </c>
      <c r="AN34" s="5" t="str">
        <f t="shared" ref="AN34:AN35" si="677">IF(AN27="","",AN27-AM27)</f>
        <v/>
      </c>
      <c r="AO34" s="5" t="str">
        <f t="shared" ref="AO34:AS34" si="678">IF(AO27="","",AO27-AN27)</f>
        <v/>
      </c>
      <c r="AP34" s="5" t="str">
        <f t="shared" si="678"/>
        <v/>
      </c>
      <c r="AQ34" s="5" t="str">
        <f t="shared" si="678"/>
        <v/>
      </c>
      <c r="AR34" s="5" t="str">
        <f t="shared" si="678"/>
        <v/>
      </c>
      <c r="AS34" s="5" t="str">
        <f t="shared" si="678"/>
        <v/>
      </c>
    </row>
    <row r="35" spans="1:45" s="91" customFormat="1" ht="11">
      <c r="A35" s="7">
        <f>SUM(C35:AS35)</f>
        <v>8</v>
      </c>
      <c r="B35" s="6" t="s">
        <v>14</v>
      </c>
      <c r="C35" s="5">
        <v>0</v>
      </c>
      <c r="D35" s="5">
        <f t="shared" si="641"/>
        <v>0</v>
      </c>
      <c r="E35" s="5">
        <f t="shared" si="642"/>
        <v>1</v>
      </c>
      <c r="F35" s="5">
        <f t="shared" si="643"/>
        <v>0</v>
      </c>
      <c r="G35" s="5">
        <f t="shared" si="644"/>
        <v>0</v>
      </c>
      <c r="H35" s="5">
        <f t="shared" si="645"/>
        <v>0</v>
      </c>
      <c r="I35" s="5">
        <f t="shared" si="646"/>
        <v>0</v>
      </c>
      <c r="J35" s="5">
        <f t="shared" si="647"/>
        <v>0</v>
      </c>
      <c r="K35" s="5">
        <f t="shared" si="648"/>
        <v>0</v>
      </c>
      <c r="L35" s="5">
        <f t="shared" si="649"/>
        <v>1</v>
      </c>
      <c r="M35" s="5">
        <f t="shared" si="650"/>
        <v>0</v>
      </c>
      <c r="N35" s="5">
        <f t="shared" si="651"/>
        <v>0</v>
      </c>
      <c r="O35" s="5">
        <f t="shared" si="652"/>
        <v>2</v>
      </c>
      <c r="P35" s="5">
        <f t="shared" si="653"/>
        <v>0</v>
      </c>
      <c r="Q35" s="5">
        <f t="shared" si="654"/>
        <v>0</v>
      </c>
      <c r="R35" s="5">
        <f t="shared" si="655"/>
        <v>0</v>
      </c>
      <c r="S35" s="5">
        <f t="shared" si="656"/>
        <v>2</v>
      </c>
      <c r="T35" s="5">
        <f t="shared" si="657"/>
        <v>0</v>
      </c>
      <c r="U35" s="5">
        <f t="shared" si="658"/>
        <v>0</v>
      </c>
      <c r="V35" s="5">
        <f t="shared" si="659"/>
        <v>2</v>
      </c>
      <c r="W35" s="5" t="str">
        <f t="shared" si="660"/>
        <v/>
      </c>
      <c r="X35" s="5" t="str">
        <f t="shared" si="661"/>
        <v/>
      </c>
      <c r="Y35" s="5" t="str">
        <f t="shared" si="662"/>
        <v/>
      </c>
      <c r="Z35" s="5" t="str">
        <f t="shared" si="663"/>
        <v/>
      </c>
      <c r="AA35" s="5" t="str">
        <f t="shared" si="664"/>
        <v/>
      </c>
      <c r="AB35" s="5" t="str">
        <f t="shared" si="665"/>
        <v/>
      </c>
      <c r="AC35" s="5" t="str">
        <f t="shared" si="666"/>
        <v/>
      </c>
      <c r="AD35" s="5" t="str">
        <f t="shared" si="667"/>
        <v/>
      </c>
      <c r="AE35" s="5" t="str">
        <f t="shared" si="668"/>
        <v/>
      </c>
      <c r="AF35" s="5" t="str">
        <f t="shared" si="669"/>
        <v/>
      </c>
      <c r="AG35" s="5" t="str">
        <f t="shared" si="670"/>
        <v/>
      </c>
      <c r="AH35" s="5" t="str">
        <f t="shared" si="671"/>
        <v/>
      </c>
      <c r="AI35" s="5" t="str">
        <f t="shared" si="672"/>
        <v/>
      </c>
      <c r="AJ35" s="5" t="str">
        <f t="shared" si="673"/>
        <v/>
      </c>
      <c r="AK35" s="5" t="str">
        <f t="shared" si="674"/>
        <v/>
      </c>
      <c r="AL35" s="5" t="str">
        <f t="shared" si="675"/>
        <v/>
      </c>
      <c r="AM35" s="5" t="str">
        <f t="shared" si="676"/>
        <v/>
      </c>
      <c r="AN35" s="5" t="str">
        <f t="shared" si="677"/>
        <v/>
      </c>
      <c r="AO35" s="5" t="str">
        <f t="shared" ref="AO35:AS35" si="679">IF(AO28="","",AO28-AN28)</f>
        <v/>
      </c>
      <c r="AP35" s="5" t="str">
        <f t="shared" si="679"/>
        <v/>
      </c>
      <c r="AQ35" s="5" t="str">
        <f t="shared" si="679"/>
        <v/>
      </c>
      <c r="AR35" s="5" t="str">
        <f t="shared" si="679"/>
        <v/>
      </c>
      <c r="AS35" s="5" t="str">
        <f t="shared" si="679"/>
        <v/>
      </c>
    </row>
    <row r="36" spans="1:45" s="91" customFormat="1" ht="11">
      <c r="A36" s="7">
        <f>SUM(C36:AS36)</f>
        <v>10</v>
      </c>
      <c r="B36" s="6" t="s">
        <v>15</v>
      </c>
      <c r="C36" s="5">
        <v>0</v>
      </c>
      <c r="D36" s="5">
        <f t="shared" ref="D36" si="680">IF(D29="","",C29+C30-D29)</f>
        <v>0</v>
      </c>
      <c r="E36" s="5">
        <f t="shared" ref="E36" si="681">IF(E29="","",D29+D30-E29)</f>
        <v>2</v>
      </c>
      <c r="F36" s="5">
        <f t="shared" ref="F36" si="682">IF(F29="","",E29+E30-F29)</f>
        <v>0</v>
      </c>
      <c r="G36" s="5">
        <f t="shared" ref="G36" si="683">IF(G29="","",F29+F30-G29)</f>
        <v>0</v>
      </c>
      <c r="H36" s="5">
        <f t="shared" ref="H36" si="684">IF(H29="","",G29+G30-H29)</f>
        <v>0</v>
      </c>
      <c r="I36" s="5">
        <f t="shared" ref="I36" si="685">IF(I29="","",H29+H30-I29)</f>
        <v>0</v>
      </c>
      <c r="J36" s="5">
        <f t="shared" ref="J36" si="686">IF(J29="","",I29+I30-J29)</f>
        <v>0</v>
      </c>
      <c r="K36" s="5">
        <f t="shared" ref="K36" si="687">IF(K29="","",J29+J30-K29)</f>
        <v>0</v>
      </c>
      <c r="L36" s="5">
        <f t="shared" ref="L36" si="688">IF(L29="","",K29+K30-L29)</f>
        <v>2</v>
      </c>
      <c r="M36" s="5">
        <f t="shared" ref="M36" si="689">IF(M29="","",L29+L30-M29)</f>
        <v>0</v>
      </c>
      <c r="N36" s="5">
        <f t="shared" ref="N36" si="690">IF(N29="","",M29+M30-N29)</f>
        <v>0</v>
      </c>
      <c r="O36" s="5">
        <f t="shared" ref="O36" si="691">IF(O29="","",N29+N30-O29)</f>
        <v>2</v>
      </c>
      <c r="P36" s="5">
        <f t="shared" ref="P36" si="692">IF(P29="","",O29+O30-P29)</f>
        <v>0</v>
      </c>
      <c r="Q36" s="5">
        <f t="shared" ref="Q36" si="693">IF(Q29="","",P29+P30-Q29)</f>
        <v>0</v>
      </c>
      <c r="R36" s="5">
        <f t="shared" ref="R36" si="694">IF(R29="","",Q29+Q30-R29)</f>
        <v>0</v>
      </c>
      <c r="S36" s="5">
        <f t="shared" ref="S36" si="695">IF(S29="","",R29+R30-S29)</f>
        <v>2</v>
      </c>
      <c r="T36" s="5">
        <f t="shared" ref="T36" si="696">IF(T29="","",S29+S30-T29)</f>
        <v>0</v>
      </c>
      <c r="U36" s="5">
        <f t="shared" ref="U36" si="697">IF(U29="","",T29+T30-U29)</f>
        <v>0</v>
      </c>
      <c r="V36" s="5">
        <f t="shared" ref="V36" si="698">IF(V29="","",U29+U30-V29)</f>
        <v>2</v>
      </c>
      <c r="W36" s="5" t="str">
        <f t="shared" ref="W36" si="699">IF(W29="","",V29+V30-W29)</f>
        <v/>
      </c>
      <c r="X36" s="5" t="str">
        <f t="shared" ref="X36" si="700">IF(X29="","",W29+W30-X29)</f>
        <v/>
      </c>
      <c r="Y36" s="5" t="str">
        <f t="shared" ref="Y36" si="701">IF(Y29="","",X29+X30-Y29)</f>
        <v/>
      </c>
      <c r="Z36" s="5" t="str">
        <f t="shared" ref="Z36" si="702">IF(Z29="","",Y29+Y30-Z29)</f>
        <v/>
      </c>
      <c r="AA36" s="5" t="str">
        <f t="shared" ref="AA36" si="703">IF(AA29="","",Z29+Z30-AA29)</f>
        <v/>
      </c>
      <c r="AB36" s="5" t="str">
        <f t="shared" ref="AB36" si="704">IF(AB29="","",AA29+AA30-AB29)</f>
        <v/>
      </c>
      <c r="AC36" s="5" t="str">
        <f t="shared" ref="AC36" si="705">IF(AC29="","",AB29+AB30-AC29)</f>
        <v/>
      </c>
      <c r="AD36" s="5" t="str">
        <f t="shared" ref="AD36" si="706">IF(AD29="","",AC29+AC30-AD29)</f>
        <v/>
      </c>
      <c r="AE36" s="5" t="str">
        <f t="shared" ref="AE36" si="707">IF(AE29="","",AD29+AD30-AE29)</f>
        <v/>
      </c>
      <c r="AF36" s="5" t="str">
        <f t="shared" ref="AF36" si="708">IF(AF29="","",AE29+AE30-AF29)</f>
        <v/>
      </c>
      <c r="AG36" s="5" t="str">
        <f t="shared" ref="AG36" si="709">IF(AG29="","",AF29+AF30-AG29)</f>
        <v/>
      </c>
      <c r="AH36" s="5" t="str">
        <f t="shared" ref="AH36" si="710">IF(AH29="","",AG29+AG30-AH29)</f>
        <v/>
      </c>
      <c r="AI36" s="5" t="str">
        <f t="shared" ref="AI36" si="711">IF(AI29="","",AH29+AH30-AI29)</f>
        <v/>
      </c>
      <c r="AJ36" s="5" t="str">
        <f t="shared" ref="AJ36" si="712">IF(AJ29="","",AI29+AI30-AJ29)</f>
        <v/>
      </c>
      <c r="AK36" s="5" t="str">
        <f t="shared" ref="AK36" si="713">IF(AK29="","",AJ29+AJ30-AK29)</f>
        <v/>
      </c>
      <c r="AL36" s="5" t="str">
        <f t="shared" ref="AL36" si="714">IF(AL29="","",AK29+AK30-AL29)</f>
        <v/>
      </c>
      <c r="AM36" s="5" t="str">
        <f t="shared" ref="AM36" si="715">IF(AM29="","",AL29+AL30-AM29)</f>
        <v/>
      </c>
      <c r="AN36" s="5" t="str">
        <f t="shared" ref="AN36" si="716">IF(AN29="","",AM29+AM30-AN29)</f>
        <v/>
      </c>
      <c r="AO36" s="5" t="str">
        <f t="shared" ref="AO36:AS36" si="717">IF(AO29="","",AN29+AN30-AO29)</f>
        <v/>
      </c>
      <c r="AP36" s="5" t="str">
        <f t="shared" si="717"/>
        <v/>
      </c>
      <c r="AQ36" s="5" t="str">
        <f t="shared" si="717"/>
        <v/>
      </c>
      <c r="AR36" s="5" t="str">
        <f t="shared" si="717"/>
        <v/>
      </c>
      <c r="AS36" s="5" t="str">
        <f t="shared" si="717"/>
        <v/>
      </c>
    </row>
    <row r="37" spans="1:45" s="91" customFormat="1" ht="11">
      <c r="A37" s="7">
        <f>SUM(C37:AS37)</f>
        <v>6000</v>
      </c>
      <c r="B37" s="6" t="s">
        <v>16</v>
      </c>
      <c r="C37" s="5">
        <v>0</v>
      </c>
      <c r="D37" s="5">
        <f t="shared" ref="D37:I37" si="718">IF(D27="","",D36*D31)</f>
        <v>0</v>
      </c>
      <c r="E37" s="5">
        <f t="shared" si="718"/>
        <v>1200</v>
      </c>
      <c r="F37" s="5">
        <f t="shared" si="718"/>
        <v>0</v>
      </c>
      <c r="G37" s="5">
        <f t="shared" si="718"/>
        <v>0</v>
      </c>
      <c r="H37" s="5">
        <f t="shared" si="718"/>
        <v>0</v>
      </c>
      <c r="I37" s="5">
        <f t="shared" si="718"/>
        <v>0</v>
      </c>
      <c r="J37" s="5">
        <f t="shared" ref="J37:AN37" si="719">IF(J27="","",J36*J31)</f>
        <v>0</v>
      </c>
      <c r="K37" s="5">
        <f t="shared" si="719"/>
        <v>0</v>
      </c>
      <c r="L37" s="5">
        <f t="shared" si="719"/>
        <v>1200</v>
      </c>
      <c r="M37" s="5">
        <f t="shared" si="719"/>
        <v>0</v>
      </c>
      <c r="N37" s="5">
        <f t="shared" si="719"/>
        <v>0</v>
      </c>
      <c r="O37" s="5">
        <f t="shared" si="719"/>
        <v>1200</v>
      </c>
      <c r="P37" s="5">
        <f t="shared" si="719"/>
        <v>0</v>
      </c>
      <c r="Q37" s="5">
        <f t="shared" si="719"/>
        <v>0</v>
      </c>
      <c r="R37" s="5">
        <f t="shared" si="719"/>
        <v>0</v>
      </c>
      <c r="S37" s="5">
        <f t="shared" si="719"/>
        <v>1200</v>
      </c>
      <c r="T37" s="5">
        <f t="shared" si="719"/>
        <v>0</v>
      </c>
      <c r="U37" s="5">
        <f t="shared" si="719"/>
        <v>0</v>
      </c>
      <c r="V37" s="5">
        <f t="shared" si="719"/>
        <v>1200</v>
      </c>
      <c r="W37" s="5" t="str">
        <f t="shared" si="719"/>
        <v/>
      </c>
      <c r="X37" s="5" t="str">
        <f t="shared" si="719"/>
        <v/>
      </c>
      <c r="Y37" s="5" t="str">
        <f t="shared" si="719"/>
        <v/>
      </c>
      <c r="Z37" s="5" t="str">
        <f t="shared" si="719"/>
        <v/>
      </c>
      <c r="AA37" s="5" t="str">
        <f t="shared" si="719"/>
        <v/>
      </c>
      <c r="AB37" s="5" t="str">
        <f t="shared" si="719"/>
        <v/>
      </c>
      <c r="AC37" s="5" t="str">
        <f t="shared" si="719"/>
        <v/>
      </c>
      <c r="AD37" s="5" t="str">
        <f t="shared" si="719"/>
        <v/>
      </c>
      <c r="AE37" s="5" t="str">
        <f t="shared" si="719"/>
        <v/>
      </c>
      <c r="AF37" s="5" t="str">
        <f t="shared" si="719"/>
        <v/>
      </c>
      <c r="AG37" s="5" t="str">
        <f t="shared" si="719"/>
        <v/>
      </c>
      <c r="AH37" s="5" t="str">
        <f t="shared" si="719"/>
        <v/>
      </c>
      <c r="AI37" s="5" t="str">
        <f t="shared" si="719"/>
        <v/>
      </c>
      <c r="AJ37" s="5" t="str">
        <f t="shared" si="719"/>
        <v/>
      </c>
      <c r="AK37" s="5" t="str">
        <f t="shared" si="719"/>
        <v/>
      </c>
      <c r="AL37" s="5" t="str">
        <f t="shared" si="719"/>
        <v/>
      </c>
      <c r="AM37" s="5" t="str">
        <f t="shared" si="719"/>
        <v/>
      </c>
      <c r="AN37" s="5" t="str">
        <f t="shared" si="719"/>
        <v/>
      </c>
      <c r="AO37" s="5" t="str">
        <f t="shared" ref="AO37:AS37" si="720">IF(AO27="","",AO36*AO31)</f>
        <v/>
      </c>
      <c r="AP37" s="5" t="str">
        <f t="shared" si="720"/>
        <v/>
      </c>
      <c r="AQ37" s="5" t="str">
        <f t="shared" si="720"/>
        <v/>
      </c>
      <c r="AR37" s="5" t="str">
        <f t="shared" si="720"/>
        <v/>
      </c>
      <c r="AS37" s="5" t="str">
        <f t="shared" si="720"/>
        <v/>
      </c>
    </row>
    <row r="38" spans="1:45" s="91" customFormat="1" ht="12" thickBot="1">
      <c r="A38" s="4">
        <f>IF(A37="","",A37/(A34*100))</f>
        <v>0.46875</v>
      </c>
      <c r="B38" s="6" t="s">
        <v>18</v>
      </c>
      <c r="C38" s="18" t="s">
        <v>19</v>
      </c>
      <c r="D38" s="18" t="str">
        <f t="shared" ref="D38:I38" si="721">IF(D37="","",IF(D37=0,"",D37/(D34*100)))</f>
        <v/>
      </c>
      <c r="E38" s="18">
        <f t="shared" si="721"/>
        <v>0.5714285714285714</v>
      </c>
      <c r="F38" s="18" t="str">
        <f t="shared" si="721"/>
        <v/>
      </c>
      <c r="G38" s="18" t="str">
        <f t="shared" si="721"/>
        <v/>
      </c>
      <c r="H38" s="18" t="str">
        <f t="shared" si="721"/>
        <v/>
      </c>
      <c r="I38" s="18" t="str">
        <f t="shared" si="721"/>
        <v/>
      </c>
      <c r="J38" s="18" t="str">
        <f t="shared" ref="J38:AN38" si="722">IF(J37="","",IF(J37=0,"",J37/(J34*100)))</f>
        <v/>
      </c>
      <c r="K38" s="18" t="str">
        <f t="shared" si="722"/>
        <v/>
      </c>
      <c r="L38" s="18">
        <f t="shared" si="722"/>
        <v>0.54545454545454541</v>
      </c>
      <c r="M38" s="18" t="str">
        <f t="shared" si="722"/>
        <v/>
      </c>
      <c r="N38" s="18" t="str">
        <f t="shared" si="722"/>
        <v/>
      </c>
      <c r="O38" s="18">
        <f t="shared" si="722"/>
        <v>0.70588235294117652</v>
      </c>
      <c r="P38" s="18" t="str">
        <f t="shared" si="722"/>
        <v/>
      </c>
      <c r="Q38" s="18" t="str">
        <f t="shared" si="722"/>
        <v/>
      </c>
      <c r="R38" s="18" t="str">
        <f t="shared" si="722"/>
        <v/>
      </c>
      <c r="S38" s="18">
        <f t="shared" si="722"/>
        <v>0.4</v>
      </c>
      <c r="T38" s="18" t="str">
        <f t="shared" si="722"/>
        <v/>
      </c>
      <c r="U38" s="18" t="str">
        <f t="shared" si="722"/>
        <v/>
      </c>
      <c r="V38" s="18">
        <f t="shared" si="722"/>
        <v>0.8571428571428571</v>
      </c>
      <c r="W38" s="18" t="str">
        <f t="shared" si="722"/>
        <v/>
      </c>
      <c r="X38" s="18" t="str">
        <f t="shared" si="722"/>
        <v/>
      </c>
      <c r="Y38" s="18" t="str">
        <f t="shared" si="722"/>
        <v/>
      </c>
      <c r="Z38" s="18" t="str">
        <f t="shared" si="722"/>
        <v/>
      </c>
      <c r="AA38" s="18" t="str">
        <f t="shared" si="722"/>
        <v/>
      </c>
      <c r="AB38" s="18" t="str">
        <f t="shared" si="722"/>
        <v/>
      </c>
      <c r="AC38" s="18" t="str">
        <f t="shared" si="722"/>
        <v/>
      </c>
      <c r="AD38" s="18" t="str">
        <f t="shared" si="722"/>
        <v/>
      </c>
      <c r="AE38" s="18" t="str">
        <f t="shared" si="722"/>
        <v/>
      </c>
      <c r="AF38" s="18" t="str">
        <f t="shared" si="722"/>
        <v/>
      </c>
      <c r="AG38" s="18" t="str">
        <f t="shared" si="722"/>
        <v/>
      </c>
      <c r="AH38" s="18" t="str">
        <f t="shared" si="722"/>
        <v/>
      </c>
      <c r="AI38" s="18" t="str">
        <f t="shared" si="722"/>
        <v/>
      </c>
      <c r="AJ38" s="18" t="str">
        <f t="shared" si="722"/>
        <v/>
      </c>
      <c r="AK38" s="18" t="str">
        <f t="shared" si="722"/>
        <v/>
      </c>
      <c r="AL38" s="18" t="str">
        <f t="shared" si="722"/>
        <v/>
      </c>
      <c r="AM38" s="18" t="str">
        <f t="shared" si="722"/>
        <v/>
      </c>
      <c r="AN38" s="18" t="str">
        <f t="shared" si="722"/>
        <v/>
      </c>
      <c r="AO38" s="18" t="str">
        <f t="shared" ref="AO38:AS38" si="723">IF(AO37="","",IF(AO37=0,"",AO37/(AO34*100)))</f>
        <v/>
      </c>
      <c r="AP38" s="18" t="str">
        <f t="shared" si="723"/>
        <v/>
      </c>
      <c r="AQ38" s="18" t="str">
        <f t="shared" si="723"/>
        <v/>
      </c>
      <c r="AR38" s="18" t="str">
        <f t="shared" si="723"/>
        <v/>
      </c>
      <c r="AS38" s="18" t="str">
        <f t="shared" si="723"/>
        <v/>
      </c>
    </row>
    <row r="39" spans="1:45" s="91" customFormat="1" ht="11">
      <c r="A39" s="17" t="s">
        <v>126</v>
      </c>
      <c r="B39" s="9" t="s">
        <v>2</v>
      </c>
      <c r="C39" s="8">
        <v>22779</v>
      </c>
      <c r="D39" s="8">
        <f t="shared" ref="D39:D40" si="724">IF(D$3="","",C39)</f>
        <v>22779</v>
      </c>
      <c r="E39" s="8">
        <v>22844</v>
      </c>
      <c r="F39" s="8">
        <f t="shared" ref="F39:F40" si="725">IF(F$3="","",E39)</f>
        <v>22844</v>
      </c>
      <c r="G39" s="8">
        <f t="shared" ref="G39:G40" si="726">IF(G$3="","",F39)</f>
        <v>22844</v>
      </c>
      <c r="H39" s="8">
        <v>22907</v>
      </c>
      <c r="I39" s="8">
        <f t="shared" ref="I39:I40" si="727">IF(I$3="","",H39)</f>
        <v>22907</v>
      </c>
      <c r="J39" s="8">
        <f t="shared" ref="J39:J40" si="728">IF(J$3="","",I39)</f>
        <v>22907</v>
      </c>
      <c r="K39" s="8">
        <f t="shared" ref="K39:K40" si="729">IF(K$3="","",J39)</f>
        <v>22907</v>
      </c>
      <c r="L39" s="8">
        <v>22965</v>
      </c>
      <c r="M39" s="8">
        <f t="shared" ref="M39:M40" si="730">IF(M$3="","",L39)</f>
        <v>22965</v>
      </c>
      <c r="N39" s="8">
        <f t="shared" ref="N39:N40" si="731">IF(N$3="","",M39)</f>
        <v>22965</v>
      </c>
      <c r="O39" s="8">
        <v>23041</v>
      </c>
      <c r="P39" s="8">
        <f t="shared" ref="P39:P40" si="732">IF(P$3="","",O39)</f>
        <v>23041</v>
      </c>
      <c r="Q39" s="8">
        <f t="shared" ref="Q39:Q40" si="733">IF(Q$3="","",P39)</f>
        <v>23041</v>
      </c>
      <c r="R39" s="8">
        <f t="shared" ref="R39:R40" si="734">IF(R$3="","",Q39)</f>
        <v>23041</v>
      </c>
      <c r="S39" s="8">
        <v>23138</v>
      </c>
      <c r="T39" s="8">
        <f t="shared" ref="T39:T40" si="735">IF(T$3="","",S39)</f>
        <v>23138</v>
      </c>
      <c r="U39" s="8">
        <f t="shared" ref="U39:U40" si="736">IF(U$3="","",T39)</f>
        <v>23138</v>
      </c>
      <c r="V39" s="8">
        <v>23209</v>
      </c>
      <c r="W39" s="8" t="str">
        <f t="shared" ref="W39:W40" si="737">IF(W$3="","",V39)</f>
        <v/>
      </c>
      <c r="X39" s="8" t="str">
        <f t="shared" ref="X39:X40" si="738">IF(X$3="","",W39)</f>
        <v/>
      </c>
      <c r="Y39" s="8" t="str">
        <f t="shared" ref="Y39:Y40" si="739">IF(Y$3="","",X39)</f>
        <v/>
      </c>
      <c r="Z39" s="8" t="str">
        <f t="shared" ref="Z39:Z40" si="740">IF(Z$3="","",Y39)</f>
        <v/>
      </c>
      <c r="AA39" s="8" t="str">
        <f t="shared" ref="AA39:AA40" si="741">IF(AA$3="","",Z39)</f>
        <v/>
      </c>
      <c r="AB39" s="8" t="str">
        <f t="shared" ref="AB39:AB40" si="742">IF(AB$3="","",AA39)</f>
        <v/>
      </c>
      <c r="AC39" s="8" t="str">
        <f t="shared" ref="AC39:AC40" si="743">IF(AC$3="","",AB39)</f>
        <v/>
      </c>
      <c r="AD39" s="8" t="str">
        <f t="shared" ref="AD39:AD40" si="744">IF(AD$3="","",AC39)</f>
        <v/>
      </c>
      <c r="AE39" s="8" t="str">
        <f t="shared" ref="AE39:AE40" si="745">IF(AE$3="","",AD39)</f>
        <v/>
      </c>
      <c r="AF39" s="8" t="str">
        <f t="shared" ref="AF39:AF40" si="746">IF(AF$3="","",AE39)</f>
        <v/>
      </c>
      <c r="AG39" s="8" t="str">
        <f t="shared" ref="AG39:AG40" si="747">IF(AG$3="","",AF39)</f>
        <v/>
      </c>
      <c r="AH39" s="8" t="str">
        <f t="shared" ref="AH39:AH40" si="748">IF(AH$3="","",AG39)</f>
        <v/>
      </c>
      <c r="AI39" s="8" t="str">
        <f t="shared" ref="AI39:AI40" si="749">IF(AI$3="","",AH39)</f>
        <v/>
      </c>
      <c r="AJ39" s="8" t="str">
        <f t="shared" ref="AJ39:AJ40" si="750">IF(AJ$3="","",AI39)</f>
        <v/>
      </c>
      <c r="AK39" s="8" t="str">
        <f t="shared" ref="AK39:AK40" si="751">IF(AK$3="","",AJ39)</f>
        <v/>
      </c>
      <c r="AL39" s="8" t="str">
        <f t="shared" ref="AL39:AL40" si="752">IF(AL$3="","",AK39)</f>
        <v/>
      </c>
      <c r="AM39" s="8" t="str">
        <f t="shared" ref="AM39:AM40" si="753">IF(AM$3="","",AL39)</f>
        <v/>
      </c>
      <c r="AN39" s="8" t="str">
        <f t="shared" ref="AN39:AN40" si="754">IF(AN$3="","",AM39)</f>
        <v/>
      </c>
      <c r="AO39" s="8" t="str">
        <f t="shared" ref="AO39:AS39" si="755">IF(AO$3="","",AN39)</f>
        <v/>
      </c>
      <c r="AP39" s="8" t="str">
        <f t="shared" si="755"/>
        <v/>
      </c>
      <c r="AQ39" s="8" t="str">
        <f t="shared" si="755"/>
        <v/>
      </c>
      <c r="AR39" s="8" t="str">
        <f t="shared" si="755"/>
        <v/>
      </c>
      <c r="AS39" s="8" t="str">
        <f t="shared" si="755"/>
        <v/>
      </c>
    </row>
    <row r="40" spans="1:45" s="91" customFormat="1" ht="11">
      <c r="A40" s="16" t="str">
        <f>A28</f>
        <v>BUZZ＃1</v>
      </c>
      <c r="B40" s="9" t="s">
        <v>4</v>
      </c>
      <c r="C40" s="8">
        <v>1770</v>
      </c>
      <c r="D40" s="8">
        <f t="shared" si="724"/>
        <v>1770</v>
      </c>
      <c r="E40" s="8">
        <v>1771</v>
      </c>
      <c r="F40" s="8">
        <f t="shared" si="725"/>
        <v>1771</v>
      </c>
      <c r="G40" s="8">
        <f t="shared" si="726"/>
        <v>1771</v>
      </c>
      <c r="H40" s="8">
        <v>1772</v>
      </c>
      <c r="I40" s="8">
        <f t="shared" si="727"/>
        <v>1772</v>
      </c>
      <c r="J40" s="8">
        <f t="shared" si="728"/>
        <v>1772</v>
      </c>
      <c r="K40" s="8">
        <f t="shared" si="729"/>
        <v>1772</v>
      </c>
      <c r="L40" s="8">
        <f t="shared" ref="L40" si="756">IF(L$3="","",K40)</f>
        <v>1772</v>
      </c>
      <c r="M40" s="8">
        <f t="shared" si="730"/>
        <v>1772</v>
      </c>
      <c r="N40" s="8">
        <f t="shared" si="731"/>
        <v>1772</v>
      </c>
      <c r="O40" s="8">
        <v>1773</v>
      </c>
      <c r="P40" s="8">
        <f t="shared" si="732"/>
        <v>1773</v>
      </c>
      <c r="Q40" s="8">
        <f t="shared" si="733"/>
        <v>1773</v>
      </c>
      <c r="R40" s="8">
        <f t="shared" si="734"/>
        <v>1773</v>
      </c>
      <c r="S40" s="8">
        <v>1775</v>
      </c>
      <c r="T40" s="8">
        <f t="shared" si="735"/>
        <v>1775</v>
      </c>
      <c r="U40" s="8">
        <f t="shared" si="736"/>
        <v>1775</v>
      </c>
      <c r="V40" s="8">
        <v>1776</v>
      </c>
      <c r="W40" s="8" t="str">
        <f t="shared" si="737"/>
        <v/>
      </c>
      <c r="X40" s="8" t="str">
        <f t="shared" si="738"/>
        <v/>
      </c>
      <c r="Y40" s="8" t="str">
        <f t="shared" si="739"/>
        <v/>
      </c>
      <c r="Z40" s="8" t="str">
        <f t="shared" si="740"/>
        <v/>
      </c>
      <c r="AA40" s="8" t="str">
        <f t="shared" si="741"/>
        <v/>
      </c>
      <c r="AB40" s="8" t="str">
        <f t="shared" si="742"/>
        <v/>
      </c>
      <c r="AC40" s="8" t="str">
        <f t="shared" si="743"/>
        <v/>
      </c>
      <c r="AD40" s="8" t="str">
        <f t="shared" si="744"/>
        <v/>
      </c>
      <c r="AE40" s="8" t="str">
        <f t="shared" si="745"/>
        <v/>
      </c>
      <c r="AF40" s="8" t="str">
        <f t="shared" si="746"/>
        <v/>
      </c>
      <c r="AG40" s="8" t="str">
        <f t="shared" si="747"/>
        <v/>
      </c>
      <c r="AH40" s="8" t="str">
        <f t="shared" si="748"/>
        <v/>
      </c>
      <c r="AI40" s="8" t="str">
        <f t="shared" si="749"/>
        <v/>
      </c>
      <c r="AJ40" s="8" t="str">
        <f t="shared" si="750"/>
        <v/>
      </c>
      <c r="AK40" s="8" t="str">
        <f t="shared" si="751"/>
        <v/>
      </c>
      <c r="AL40" s="8" t="str">
        <f t="shared" si="752"/>
        <v/>
      </c>
      <c r="AM40" s="8" t="str">
        <f t="shared" si="753"/>
        <v/>
      </c>
      <c r="AN40" s="8" t="str">
        <f t="shared" si="754"/>
        <v/>
      </c>
      <c r="AO40" s="8" t="str">
        <f t="shared" ref="AO40:AS40" si="757">IF(AO$3="","",AN40)</f>
        <v/>
      </c>
      <c r="AP40" s="8" t="str">
        <f t="shared" si="757"/>
        <v/>
      </c>
      <c r="AQ40" s="8" t="str">
        <f t="shared" si="757"/>
        <v/>
      </c>
      <c r="AR40" s="8" t="str">
        <f t="shared" si="757"/>
        <v/>
      </c>
      <c r="AS40" s="8" t="str">
        <f t="shared" si="757"/>
        <v/>
      </c>
    </row>
    <row r="41" spans="1:45" s="91" customFormat="1" ht="11">
      <c r="A41" s="15">
        <v>4</v>
      </c>
      <c r="B41" s="9" t="s">
        <v>5</v>
      </c>
      <c r="C41" s="8">
        <v>5</v>
      </c>
      <c r="D41" s="8">
        <f t="shared" ref="D41" si="758">IF(D39="","",(C41+C42))</f>
        <v>5</v>
      </c>
      <c r="E41" s="8">
        <f t="shared" ref="E41" si="759">IF(E39="","",(D41+D42))</f>
        <v>5</v>
      </c>
      <c r="F41" s="8">
        <f t="shared" ref="F41" si="760">IF(F39="","",(E41+E42))</f>
        <v>5</v>
      </c>
      <c r="G41" s="8">
        <f t="shared" ref="G41" si="761">IF(G39="","",(F41+F42))</f>
        <v>5</v>
      </c>
      <c r="H41" s="8">
        <v>3</v>
      </c>
      <c r="I41" s="8">
        <f t="shared" ref="I41" si="762">IF(I39="","",(H41+H42))</f>
        <v>3</v>
      </c>
      <c r="J41" s="8">
        <f t="shared" ref="J41" si="763">IF(J39="","",(I41+I42))</f>
        <v>3</v>
      </c>
      <c r="K41" s="8">
        <f t="shared" ref="K41" si="764">IF(K39="","",(J41+J42))</f>
        <v>3</v>
      </c>
      <c r="L41" s="8">
        <f t="shared" ref="L41" si="765">IF(L39="","",(K41+K42))</f>
        <v>3</v>
      </c>
      <c r="M41" s="8">
        <f t="shared" ref="M41" si="766">IF(M39="","",(L41+L42))</f>
        <v>5</v>
      </c>
      <c r="N41" s="8">
        <f t="shared" ref="N41" si="767">IF(N39="","",(M41+M42))</f>
        <v>5</v>
      </c>
      <c r="O41" s="8">
        <v>4</v>
      </c>
      <c r="P41" s="8">
        <f t="shared" ref="P41" si="768">IF(P39="","",(O41+O42))</f>
        <v>4</v>
      </c>
      <c r="Q41" s="8">
        <f t="shared" ref="Q41" si="769">IF(Q39="","",(P41+P42))</f>
        <v>4</v>
      </c>
      <c r="R41" s="8">
        <f t="shared" ref="R41" si="770">IF(R39="","",(Q41+Q42))</f>
        <v>4</v>
      </c>
      <c r="S41" s="8">
        <v>2</v>
      </c>
      <c r="T41" s="8">
        <f t="shared" ref="T41" si="771">IF(T39="","",(S41+S42))</f>
        <v>4</v>
      </c>
      <c r="U41" s="8">
        <f t="shared" ref="U41" si="772">IF(U39="","",(T41+T42))</f>
        <v>4</v>
      </c>
      <c r="V41" s="8">
        <f t="shared" ref="V41" si="773">IF(V39="","",(U41+U42))</f>
        <v>4</v>
      </c>
      <c r="W41" s="8" t="str">
        <f t="shared" ref="W41" si="774">IF(W39="","",(V41+V42))</f>
        <v/>
      </c>
      <c r="X41" s="8" t="str">
        <f t="shared" ref="X41" si="775">IF(X39="","",(W41+W42))</f>
        <v/>
      </c>
      <c r="Y41" s="8" t="str">
        <f t="shared" ref="Y41" si="776">IF(Y39="","",(X41+X42))</f>
        <v/>
      </c>
      <c r="Z41" s="8" t="str">
        <f t="shared" ref="Z41" si="777">IF(Z39="","",(Y41+Y42))</f>
        <v/>
      </c>
      <c r="AA41" s="8" t="str">
        <f t="shared" ref="AA41" si="778">IF(AA39="","",(Z41+Z42))</f>
        <v/>
      </c>
      <c r="AB41" s="8" t="str">
        <f t="shared" ref="AB41" si="779">IF(AB39="","",(AA41+AA42))</f>
        <v/>
      </c>
      <c r="AC41" s="8" t="str">
        <f t="shared" ref="AC41" si="780">IF(AC39="","",(AB41+AB42))</f>
        <v/>
      </c>
      <c r="AD41" s="8" t="str">
        <f t="shared" ref="AD41" si="781">IF(AD39="","",(AC41+AC42))</f>
        <v/>
      </c>
      <c r="AE41" s="8" t="str">
        <f t="shared" ref="AE41" si="782">IF(AE39="","",(AD41+AD42))</f>
        <v/>
      </c>
      <c r="AF41" s="8" t="str">
        <f t="shared" ref="AF41" si="783">IF(AF39="","",(AE41+AE42))</f>
        <v/>
      </c>
      <c r="AG41" s="8" t="str">
        <f t="shared" ref="AG41" si="784">IF(AG39="","",(AF41+AF42))</f>
        <v/>
      </c>
      <c r="AH41" s="8" t="str">
        <f t="shared" ref="AH41" si="785">IF(AH39="","",(AG41+AG42))</f>
        <v/>
      </c>
      <c r="AI41" s="8" t="str">
        <f t="shared" ref="AI41" si="786">IF(AI39="","",(AH41+AH42))</f>
        <v/>
      </c>
      <c r="AJ41" s="8" t="str">
        <f t="shared" ref="AJ41" si="787">IF(AJ39="","",(AI41+AI42))</f>
        <v/>
      </c>
      <c r="AK41" s="8" t="str">
        <f t="shared" ref="AK41" si="788">IF(AK39="","",(AJ41+AJ42))</f>
        <v/>
      </c>
      <c r="AL41" s="8" t="str">
        <f t="shared" ref="AL41" si="789">IF(AL39="","",(AK41+AK42))</f>
        <v/>
      </c>
      <c r="AM41" s="8" t="str">
        <f t="shared" ref="AM41" si="790">IF(AM39="","",(AL41+AL42))</f>
        <v/>
      </c>
      <c r="AN41" s="8" t="str">
        <f t="shared" ref="AN41" si="791">IF(AN39="","",(AM41+AM42))</f>
        <v/>
      </c>
      <c r="AO41" s="8" t="str">
        <f t="shared" ref="AO41:AS41" si="792">IF(AO39="","",(AN41+AN42))</f>
        <v/>
      </c>
      <c r="AP41" s="8" t="str">
        <f t="shared" si="792"/>
        <v/>
      </c>
      <c r="AQ41" s="8" t="str">
        <f t="shared" si="792"/>
        <v/>
      </c>
      <c r="AR41" s="8" t="str">
        <f t="shared" si="792"/>
        <v/>
      </c>
      <c r="AS41" s="8" t="str">
        <f t="shared" si="792"/>
        <v/>
      </c>
    </row>
    <row r="42" spans="1:45" s="91" customFormat="1" ht="11">
      <c r="A42" s="14"/>
      <c r="B42" s="9" t="s">
        <v>7</v>
      </c>
      <c r="C42" s="8"/>
      <c r="D42" s="8"/>
      <c r="E42" s="8"/>
      <c r="F42" s="8"/>
      <c r="G42" s="8"/>
      <c r="H42" s="8"/>
      <c r="I42" s="8"/>
      <c r="J42" s="8"/>
      <c r="K42" s="8"/>
      <c r="L42" s="8">
        <v>2</v>
      </c>
      <c r="M42" s="8"/>
      <c r="N42" s="8"/>
      <c r="O42" s="8"/>
      <c r="P42" s="8"/>
      <c r="Q42" s="8"/>
      <c r="R42" s="8"/>
      <c r="S42" s="8">
        <v>2</v>
      </c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</row>
    <row r="43" spans="1:45" s="91" customFormat="1" ht="11">
      <c r="A43" s="7"/>
      <c r="B43" s="9" t="s">
        <v>8</v>
      </c>
      <c r="C43" s="8">
        <v>300</v>
      </c>
      <c r="D43" s="8">
        <f t="shared" ref="D43" si="793">IF(D39="","",C43)</f>
        <v>300</v>
      </c>
      <c r="E43" s="8">
        <f t="shared" ref="E43" si="794">IF(E39="","",D43)</f>
        <v>300</v>
      </c>
      <c r="F43" s="8">
        <f t="shared" ref="F43" si="795">IF(F39="","",E43)</f>
        <v>300</v>
      </c>
      <c r="G43" s="8">
        <f t="shared" ref="G43" si="796">IF(G39="","",F43)</f>
        <v>300</v>
      </c>
      <c r="H43" s="8">
        <f t="shared" ref="H43" si="797">IF(H39="","",G43)</f>
        <v>300</v>
      </c>
      <c r="I43" s="8">
        <f t="shared" ref="I43" si="798">IF(I39="","",H43)</f>
        <v>300</v>
      </c>
      <c r="J43" s="8">
        <f t="shared" ref="J43" si="799">IF(J39="","",I43)</f>
        <v>300</v>
      </c>
      <c r="K43" s="8">
        <f t="shared" ref="K43" si="800">IF(K39="","",J43)</f>
        <v>300</v>
      </c>
      <c r="L43" s="8">
        <f t="shared" ref="L43" si="801">IF(L39="","",K43)</f>
        <v>300</v>
      </c>
      <c r="M43" s="8">
        <f t="shared" ref="M43" si="802">IF(M39="","",L43)</f>
        <v>300</v>
      </c>
      <c r="N43" s="8">
        <f t="shared" ref="N43" si="803">IF(N39="","",M43)</f>
        <v>300</v>
      </c>
      <c r="O43" s="8">
        <f t="shared" ref="O43" si="804">IF(O39="","",N43)</f>
        <v>300</v>
      </c>
      <c r="P43" s="8">
        <f t="shared" ref="P43" si="805">IF(P39="","",O43)</f>
        <v>300</v>
      </c>
      <c r="Q43" s="8">
        <f t="shared" ref="Q43" si="806">IF(Q39="","",P43)</f>
        <v>300</v>
      </c>
      <c r="R43" s="8">
        <f t="shared" ref="R43" si="807">IF(R39="","",Q43)</f>
        <v>300</v>
      </c>
      <c r="S43" s="8">
        <f t="shared" ref="S43" si="808">IF(S39="","",R43)</f>
        <v>300</v>
      </c>
      <c r="T43" s="8">
        <f t="shared" ref="T43" si="809">IF(T39="","",S43)</f>
        <v>300</v>
      </c>
      <c r="U43" s="8">
        <f t="shared" ref="U43" si="810">IF(U39="","",T43)</f>
        <v>300</v>
      </c>
      <c r="V43" s="8">
        <f t="shared" ref="V43" si="811">IF(V39="","",U43)</f>
        <v>300</v>
      </c>
      <c r="W43" s="8" t="str">
        <f t="shared" ref="W43" si="812">IF(W39="","",V43)</f>
        <v/>
      </c>
      <c r="X43" s="8" t="str">
        <f t="shared" ref="X43" si="813">IF(X39="","",W43)</f>
        <v/>
      </c>
      <c r="Y43" s="8" t="str">
        <f t="shared" ref="Y43" si="814">IF(Y39="","",X43)</f>
        <v/>
      </c>
      <c r="Z43" s="8" t="str">
        <f t="shared" ref="Z43" si="815">IF(Z39="","",Y43)</f>
        <v/>
      </c>
      <c r="AA43" s="8" t="str">
        <f t="shared" ref="AA43" si="816">IF(AA39="","",Z43)</f>
        <v/>
      </c>
      <c r="AB43" s="8" t="str">
        <f t="shared" ref="AB43" si="817">IF(AB39="","",AA43)</f>
        <v/>
      </c>
      <c r="AC43" s="8" t="str">
        <f t="shared" ref="AC43" si="818">IF(AC39="","",AB43)</f>
        <v/>
      </c>
      <c r="AD43" s="8" t="str">
        <f t="shared" ref="AD43" si="819">IF(AD39="","",AC43)</f>
        <v/>
      </c>
      <c r="AE43" s="8" t="str">
        <f t="shared" ref="AE43" si="820">IF(AE39="","",AD43)</f>
        <v/>
      </c>
      <c r="AF43" s="8" t="str">
        <f t="shared" ref="AF43" si="821">IF(AF39="","",AE43)</f>
        <v/>
      </c>
      <c r="AG43" s="8" t="str">
        <f t="shared" ref="AG43" si="822">IF(AG39="","",AF43)</f>
        <v/>
      </c>
      <c r="AH43" s="8" t="str">
        <f t="shared" ref="AH43" si="823">IF(AH39="","",AG43)</f>
        <v/>
      </c>
      <c r="AI43" s="8" t="str">
        <f t="shared" ref="AI43" si="824">IF(AI39="","",AH43)</f>
        <v/>
      </c>
      <c r="AJ43" s="8" t="str">
        <f t="shared" ref="AJ43" si="825">IF(AJ39="","",AI43)</f>
        <v/>
      </c>
      <c r="AK43" s="8" t="str">
        <f t="shared" ref="AK43" si="826">IF(AK39="","",AJ43)</f>
        <v/>
      </c>
      <c r="AL43" s="8" t="str">
        <f t="shared" ref="AL43" si="827">IF(AL39="","",AK43)</f>
        <v/>
      </c>
      <c r="AM43" s="8" t="str">
        <f t="shared" ref="AM43" si="828">IF(AM39="","",AL43)</f>
        <v/>
      </c>
      <c r="AN43" s="8" t="str">
        <f t="shared" ref="AN43" si="829">IF(AN39="","",AM43)</f>
        <v/>
      </c>
      <c r="AO43" s="8" t="str">
        <f t="shared" ref="AO43:AS43" si="830">IF(AO39="","",AN43)</f>
        <v/>
      </c>
      <c r="AP43" s="8" t="str">
        <f t="shared" si="830"/>
        <v/>
      </c>
      <c r="AQ43" s="8" t="str">
        <f t="shared" si="830"/>
        <v/>
      </c>
      <c r="AR43" s="8" t="str">
        <f t="shared" si="830"/>
        <v/>
      </c>
      <c r="AS43" s="8" t="str">
        <f t="shared" si="830"/>
        <v/>
      </c>
    </row>
    <row r="44" spans="1:45" s="92" customFormat="1" ht="11">
      <c r="A44" s="14" t="s">
        <v>9</v>
      </c>
      <c r="B44" s="13" t="s">
        <v>10</v>
      </c>
      <c r="C44" s="12" t="s">
        <v>39</v>
      </c>
      <c r="D44" s="12" t="str">
        <f t="shared" ref="D44" si="831">IF(D39="","",C44)</f>
        <v>バタースクイーズ</v>
      </c>
      <c r="E44" s="12" t="str">
        <f t="shared" ref="E44" si="832">IF(E39="","",D44)</f>
        <v>バタースクイーズ</v>
      </c>
      <c r="F44" s="12" t="str">
        <f t="shared" ref="F44" si="833">IF(F39="","",E44)</f>
        <v>バタースクイーズ</v>
      </c>
      <c r="G44" s="12" t="str">
        <f t="shared" ref="G44" si="834">IF(G39="","",F44)</f>
        <v>バタースクイーズ</v>
      </c>
      <c r="H44" s="12" t="str">
        <f t="shared" ref="H44" si="835">IF(H39="","",G44)</f>
        <v>バタースクイーズ</v>
      </c>
      <c r="I44" s="12" t="str">
        <f t="shared" ref="I44" si="836">IF(I39="","",H44)</f>
        <v>バタースクイーズ</v>
      </c>
      <c r="J44" s="12" t="str">
        <f t="shared" ref="J44" si="837">IF(J39="","",I44)</f>
        <v>バタースクイーズ</v>
      </c>
      <c r="K44" s="12" t="str">
        <f t="shared" ref="K44" si="838">IF(K39="","",J44)</f>
        <v>バタースクイーズ</v>
      </c>
      <c r="L44" s="12" t="str">
        <f t="shared" ref="L44" si="839">IF(L39="","",K44)</f>
        <v>バタースクイーズ</v>
      </c>
      <c r="M44" s="12" t="str">
        <f t="shared" ref="M44" si="840">IF(M39="","",L44)</f>
        <v>バタースクイーズ</v>
      </c>
      <c r="N44" s="12" t="str">
        <f t="shared" ref="N44" si="841">IF(N39="","",M44)</f>
        <v>バタースクイーズ</v>
      </c>
      <c r="O44" s="12" t="str">
        <f t="shared" ref="O44" si="842">IF(O39="","",N44)</f>
        <v>バタースクイーズ</v>
      </c>
      <c r="P44" s="12" t="str">
        <f t="shared" ref="P44" si="843">IF(P39="","",O44)</f>
        <v>バタースクイーズ</v>
      </c>
      <c r="Q44" s="12" t="str">
        <f t="shared" ref="Q44" si="844">IF(Q39="","",P44)</f>
        <v>バタースクイーズ</v>
      </c>
      <c r="R44" s="12" t="str">
        <f t="shared" ref="R44" si="845">IF(R39="","",Q44)</f>
        <v>バタースクイーズ</v>
      </c>
      <c r="S44" s="12" t="str">
        <f t="shared" ref="S44" si="846">IF(S39="","",R44)</f>
        <v>バタースクイーズ</v>
      </c>
      <c r="T44" s="12" t="str">
        <f t="shared" ref="T44" si="847">IF(T39="","",S44)</f>
        <v>バタースクイーズ</v>
      </c>
      <c r="U44" s="12" t="str">
        <f t="shared" ref="U44" si="848">IF(U39="","",T44)</f>
        <v>バタースクイーズ</v>
      </c>
      <c r="V44" s="12" t="str">
        <f t="shared" ref="V44" si="849">IF(V39="","",U44)</f>
        <v>バタースクイーズ</v>
      </c>
      <c r="W44" s="12" t="str">
        <f t="shared" ref="W44" si="850">IF(W39="","",V44)</f>
        <v/>
      </c>
      <c r="X44" s="12" t="str">
        <f t="shared" ref="X44" si="851">IF(X39="","",W44)</f>
        <v/>
      </c>
      <c r="Y44" s="12" t="str">
        <f t="shared" ref="Y44" si="852">IF(Y39="","",X44)</f>
        <v/>
      </c>
      <c r="Z44" s="12" t="str">
        <f t="shared" ref="Z44" si="853">IF(Z39="","",Y44)</f>
        <v/>
      </c>
      <c r="AA44" s="12" t="str">
        <f t="shared" ref="AA44" si="854">IF(AA39="","",Z44)</f>
        <v/>
      </c>
      <c r="AB44" s="12" t="str">
        <f t="shared" ref="AB44" si="855">IF(AB39="","",AA44)</f>
        <v/>
      </c>
      <c r="AC44" s="12" t="str">
        <f t="shared" ref="AC44" si="856">IF(AC39="","",AB44)</f>
        <v/>
      </c>
      <c r="AD44" s="12" t="str">
        <f t="shared" ref="AD44" si="857">IF(AD39="","",AC44)</f>
        <v/>
      </c>
      <c r="AE44" s="12" t="str">
        <f t="shared" ref="AE44" si="858">IF(AE39="","",AD44)</f>
        <v/>
      </c>
      <c r="AF44" s="12" t="str">
        <f t="shared" ref="AF44" si="859">IF(AF39="","",AE44)</f>
        <v/>
      </c>
      <c r="AG44" s="12" t="str">
        <f t="shared" ref="AG44" si="860">IF(AG39="","",AF44)</f>
        <v/>
      </c>
      <c r="AH44" s="12" t="str">
        <f t="shared" ref="AH44" si="861">IF(AH39="","",AG44)</f>
        <v/>
      </c>
      <c r="AI44" s="12" t="str">
        <f t="shared" ref="AI44" si="862">IF(AI39="","",AH44)</f>
        <v/>
      </c>
      <c r="AJ44" s="12" t="str">
        <f t="shared" ref="AJ44" si="863">IF(AJ39="","",AI44)</f>
        <v/>
      </c>
      <c r="AK44" s="12" t="str">
        <f t="shared" ref="AK44" si="864">IF(AK39="","",AJ44)</f>
        <v/>
      </c>
      <c r="AL44" s="12" t="str">
        <f t="shared" ref="AL44" si="865">IF(AL39="","",AK44)</f>
        <v/>
      </c>
      <c r="AM44" s="12" t="str">
        <f t="shared" ref="AM44" si="866">IF(AM39="","",AL44)</f>
        <v/>
      </c>
      <c r="AN44" s="12" t="str">
        <f t="shared" ref="AN44" si="867">IF(AN39="","",AM44)</f>
        <v/>
      </c>
      <c r="AO44" s="12" t="str">
        <f t="shared" ref="AO44:AS44" si="868">IF(AO39="","",AN44)</f>
        <v/>
      </c>
      <c r="AP44" s="12" t="str">
        <f t="shared" si="868"/>
        <v/>
      </c>
      <c r="AQ44" s="12" t="str">
        <f t="shared" si="868"/>
        <v/>
      </c>
      <c r="AR44" s="12" t="str">
        <f t="shared" si="868"/>
        <v/>
      </c>
      <c r="AS44" s="12" t="str">
        <f t="shared" si="868"/>
        <v/>
      </c>
    </row>
    <row r="45" spans="1:45" s="91" customFormat="1" ht="11">
      <c r="A45" s="7">
        <f>AVERAGE(C46:AS46)*30*100</f>
        <v>64500</v>
      </c>
      <c r="B45" s="9" t="s">
        <v>12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</row>
    <row r="46" spans="1:45" s="91" customFormat="1" ht="11">
      <c r="A46" s="7">
        <f>SUM(C46:AS46)</f>
        <v>430</v>
      </c>
      <c r="B46" s="6" t="s">
        <v>13</v>
      </c>
      <c r="C46" s="5">
        <v>0</v>
      </c>
      <c r="D46" s="5">
        <f t="shared" ref="D46:D47" si="869">IF(D39="","",D39-C39)</f>
        <v>0</v>
      </c>
      <c r="E46" s="5">
        <f t="shared" ref="E46:E47" si="870">IF(E39="","",E39-D39)</f>
        <v>65</v>
      </c>
      <c r="F46" s="5">
        <f t="shared" ref="F46:F47" si="871">IF(F39="","",F39-E39)</f>
        <v>0</v>
      </c>
      <c r="G46" s="5">
        <f t="shared" ref="G46:G47" si="872">IF(G39="","",G39-F39)</f>
        <v>0</v>
      </c>
      <c r="H46" s="5">
        <f t="shared" ref="H46:H47" si="873">IF(H39="","",H39-G39)</f>
        <v>63</v>
      </c>
      <c r="I46" s="5">
        <f t="shared" ref="I46:I47" si="874">IF(I39="","",I39-H39)</f>
        <v>0</v>
      </c>
      <c r="J46" s="5">
        <f t="shared" ref="J46:J47" si="875">IF(J39="","",J39-I39)</f>
        <v>0</v>
      </c>
      <c r="K46" s="5">
        <f t="shared" ref="K46:K47" si="876">IF(K39="","",K39-J39)</f>
        <v>0</v>
      </c>
      <c r="L46" s="5">
        <f t="shared" ref="L46:L47" si="877">IF(L39="","",L39-K39)</f>
        <v>58</v>
      </c>
      <c r="M46" s="5">
        <f t="shared" ref="M46:M47" si="878">IF(M39="","",M39-L39)</f>
        <v>0</v>
      </c>
      <c r="N46" s="5">
        <f t="shared" ref="N46:N47" si="879">IF(N39="","",N39-M39)</f>
        <v>0</v>
      </c>
      <c r="O46" s="5">
        <f t="shared" ref="O46:O47" si="880">IF(O39="","",O39-N39)</f>
        <v>76</v>
      </c>
      <c r="P46" s="5">
        <f t="shared" ref="P46:P47" si="881">IF(P39="","",P39-O39)</f>
        <v>0</v>
      </c>
      <c r="Q46" s="5">
        <f t="shared" ref="Q46:Q47" si="882">IF(Q39="","",Q39-P39)</f>
        <v>0</v>
      </c>
      <c r="R46" s="5">
        <f t="shared" ref="R46:R47" si="883">IF(R39="","",R39-Q39)</f>
        <v>0</v>
      </c>
      <c r="S46" s="5">
        <f t="shared" ref="S46:S47" si="884">IF(S39="","",S39-R39)</f>
        <v>97</v>
      </c>
      <c r="T46" s="5">
        <f t="shared" ref="T46:T47" si="885">IF(T39="","",T39-S39)</f>
        <v>0</v>
      </c>
      <c r="U46" s="5">
        <f t="shared" ref="U46:U47" si="886">IF(U39="","",U39-T39)</f>
        <v>0</v>
      </c>
      <c r="V46" s="5">
        <f t="shared" ref="V46:V47" si="887">IF(V39="","",V39-U39)</f>
        <v>71</v>
      </c>
      <c r="W46" s="5" t="str">
        <f t="shared" ref="W46:W47" si="888">IF(W39="","",W39-V39)</f>
        <v/>
      </c>
      <c r="X46" s="5" t="str">
        <f t="shared" ref="X46:X47" si="889">IF(X39="","",X39-W39)</f>
        <v/>
      </c>
      <c r="Y46" s="5" t="str">
        <f t="shared" ref="Y46:Y47" si="890">IF(Y39="","",Y39-X39)</f>
        <v/>
      </c>
      <c r="Z46" s="5" t="str">
        <f t="shared" ref="Z46:Z47" si="891">IF(Z39="","",Z39-Y39)</f>
        <v/>
      </c>
      <c r="AA46" s="5" t="str">
        <f t="shared" ref="AA46:AA47" si="892">IF(AA39="","",AA39-Z39)</f>
        <v/>
      </c>
      <c r="AB46" s="5" t="str">
        <f t="shared" ref="AB46:AB47" si="893">IF(AB39="","",AB39-AA39)</f>
        <v/>
      </c>
      <c r="AC46" s="5" t="str">
        <f t="shared" ref="AC46:AC47" si="894">IF(AC39="","",AC39-AB39)</f>
        <v/>
      </c>
      <c r="AD46" s="5" t="str">
        <f t="shared" ref="AD46:AD47" si="895">IF(AD39="","",AD39-AC39)</f>
        <v/>
      </c>
      <c r="AE46" s="5" t="str">
        <f t="shared" ref="AE46:AE47" si="896">IF(AE39="","",AE39-AD39)</f>
        <v/>
      </c>
      <c r="AF46" s="5" t="str">
        <f t="shared" ref="AF46:AF47" si="897">IF(AF39="","",AF39-AE39)</f>
        <v/>
      </c>
      <c r="AG46" s="5" t="str">
        <f t="shared" ref="AG46:AG47" si="898">IF(AG39="","",AG39-AF39)</f>
        <v/>
      </c>
      <c r="AH46" s="5" t="str">
        <f t="shared" ref="AH46:AH47" si="899">IF(AH39="","",AH39-AG39)</f>
        <v/>
      </c>
      <c r="AI46" s="5" t="str">
        <f t="shared" ref="AI46:AI47" si="900">IF(AI39="","",AI39-AH39)</f>
        <v/>
      </c>
      <c r="AJ46" s="5" t="str">
        <f t="shared" ref="AJ46:AJ47" si="901">IF(AJ39="","",AJ39-AI39)</f>
        <v/>
      </c>
      <c r="AK46" s="5" t="str">
        <f t="shared" ref="AK46:AK47" si="902">IF(AK39="","",AK39-AJ39)</f>
        <v/>
      </c>
      <c r="AL46" s="5" t="str">
        <f t="shared" ref="AL46:AL47" si="903">IF(AL39="","",AL39-AK39)</f>
        <v/>
      </c>
      <c r="AM46" s="5" t="str">
        <f t="shared" ref="AM46:AM47" si="904">IF(AM39="","",AM39-AL39)</f>
        <v/>
      </c>
      <c r="AN46" s="5" t="str">
        <f t="shared" ref="AN46:AN47" si="905">IF(AN39="","",AN39-AM39)</f>
        <v/>
      </c>
      <c r="AO46" s="5" t="str">
        <f t="shared" ref="AO46:AS46" si="906">IF(AO39="","",AO39-AN39)</f>
        <v/>
      </c>
      <c r="AP46" s="5" t="str">
        <f t="shared" si="906"/>
        <v/>
      </c>
      <c r="AQ46" s="5" t="str">
        <f t="shared" si="906"/>
        <v/>
      </c>
      <c r="AR46" s="5" t="str">
        <f t="shared" si="906"/>
        <v/>
      </c>
      <c r="AS46" s="5" t="str">
        <f t="shared" si="906"/>
        <v/>
      </c>
    </row>
    <row r="47" spans="1:45" s="91" customFormat="1" ht="11">
      <c r="A47" s="7">
        <f>SUM(C47:AS47)</f>
        <v>6</v>
      </c>
      <c r="B47" s="6" t="s">
        <v>14</v>
      </c>
      <c r="C47" s="5">
        <v>0</v>
      </c>
      <c r="D47" s="5">
        <f t="shared" si="869"/>
        <v>0</v>
      </c>
      <c r="E47" s="5">
        <f t="shared" si="870"/>
        <v>1</v>
      </c>
      <c r="F47" s="5">
        <f t="shared" si="871"/>
        <v>0</v>
      </c>
      <c r="G47" s="5">
        <f t="shared" si="872"/>
        <v>0</v>
      </c>
      <c r="H47" s="5">
        <f t="shared" si="873"/>
        <v>1</v>
      </c>
      <c r="I47" s="5">
        <f t="shared" si="874"/>
        <v>0</v>
      </c>
      <c r="J47" s="5">
        <f t="shared" si="875"/>
        <v>0</v>
      </c>
      <c r="K47" s="5">
        <f t="shared" si="876"/>
        <v>0</v>
      </c>
      <c r="L47" s="5">
        <f t="shared" si="877"/>
        <v>0</v>
      </c>
      <c r="M47" s="5">
        <f t="shared" si="878"/>
        <v>0</v>
      </c>
      <c r="N47" s="5">
        <f t="shared" si="879"/>
        <v>0</v>
      </c>
      <c r="O47" s="5">
        <f t="shared" si="880"/>
        <v>1</v>
      </c>
      <c r="P47" s="5">
        <f t="shared" si="881"/>
        <v>0</v>
      </c>
      <c r="Q47" s="5">
        <f t="shared" si="882"/>
        <v>0</v>
      </c>
      <c r="R47" s="5">
        <f t="shared" si="883"/>
        <v>0</v>
      </c>
      <c r="S47" s="5">
        <f t="shared" si="884"/>
        <v>2</v>
      </c>
      <c r="T47" s="5">
        <f t="shared" si="885"/>
        <v>0</v>
      </c>
      <c r="U47" s="5">
        <f t="shared" si="886"/>
        <v>0</v>
      </c>
      <c r="V47" s="5">
        <f t="shared" si="887"/>
        <v>1</v>
      </c>
      <c r="W47" s="5" t="str">
        <f t="shared" si="888"/>
        <v/>
      </c>
      <c r="X47" s="5" t="str">
        <f t="shared" si="889"/>
        <v/>
      </c>
      <c r="Y47" s="5" t="str">
        <f t="shared" si="890"/>
        <v/>
      </c>
      <c r="Z47" s="5" t="str">
        <f t="shared" si="891"/>
        <v/>
      </c>
      <c r="AA47" s="5" t="str">
        <f t="shared" si="892"/>
        <v/>
      </c>
      <c r="AB47" s="5" t="str">
        <f t="shared" si="893"/>
        <v/>
      </c>
      <c r="AC47" s="5" t="str">
        <f t="shared" si="894"/>
        <v/>
      </c>
      <c r="AD47" s="5" t="str">
        <f t="shared" si="895"/>
        <v/>
      </c>
      <c r="AE47" s="5" t="str">
        <f t="shared" si="896"/>
        <v/>
      </c>
      <c r="AF47" s="5" t="str">
        <f t="shared" si="897"/>
        <v/>
      </c>
      <c r="AG47" s="5" t="str">
        <f t="shared" si="898"/>
        <v/>
      </c>
      <c r="AH47" s="5" t="str">
        <f t="shared" si="899"/>
        <v/>
      </c>
      <c r="AI47" s="5" t="str">
        <f t="shared" si="900"/>
        <v/>
      </c>
      <c r="AJ47" s="5" t="str">
        <f t="shared" si="901"/>
        <v/>
      </c>
      <c r="AK47" s="5" t="str">
        <f t="shared" si="902"/>
        <v/>
      </c>
      <c r="AL47" s="5" t="str">
        <f t="shared" si="903"/>
        <v/>
      </c>
      <c r="AM47" s="5" t="str">
        <f t="shared" si="904"/>
        <v/>
      </c>
      <c r="AN47" s="5" t="str">
        <f t="shared" si="905"/>
        <v/>
      </c>
      <c r="AO47" s="5" t="str">
        <f t="shared" ref="AO47:AS47" si="907">IF(AO40="","",AO40-AN40)</f>
        <v/>
      </c>
      <c r="AP47" s="5" t="str">
        <f t="shared" si="907"/>
        <v/>
      </c>
      <c r="AQ47" s="5" t="str">
        <f t="shared" si="907"/>
        <v/>
      </c>
      <c r="AR47" s="5" t="str">
        <f t="shared" si="907"/>
        <v/>
      </c>
      <c r="AS47" s="5" t="str">
        <f t="shared" si="907"/>
        <v/>
      </c>
    </row>
    <row r="48" spans="1:45" s="91" customFormat="1" ht="11">
      <c r="A48" s="7">
        <f>SUM(C48:AS48)</f>
        <v>5</v>
      </c>
      <c r="B48" s="6" t="s">
        <v>15</v>
      </c>
      <c r="C48" s="5">
        <v>0</v>
      </c>
      <c r="D48" s="5">
        <f t="shared" ref="D48" si="908">IF(D41="","",C41+C42-D41)</f>
        <v>0</v>
      </c>
      <c r="E48" s="5">
        <f t="shared" ref="E48" si="909">IF(E41="","",D41+D42-E41)</f>
        <v>0</v>
      </c>
      <c r="F48" s="5">
        <f t="shared" ref="F48" si="910">IF(F41="","",E41+E42-F41)</f>
        <v>0</v>
      </c>
      <c r="G48" s="5">
        <f t="shared" ref="G48" si="911">IF(G41="","",F41+F42-G41)</f>
        <v>0</v>
      </c>
      <c r="H48" s="5">
        <f t="shared" ref="H48" si="912">IF(H41="","",G41+G42-H41)</f>
        <v>2</v>
      </c>
      <c r="I48" s="5">
        <f t="shared" ref="I48" si="913">IF(I41="","",H41+H42-I41)</f>
        <v>0</v>
      </c>
      <c r="J48" s="5">
        <f t="shared" ref="J48" si="914">IF(J41="","",I41+I42-J41)</f>
        <v>0</v>
      </c>
      <c r="K48" s="5">
        <f t="shared" ref="K48" si="915">IF(K41="","",J41+J42-K41)</f>
        <v>0</v>
      </c>
      <c r="L48" s="5">
        <f t="shared" ref="L48" si="916">IF(L41="","",K41+K42-L41)</f>
        <v>0</v>
      </c>
      <c r="M48" s="5">
        <f t="shared" ref="M48" si="917">IF(M41="","",L41+L42-M41)</f>
        <v>0</v>
      </c>
      <c r="N48" s="5">
        <f t="shared" ref="N48" si="918">IF(N41="","",M41+M42-N41)</f>
        <v>0</v>
      </c>
      <c r="O48" s="5">
        <f t="shared" ref="O48" si="919">IF(O41="","",N41+N42-O41)</f>
        <v>1</v>
      </c>
      <c r="P48" s="5">
        <f t="shared" ref="P48" si="920">IF(P41="","",O41+O42-P41)</f>
        <v>0</v>
      </c>
      <c r="Q48" s="5">
        <f t="shared" ref="Q48" si="921">IF(Q41="","",P41+P42-Q41)</f>
        <v>0</v>
      </c>
      <c r="R48" s="5">
        <f t="shared" ref="R48" si="922">IF(R41="","",Q41+Q42-R41)</f>
        <v>0</v>
      </c>
      <c r="S48" s="5">
        <f t="shared" ref="S48" si="923">IF(S41="","",R41+R42-S41)</f>
        <v>2</v>
      </c>
      <c r="T48" s="5">
        <f t="shared" ref="T48" si="924">IF(T41="","",S41+S42-T41)</f>
        <v>0</v>
      </c>
      <c r="U48" s="5">
        <f t="shared" ref="U48" si="925">IF(U41="","",T41+T42-U41)</f>
        <v>0</v>
      </c>
      <c r="V48" s="5">
        <f t="shared" ref="V48" si="926">IF(V41="","",U41+U42-V41)</f>
        <v>0</v>
      </c>
      <c r="W48" s="5" t="str">
        <f t="shared" ref="W48" si="927">IF(W41="","",V41+V42-W41)</f>
        <v/>
      </c>
      <c r="X48" s="5" t="str">
        <f t="shared" ref="X48" si="928">IF(X41="","",W41+W42-X41)</f>
        <v/>
      </c>
      <c r="Y48" s="5" t="str">
        <f t="shared" ref="Y48" si="929">IF(Y41="","",X41+X42-Y41)</f>
        <v/>
      </c>
      <c r="Z48" s="5" t="str">
        <f t="shared" ref="Z48" si="930">IF(Z41="","",Y41+Y42-Z41)</f>
        <v/>
      </c>
      <c r="AA48" s="5" t="str">
        <f t="shared" ref="AA48" si="931">IF(AA41="","",Z41+Z42-AA41)</f>
        <v/>
      </c>
      <c r="AB48" s="5" t="str">
        <f t="shared" ref="AB48" si="932">IF(AB41="","",AA41+AA42-AB41)</f>
        <v/>
      </c>
      <c r="AC48" s="5" t="str">
        <f t="shared" ref="AC48" si="933">IF(AC41="","",AB41+AB42-AC41)</f>
        <v/>
      </c>
      <c r="AD48" s="5" t="str">
        <f t="shared" ref="AD48" si="934">IF(AD41="","",AC41+AC42-AD41)</f>
        <v/>
      </c>
      <c r="AE48" s="5" t="str">
        <f t="shared" ref="AE48" si="935">IF(AE41="","",AD41+AD42-AE41)</f>
        <v/>
      </c>
      <c r="AF48" s="5" t="str">
        <f t="shared" ref="AF48" si="936">IF(AF41="","",AE41+AE42-AF41)</f>
        <v/>
      </c>
      <c r="AG48" s="5" t="str">
        <f t="shared" ref="AG48" si="937">IF(AG41="","",AF41+AF42-AG41)</f>
        <v/>
      </c>
      <c r="AH48" s="5" t="str">
        <f t="shared" ref="AH48" si="938">IF(AH41="","",AG41+AG42-AH41)</f>
        <v/>
      </c>
      <c r="AI48" s="5" t="str">
        <f t="shared" ref="AI48" si="939">IF(AI41="","",AH41+AH42-AI41)</f>
        <v/>
      </c>
      <c r="AJ48" s="5" t="str">
        <f t="shared" ref="AJ48" si="940">IF(AJ41="","",AI41+AI42-AJ41)</f>
        <v/>
      </c>
      <c r="AK48" s="5" t="str">
        <f t="shared" ref="AK48" si="941">IF(AK41="","",AJ41+AJ42-AK41)</f>
        <v/>
      </c>
      <c r="AL48" s="5" t="str">
        <f t="shared" ref="AL48" si="942">IF(AL41="","",AK41+AK42-AL41)</f>
        <v/>
      </c>
      <c r="AM48" s="5" t="str">
        <f t="shared" ref="AM48" si="943">IF(AM41="","",AL41+AL42-AM41)</f>
        <v/>
      </c>
      <c r="AN48" s="5" t="str">
        <f t="shared" ref="AN48" si="944">IF(AN41="","",AM41+AM42-AN41)</f>
        <v/>
      </c>
      <c r="AO48" s="5" t="str">
        <f t="shared" ref="AO48:AS48" si="945">IF(AO41="","",AN41+AN42-AO41)</f>
        <v/>
      </c>
      <c r="AP48" s="5" t="str">
        <f t="shared" si="945"/>
        <v/>
      </c>
      <c r="AQ48" s="5" t="str">
        <f t="shared" si="945"/>
        <v/>
      </c>
      <c r="AR48" s="5" t="str">
        <f t="shared" si="945"/>
        <v/>
      </c>
      <c r="AS48" s="5" t="str">
        <f t="shared" si="945"/>
        <v/>
      </c>
    </row>
    <row r="49" spans="1:45" s="91" customFormat="1" ht="11">
      <c r="A49" s="7">
        <f>SUM(C49:AS49)</f>
        <v>1500</v>
      </c>
      <c r="B49" s="6" t="s">
        <v>16</v>
      </c>
      <c r="C49" s="5">
        <v>0</v>
      </c>
      <c r="D49" s="5">
        <f t="shared" ref="D49:I49" si="946">IF(D39="","",D48*D43)</f>
        <v>0</v>
      </c>
      <c r="E49" s="5">
        <f t="shared" si="946"/>
        <v>0</v>
      </c>
      <c r="F49" s="5">
        <f t="shared" si="946"/>
        <v>0</v>
      </c>
      <c r="G49" s="5">
        <f t="shared" si="946"/>
        <v>0</v>
      </c>
      <c r="H49" s="5">
        <f t="shared" si="946"/>
        <v>600</v>
      </c>
      <c r="I49" s="5">
        <f t="shared" si="946"/>
        <v>0</v>
      </c>
      <c r="J49" s="5">
        <f t="shared" ref="J49:AN49" si="947">IF(J39="","",J48*J43)</f>
        <v>0</v>
      </c>
      <c r="K49" s="5">
        <f t="shared" si="947"/>
        <v>0</v>
      </c>
      <c r="L49" s="5">
        <f t="shared" si="947"/>
        <v>0</v>
      </c>
      <c r="M49" s="5">
        <f t="shared" si="947"/>
        <v>0</v>
      </c>
      <c r="N49" s="5">
        <f t="shared" si="947"/>
        <v>0</v>
      </c>
      <c r="O49" s="5">
        <f t="shared" si="947"/>
        <v>300</v>
      </c>
      <c r="P49" s="5">
        <f t="shared" si="947"/>
        <v>0</v>
      </c>
      <c r="Q49" s="5">
        <f t="shared" si="947"/>
        <v>0</v>
      </c>
      <c r="R49" s="5">
        <f t="shared" si="947"/>
        <v>0</v>
      </c>
      <c r="S49" s="5">
        <f t="shared" si="947"/>
        <v>600</v>
      </c>
      <c r="T49" s="5">
        <f t="shared" si="947"/>
        <v>0</v>
      </c>
      <c r="U49" s="5">
        <f t="shared" si="947"/>
        <v>0</v>
      </c>
      <c r="V49" s="5">
        <f t="shared" si="947"/>
        <v>0</v>
      </c>
      <c r="W49" s="5" t="str">
        <f t="shared" si="947"/>
        <v/>
      </c>
      <c r="X49" s="5" t="str">
        <f t="shared" si="947"/>
        <v/>
      </c>
      <c r="Y49" s="5" t="str">
        <f t="shared" si="947"/>
        <v/>
      </c>
      <c r="Z49" s="5" t="str">
        <f t="shared" si="947"/>
        <v/>
      </c>
      <c r="AA49" s="5" t="str">
        <f t="shared" si="947"/>
        <v/>
      </c>
      <c r="AB49" s="5" t="str">
        <f t="shared" si="947"/>
        <v/>
      </c>
      <c r="AC49" s="5" t="str">
        <f t="shared" si="947"/>
        <v/>
      </c>
      <c r="AD49" s="5" t="str">
        <f t="shared" si="947"/>
        <v/>
      </c>
      <c r="AE49" s="5" t="str">
        <f t="shared" si="947"/>
        <v/>
      </c>
      <c r="AF49" s="5" t="str">
        <f t="shared" si="947"/>
        <v/>
      </c>
      <c r="AG49" s="5" t="str">
        <f t="shared" si="947"/>
        <v/>
      </c>
      <c r="AH49" s="5" t="str">
        <f t="shared" si="947"/>
        <v/>
      </c>
      <c r="AI49" s="5" t="str">
        <f t="shared" si="947"/>
        <v/>
      </c>
      <c r="AJ49" s="5" t="str">
        <f t="shared" si="947"/>
        <v/>
      </c>
      <c r="AK49" s="5" t="str">
        <f t="shared" si="947"/>
        <v/>
      </c>
      <c r="AL49" s="5" t="str">
        <f t="shared" si="947"/>
        <v/>
      </c>
      <c r="AM49" s="5" t="str">
        <f t="shared" si="947"/>
        <v/>
      </c>
      <c r="AN49" s="5" t="str">
        <f t="shared" si="947"/>
        <v/>
      </c>
      <c r="AO49" s="5" t="str">
        <f t="shared" ref="AO49:AS49" si="948">IF(AO39="","",AO48*AO43)</f>
        <v/>
      </c>
      <c r="AP49" s="5" t="str">
        <f t="shared" si="948"/>
        <v/>
      </c>
      <c r="AQ49" s="5" t="str">
        <f t="shared" si="948"/>
        <v/>
      </c>
      <c r="AR49" s="5" t="str">
        <f t="shared" si="948"/>
        <v/>
      </c>
      <c r="AS49" s="5" t="str">
        <f t="shared" si="948"/>
        <v/>
      </c>
    </row>
    <row r="50" spans="1:45" s="91" customFormat="1" ht="12" thickBot="1">
      <c r="A50" s="4">
        <f>IF(A49="","",A49/(A46*100))</f>
        <v>3.4883720930232558E-2</v>
      </c>
      <c r="B50" s="3" t="s">
        <v>18</v>
      </c>
      <c r="C50" s="2" t="s">
        <v>19</v>
      </c>
      <c r="D50" s="2" t="str">
        <f t="shared" ref="D50:I50" si="949">IF(D49="","",IF(D49=0,"",D49/(D46*100)))</f>
        <v/>
      </c>
      <c r="E50" s="2" t="str">
        <f t="shared" si="949"/>
        <v/>
      </c>
      <c r="F50" s="2" t="str">
        <f t="shared" si="949"/>
        <v/>
      </c>
      <c r="G50" s="2" t="str">
        <f t="shared" si="949"/>
        <v/>
      </c>
      <c r="H50" s="2">
        <f t="shared" si="949"/>
        <v>9.5238095238095233E-2</v>
      </c>
      <c r="I50" s="2" t="str">
        <f t="shared" si="949"/>
        <v/>
      </c>
      <c r="J50" s="2" t="str">
        <f t="shared" ref="J50:AN50" si="950">IF(J49="","",IF(J49=0,"",J49/(J46*100)))</f>
        <v/>
      </c>
      <c r="K50" s="2" t="str">
        <f t="shared" si="950"/>
        <v/>
      </c>
      <c r="L50" s="2" t="str">
        <f t="shared" si="950"/>
        <v/>
      </c>
      <c r="M50" s="2" t="str">
        <f t="shared" si="950"/>
        <v/>
      </c>
      <c r="N50" s="2" t="str">
        <f t="shared" si="950"/>
        <v/>
      </c>
      <c r="O50" s="2">
        <f t="shared" si="950"/>
        <v>3.9473684210526314E-2</v>
      </c>
      <c r="P50" s="2" t="str">
        <f t="shared" si="950"/>
        <v/>
      </c>
      <c r="Q50" s="2" t="str">
        <f t="shared" si="950"/>
        <v/>
      </c>
      <c r="R50" s="2" t="str">
        <f t="shared" si="950"/>
        <v/>
      </c>
      <c r="S50" s="2">
        <f t="shared" si="950"/>
        <v>6.1855670103092786E-2</v>
      </c>
      <c r="T50" s="2" t="str">
        <f t="shared" si="950"/>
        <v/>
      </c>
      <c r="U50" s="2" t="str">
        <f t="shared" si="950"/>
        <v/>
      </c>
      <c r="V50" s="2" t="str">
        <f t="shared" si="950"/>
        <v/>
      </c>
      <c r="W50" s="2" t="str">
        <f t="shared" si="950"/>
        <v/>
      </c>
      <c r="X50" s="2" t="str">
        <f t="shared" si="950"/>
        <v/>
      </c>
      <c r="Y50" s="2" t="str">
        <f t="shared" si="950"/>
        <v/>
      </c>
      <c r="Z50" s="2" t="str">
        <f t="shared" si="950"/>
        <v/>
      </c>
      <c r="AA50" s="2" t="str">
        <f t="shared" si="950"/>
        <v/>
      </c>
      <c r="AB50" s="2" t="str">
        <f t="shared" si="950"/>
        <v/>
      </c>
      <c r="AC50" s="2" t="str">
        <f t="shared" si="950"/>
        <v/>
      </c>
      <c r="AD50" s="2" t="str">
        <f t="shared" si="950"/>
        <v/>
      </c>
      <c r="AE50" s="2" t="str">
        <f t="shared" si="950"/>
        <v/>
      </c>
      <c r="AF50" s="2" t="str">
        <f t="shared" si="950"/>
        <v/>
      </c>
      <c r="AG50" s="2" t="str">
        <f t="shared" si="950"/>
        <v/>
      </c>
      <c r="AH50" s="2" t="str">
        <f t="shared" si="950"/>
        <v/>
      </c>
      <c r="AI50" s="2" t="str">
        <f t="shared" si="950"/>
        <v/>
      </c>
      <c r="AJ50" s="2" t="str">
        <f t="shared" si="950"/>
        <v/>
      </c>
      <c r="AK50" s="2" t="str">
        <f t="shared" si="950"/>
        <v/>
      </c>
      <c r="AL50" s="2" t="str">
        <f t="shared" si="950"/>
        <v/>
      </c>
      <c r="AM50" s="2" t="str">
        <f t="shared" si="950"/>
        <v/>
      </c>
      <c r="AN50" s="2" t="str">
        <f t="shared" si="950"/>
        <v/>
      </c>
      <c r="AO50" s="2" t="str">
        <f t="shared" ref="AO50:AS50" si="951">IF(AO49="","",IF(AO49=0,"",AO49/(AO46*100)))</f>
        <v/>
      </c>
      <c r="AP50" s="2" t="str">
        <f t="shared" si="951"/>
        <v/>
      </c>
      <c r="AQ50" s="2" t="str">
        <f t="shared" si="951"/>
        <v/>
      </c>
      <c r="AR50" s="2" t="str">
        <f t="shared" si="951"/>
        <v/>
      </c>
      <c r="AS50" s="2" t="str">
        <f t="shared" si="951"/>
        <v/>
      </c>
    </row>
    <row r="51" spans="1:45" s="91" customFormat="1" ht="11">
      <c r="A51" s="22" t="s">
        <v>126</v>
      </c>
      <c r="B51" s="21" t="s">
        <v>2</v>
      </c>
      <c r="C51" s="20">
        <v>9829</v>
      </c>
      <c r="D51" s="20">
        <f t="shared" ref="D51:D52" si="952">IF(D$3="","",C51)</f>
        <v>9829</v>
      </c>
      <c r="E51" s="20">
        <v>9855</v>
      </c>
      <c r="F51" s="20">
        <f t="shared" ref="F51:F52" si="953">IF(F$3="","",E51)</f>
        <v>9855</v>
      </c>
      <c r="G51" s="20">
        <f t="shared" ref="G51:G52" si="954">IF(G$3="","",F51)</f>
        <v>9855</v>
      </c>
      <c r="H51" s="20">
        <v>9997</v>
      </c>
      <c r="I51" s="20">
        <f t="shared" ref="I51:I52" si="955">IF(I$3="","",H51)</f>
        <v>9997</v>
      </c>
      <c r="J51" s="20">
        <f t="shared" ref="J51:J52" si="956">IF(J$3="","",I51)</f>
        <v>9997</v>
      </c>
      <c r="K51" s="20">
        <f t="shared" ref="K51:K52" si="957">IF(K$3="","",J51)</f>
        <v>9997</v>
      </c>
      <c r="L51" s="20">
        <v>10028</v>
      </c>
      <c r="M51" s="20">
        <f t="shared" ref="M51:M52" si="958">IF(M$3="","",L51)</f>
        <v>10028</v>
      </c>
      <c r="N51" s="20">
        <f t="shared" ref="N51:N52" si="959">IF(N$3="","",M51)</f>
        <v>10028</v>
      </c>
      <c r="O51" s="20">
        <v>10078</v>
      </c>
      <c r="P51" s="20">
        <f t="shared" ref="P51:P52" si="960">IF(P$3="","",O51)</f>
        <v>10078</v>
      </c>
      <c r="Q51" s="20">
        <f t="shared" ref="Q51:Q52" si="961">IF(Q$3="","",P51)</f>
        <v>10078</v>
      </c>
      <c r="R51" s="20">
        <f t="shared" ref="R51:R52" si="962">IF(R$3="","",Q51)</f>
        <v>10078</v>
      </c>
      <c r="S51" s="20">
        <v>10131</v>
      </c>
      <c r="T51" s="20">
        <f t="shared" ref="T51:T52" si="963">IF(T$3="","",S51)</f>
        <v>10131</v>
      </c>
      <c r="U51" s="20">
        <f t="shared" ref="U51:U52" si="964">IF(U$3="","",T51)</f>
        <v>10131</v>
      </c>
      <c r="V51" s="20">
        <v>10183</v>
      </c>
      <c r="W51" s="20" t="str">
        <f t="shared" ref="W51:W52" si="965">IF(W$3="","",V51)</f>
        <v/>
      </c>
      <c r="X51" s="20" t="str">
        <f t="shared" ref="X51:X52" si="966">IF(X$3="","",W51)</f>
        <v/>
      </c>
      <c r="Y51" s="20" t="str">
        <f t="shared" ref="Y51:Y52" si="967">IF(Y$3="","",X51)</f>
        <v/>
      </c>
      <c r="Z51" s="20" t="str">
        <f t="shared" ref="Z51:Z52" si="968">IF(Z$3="","",Y51)</f>
        <v/>
      </c>
      <c r="AA51" s="20" t="str">
        <f t="shared" ref="AA51:AA52" si="969">IF(AA$3="","",Z51)</f>
        <v/>
      </c>
      <c r="AB51" s="20" t="str">
        <f t="shared" ref="AB51:AB52" si="970">IF(AB$3="","",AA51)</f>
        <v/>
      </c>
      <c r="AC51" s="20" t="str">
        <f t="shared" ref="AC51:AC52" si="971">IF(AC$3="","",AB51)</f>
        <v/>
      </c>
      <c r="AD51" s="20" t="str">
        <f t="shared" ref="AD51:AD52" si="972">IF(AD$3="","",AC51)</f>
        <v/>
      </c>
      <c r="AE51" s="20" t="str">
        <f t="shared" ref="AE51:AE52" si="973">IF(AE$3="","",AD51)</f>
        <v/>
      </c>
      <c r="AF51" s="20" t="str">
        <f t="shared" ref="AF51:AF52" si="974">IF(AF$3="","",AE51)</f>
        <v/>
      </c>
      <c r="AG51" s="20" t="str">
        <f t="shared" ref="AG51:AG52" si="975">IF(AG$3="","",AF51)</f>
        <v/>
      </c>
      <c r="AH51" s="20" t="str">
        <f t="shared" ref="AH51:AH52" si="976">IF(AH$3="","",AG51)</f>
        <v/>
      </c>
      <c r="AI51" s="20" t="str">
        <f t="shared" ref="AI51:AI52" si="977">IF(AI$3="","",AH51)</f>
        <v/>
      </c>
      <c r="AJ51" s="20" t="str">
        <f t="shared" ref="AJ51:AJ52" si="978">IF(AJ$3="","",AI51)</f>
        <v/>
      </c>
      <c r="AK51" s="20" t="str">
        <f t="shared" ref="AK51:AK52" si="979">IF(AK$3="","",AJ51)</f>
        <v/>
      </c>
      <c r="AL51" s="20" t="str">
        <f t="shared" ref="AL51:AL52" si="980">IF(AL$3="","",AK51)</f>
        <v/>
      </c>
      <c r="AM51" s="20" t="str">
        <f t="shared" ref="AM51:AM52" si="981">IF(AM$3="","",AL51)</f>
        <v/>
      </c>
      <c r="AN51" s="20" t="str">
        <f t="shared" ref="AN51:AN52" si="982">IF(AN$3="","",AM51)</f>
        <v/>
      </c>
      <c r="AO51" s="20" t="str">
        <f t="shared" ref="AO51:AS51" si="983">IF(AO$3="","",AN51)</f>
        <v/>
      </c>
      <c r="AP51" s="20" t="str">
        <f t="shared" si="983"/>
        <v/>
      </c>
      <c r="AQ51" s="20" t="str">
        <f t="shared" si="983"/>
        <v/>
      </c>
      <c r="AR51" s="20" t="str">
        <f t="shared" si="983"/>
        <v/>
      </c>
      <c r="AS51" s="20" t="str">
        <f t="shared" si="983"/>
        <v/>
      </c>
    </row>
    <row r="52" spans="1:45" s="91" customFormat="1" ht="11">
      <c r="A52" s="16" t="s">
        <v>23</v>
      </c>
      <c r="B52" s="9" t="s">
        <v>4</v>
      </c>
      <c r="C52" s="8">
        <v>482</v>
      </c>
      <c r="D52" s="8">
        <f t="shared" si="952"/>
        <v>482</v>
      </c>
      <c r="E52" s="8">
        <v>483</v>
      </c>
      <c r="F52" s="8">
        <f t="shared" si="953"/>
        <v>483</v>
      </c>
      <c r="G52" s="8">
        <f t="shared" si="954"/>
        <v>483</v>
      </c>
      <c r="H52" s="8">
        <v>485</v>
      </c>
      <c r="I52" s="8">
        <f t="shared" si="955"/>
        <v>485</v>
      </c>
      <c r="J52" s="8">
        <f t="shared" si="956"/>
        <v>485</v>
      </c>
      <c r="K52" s="8">
        <f t="shared" si="957"/>
        <v>485</v>
      </c>
      <c r="L52" s="8">
        <f t="shared" ref="L52" si="984">IF(L$3="","",K52)</f>
        <v>485</v>
      </c>
      <c r="M52" s="8">
        <f t="shared" si="958"/>
        <v>485</v>
      </c>
      <c r="N52" s="8">
        <f t="shared" si="959"/>
        <v>485</v>
      </c>
      <c r="O52" s="8">
        <v>486</v>
      </c>
      <c r="P52" s="8">
        <f t="shared" si="960"/>
        <v>486</v>
      </c>
      <c r="Q52" s="8">
        <f t="shared" si="961"/>
        <v>486</v>
      </c>
      <c r="R52" s="8">
        <f t="shared" si="962"/>
        <v>486</v>
      </c>
      <c r="S52" s="8">
        <v>487</v>
      </c>
      <c r="T52" s="8">
        <f t="shared" si="963"/>
        <v>487</v>
      </c>
      <c r="U52" s="8">
        <f t="shared" si="964"/>
        <v>487</v>
      </c>
      <c r="V52" s="8">
        <v>488</v>
      </c>
      <c r="W52" s="8" t="str">
        <f t="shared" si="965"/>
        <v/>
      </c>
      <c r="X52" s="8" t="str">
        <f t="shared" si="966"/>
        <v/>
      </c>
      <c r="Y52" s="8" t="str">
        <f t="shared" si="967"/>
        <v/>
      </c>
      <c r="Z52" s="8" t="str">
        <f t="shared" si="968"/>
        <v/>
      </c>
      <c r="AA52" s="8" t="str">
        <f t="shared" si="969"/>
        <v/>
      </c>
      <c r="AB52" s="8" t="str">
        <f t="shared" si="970"/>
        <v/>
      </c>
      <c r="AC52" s="8" t="str">
        <f t="shared" si="971"/>
        <v/>
      </c>
      <c r="AD52" s="8" t="str">
        <f t="shared" si="972"/>
        <v/>
      </c>
      <c r="AE52" s="8" t="str">
        <f t="shared" si="973"/>
        <v/>
      </c>
      <c r="AF52" s="8" t="str">
        <f t="shared" si="974"/>
        <v/>
      </c>
      <c r="AG52" s="8" t="str">
        <f t="shared" si="975"/>
        <v/>
      </c>
      <c r="AH52" s="8" t="str">
        <f t="shared" si="976"/>
        <v/>
      </c>
      <c r="AI52" s="8" t="str">
        <f t="shared" si="977"/>
        <v/>
      </c>
      <c r="AJ52" s="8" t="str">
        <f t="shared" si="978"/>
        <v/>
      </c>
      <c r="AK52" s="8" t="str">
        <f t="shared" si="979"/>
        <v/>
      </c>
      <c r="AL52" s="8" t="str">
        <f t="shared" si="980"/>
        <v/>
      </c>
      <c r="AM52" s="8" t="str">
        <f t="shared" si="981"/>
        <v/>
      </c>
      <c r="AN52" s="8" t="str">
        <f t="shared" si="982"/>
        <v/>
      </c>
      <c r="AO52" s="8" t="str">
        <f t="shared" ref="AO52:AS52" si="985">IF(AO$3="","",AN52)</f>
        <v/>
      </c>
      <c r="AP52" s="8" t="str">
        <f t="shared" si="985"/>
        <v/>
      </c>
      <c r="AQ52" s="8" t="str">
        <f t="shared" si="985"/>
        <v/>
      </c>
      <c r="AR52" s="8" t="str">
        <f t="shared" si="985"/>
        <v/>
      </c>
      <c r="AS52" s="8" t="str">
        <f t="shared" si="985"/>
        <v/>
      </c>
    </row>
    <row r="53" spans="1:45" s="91" customFormat="1" ht="11">
      <c r="A53" s="15">
        <v>1</v>
      </c>
      <c r="B53" s="9" t="s">
        <v>5</v>
      </c>
      <c r="C53" s="8">
        <v>5</v>
      </c>
      <c r="D53" s="8">
        <f t="shared" ref="D53" si="986">IF(D51="","",(C53+C54))</f>
        <v>5</v>
      </c>
      <c r="E53" s="8">
        <v>4</v>
      </c>
      <c r="F53" s="8">
        <f t="shared" ref="F53" si="987">IF(F51="","",(E53+E54))</f>
        <v>8</v>
      </c>
      <c r="G53" s="8">
        <f t="shared" ref="G53" si="988">IF(G51="","",(F53+F54))</f>
        <v>8</v>
      </c>
      <c r="H53" s="8">
        <v>6</v>
      </c>
      <c r="I53" s="8">
        <f t="shared" ref="I53" si="989">IF(I51="","",(H53+H54))</f>
        <v>6</v>
      </c>
      <c r="J53" s="8">
        <f t="shared" ref="J53" si="990">IF(J51="","",(I53+I54))</f>
        <v>6</v>
      </c>
      <c r="K53" s="8">
        <f t="shared" ref="K53" si="991">IF(K51="","",(J53+J54))</f>
        <v>6</v>
      </c>
      <c r="L53" s="8">
        <f t="shared" ref="L53" si="992">IF(L51="","",(K53+K54))</f>
        <v>6</v>
      </c>
      <c r="M53" s="8">
        <f t="shared" ref="M53" si="993">IF(M51="","",(L53+L54))</f>
        <v>6</v>
      </c>
      <c r="N53" s="8">
        <f t="shared" ref="N53" si="994">IF(N51="","",(M53+M54))</f>
        <v>6</v>
      </c>
      <c r="O53" s="8">
        <v>5</v>
      </c>
      <c r="P53" s="8">
        <f t="shared" ref="P53" si="995">IF(P51="","",(O53+O54))</f>
        <v>5</v>
      </c>
      <c r="Q53" s="8">
        <f t="shared" ref="Q53" si="996">IF(Q51="","",(P53+P54))</f>
        <v>5</v>
      </c>
      <c r="R53" s="8">
        <f t="shared" ref="R53" si="997">IF(R51="","",(Q53+Q54))</f>
        <v>5</v>
      </c>
      <c r="S53" s="8">
        <v>4</v>
      </c>
      <c r="T53" s="8">
        <f t="shared" ref="T53" si="998">IF(T51="","",(S53+S54))</f>
        <v>4</v>
      </c>
      <c r="U53" s="8">
        <f t="shared" ref="U53" si="999">IF(U51="","",(T53+T54))</f>
        <v>4</v>
      </c>
      <c r="V53" s="8">
        <v>3</v>
      </c>
      <c r="W53" s="8" t="str">
        <f t="shared" ref="W53" si="1000">IF(W51="","",(V53+V54))</f>
        <v/>
      </c>
      <c r="X53" s="8" t="str">
        <f t="shared" ref="X53" si="1001">IF(X51="","",(W53+W54))</f>
        <v/>
      </c>
      <c r="Y53" s="8" t="str">
        <f t="shared" ref="Y53" si="1002">IF(Y51="","",(X53+X54))</f>
        <v/>
      </c>
      <c r="Z53" s="8" t="str">
        <f t="shared" ref="Z53" si="1003">IF(Z51="","",(Y53+Y54))</f>
        <v/>
      </c>
      <c r="AA53" s="8" t="str">
        <f t="shared" ref="AA53" si="1004">IF(AA51="","",(Z53+Z54))</f>
        <v/>
      </c>
      <c r="AB53" s="8" t="str">
        <f t="shared" ref="AB53" si="1005">IF(AB51="","",(AA53+AA54))</f>
        <v/>
      </c>
      <c r="AC53" s="8" t="str">
        <f t="shared" ref="AC53" si="1006">IF(AC51="","",(AB53+AB54))</f>
        <v/>
      </c>
      <c r="AD53" s="8" t="str">
        <f t="shared" ref="AD53" si="1007">IF(AD51="","",(AC53+AC54))</f>
        <v/>
      </c>
      <c r="AE53" s="8" t="str">
        <f t="shared" ref="AE53" si="1008">IF(AE51="","",(AD53+AD54))</f>
        <v/>
      </c>
      <c r="AF53" s="8" t="str">
        <f t="shared" ref="AF53" si="1009">IF(AF51="","",(AE53+AE54))</f>
        <v/>
      </c>
      <c r="AG53" s="8" t="str">
        <f t="shared" ref="AG53" si="1010">IF(AG51="","",(AF53+AF54))</f>
        <v/>
      </c>
      <c r="AH53" s="8" t="str">
        <f t="shared" ref="AH53" si="1011">IF(AH51="","",(AG53+AG54))</f>
        <v/>
      </c>
      <c r="AI53" s="8" t="str">
        <f t="shared" ref="AI53" si="1012">IF(AI51="","",(AH53+AH54))</f>
        <v/>
      </c>
      <c r="AJ53" s="8" t="str">
        <f t="shared" ref="AJ53" si="1013">IF(AJ51="","",(AI53+AI54))</f>
        <v/>
      </c>
      <c r="AK53" s="8" t="str">
        <f t="shared" ref="AK53" si="1014">IF(AK51="","",(AJ53+AJ54))</f>
        <v/>
      </c>
      <c r="AL53" s="8" t="str">
        <f t="shared" ref="AL53" si="1015">IF(AL51="","",(AK53+AK54))</f>
        <v/>
      </c>
      <c r="AM53" s="8" t="str">
        <f t="shared" ref="AM53" si="1016">IF(AM51="","",(AL53+AL54))</f>
        <v/>
      </c>
      <c r="AN53" s="8" t="str">
        <f t="shared" ref="AN53" si="1017">IF(AN51="","",(AM53+AM54))</f>
        <v/>
      </c>
      <c r="AO53" s="8" t="str">
        <f t="shared" ref="AO53:AS53" si="1018">IF(AO51="","",(AN53+AN54))</f>
        <v/>
      </c>
      <c r="AP53" s="8" t="str">
        <f t="shared" si="1018"/>
        <v/>
      </c>
      <c r="AQ53" s="8" t="str">
        <f t="shared" si="1018"/>
        <v/>
      </c>
      <c r="AR53" s="8" t="str">
        <f t="shared" si="1018"/>
        <v/>
      </c>
      <c r="AS53" s="8" t="str">
        <f t="shared" si="1018"/>
        <v/>
      </c>
    </row>
    <row r="54" spans="1:45" s="91" customFormat="1" ht="11">
      <c r="A54" s="99" t="s">
        <v>6</v>
      </c>
      <c r="B54" s="9" t="s">
        <v>7</v>
      </c>
      <c r="C54" s="8"/>
      <c r="D54" s="8"/>
      <c r="E54" s="8">
        <v>4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</row>
    <row r="55" spans="1:45" s="91" customFormat="1" ht="11">
      <c r="A55" s="100">
        <f>+(A58+A70+A82+A94)*100</f>
        <v>122300</v>
      </c>
      <c r="B55" s="9" t="s">
        <v>8</v>
      </c>
      <c r="C55" s="8">
        <v>800</v>
      </c>
      <c r="D55" s="8">
        <f t="shared" ref="D55" si="1019">IF(D51="","",C55)</f>
        <v>800</v>
      </c>
      <c r="E55" s="8">
        <f t="shared" ref="E55" si="1020">IF(E51="","",D55)</f>
        <v>800</v>
      </c>
      <c r="F55" s="8">
        <f t="shared" ref="F55" si="1021">IF(F51="","",E55)</f>
        <v>800</v>
      </c>
      <c r="G55" s="8">
        <f t="shared" ref="G55" si="1022">IF(G51="","",F55)</f>
        <v>800</v>
      </c>
      <c r="H55" s="8">
        <f t="shared" ref="H55" si="1023">IF(H51="","",G55)</f>
        <v>800</v>
      </c>
      <c r="I55" s="8">
        <f t="shared" ref="I55" si="1024">IF(I51="","",H55)</f>
        <v>800</v>
      </c>
      <c r="J55" s="8">
        <f t="shared" ref="J55" si="1025">IF(J51="","",I55)</f>
        <v>800</v>
      </c>
      <c r="K55" s="8">
        <f t="shared" ref="K55" si="1026">IF(K51="","",J55)</f>
        <v>800</v>
      </c>
      <c r="L55" s="8">
        <f t="shared" ref="L55" si="1027">IF(L51="","",K55)</f>
        <v>800</v>
      </c>
      <c r="M55" s="8">
        <f t="shared" ref="M55" si="1028">IF(M51="","",L55)</f>
        <v>800</v>
      </c>
      <c r="N55" s="8">
        <f t="shared" ref="N55" si="1029">IF(N51="","",M55)</f>
        <v>800</v>
      </c>
      <c r="O55" s="8">
        <f t="shared" ref="O55" si="1030">IF(O51="","",N55)</f>
        <v>800</v>
      </c>
      <c r="P55" s="8">
        <f t="shared" ref="P55" si="1031">IF(P51="","",O55)</f>
        <v>800</v>
      </c>
      <c r="Q55" s="8">
        <f t="shared" ref="Q55" si="1032">IF(Q51="","",P55)</f>
        <v>800</v>
      </c>
      <c r="R55" s="8">
        <f t="shared" ref="R55" si="1033">IF(R51="","",Q55)</f>
        <v>800</v>
      </c>
      <c r="S55" s="8">
        <f t="shared" ref="S55" si="1034">IF(S51="","",R55)</f>
        <v>800</v>
      </c>
      <c r="T55" s="8">
        <f t="shared" ref="T55" si="1035">IF(T51="","",S55)</f>
        <v>800</v>
      </c>
      <c r="U55" s="8">
        <f t="shared" ref="U55" si="1036">IF(U51="","",T55)</f>
        <v>800</v>
      </c>
      <c r="V55" s="8">
        <f t="shared" ref="V55" si="1037">IF(V51="","",U55)</f>
        <v>800</v>
      </c>
      <c r="W55" s="8" t="str">
        <f t="shared" ref="W55" si="1038">IF(W51="","",V55)</f>
        <v/>
      </c>
      <c r="X55" s="8" t="str">
        <f t="shared" ref="X55" si="1039">IF(X51="","",W55)</f>
        <v/>
      </c>
      <c r="Y55" s="8" t="str">
        <f t="shared" ref="Y55" si="1040">IF(Y51="","",X55)</f>
        <v/>
      </c>
      <c r="Z55" s="8" t="str">
        <f t="shared" ref="Z55" si="1041">IF(Z51="","",Y55)</f>
        <v/>
      </c>
      <c r="AA55" s="8" t="str">
        <f t="shared" ref="AA55" si="1042">IF(AA51="","",Z55)</f>
        <v/>
      </c>
      <c r="AB55" s="8" t="str">
        <f t="shared" ref="AB55" si="1043">IF(AB51="","",AA55)</f>
        <v/>
      </c>
      <c r="AC55" s="8" t="str">
        <f t="shared" ref="AC55" si="1044">IF(AC51="","",AB55)</f>
        <v/>
      </c>
      <c r="AD55" s="8" t="str">
        <f t="shared" ref="AD55" si="1045">IF(AD51="","",AC55)</f>
        <v/>
      </c>
      <c r="AE55" s="8" t="str">
        <f t="shared" ref="AE55" si="1046">IF(AE51="","",AD55)</f>
        <v/>
      </c>
      <c r="AF55" s="8" t="str">
        <f t="shared" ref="AF55" si="1047">IF(AF51="","",AE55)</f>
        <v/>
      </c>
      <c r="AG55" s="8" t="str">
        <f t="shared" ref="AG55" si="1048">IF(AG51="","",AF55)</f>
        <v/>
      </c>
      <c r="AH55" s="8" t="str">
        <f t="shared" ref="AH55" si="1049">IF(AH51="","",AG55)</f>
        <v/>
      </c>
      <c r="AI55" s="8" t="str">
        <f t="shared" ref="AI55" si="1050">IF(AI51="","",AH55)</f>
        <v/>
      </c>
      <c r="AJ55" s="8" t="str">
        <f t="shared" ref="AJ55" si="1051">IF(AJ51="","",AI55)</f>
        <v/>
      </c>
      <c r="AK55" s="8" t="str">
        <f t="shared" ref="AK55" si="1052">IF(AK51="","",AJ55)</f>
        <v/>
      </c>
      <c r="AL55" s="8" t="str">
        <f t="shared" ref="AL55" si="1053">IF(AL51="","",AK55)</f>
        <v/>
      </c>
      <c r="AM55" s="8" t="str">
        <f t="shared" ref="AM55" si="1054">IF(AM51="","",AL55)</f>
        <v/>
      </c>
      <c r="AN55" s="8" t="str">
        <f t="shared" ref="AN55" si="1055">IF(AN51="","",AM55)</f>
        <v/>
      </c>
      <c r="AO55" s="8" t="str">
        <f t="shared" ref="AO55:AS55" si="1056">IF(AO51="","",AN55)</f>
        <v/>
      </c>
      <c r="AP55" s="8" t="str">
        <f t="shared" si="1056"/>
        <v/>
      </c>
      <c r="AQ55" s="8" t="str">
        <f t="shared" si="1056"/>
        <v/>
      </c>
      <c r="AR55" s="8" t="str">
        <f t="shared" si="1056"/>
        <v/>
      </c>
      <c r="AS55" s="8" t="str">
        <f t="shared" si="1056"/>
        <v/>
      </c>
    </row>
    <row r="56" spans="1:45" s="92" customFormat="1" ht="11">
      <c r="A56" s="14" t="s">
        <v>9</v>
      </c>
      <c r="B56" s="13" t="s">
        <v>10</v>
      </c>
      <c r="C56" s="12" t="s">
        <v>45</v>
      </c>
      <c r="D56" s="12" t="str">
        <f t="shared" ref="D56" si="1057">IF(D51="","",C56)</f>
        <v>サンリオバンズクリップ</v>
      </c>
      <c r="E56" s="12" t="str">
        <f t="shared" ref="E56" si="1058">IF(E51="","",D56)</f>
        <v>サンリオバンズクリップ</v>
      </c>
      <c r="F56" s="12" t="str">
        <f t="shared" ref="F56" si="1059">IF(F51="","",E56)</f>
        <v>サンリオバンズクリップ</v>
      </c>
      <c r="G56" s="12" t="str">
        <f t="shared" ref="G56" si="1060">IF(G51="","",F56)</f>
        <v>サンリオバンズクリップ</v>
      </c>
      <c r="H56" s="12" t="str">
        <f t="shared" ref="H56" si="1061">IF(H51="","",G56)</f>
        <v>サンリオバンズクリップ</v>
      </c>
      <c r="I56" s="12" t="str">
        <f t="shared" ref="I56" si="1062">IF(I51="","",H56)</f>
        <v>サンリオバンズクリップ</v>
      </c>
      <c r="J56" s="12" t="str">
        <f t="shared" ref="J56" si="1063">IF(J51="","",I56)</f>
        <v>サンリオバンズクリップ</v>
      </c>
      <c r="K56" s="12" t="str">
        <f t="shared" ref="K56" si="1064">IF(K51="","",J56)</f>
        <v>サンリオバンズクリップ</v>
      </c>
      <c r="L56" s="12" t="str">
        <f t="shared" ref="L56" si="1065">IF(L51="","",K56)</f>
        <v>サンリオバンズクリップ</v>
      </c>
      <c r="M56" s="12" t="str">
        <f t="shared" ref="M56" si="1066">IF(M51="","",L56)</f>
        <v>サンリオバンズクリップ</v>
      </c>
      <c r="N56" s="12" t="str">
        <f t="shared" ref="N56" si="1067">IF(N51="","",M56)</f>
        <v>サンリオバンズクリップ</v>
      </c>
      <c r="O56" s="12" t="str">
        <f t="shared" ref="O56" si="1068">IF(O51="","",N56)</f>
        <v>サンリオバンズクリップ</v>
      </c>
      <c r="P56" s="12" t="str">
        <f t="shared" ref="P56" si="1069">IF(P51="","",O56)</f>
        <v>サンリオバンズクリップ</v>
      </c>
      <c r="Q56" s="12" t="str">
        <f t="shared" ref="Q56" si="1070">IF(Q51="","",P56)</f>
        <v>サンリオバンズクリップ</v>
      </c>
      <c r="R56" s="12" t="str">
        <f t="shared" ref="R56" si="1071">IF(R51="","",Q56)</f>
        <v>サンリオバンズクリップ</v>
      </c>
      <c r="S56" s="12" t="str">
        <f t="shared" ref="S56" si="1072">IF(S51="","",R56)</f>
        <v>サンリオバンズクリップ</v>
      </c>
      <c r="T56" s="12" t="str">
        <f t="shared" ref="T56" si="1073">IF(T51="","",S56)</f>
        <v>サンリオバンズクリップ</v>
      </c>
      <c r="U56" s="12" t="str">
        <f t="shared" ref="U56" si="1074">IF(U51="","",T56)</f>
        <v>サンリオバンズクリップ</v>
      </c>
      <c r="V56" s="12" t="str">
        <f t="shared" ref="V56" si="1075">IF(V51="","",U56)</f>
        <v>サンリオバンズクリップ</v>
      </c>
      <c r="W56" s="12" t="str">
        <f t="shared" ref="W56" si="1076">IF(W51="","",V56)</f>
        <v/>
      </c>
      <c r="X56" s="12" t="str">
        <f t="shared" ref="X56" si="1077">IF(X51="","",W56)</f>
        <v/>
      </c>
      <c r="Y56" s="12" t="str">
        <f t="shared" ref="Y56" si="1078">IF(Y51="","",X56)</f>
        <v/>
      </c>
      <c r="Z56" s="12" t="str">
        <f t="shared" ref="Z56" si="1079">IF(Z51="","",Y56)</f>
        <v/>
      </c>
      <c r="AA56" s="12" t="str">
        <f t="shared" ref="AA56" si="1080">IF(AA51="","",Z56)</f>
        <v/>
      </c>
      <c r="AB56" s="12" t="str">
        <f t="shared" ref="AB56" si="1081">IF(AB51="","",AA56)</f>
        <v/>
      </c>
      <c r="AC56" s="12" t="str">
        <f t="shared" ref="AC56" si="1082">IF(AC51="","",AB56)</f>
        <v/>
      </c>
      <c r="AD56" s="12" t="str">
        <f t="shared" ref="AD56" si="1083">IF(AD51="","",AC56)</f>
        <v/>
      </c>
      <c r="AE56" s="12" t="str">
        <f t="shared" ref="AE56" si="1084">IF(AE51="","",AD56)</f>
        <v/>
      </c>
      <c r="AF56" s="12" t="str">
        <f t="shared" ref="AF56" si="1085">IF(AF51="","",AE56)</f>
        <v/>
      </c>
      <c r="AG56" s="12" t="str">
        <f t="shared" ref="AG56" si="1086">IF(AG51="","",AF56)</f>
        <v/>
      </c>
      <c r="AH56" s="12" t="str">
        <f t="shared" ref="AH56" si="1087">IF(AH51="","",AG56)</f>
        <v/>
      </c>
      <c r="AI56" s="12" t="str">
        <f t="shared" ref="AI56" si="1088">IF(AI51="","",AH56)</f>
        <v/>
      </c>
      <c r="AJ56" s="12" t="str">
        <f t="shared" ref="AJ56" si="1089">IF(AJ51="","",AI56)</f>
        <v/>
      </c>
      <c r="AK56" s="12" t="str">
        <f t="shared" ref="AK56" si="1090">IF(AK51="","",AJ56)</f>
        <v/>
      </c>
      <c r="AL56" s="12" t="str">
        <f t="shared" ref="AL56" si="1091">IF(AL51="","",AK56)</f>
        <v/>
      </c>
      <c r="AM56" s="12" t="str">
        <f t="shared" ref="AM56" si="1092">IF(AM51="","",AL56)</f>
        <v/>
      </c>
      <c r="AN56" s="12" t="str">
        <f t="shared" ref="AN56" si="1093">IF(AN51="","",AM56)</f>
        <v/>
      </c>
      <c r="AO56" s="12" t="str">
        <f t="shared" ref="AO56:AS56" si="1094">IF(AO51="","",AN56)</f>
        <v/>
      </c>
      <c r="AP56" s="12" t="str">
        <f t="shared" si="1094"/>
        <v/>
      </c>
      <c r="AQ56" s="12" t="str">
        <f t="shared" si="1094"/>
        <v/>
      </c>
      <c r="AR56" s="12" t="str">
        <f t="shared" si="1094"/>
        <v/>
      </c>
      <c r="AS56" s="12" t="str">
        <f t="shared" si="1094"/>
        <v/>
      </c>
    </row>
    <row r="57" spans="1:45" s="91" customFormat="1" ht="11">
      <c r="A57" s="7">
        <f>AVERAGE(C58:AS58)*30*100</f>
        <v>53100</v>
      </c>
      <c r="B57" s="9" t="s">
        <v>12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</row>
    <row r="58" spans="1:45" s="91" customFormat="1" ht="11">
      <c r="A58" s="7">
        <f>SUM(C58:AS58)</f>
        <v>354</v>
      </c>
      <c r="B58" s="6" t="s">
        <v>13</v>
      </c>
      <c r="C58" s="5">
        <v>0</v>
      </c>
      <c r="D58" s="5">
        <f t="shared" ref="D58:D59" si="1095">IF(D51="","",D51-C51)</f>
        <v>0</v>
      </c>
      <c r="E58" s="5">
        <f t="shared" ref="E58:E59" si="1096">IF(E51="","",E51-D51)</f>
        <v>26</v>
      </c>
      <c r="F58" s="5">
        <f t="shared" ref="F58:F59" si="1097">IF(F51="","",F51-E51)</f>
        <v>0</v>
      </c>
      <c r="G58" s="5">
        <f t="shared" ref="G58:G59" si="1098">IF(G51="","",G51-F51)</f>
        <v>0</v>
      </c>
      <c r="H58" s="5">
        <f t="shared" ref="H58:H59" si="1099">IF(H51="","",H51-G51)</f>
        <v>142</v>
      </c>
      <c r="I58" s="5">
        <f t="shared" ref="I58:I59" si="1100">IF(I51="","",I51-H51)</f>
        <v>0</v>
      </c>
      <c r="J58" s="5">
        <f t="shared" ref="J58:J59" si="1101">IF(J51="","",J51-I51)</f>
        <v>0</v>
      </c>
      <c r="K58" s="5">
        <f t="shared" ref="K58:K59" si="1102">IF(K51="","",K51-J51)</f>
        <v>0</v>
      </c>
      <c r="L58" s="5">
        <f t="shared" ref="L58:L59" si="1103">IF(L51="","",L51-K51)</f>
        <v>31</v>
      </c>
      <c r="M58" s="5">
        <f t="shared" ref="M58:M59" si="1104">IF(M51="","",M51-L51)</f>
        <v>0</v>
      </c>
      <c r="N58" s="5">
        <f t="shared" ref="N58:N59" si="1105">IF(N51="","",N51-M51)</f>
        <v>0</v>
      </c>
      <c r="O58" s="5">
        <f t="shared" ref="O58:O59" si="1106">IF(O51="","",O51-N51)</f>
        <v>50</v>
      </c>
      <c r="P58" s="5">
        <f t="shared" ref="P58:P59" si="1107">IF(P51="","",P51-O51)</f>
        <v>0</v>
      </c>
      <c r="Q58" s="5">
        <f t="shared" ref="Q58:Q59" si="1108">IF(Q51="","",Q51-P51)</f>
        <v>0</v>
      </c>
      <c r="R58" s="5">
        <f t="shared" ref="R58:R59" si="1109">IF(R51="","",R51-Q51)</f>
        <v>0</v>
      </c>
      <c r="S58" s="5">
        <f t="shared" ref="S58:S59" si="1110">IF(S51="","",S51-R51)</f>
        <v>53</v>
      </c>
      <c r="T58" s="5">
        <f t="shared" ref="T58:T59" si="1111">IF(T51="","",T51-S51)</f>
        <v>0</v>
      </c>
      <c r="U58" s="5">
        <f t="shared" ref="U58:U59" si="1112">IF(U51="","",U51-T51)</f>
        <v>0</v>
      </c>
      <c r="V58" s="5">
        <f t="shared" ref="V58:V59" si="1113">IF(V51="","",V51-U51)</f>
        <v>52</v>
      </c>
      <c r="W58" s="5" t="str">
        <f t="shared" ref="W58:W59" si="1114">IF(W51="","",W51-V51)</f>
        <v/>
      </c>
      <c r="X58" s="5" t="str">
        <f t="shared" ref="X58:X59" si="1115">IF(X51="","",X51-W51)</f>
        <v/>
      </c>
      <c r="Y58" s="5" t="str">
        <f t="shared" ref="Y58:Y59" si="1116">IF(Y51="","",Y51-X51)</f>
        <v/>
      </c>
      <c r="Z58" s="5" t="str">
        <f t="shared" ref="Z58:Z59" si="1117">IF(Z51="","",Z51-Y51)</f>
        <v/>
      </c>
      <c r="AA58" s="5" t="str">
        <f t="shared" ref="AA58:AA59" si="1118">IF(AA51="","",AA51-Z51)</f>
        <v/>
      </c>
      <c r="AB58" s="5" t="str">
        <f t="shared" ref="AB58:AB59" si="1119">IF(AB51="","",AB51-AA51)</f>
        <v/>
      </c>
      <c r="AC58" s="5" t="str">
        <f t="shared" ref="AC58:AC59" si="1120">IF(AC51="","",AC51-AB51)</f>
        <v/>
      </c>
      <c r="AD58" s="5" t="str">
        <f t="shared" ref="AD58:AD59" si="1121">IF(AD51="","",AD51-AC51)</f>
        <v/>
      </c>
      <c r="AE58" s="5" t="str">
        <f t="shared" ref="AE58:AE59" si="1122">IF(AE51="","",AE51-AD51)</f>
        <v/>
      </c>
      <c r="AF58" s="5" t="str">
        <f t="shared" ref="AF58:AF59" si="1123">IF(AF51="","",AF51-AE51)</f>
        <v/>
      </c>
      <c r="AG58" s="5" t="str">
        <f t="shared" ref="AG58:AG59" si="1124">IF(AG51="","",AG51-AF51)</f>
        <v/>
      </c>
      <c r="AH58" s="5" t="str">
        <f t="shared" ref="AH58:AH59" si="1125">IF(AH51="","",AH51-AG51)</f>
        <v/>
      </c>
      <c r="AI58" s="5" t="str">
        <f t="shared" ref="AI58:AI59" si="1126">IF(AI51="","",AI51-AH51)</f>
        <v/>
      </c>
      <c r="AJ58" s="5" t="str">
        <f t="shared" ref="AJ58:AJ59" si="1127">IF(AJ51="","",AJ51-AI51)</f>
        <v/>
      </c>
      <c r="AK58" s="5" t="str">
        <f t="shared" ref="AK58:AK59" si="1128">IF(AK51="","",AK51-AJ51)</f>
        <v/>
      </c>
      <c r="AL58" s="5" t="str">
        <f t="shared" ref="AL58:AL59" si="1129">IF(AL51="","",AL51-AK51)</f>
        <v/>
      </c>
      <c r="AM58" s="5" t="str">
        <f t="shared" ref="AM58:AM59" si="1130">IF(AM51="","",AM51-AL51)</f>
        <v/>
      </c>
      <c r="AN58" s="5" t="str">
        <f t="shared" ref="AN58:AN59" si="1131">IF(AN51="","",AN51-AM51)</f>
        <v/>
      </c>
      <c r="AO58" s="5" t="str">
        <f t="shared" ref="AO58:AS58" si="1132">IF(AO51="","",AO51-AN51)</f>
        <v/>
      </c>
      <c r="AP58" s="5" t="str">
        <f t="shared" si="1132"/>
        <v/>
      </c>
      <c r="AQ58" s="5" t="str">
        <f t="shared" si="1132"/>
        <v/>
      </c>
      <c r="AR58" s="5" t="str">
        <f t="shared" si="1132"/>
        <v/>
      </c>
      <c r="AS58" s="5" t="str">
        <f t="shared" si="1132"/>
        <v/>
      </c>
    </row>
    <row r="59" spans="1:45" s="91" customFormat="1" ht="11">
      <c r="A59" s="7">
        <f>SUM(C59:AS59)</f>
        <v>6</v>
      </c>
      <c r="B59" s="6" t="s">
        <v>14</v>
      </c>
      <c r="C59" s="5">
        <v>0</v>
      </c>
      <c r="D59" s="5">
        <f t="shared" si="1095"/>
        <v>0</v>
      </c>
      <c r="E59" s="5">
        <f t="shared" si="1096"/>
        <v>1</v>
      </c>
      <c r="F59" s="5">
        <f t="shared" si="1097"/>
        <v>0</v>
      </c>
      <c r="G59" s="5">
        <f t="shared" si="1098"/>
        <v>0</v>
      </c>
      <c r="H59" s="5">
        <f t="shared" si="1099"/>
        <v>2</v>
      </c>
      <c r="I59" s="5">
        <f t="shared" si="1100"/>
        <v>0</v>
      </c>
      <c r="J59" s="5">
        <f t="shared" si="1101"/>
        <v>0</v>
      </c>
      <c r="K59" s="5">
        <f t="shared" si="1102"/>
        <v>0</v>
      </c>
      <c r="L59" s="5">
        <f t="shared" si="1103"/>
        <v>0</v>
      </c>
      <c r="M59" s="5">
        <f t="shared" si="1104"/>
        <v>0</v>
      </c>
      <c r="N59" s="5">
        <f t="shared" si="1105"/>
        <v>0</v>
      </c>
      <c r="O59" s="5">
        <f t="shared" si="1106"/>
        <v>1</v>
      </c>
      <c r="P59" s="5">
        <f t="shared" si="1107"/>
        <v>0</v>
      </c>
      <c r="Q59" s="5">
        <f t="shared" si="1108"/>
        <v>0</v>
      </c>
      <c r="R59" s="5">
        <f t="shared" si="1109"/>
        <v>0</v>
      </c>
      <c r="S59" s="5">
        <f t="shared" si="1110"/>
        <v>1</v>
      </c>
      <c r="T59" s="5">
        <f t="shared" si="1111"/>
        <v>0</v>
      </c>
      <c r="U59" s="5">
        <f t="shared" si="1112"/>
        <v>0</v>
      </c>
      <c r="V59" s="5">
        <f t="shared" si="1113"/>
        <v>1</v>
      </c>
      <c r="W59" s="5" t="str">
        <f t="shared" si="1114"/>
        <v/>
      </c>
      <c r="X59" s="5" t="str">
        <f t="shared" si="1115"/>
        <v/>
      </c>
      <c r="Y59" s="5" t="str">
        <f t="shared" si="1116"/>
        <v/>
      </c>
      <c r="Z59" s="5" t="str">
        <f t="shared" si="1117"/>
        <v/>
      </c>
      <c r="AA59" s="5" t="str">
        <f t="shared" si="1118"/>
        <v/>
      </c>
      <c r="AB59" s="5" t="str">
        <f t="shared" si="1119"/>
        <v/>
      </c>
      <c r="AC59" s="5" t="str">
        <f t="shared" si="1120"/>
        <v/>
      </c>
      <c r="AD59" s="5" t="str">
        <f t="shared" si="1121"/>
        <v/>
      </c>
      <c r="AE59" s="5" t="str">
        <f t="shared" si="1122"/>
        <v/>
      </c>
      <c r="AF59" s="5" t="str">
        <f t="shared" si="1123"/>
        <v/>
      </c>
      <c r="AG59" s="5" t="str">
        <f t="shared" si="1124"/>
        <v/>
      </c>
      <c r="AH59" s="5" t="str">
        <f t="shared" si="1125"/>
        <v/>
      </c>
      <c r="AI59" s="5" t="str">
        <f t="shared" si="1126"/>
        <v/>
      </c>
      <c r="AJ59" s="5" t="str">
        <f t="shared" si="1127"/>
        <v/>
      </c>
      <c r="AK59" s="5" t="str">
        <f t="shared" si="1128"/>
        <v/>
      </c>
      <c r="AL59" s="5" t="str">
        <f t="shared" si="1129"/>
        <v/>
      </c>
      <c r="AM59" s="5" t="str">
        <f t="shared" si="1130"/>
        <v/>
      </c>
      <c r="AN59" s="5" t="str">
        <f t="shared" si="1131"/>
        <v/>
      </c>
      <c r="AO59" s="5" t="str">
        <f t="shared" ref="AO59:AS59" si="1133">IF(AO52="","",AO52-AN52)</f>
        <v/>
      </c>
      <c r="AP59" s="5" t="str">
        <f t="shared" si="1133"/>
        <v/>
      </c>
      <c r="AQ59" s="5" t="str">
        <f t="shared" si="1133"/>
        <v/>
      </c>
      <c r="AR59" s="5" t="str">
        <f t="shared" si="1133"/>
        <v/>
      </c>
      <c r="AS59" s="5" t="str">
        <f t="shared" si="1133"/>
        <v/>
      </c>
    </row>
    <row r="60" spans="1:45" s="91" customFormat="1" ht="11">
      <c r="A60" s="7">
        <f>SUM(C60:AS60)</f>
        <v>6</v>
      </c>
      <c r="B60" s="6" t="s">
        <v>15</v>
      </c>
      <c r="C60" s="5">
        <v>0</v>
      </c>
      <c r="D60" s="5">
        <f t="shared" ref="D60" si="1134">IF(D53="","",C53+C54-D53)</f>
        <v>0</v>
      </c>
      <c r="E60" s="5">
        <f t="shared" ref="E60" si="1135">IF(E53="","",D53+D54-E53)</f>
        <v>1</v>
      </c>
      <c r="F60" s="5">
        <f t="shared" ref="F60" si="1136">IF(F53="","",E53+E54-F53)</f>
        <v>0</v>
      </c>
      <c r="G60" s="5">
        <f t="shared" ref="G60" si="1137">IF(G53="","",F53+F54-G53)</f>
        <v>0</v>
      </c>
      <c r="H60" s="5">
        <f t="shared" ref="H60" si="1138">IF(H53="","",G53+G54-H53)</f>
        <v>2</v>
      </c>
      <c r="I60" s="5">
        <f t="shared" ref="I60" si="1139">IF(I53="","",H53+H54-I53)</f>
        <v>0</v>
      </c>
      <c r="J60" s="5">
        <f t="shared" ref="J60" si="1140">IF(J53="","",I53+I54-J53)</f>
        <v>0</v>
      </c>
      <c r="K60" s="5">
        <f t="shared" ref="K60" si="1141">IF(K53="","",J53+J54-K53)</f>
        <v>0</v>
      </c>
      <c r="L60" s="5">
        <f t="shared" ref="L60" si="1142">IF(L53="","",K53+K54-L53)</f>
        <v>0</v>
      </c>
      <c r="M60" s="5">
        <f t="shared" ref="M60" si="1143">IF(M53="","",L53+L54-M53)</f>
        <v>0</v>
      </c>
      <c r="N60" s="5">
        <f t="shared" ref="N60" si="1144">IF(N53="","",M53+M54-N53)</f>
        <v>0</v>
      </c>
      <c r="O60" s="5">
        <f t="shared" ref="O60" si="1145">IF(O53="","",N53+N54-O53)</f>
        <v>1</v>
      </c>
      <c r="P60" s="5">
        <f t="shared" ref="P60" si="1146">IF(P53="","",O53+O54-P53)</f>
        <v>0</v>
      </c>
      <c r="Q60" s="5">
        <f t="shared" ref="Q60" si="1147">IF(Q53="","",P53+P54-Q53)</f>
        <v>0</v>
      </c>
      <c r="R60" s="5">
        <f t="shared" ref="R60" si="1148">IF(R53="","",Q53+Q54-R53)</f>
        <v>0</v>
      </c>
      <c r="S60" s="5">
        <f t="shared" ref="S60" si="1149">IF(S53="","",R53+R54-S53)</f>
        <v>1</v>
      </c>
      <c r="T60" s="5">
        <f t="shared" ref="T60" si="1150">IF(T53="","",S53+S54-T53)</f>
        <v>0</v>
      </c>
      <c r="U60" s="5">
        <f t="shared" ref="U60" si="1151">IF(U53="","",T53+T54-U53)</f>
        <v>0</v>
      </c>
      <c r="V60" s="5">
        <f t="shared" ref="V60" si="1152">IF(V53="","",U53+U54-V53)</f>
        <v>1</v>
      </c>
      <c r="W60" s="5" t="str">
        <f t="shared" ref="W60" si="1153">IF(W53="","",V53+V54-W53)</f>
        <v/>
      </c>
      <c r="X60" s="5" t="str">
        <f t="shared" ref="X60" si="1154">IF(X53="","",W53+W54-X53)</f>
        <v/>
      </c>
      <c r="Y60" s="5" t="str">
        <f t="shared" ref="Y60" si="1155">IF(Y53="","",X53+X54-Y53)</f>
        <v/>
      </c>
      <c r="Z60" s="5" t="str">
        <f t="shared" ref="Z60" si="1156">IF(Z53="","",Y53+Y54-Z53)</f>
        <v/>
      </c>
      <c r="AA60" s="5" t="str">
        <f t="shared" ref="AA60" si="1157">IF(AA53="","",Z53+Z54-AA53)</f>
        <v/>
      </c>
      <c r="AB60" s="5" t="str">
        <f t="shared" ref="AB60" si="1158">IF(AB53="","",AA53+AA54-AB53)</f>
        <v/>
      </c>
      <c r="AC60" s="5" t="str">
        <f t="shared" ref="AC60" si="1159">IF(AC53="","",AB53+AB54-AC53)</f>
        <v/>
      </c>
      <c r="AD60" s="5" t="str">
        <f t="shared" ref="AD60" si="1160">IF(AD53="","",AC53+AC54-AD53)</f>
        <v/>
      </c>
      <c r="AE60" s="5" t="str">
        <f t="shared" ref="AE60" si="1161">IF(AE53="","",AD53+AD54-AE53)</f>
        <v/>
      </c>
      <c r="AF60" s="5" t="str">
        <f t="shared" ref="AF60" si="1162">IF(AF53="","",AE53+AE54-AF53)</f>
        <v/>
      </c>
      <c r="AG60" s="5" t="str">
        <f t="shared" ref="AG60" si="1163">IF(AG53="","",AF53+AF54-AG53)</f>
        <v/>
      </c>
      <c r="AH60" s="5" t="str">
        <f t="shared" ref="AH60" si="1164">IF(AH53="","",AG53+AG54-AH53)</f>
        <v/>
      </c>
      <c r="AI60" s="5" t="str">
        <f t="shared" ref="AI60" si="1165">IF(AI53="","",AH53+AH54-AI53)</f>
        <v/>
      </c>
      <c r="AJ60" s="5" t="str">
        <f t="shared" ref="AJ60" si="1166">IF(AJ53="","",AI53+AI54-AJ53)</f>
        <v/>
      </c>
      <c r="AK60" s="5" t="str">
        <f t="shared" ref="AK60" si="1167">IF(AK53="","",AJ53+AJ54-AK53)</f>
        <v/>
      </c>
      <c r="AL60" s="5" t="str">
        <f t="shared" ref="AL60" si="1168">IF(AL53="","",AK53+AK54-AL53)</f>
        <v/>
      </c>
      <c r="AM60" s="5" t="str">
        <f t="shared" ref="AM60" si="1169">IF(AM53="","",AL53+AL54-AM53)</f>
        <v/>
      </c>
      <c r="AN60" s="5" t="str">
        <f t="shared" ref="AN60" si="1170">IF(AN53="","",AM53+AM54-AN53)</f>
        <v/>
      </c>
      <c r="AO60" s="5" t="str">
        <f t="shared" ref="AO60:AS60" si="1171">IF(AO53="","",AN53+AN54-AO53)</f>
        <v/>
      </c>
      <c r="AP60" s="5" t="str">
        <f t="shared" si="1171"/>
        <v/>
      </c>
      <c r="AQ60" s="5" t="str">
        <f t="shared" si="1171"/>
        <v/>
      </c>
      <c r="AR60" s="5" t="str">
        <f t="shared" si="1171"/>
        <v/>
      </c>
      <c r="AS60" s="5" t="str">
        <f t="shared" si="1171"/>
        <v/>
      </c>
    </row>
    <row r="61" spans="1:45" s="91" customFormat="1" ht="11">
      <c r="A61" s="7">
        <f>SUM(C61:AS61)</f>
        <v>4800</v>
      </c>
      <c r="B61" s="6" t="s">
        <v>16</v>
      </c>
      <c r="C61" s="5">
        <v>0</v>
      </c>
      <c r="D61" s="5">
        <f t="shared" ref="D61:I61" si="1172">IF(D51="","",D60*D55)</f>
        <v>0</v>
      </c>
      <c r="E61" s="5">
        <f t="shared" si="1172"/>
        <v>800</v>
      </c>
      <c r="F61" s="5">
        <f t="shared" si="1172"/>
        <v>0</v>
      </c>
      <c r="G61" s="5">
        <f t="shared" si="1172"/>
        <v>0</v>
      </c>
      <c r="H61" s="5">
        <f t="shared" si="1172"/>
        <v>1600</v>
      </c>
      <c r="I61" s="5">
        <f t="shared" si="1172"/>
        <v>0</v>
      </c>
      <c r="J61" s="5">
        <f t="shared" ref="J61:AN61" si="1173">IF(J51="","",J60*J55)</f>
        <v>0</v>
      </c>
      <c r="K61" s="5">
        <f t="shared" si="1173"/>
        <v>0</v>
      </c>
      <c r="L61" s="5">
        <f t="shared" si="1173"/>
        <v>0</v>
      </c>
      <c r="M61" s="5">
        <f t="shared" si="1173"/>
        <v>0</v>
      </c>
      <c r="N61" s="5">
        <f t="shared" si="1173"/>
        <v>0</v>
      </c>
      <c r="O61" s="5">
        <f t="shared" si="1173"/>
        <v>800</v>
      </c>
      <c r="P61" s="5">
        <f t="shared" si="1173"/>
        <v>0</v>
      </c>
      <c r="Q61" s="5">
        <f t="shared" si="1173"/>
        <v>0</v>
      </c>
      <c r="R61" s="5">
        <f t="shared" si="1173"/>
        <v>0</v>
      </c>
      <c r="S61" s="5">
        <f t="shared" si="1173"/>
        <v>800</v>
      </c>
      <c r="T61" s="5">
        <f t="shared" si="1173"/>
        <v>0</v>
      </c>
      <c r="U61" s="5">
        <f t="shared" si="1173"/>
        <v>0</v>
      </c>
      <c r="V61" s="5">
        <f t="shared" si="1173"/>
        <v>800</v>
      </c>
      <c r="W61" s="5" t="str">
        <f t="shared" si="1173"/>
        <v/>
      </c>
      <c r="X61" s="5" t="str">
        <f t="shared" si="1173"/>
        <v/>
      </c>
      <c r="Y61" s="5" t="str">
        <f t="shared" si="1173"/>
        <v/>
      </c>
      <c r="Z61" s="5" t="str">
        <f t="shared" si="1173"/>
        <v/>
      </c>
      <c r="AA61" s="5" t="str">
        <f t="shared" si="1173"/>
        <v/>
      </c>
      <c r="AB61" s="5" t="str">
        <f t="shared" si="1173"/>
        <v/>
      </c>
      <c r="AC61" s="5" t="str">
        <f t="shared" si="1173"/>
        <v/>
      </c>
      <c r="AD61" s="5" t="str">
        <f t="shared" si="1173"/>
        <v/>
      </c>
      <c r="AE61" s="5" t="str">
        <f t="shared" si="1173"/>
        <v/>
      </c>
      <c r="AF61" s="5" t="str">
        <f t="shared" si="1173"/>
        <v/>
      </c>
      <c r="AG61" s="5" t="str">
        <f t="shared" si="1173"/>
        <v/>
      </c>
      <c r="AH61" s="5" t="str">
        <f t="shared" si="1173"/>
        <v/>
      </c>
      <c r="AI61" s="5" t="str">
        <f t="shared" si="1173"/>
        <v/>
      </c>
      <c r="AJ61" s="5" t="str">
        <f t="shared" si="1173"/>
        <v/>
      </c>
      <c r="AK61" s="5" t="str">
        <f t="shared" si="1173"/>
        <v/>
      </c>
      <c r="AL61" s="5" t="str">
        <f t="shared" si="1173"/>
        <v/>
      </c>
      <c r="AM61" s="5" t="str">
        <f t="shared" si="1173"/>
        <v/>
      </c>
      <c r="AN61" s="5" t="str">
        <f t="shared" si="1173"/>
        <v/>
      </c>
      <c r="AO61" s="5" t="str">
        <f t="shared" ref="AO61:AS61" si="1174">IF(AO51="","",AO60*AO55)</f>
        <v/>
      </c>
      <c r="AP61" s="5" t="str">
        <f t="shared" si="1174"/>
        <v/>
      </c>
      <c r="AQ61" s="5" t="str">
        <f t="shared" si="1174"/>
        <v/>
      </c>
      <c r="AR61" s="5" t="str">
        <f t="shared" si="1174"/>
        <v/>
      </c>
      <c r="AS61" s="5" t="str">
        <f t="shared" si="1174"/>
        <v/>
      </c>
    </row>
    <row r="62" spans="1:45" s="91" customFormat="1" ht="12" thickBot="1">
      <c r="A62" s="4">
        <f>IF(A61="","",A61/(A58*100))</f>
        <v>0.13559322033898305</v>
      </c>
      <c r="B62" s="6" t="s">
        <v>18</v>
      </c>
      <c r="C62" s="18" t="s">
        <v>19</v>
      </c>
      <c r="D62" s="18" t="str">
        <f t="shared" ref="D62:I62" si="1175">IF(D61="","",IF(D61=0,"",D61/(D58*100)))</f>
        <v/>
      </c>
      <c r="E62" s="18">
        <f t="shared" si="1175"/>
        <v>0.30769230769230771</v>
      </c>
      <c r="F62" s="18" t="str">
        <f t="shared" si="1175"/>
        <v/>
      </c>
      <c r="G62" s="18" t="str">
        <f t="shared" si="1175"/>
        <v/>
      </c>
      <c r="H62" s="18">
        <f t="shared" si="1175"/>
        <v>0.11267605633802817</v>
      </c>
      <c r="I62" s="18" t="str">
        <f t="shared" si="1175"/>
        <v/>
      </c>
      <c r="J62" s="18" t="str">
        <f t="shared" ref="J62:AN62" si="1176">IF(J61="","",IF(J61=0,"",J61/(J58*100)))</f>
        <v/>
      </c>
      <c r="K62" s="18" t="str">
        <f t="shared" si="1176"/>
        <v/>
      </c>
      <c r="L62" s="18" t="str">
        <f t="shared" si="1176"/>
        <v/>
      </c>
      <c r="M62" s="18" t="str">
        <f t="shared" si="1176"/>
        <v/>
      </c>
      <c r="N62" s="18" t="str">
        <f t="shared" si="1176"/>
        <v/>
      </c>
      <c r="O62" s="18">
        <f t="shared" si="1176"/>
        <v>0.16</v>
      </c>
      <c r="P62" s="18" t="str">
        <f t="shared" si="1176"/>
        <v/>
      </c>
      <c r="Q62" s="18" t="str">
        <f t="shared" si="1176"/>
        <v/>
      </c>
      <c r="R62" s="18" t="str">
        <f t="shared" si="1176"/>
        <v/>
      </c>
      <c r="S62" s="18">
        <f t="shared" si="1176"/>
        <v>0.15094339622641509</v>
      </c>
      <c r="T62" s="18" t="str">
        <f t="shared" si="1176"/>
        <v/>
      </c>
      <c r="U62" s="18" t="str">
        <f t="shared" si="1176"/>
        <v/>
      </c>
      <c r="V62" s="18">
        <f t="shared" si="1176"/>
        <v>0.15384615384615385</v>
      </c>
      <c r="W62" s="18" t="str">
        <f t="shared" si="1176"/>
        <v/>
      </c>
      <c r="X62" s="18" t="str">
        <f t="shared" si="1176"/>
        <v/>
      </c>
      <c r="Y62" s="18" t="str">
        <f t="shared" si="1176"/>
        <v/>
      </c>
      <c r="Z62" s="18" t="str">
        <f t="shared" si="1176"/>
        <v/>
      </c>
      <c r="AA62" s="18" t="str">
        <f t="shared" si="1176"/>
        <v/>
      </c>
      <c r="AB62" s="18" t="str">
        <f t="shared" si="1176"/>
        <v/>
      </c>
      <c r="AC62" s="18" t="str">
        <f t="shared" si="1176"/>
        <v/>
      </c>
      <c r="AD62" s="18" t="str">
        <f t="shared" si="1176"/>
        <v/>
      </c>
      <c r="AE62" s="18" t="str">
        <f t="shared" si="1176"/>
        <v/>
      </c>
      <c r="AF62" s="18" t="str">
        <f t="shared" si="1176"/>
        <v/>
      </c>
      <c r="AG62" s="18" t="str">
        <f t="shared" si="1176"/>
        <v/>
      </c>
      <c r="AH62" s="18" t="str">
        <f t="shared" si="1176"/>
        <v/>
      </c>
      <c r="AI62" s="18" t="str">
        <f t="shared" si="1176"/>
        <v/>
      </c>
      <c r="AJ62" s="18" t="str">
        <f t="shared" si="1176"/>
        <v/>
      </c>
      <c r="AK62" s="18" t="str">
        <f t="shared" si="1176"/>
        <v/>
      </c>
      <c r="AL62" s="18" t="str">
        <f t="shared" si="1176"/>
        <v/>
      </c>
      <c r="AM62" s="18" t="str">
        <f t="shared" si="1176"/>
        <v/>
      </c>
      <c r="AN62" s="18" t="str">
        <f t="shared" si="1176"/>
        <v/>
      </c>
      <c r="AO62" s="18" t="str">
        <f t="shared" ref="AO62:AS62" si="1177">IF(AO61="","",IF(AO61=0,"",AO61/(AO58*100)))</f>
        <v/>
      </c>
      <c r="AP62" s="18" t="str">
        <f t="shared" si="1177"/>
        <v/>
      </c>
      <c r="AQ62" s="18" t="str">
        <f t="shared" si="1177"/>
        <v/>
      </c>
      <c r="AR62" s="18" t="str">
        <f t="shared" si="1177"/>
        <v/>
      </c>
      <c r="AS62" s="18" t="str">
        <f t="shared" si="1177"/>
        <v/>
      </c>
    </row>
    <row r="63" spans="1:45" s="91" customFormat="1" ht="11">
      <c r="A63" s="17" t="str">
        <f>A51</f>
        <v>天文館</v>
      </c>
      <c r="B63" s="9" t="s">
        <v>2</v>
      </c>
      <c r="C63" s="8">
        <v>9504</v>
      </c>
      <c r="D63" s="8">
        <f t="shared" ref="D63:D64" si="1178">IF(D$3="","",C63)</f>
        <v>9504</v>
      </c>
      <c r="E63" s="8">
        <v>9555</v>
      </c>
      <c r="F63" s="8">
        <f t="shared" ref="F63:F64" si="1179">IF(F$3="","",E63)</f>
        <v>9555</v>
      </c>
      <c r="G63" s="8">
        <f t="shared" ref="G63:G64" si="1180">IF(G$3="","",F63)</f>
        <v>9555</v>
      </c>
      <c r="H63" s="8">
        <v>9579</v>
      </c>
      <c r="I63" s="8">
        <f t="shared" ref="I63:I64" si="1181">IF(I$3="","",H63)</f>
        <v>9579</v>
      </c>
      <c r="J63" s="8">
        <f t="shared" ref="J63:J64" si="1182">IF(J$3="","",I63)</f>
        <v>9579</v>
      </c>
      <c r="K63" s="8">
        <f t="shared" ref="K63:K64" si="1183">IF(K$3="","",J63)</f>
        <v>9579</v>
      </c>
      <c r="L63" s="8">
        <v>9625</v>
      </c>
      <c r="M63" s="8">
        <f t="shared" ref="M63:M64" si="1184">IF(M$3="","",L63)</f>
        <v>9625</v>
      </c>
      <c r="N63" s="8">
        <f t="shared" ref="N63:N64" si="1185">IF(N$3="","",M63)</f>
        <v>9625</v>
      </c>
      <c r="O63" s="8">
        <v>9632</v>
      </c>
      <c r="P63" s="8">
        <f t="shared" ref="P63:P64" si="1186">IF(P$3="","",O63)</f>
        <v>9632</v>
      </c>
      <c r="Q63" s="8">
        <f t="shared" ref="Q63:Q64" si="1187">IF(Q$3="","",P63)</f>
        <v>9632</v>
      </c>
      <c r="R63" s="8">
        <f t="shared" ref="R63:R64" si="1188">IF(R$3="","",Q63)</f>
        <v>9632</v>
      </c>
      <c r="S63" s="8">
        <v>9655</v>
      </c>
      <c r="T63" s="8">
        <f t="shared" ref="T63:T64" si="1189">IF(T$3="","",S63)</f>
        <v>9655</v>
      </c>
      <c r="U63" s="8">
        <f t="shared" ref="U63:U64" si="1190">IF(U$3="","",T63)</f>
        <v>9655</v>
      </c>
      <c r="V63" s="8">
        <v>9700</v>
      </c>
      <c r="W63" s="8" t="str">
        <f t="shared" ref="W63:W64" si="1191">IF(W$3="","",V63)</f>
        <v/>
      </c>
      <c r="X63" s="8" t="str">
        <f t="shared" ref="X63:X64" si="1192">IF(X$3="","",W63)</f>
        <v/>
      </c>
      <c r="Y63" s="8" t="str">
        <f t="shared" ref="Y63:Y64" si="1193">IF(Y$3="","",X63)</f>
        <v/>
      </c>
      <c r="Z63" s="8" t="str">
        <f t="shared" ref="Z63:Z64" si="1194">IF(Z$3="","",Y63)</f>
        <v/>
      </c>
      <c r="AA63" s="8" t="str">
        <f t="shared" ref="AA63:AA64" si="1195">IF(AA$3="","",Z63)</f>
        <v/>
      </c>
      <c r="AB63" s="8" t="str">
        <f t="shared" ref="AB63:AB64" si="1196">IF(AB$3="","",AA63)</f>
        <v/>
      </c>
      <c r="AC63" s="8" t="str">
        <f t="shared" ref="AC63:AC64" si="1197">IF(AC$3="","",AB63)</f>
        <v/>
      </c>
      <c r="AD63" s="8" t="str">
        <f t="shared" ref="AD63:AD64" si="1198">IF(AD$3="","",AC63)</f>
        <v/>
      </c>
      <c r="AE63" s="8" t="str">
        <f t="shared" ref="AE63:AE64" si="1199">IF(AE$3="","",AD63)</f>
        <v/>
      </c>
      <c r="AF63" s="8" t="str">
        <f t="shared" ref="AF63:AF64" si="1200">IF(AF$3="","",AE63)</f>
        <v/>
      </c>
      <c r="AG63" s="8" t="str">
        <f t="shared" ref="AG63:AG64" si="1201">IF(AG$3="","",AF63)</f>
        <v/>
      </c>
      <c r="AH63" s="8" t="str">
        <f t="shared" ref="AH63:AH64" si="1202">IF(AH$3="","",AG63)</f>
        <v/>
      </c>
      <c r="AI63" s="8" t="str">
        <f t="shared" ref="AI63:AI64" si="1203">IF(AI$3="","",AH63)</f>
        <v/>
      </c>
      <c r="AJ63" s="8" t="str">
        <f t="shared" ref="AJ63:AJ64" si="1204">IF(AJ$3="","",AI63)</f>
        <v/>
      </c>
      <c r="AK63" s="8" t="str">
        <f t="shared" ref="AK63:AK64" si="1205">IF(AK$3="","",AJ63)</f>
        <v/>
      </c>
      <c r="AL63" s="8" t="str">
        <f t="shared" ref="AL63:AL64" si="1206">IF(AL$3="","",AK63)</f>
        <v/>
      </c>
      <c r="AM63" s="8" t="str">
        <f t="shared" ref="AM63:AM64" si="1207">IF(AM$3="","",AL63)</f>
        <v/>
      </c>
      <c r="AN63" s="8" t="str">
        <f t="shared" ref="AN63:AN64" si="1208">IF(AN$3="","",AM63)</f>
        <v/>
      </c>
      <c r="AO63" s="8" t="str">
        <f t="shared" ref="AO63:AS63" si="1209">IF(AO$3="","",AN63)</f>
        <v/>
      </c>
      <c r="AP63" s="8" t="str">
        <f t="shared" si="1209"/>
        <v/>
      </c>
      <c r="AQ63" s="8" t="str">
        <f t="shared" si="1209"/>
        <v/>
      </c>
      <c r="AR63" s="8" t="str">
        <f t="shared" si="1209"/>
        <v/>
      </c>
      <c r="AS63" s="8" t="str">
        <f t="shared" si="1209"/>
        <v/>
      </c>
    </row>
    <row r="64" spans="1:45" s="91" customFormat="1" ht="11">
      <c r="A64" s="16" t="str">
        <f>A52</f>
        <v>BUZZ＃2</v>
      </c>
      <c r="B64" s="9" t="s">
        <v>4</v>
      </c>
      <c r="C64" s="8">
        <v>774</v>
      </c>
      <c r="D64" s="8">
        <f t="shared" si="1178"/>
        <v>774</v>
      </c>
      <c r="E64" s="8">
        <v>775</v>
      </c>
      <c r="F64" s="8">
        <f t="shared" si="1179"/>
        <v>775</v>
      </c>
      <c r="G64" s="8">
        <f t="shared" si="1180"/>
        <v>775</v>
      </c>
      <c r="H64" s="8">
        <v>776</v>
      </c>
      <c r="I64" s="8">
        <f t="shared" si="1181"/>
        <v>776</v>
      </c>
      <c r="J64" s="8">
        <f t="shared" si="1182"/>
        <v>776</v>
      </c>
      <c r="K64" s="8">
        <f t="shared" si="1183"/>
        <v>776</v>
      </c>
      <c r="L64" s="8">
        <v>777</v>
      </c>
      <c r="M64" s="8">
        <f t="shared" si="1184"/>
        <v>777</v>
      </c>
      <c r="N64" s="8">
        <f t="shared" si="1185"/>
        <v>777</v>
      </c>
      <c r="O64" s="8">
        <f t="shared" ref="O64" si="1210">IF(O$3="","",N64)</f>
        <v>777</v>
      </c>
      <c r="P64" s="8">
        <f t="shared" si="1186"/>
        <v>777</v>
      </c>
      <c r="Q64" s="8">
        <f t="shared" si="1187"/>
        <v>777</v>
      </c>
      <c r="R64" s="8">
        <f t="shared" si="1188"/>
        <v>777</v>
      </c>
      <c r="S64" s="8">
        <v>778</v>
      </c>
      <c r="T64" s="8">
        <f t="shared" si="1189"/>
        <v>778</v>
      </c>
      <c r="U64" s="8">
        <f t="shared" si="1190"/>
        <v>778</v>
      </c>
      <c r="V64" s="8">
        <f t="shared" ref="V63:V64" si="1211">IF(V$3="","",U64)</f>
        <v>778</v>
      </c>
      <c r="W64" s="8" t="str">
        <f t="shared" si="1191"/>
        <v/>
      </c>
      <c r="X64" s="8" t="str">
        <f t="shared" si="1192"/>
        <v/>
      </c>
      <c r="Y64" s="8" t="str">
        <f t="shared" si="1193"/>
        <v/>
      </c>
      <c r="Z64" s="8" t="str">
        <f t="shared" si="1194"/>
        <v/>
      </c>
      <c r="AA64" s="8" t="str">
        <f t="shared" si="1195"/>
        <v/>
      </c>
      <c r="AB64" s="8" t="str">
        <f t="shared" si="1196"/>
        <v/>
      </c>
      <c r="AC64" s="8" t="str">
        <f t="shared" si="1197"/>
        <v/>
      </c>
      <c r="AD64" s="8" t="str">
        <f t="shared" si="1198"/>
        <v/>
      </c>
      <c r="AE64" s="8" t="str">
        <f t="shared" si="1199"/>
        <v/>
      </c>
      <c r="AF64" s="8" t="str">
        <f t="shared" si="1200"/>
        <v/>
      </c>
      <c r="AG64" s="8" t="str">
        <f t="shared" si="1201"/>
        <v/>
      </c>
      <c r="AH64" s="8" t="str">
        <f t="shared" si="1202"/>
        <v/>
      </c>
      <c r="AI64" s="8" t="str">
        <f t="shared" si="1203"/>
        <v/>
      </c>
      <c r="AJ64" s="8" t="str">
        <f t="shared" si="1204"/>
        <v/>
      </c>
      <c r="AK64" s="8" t="str">
        <f t="shared" si="1205"/>
        <v/>
      </c>
      <c r="AL64" s="8" t="str">
        <f t="shared" si="1206"/>
        <v/>
      </c>
      <c r="AM64" s="8" t="str">
        <f t="shared" si="1207"/>
        <v/>
      </c>
      <c r="AN64" s="8" t="str">
        <f t="shared" si="1208"/>
        <v/>
      </c>
      <c r="AO64" s="8" t="str">
        <f t="shared" ref="AO64:AS64" si="1212">IF(AO$3="","",AN64)</f>
        <v/>
      </c>
      <c r="AP64" s="8" t="str">
        <f t="shared" si="1212"/>
        <v/>
      </c>
      <c r="AQ64" s="8" t="str">
        <f t="shared" si="1212"/>
        <v/>
      </c>
      <c r="AR64" s="8" t="str">
        <f t="shared" si="1212"/>
        <v/>
      </c>
      <c r="AS64" s="8" t="str">
        <f t="shared" si="1212"/>
        <v/>
      </c>
    </row>
    <row r="65" spans="1:45" s="91" customFormat="1" ht="11">
      <c r="A65" s="15">
        <v>2</v>
      </c>
      <c r="B65" s="9" t="s">
        <v>5</v>
      </c>
      <c r="C65" s="8">
        <v>5</v>
      </c>
      <c r="D65" s="8">
        <f t="shared" ref="D65" si="1213">IF(D63="","",(C65+C66))</f>
        <v>5</v>
      </c>
      <c r="E65" s="8">
        <f t="shared" ref="E65" si="1214">IF(E63="","",(D65+D66))</f>
        <v>5</v>
      </c>
      <c r="F65" s="8">
        <f t="shared" ref="F65" si="1215">IF(F63="","",(E65+E66))</f>
        <v>5</v>
      </c>
      <c r="G65" s="8">
        <f t="shared" ref="G65" si="1216">IF(G63="","",(F65+F66))</f>
        <v>5</v>
      </c>
      <c r="H65" s="8">
        <f t="shared" ref="H65" si="1217">IF(H63="","",(G65+G66))</f>
        <v>5</v>
      </c>
      <c r="I65" s="8">
        <f t="shared" ref="I65" si="1218">IF(I63="","",(H65+H66))</f>
        <v>5</v>
      </c>
      <c r="J65" s="8">
        <f t="shared" ref="J65" si="1219">IF(J63="","",(I65+I66))</f>
        <v>5</v>
      </c>
      <c r="K65" s="8">
        <f t="shared" ref="K65" si="1220">IF(K63="","",(J65+J66))</f>
        <v>5</v>
      </c>
      <c r="L65" s="8">
        <f t="shared" ref="L65" si="1221">IF(L63="","",(K65+K66))</f>
        <v>5</v>
      </c>
      <c r="M65" s="8">
        <f t="shared" ref="M65" si="1222">IF(M63="","",(L65+L66))</f>
        <v>5</v>
      </c>
      <c r="N65" s="8">
        <f t="shared" ref="N65" si="1223">IF(N63="","",(M65+M66))</f>
        <v>5</v>
      </c>
      <c r="O65" s="8">
        <f t="shared" ref="O65" si="1224">IF(O63="","",(N65+N66))</f>
        <v>5</v>
      </c>
      <c r="P65" s="8">
        <f t="shared" ref="P65" si="1225">IF(P63="","",(O65+O66))</f>
        <v>5</v>
      </c>
      <c r="Q65" s="8">
        <f t="shared" ref="Q65" si="1226">IF(Q63="","",(P65+P66))</f>
        <v>5</v>
      </c>
      <c r="R65" s="8">
        <f t="shared" ref="R65" si="1227">IF(R63="","",(Q65+Q66))</f>
        <v>5</v>
      </c>
      <c r="S65" s="8">
        <f>IF(S63="","",(R65+R66))</f>
        <v>5</v>
      </c>
      <c r="T65" s="8">
        <f t="shared" ref="T65" si="1228">IF(T63="","",(S65+S66))</f>
        <v>5</v>
      </c>
      <c r="U65" s="8">
        <f t="shared" ref="U65" si="1229">IF(U63="","",(T65+T66))</f>
        <v>5</v>
      </c>
      <c r="V65" s="8">
        <f t="shared" ref="V65" si="1230">IF(V63="","",(U65+U66))</f>
        <v>5</v>
      </c>
      <c r="W65" s="8" t="str">
        <f t="shared" ref="W65" si="1231">IF(W63="","",(V65+V66))</f>
        <v/>
      </c>
      <c r="X65" s="8" t="str">
        <f t="shared" ref="X65" si="1232">IF(X63="","",(W65+W66))</f>
        <v/>
      </c>
      <c r="Y65" s="8" t="str">
        <f t="shared" ref="Y65" si="1233">IF(Y63="","",(X65+X66))</f>
        <v/>
      </c>
      <c r="Z65" s="8" t="str">
        <f t="shared" ref="Z65" si="1234">IF(Z63="","",(Y65+Y66))</f>
        <v/>
      </c>
      <c r="AA65" s="8" t="str">
        <f t="shared" ref="AA65" si="1235">IF(AA63="","",(Z65+Z66))</f>
        <v/>
      </c>
      <c r="AB65" s="8" t="str">
        <f t="shared" ref="AB65" si="1236">IF(AB63="","",(AA65+AA66))</f>
        <v/>
      </c>
      <c r="AC65" s="8" t="str">
        <f t="shared" ref="AC65" si="1237">IF(AC63="","",(AB65+AB66))</f>
        <v/>
      </c>
      <c r="AD65" s="8" t="str">
        <f t="shared" ref="AD65" si="1238">IF(AD63="","",(AC65+AC66))</f>
        <v/>
      </c>
      <c r="AE65" s="8" t="str">
        <f t="shared" ref="AE65" si="1239">IF(AE63="","",(AD65+AD66))</f>
        <v/>
      </c>
      <c r="AF65" s="8" t="str">
        <f t="shared" ref="AF65" si="1240">IF(AF63="","",(AE65+AE66))</f>
        <v/>
      </c>
      <c r="AG65" s="8" t="str">
        <f t="shared" ref="AG65" si="1241">IF(AG63="","",(AF65+AF66))</f>
        <v/>
      </c>
      <c r="AH65" s="8" t="str">
        <f t="shared" ref="AH65" si="1242">IF(AH63="","",(AG65+AG66))</f>
        <v/>
      </c>
      <c r="AI65" s="8" t="str">
        <f t="shared" ref="AI65" si="1243">IF(AI63="","",(AH65+AH66))</f>
        <v/>
      </c>
      <c r="AJ65" s="8" t="str">
        <f t="shared" ref="AJ65" si="1244">IF(AJ63="","",(AI65+AI66))</f>
        <v/>
      </c>
      <c r="AK65" s="8" t="str">
        <f t="shared" ref="AK65" si="1245">IF(AK63="","",(AJ65+AJ66))</f>
        <v/>
      </c>
      <c r="AL65" s="8" t="str">
        <f t="shared" ref="AL65" si="1246">IF(AL63="","",(AK65+AK66))</f>
        <v/>
      </c>
      <c r="AM65" s="8" t="str">
        <f t="shared" ref="AM65" si="1247">IF(AM63="","",(AL65+AL66))</f>
        <v/>
      </c>
      <c r="AN65" s="8" t="str">
        <f t="shared" ref="AN65" si="1248">IF(AN63="","",(AM65+AM66))</f>
        <v/>
      </c>
      <c r="AO65" s="8" t="str">
        <f t="shared" ref="AO65:AS65" si="1249">IF(AO63="","",(AN65+AN66))</f>
        <v/>
      </c>
      <c r="AP65" s="8" t="str">
        <f t="shared" si="1249"/>
        <v/>
      </c>
      <c r="AQ65" s="8" t="str">
        <f t="shared" si="1249"/>
        <v/>
      </c>
      <c r="AR65" s="8" t="str">
        <f t="shared" si="1249"/>
        <v/>
      </c>
      <c r="AS65" s="8" t="str">
        <f t="shared" si="1249"/>
        <v/>
      </c>
    </row>
    <row r="66" spans="1:45" s="91" customFormat="1" ht="11">
      <c r="A66" s="14"/>
      <c r="B66" s="9" t="s">
        <v>7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</row>
    <row r="67" spans="1:45" s="91" customFormat="1" ht="11">
      <c r="A67" s="7"/>
      <c r="B67" s="9" t="s">
        <v>8</v>
      </c>
      <c r="C67" s="8">
        <v>800</v>
      </c>
      <c r="D67" s="8">
        <f t="shared" ref="D67" si="1250">IF(D63="","",C67)</f>
        <v>800</v>
      </c>
      <c r="E67" s="8">
        <f t="shared" ref="E67" si="1251">IF(E63="","",D67)</f>
        <v>800</v>
      </c>
      <c r="F67" s="8">
        <f t="shared" ref="F67" si="1252">IF(F63="","",E67)</f>
        <v>800</v>
      </c>
      <c r="G67" s="8">
        <f t="shared" ref="G67" si="1253">IF(G63="","",F67)</f>
        <v>800</v>
      </c>
      <c r="H67" s="8">
        <f t="shared" ref="H67" si="1254">IF(H63="","",G67)</f>
        <v>800</v>
      </c>
      <c r="I67" s="8">
        <f t="shared" ref="I67" si="1255">IF(I63="","",H67)</f>
        <v>800</v>
      </c>
      <c r="J67" s="8">
        <f t="shared" ref="J67" si="1256">IF(J63="","",I67)</f>
        <v>800</v>
      </c>
      <c r="K67" s="8">
        <f t="shared" ref="K67" si="1257">IF(K63="","",J67)</f>
        <v>800</v>
      </c>
      <c r="L67" s="8">
        <f t="shared" ref="L67" si="1258">IF(L63="","",K67)</f>
        <v>800</v>
      </c>
      <c r="M67" s="8">
        <f t="shared" ref="M67" si="1259">IF(M63="","",L67)</f>
        <v>800</v>
      </c>
      <c r="N67" s="8">
        <f t="shared" ref="N67" si="1260">IF(N63="","",M67)</f>
        <v>800</v>
      </c>
      <c r="O67" s="8">
        <f t="shared" ref="O67" si="1261">IF(O63="","",N67)</f>
        <v>800</v>
      </c>
      <c r="P67" s="8">
        <f t="shared" ref="P67" si="1262">IF(P63="","",O67)</f>
        <v>800</v>
      </c>
      <c r="Q67" s="8">
        <f t="shared" ref="Q67" si="1263">IF(Q63="","",P67)</f>
        <v>800</v>
      </c>
      <c r="R67" s="8">
        <f t="shared" ref="R67" si="1264">IF(R63="","",Q67)</f>
        <v>800</v>
      </c>
      <c r="S67" s="8">
        <f t="shared" ref="S67" si="1265">IF(S63="","",R67)</f>
        <v>800</v>
      </c>
      <c r="T67" s="8">
        <f t="shared" ref="T67" si="1266">IF(T63="","",S67)</f>
        <v>800</v>
      </c>
      <c r="U67" s="8">
        <f t="shared" ref="U67" si="1267">IF(U63="","",T67)</f>
        <v>800</v>
      </c>
      <c r="V67" s="8">
        <f t="shared" ref="V67" si="1268">IF(V63="","",U67)</f>
        <v>800</v>
      </c>
      <c r="W67" s="8" t="str">
        <f t="shared" ref="W67" si="1269">IF(W63="","",V67)</f>
        <v/>
      </c>
      <c r="X67" s="8" t="str">
        <f t="shared" ref="X67" si="1270">IF(X63="","",W67)</f>
        <v/>
      </c>
      <c r="Y67" s="8" t="str">
        <f t="shared" ref="Y67" si="1271">IF(Y63="","",X67)</f>
        <v/>
      </c>
      <c r="Z67" s="8" t="str">
        <f t="shared" ref="Z67" si="1272">IF(Z63="","",Y67)</f>
        <v/>
      </c>
      <c r="AA67" s="8" t="str">
        <f t="shared" ref="AA67" si="1273">IF(AA63="","",Z67)</f>
        <v/>
      </c>
      <c r="AB67" s="8" t="str">
        <f t="shared" ref="AB67" si="1274">IF(AB63="","",AA67)</f>
        <v/>
      </c>
      <c r="AC67" s="8" t="str">
        <f t="shared" ref="AC67" si="1275">IF(AC63="","",AB67)</f>
        <v/>
      </c>
      <c r="AD67" s="8" t="str">
        <f t="shared" ref="AD67" si="1276">IF(AD63="","",AC67)</f>
        <v/>
      </c>
      <c r="AE67" s="8" t="str">
        <f t="shared" ref="AE67" si="1277">IF(AE63="","",AD67)</f>
        <v/>
      </c>
      <c r="AF67" s="8" t="str">
        <f t="shared" ref="AF67" si="1278">IF(AF63="","",AE67)</f>
        <v/>
      </c>
      <c r="AG67" s="8" t="str">
        <f t="shared" ref="AG67" si="1279">IF(AG63="","",AF67)</f>
        <v/>
      </c>
      <c r="AH67" s="8" t="str">
        <f t="shared" ref="AH67" si="1280">IF(AH63="","",AG67)</f>
        <v/>
      </c>
      <c r="AI67" s="8" t="str">
        <f t="shared" ref="AI67" si="1281">IF(AI63="","",AH67)</f>
        <v/>
      </c>
      <c r="AJ67" s="8" t="str">
        <f t="shared" ref="AJ67" si="1282">IF(AJ63="","",AI67)</f>
        <v/>
      </c>
      <c r="AK67" s="8" t="str">
        <f t="shared" ref="AK67" si="1283">IF(AK63="","",AJ67)</f>
        <v/>
      </c>
      <c r="AL67" s="8" t="str">
        <f t="shared" ref="AL67" si="1284">IF(AL63="","",AK67)</f>
        <v/>
      </c>
      <c r="AM67" s="8" t="str">
        <f t="shared" ref="AM67" si="1285">IF(AM63="","",AL67)</f>
        <v/>
      </c>
      <c r="AN67" s="8" t="str">
        <f t="shared" ref="AN67" si="1286">IF(AN63="","",AM67)</f>
        <v/>
      </c>
      <c r="AO67" s="8" t="str">
        <f t="shared" ref="AO67:AS67" si="1287">IF(AO63="","",AN67)</f>
        <v/>
      </c>
      <c r="AP67" s="8" t="str">
        <f t="shared" si="1287"/>
        <v/>
      </c>
      <c r="AQ67" s="8" t="str">
        <f t="shared" si="1287"/>
        <v/>
      </c>
      <c r="AR67" s="8" t="str">
        <f t="shared" si="1287"/>
        <v/>
      </c>
      <c r="AS67" s="8" t="str">
        <f t="shared" si="1287"/>
        <v/>
      </c>
    </row>
    <row r="68" spans="1:45" s="92" customFormat="1" ht="11">
      <c r="A68" s="14" t="s">
        <v>9</v>
      </c>
      <c r="B68" s="13" t="s">
        <v>10</v>
      </c>
      <c r="C68" s="12" t="s">
        <v>88</v>
      </c>
      <c r="D68" s="12" t="str">
        <f t="shared" ref="D68" si="1288">IF(D63="","",C68)</f>
        <v>PRO4</v>
      </c>
      <c r="E68" s="12" t="str">
        <f t="shared" ref="E68" si="1289">IF(E63="","",D68)</f>
        <v>PRO4</v>
      </c>
      <c r="F68" s="12" t="str">
        <f t="shared" ref="F68" si="1290">IF(F63="","",E68)</f>
        <v>PRO4</v>
      </c>
      <c r="G68" s="12" t="str">
        <f t="shared" ref="G68" si="1291">IF(G63="","",F68)</f>
        <v>PRO4</v>
      </c>
      <c r="H68" s="12" t="str">
        <f t="shared" ref="H68" si="1292">IF(H63="","",G68)</f>
        <v>PRO4</v>
      </c>
      <c r="I68" s="12" t="str">
        <f t="shared" ref="I68" si="1293">IF(I63="","",H68)</f>
        <v>PRO4</v>
      </c>
      <c r="J68" s="12" t="str">
        <f t="shared" ref="J68" si="1294">IF(J63="","",I68)</f>
        <v>PRO4</v>
      </c>
      <c r="K68" s="12" t="str">
        <f t="shared" ref="K68" si="1295">IF(K63="","",J68)</f>
        <v>PRO4</v>
      </c>
      <c r="L68" s="12" t="str">
        <f t="shared" ref="L68" si="1296">IF(L63="","",K68)</f>
        <v>PRO4</v>
      </c>
      <c r="M68" s="12" t="str">
        <f t="shared" ref="M68" si="1297">IF(M63="","",L68)</f>
        <v>PRO4</v>
      </c>
      <c r="N68" s="12" t="str">
        <f t="shared" ref="N68" si="1298">IF(N63="","",M68)</f>
        <v>PRO4</v>
      </c>
      <c r="O68" s="12" t="str">
        <f t="shared" ref="O68" si="1299">IF(O63="","",N68)</f>
        <v>PRO4</v>
      </c>
      <c r="P68" s="12" t="str">
        <f t="shared" ref="P68" si="1300">IF(P63="","",O68)</f>
        <v>PRO4</v>
      </c>
      <c r="Q68" s="12" t="str">
        <f t="shared" ref="Q68" si="1301">IF(Q63="","",P68)</f>
        <v>PRO4</v>
      </c>
      <c r="R68" s="12" t="str">
        <f t="shared" ref="R68" si="1302">IF(R63="","",Q68)</f>
        <v>PRO4</v>
      </c>
      <c r="S68" s="12" t="str">
        <f t="shared" ref="S68" si="1303">IF(S63="","",R68)</f>
        <v>PRO4</v>
      </c>
      <c r="T68" s="12" t="str">
        <f t="shared" ref="T68" si="1304">IF(T63="","",S68)</f>
        <v>PRO4</v>
      </c>
      <c r="U68" s="12" t="str">
        <f t="shared" ref="U68" si="1305">IF(U63="","",T68)</f>
        <v>PRO4</v>
      </c>
      <c r="V68" s="12" t="str">
        <f t="shared" ref="V68" si="1306">IF(V63="","",U68)</f>
        <v>PRO4</v>
      </c>
      <c r="W68" s="12" t="str">
        <f t="shared" ref="W68" si="1307">IF(W63="","",V68)</f>
        <v/>
      </c>
      <c r="X68" s="12" t="str">
        <f t="shared" ref="X68" si="1308">IF(X63="","",W68)</f>
        <v/>
      </c>
      <c r="Y68" s="12" t="str">
        <f t="shared" ref="Y68" si="1309">IF(Y63="","",X68)</f>
        <v/>
      </c>
      <c r="Z68" s="12" t="str">
        <f t="shared" ref="Z68" si="1310">IF(Z63="","",Y68)</f>
        <v/>
      </c>
      <c r="AA68" s="12" t="str">
        <f t="shared" ref="AA68" si="1311">IF(AA63="","",Z68)</f>
        <v/>
      </c>
      <c r="AB68" s="12" t="str">
        <f t="shared" ref="AB68" si="1312">IF(AB63="","",AA68)</f>
        <v/>
      </c>
      <c r="AC68" s="12" t="str">
        <f t="shared" ref="AC68" si="1313">IF(AC63="","",AB68)</f>
        <v/>
      </c>
      <c r="AD68" s="12" t="str">
        <f t="shared" ref="AD68" si="1314">IF(AD63="","",AC68)</f>
        <v/>
      </c>
      <c r="AE68" s="12" t="str">
        <f t="shared" ref="AE68" si="1315">IF(AE63="","",AD68)</f>
        <v/>
      </c>
      <c r="AF68" s="12" t="str">
        <f t="shared" ref="AF68" si="1316">IF(AF63="","",AE68)</f>
        <v/>
      </c>
      <c r="AG68" s="12" t="str">
        <f t="shared" ref="AG68" si="1317">IF(AG63="","",AF68)</f>
        <v/>
      </c>
      <c r="AH68" s="12" t="str">
        <f t="shared" ref="AH68" si="1318">IF(AH63="","",AG68)</f>
        <v/>
      </c>
      <c r="AI68" s="12" t="str">
        <f t="shared" ref="AI68" si="1319">IF(AI63="","",AH68)</f>
        <v/>
      </c>
      <c r="AJ68" s="12" t="str">
        <f t="shared" ref="AJ68" si="1320">IF(AJ63="","",AI68)</f>
        <v/>
      </c>
      <c r="AK68" s="12" t="str">
        <f t="shared" ref="AK68" si="1321">IF(AK63="","",AJ68)</f>
        <v/>
      </c>
      <c r="AL68" s="12" t="str">
        <f t="shared" ref="AL68" si="1322">IF(AL63="","",AK68)</f>
        <v/>
      </c>
      <c r="AM68" s="12" t="str">
        <f t="shared" ref="AM68" si="1323">IF(AM63="","",AL68)</f>
        <v/>
      </c>
      <c r="AN68" s="12" t="str">
        <f t="shared" ref="AN68" si="1324">IF(AN63="","",AM68)</f>
        <v/>
      </c>
      <c r="AO68" s="12" t="str">
        <f t="shared" ref="AO68:AS68" si="1325">IF(AO63="","",AN68)</f>
        <v/>
      </c>
      <c r="AP68" s="12" t="str">
        <f t="shared" si="1325"/>
        <v/>
      </c>
      <c r="AQ68" s="12" t="str">
        <f t="shared" si="1325"/>
        <v/>
      </c>
      <c r="AR68" s="12" t="str">
        <f t="shared" si="1325"/>
        <v/>
      </c>
      <c r="AS68" s="12" t="str">
        <f t="shared" si="1325"/>
        <v/>
      </c>
    </row>
    <row r="69" spans="1:45" s="91" customFormat="1" ht="11">
      <c r="A69" s="7">
        <f>AVERAGE(C70:AS70)*30*100</f>
        <v>29400</v>
      </c>
      <c r="B69" s="9" t="s">
        <v>12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</row>
    <row r="70" spans="1:45" s="91" customFormat="1" ht="11">
      <c r="A70" s="7">
        <f>SUM(C70:AS70)</f>
        <v>196</v>
      </c>
      <c r="B70" s="6" t="s">
        <v>13</v>
      </c>
      <c r="C70" s="5">
        <v>0</v>
      </c>
      <c r="D70" s="5">
        <f t="shared" ref="D70:D71" si="1326">IF(D63="","",D63-C63)</f>
        <v>0</v>
      </c>
      <c r="E70" s="5">
        <f t="shared" ref="E70:E71" si="1327">IF(E63="","",E63-D63)</f>
        <v>51</v>
      </c>
      <c r="F70" s="5">
        <f t="shared" ref="F70:F71" si="1328">IF(F63="","",F63-E63)</f>
        <v>0</v>
      </c>
      <c r="G70" s="5">
        <f t="shared" ref="G70:G71" si="1329">IF(G63="","",G63-F63)</f>
        <v>0</v>
      </c>
      <c r="H70" s="5">
        <f t="shared" ref="H70:H71" si="1330">IF(H63="","",H63-G63)</f>
        <v>24</v>
      </c>
      <c r="I70" s="5">
        <f t="shared" ref="I70:I71" si="1331">IF(I63="","",I63-H63)</f>
        <v>0</v>
      </c>
      <c r="J70" s="5">
        <f t="shared" ref="J70:J71" si="1332">IF(J63="","",J63-I63)</f>
        <v>0</v>
      </c>
      <c r="K70" s="5">
        <f t="shared" ref="K70:K71" si="1333">IF(K63="","",K63-J63)</f>
        <v>0</v>
      </c>
      <c r="L70" s="5">
        <f t="shared" ref="L70:L71" si="1334">IF(L63="","",L63-K63)</f>
        <v>46</v>
      </c>
      <c r="M70" s="5">
        <f t="shared" ref="M70:M71" si="1335">IF(M63="","",M63-L63)</f>
        <v>0</v>
      </c>
      <c r="N70" s="5">
        <f t="shared" ref="N70:N71" si="1336">IF(N63="","",N63-M63)</f>
        <v>0</v>
      </c>
      <c r="O70" s="5">
        <f t="shared" ref="O70:O71" si="1337">IF(O63="","",O63-N63)</f>
        <v>7</v>
      </c>
      <c r="P70" s="5">
        <f t="shared" ref="P70:P71" si="1338">IF(P63="","",P63-O63)</f>
        <v>0</v>
      </c>
      <c r="Q70" s="5">
        <f t="shared" ref="Q70:Q71" si="1339">IF(Q63="","",Q63-P63)</f>
        <v>0</v>
      </c>
      <c r="R70" s="5">
        <f t="shared" ref="R70:R71" si="1340">IF(R63="","",R63-Q63)</f>
        <v>0</v>
      </c>
      <c r="S70" s="5">
        <f t="shared" ref="S70:S71" si="1341">IF(S63="","",S63-R63)</f>
        <v>23</v>
      </c>
      <c r="T70" s="5">
        <f t="shared" ref="T70:T71" si="1342">IF(T63="","",T63-S63)</f>
        <v>0</v>
      </c>
      <c r="U70" s="5">
        <f t="shared" ref="U70:U71" si="1343">IF(U63="","",U63-T63)</f>
        <v>0</v>
      </c>
      <c r="V70" s="5">
        <f t="shared" ref="V70:V71" si="1344">IF(V63="","",V63-U63)</f>
        <v>45</v>
      </c>
      <c r="W70" s="5" t="str">
        <f t="shared" ref="W70:W71" si="1345">IF(W63="","",W63-V63)</f>
        <v/>
      </c>
      <c r="X70" s="5" t="str">
        <f t="shared" ref="X70:X71" si="1346">IF(X63="","",X63-W63)</f>
        <v/>
      </c>
      <c r="Y70" s="5" t="str">
        <f t="shared" ref="Y70:Y71" si="1347">IF(Y63="","",Y63-X63)</f>
        <v/>
      </c>
      <c r="Z70" s="5" t="str">
        <f t="shared" ref="Z70:Z71" si="1348">IF(Z63="","",Z63-Y63)</f>
        <v/>
      </c>
      <c r="AA70" s="5" t="str">
        <f t="shared" ref="AA70:AA71" si="1349">IF(AA63="","",AA63-Z63)</f>
        <v/>
      </c>
      <c r="AB70" s="5" t="str">
        <f t="shared" ref="AB70:AB71" si="1350">IF(AB63="","",AB63-AA63)</f>
        <v/>
      </c>
      <c r="AC70" s="5" t="str">
        <f t="shared" ref="AC70:AC71" si="1351">IF(AC63="","",AC63-AB63)</f>
        <v/>
      </c>
      <c r="AD70" s="5" t="str">
        <f t="shared" ref="AD70:AD71" si="1352">IF(AD63="","",AD63-AC63)</f>
        <v/>
      </c>
      <c r="AE70" s="5" t="str">
        <f t="shared" ref="AE70:AE71" si="1353">IF(AE63="","",AE63-AD63)</f>
        <v/>
      </c>
      <c r="AF70" s="5" t="str">
        <f t="shared" ref="AF70:AF71" si="1354">IF(AF63="","",AF63-AE63)</f>
        <v/>
      </c>
      <c r="AG70" s="5" t="str">
        <f t="shared" ref="AG70:AG71" si="1355">IF(AG63="","",AG63-AF63)</f>
        <v/>
      </c>
      <c r="AH70" s="5" t="str">
        <f t="shared" ref="AH70:AH71" si="1356">IF(AH63="","",AH63-AG63)</f>
        <v/>
      </c>
      <c r="AI70" s="5" t="str">
        <f t="shared" ref="AI70:AI71" si="1357">IF(AI63="","",AI63-AH63)</f>
        <v/>
      </c>
      <c r="AJ70" s="5" t="str">
        <f t="shared" ref="AJ70:AJ71" si="1358">IF(AJ63="","",AJ63-AI63)</f>
        <v/>
      </c>
      <c r="AK70" s="5" t="str">
        <f t="shared" ref="AK70:AK71" si="1359">IF(AK63="","",AK63-AJ63)</f>
        <v/>
      </c>
      <c r="AL70" s="5" t="str">
        <f t="shared" ref="AL70:AL71" si="1360">IF(AL63="","",AL63-AK63)</f>
        <v/>
      </c>
      <c r="AM70" s="5" t="str">
        <f t="shared" ref="AM70:AM71" si="1361">IF(AM63="","",AM63-AL63)</f>
        <v/>
      </c>
      <c r="AN70" s="5" t="str">
        <f t="shared" ref="AN70:AN71" si="1362">IF(AN63="","",AN63-AM63)</f>
        <v/>
      </c>
      <c r="AO70" s="5" t="str">
        <f t="shared" ref="AO70:AS70" si="1363">IF(AO63="","",AO63-AN63)</f>
        <v/>
      </c>
      <c r="AP70" s="5" t="str">
        <f t="shared" si="1363"/>
        <v/>
      </c>
      <c r="AQ70" s="5" t="str">
        <f t="shared" si="1363"/>
        <v/>
      </c>
      <c r="AR70" s="5" t="str">
        <f t="shared" si="1363"/>
        <v/>
      </c>
      <c r="AS70" s="5" t="str">
        <f t="shared" si="1363"/>
        <v/>
      </c>
    </row>
    <row r="71" spans="1:45" s="91" customFormat="1" ht="11">
      <c r="A71" s="7">
        <f>SUM(C71:AS71)</f>
        <v>4</v>
      </c>
      <c r="B71" s="6" t="s">
        <v>14</v>
      </c>
      <c r="C71" s="5">
        <v>0</v>
      </c>
      <c r="D71" s="5">
        <f t="shared" si="1326"/>
        <v>0</v>
      </c>
      <c r="E71" s="5">
        <f t="shared" si="1327"/>
        <v>1</v>
      </c>
      <c r="F71" s="5">
        <f t="shared" si="1328"/>
        <v>0</v>
      </c>
      <c r="G71" s="5">
        <f t="shared" si="1329"/>
        <v>0</v>
      </c>
      <c r="H71" s="5">
        <f t="shared" si="1330"/>
        <v>1</v>
      </c>
      <c r="I71" s="5">
        <f t="shared" si="1331"/>
        <v>0</v>
      </c>
      <c r="J71" s="5">
        <f t="shared" si="1332"/>
        <v>0</v>
      </c>
      <c r="K71" s="5">
        <f t="shared" si="1333"/>
        <v>0</v>
      </c>
      <c r="L71" s="5">
        <f t="shared" si="1334"/>
        <v>1</v>
      </c>
      <c r="M71" s="5">
        <f t="shared" si="1335"/>
        <v>0</v>
      </c>
      <c r="N71" s="5">
        <f t="shared" si="1336"/>
        <v>0</v>
      </c>
      <c r="O71" s="5">
        <f t="shared" si="1337"/>
        <v>0</v>
      </c>
      <c r="P71" s="5">
        <f t="shared" si="1338"/>
        <v>0</v>
      </c>
      <c r="Q71" s="5">
        <f t="shared" si="1339"/>
        <v>0</v>
      </c>
      <c r="R71" s="5">
        <f t="shared" si="1340"/>
        <v>0</v>
      </c>
      <c r="S71" s="5">
        <f t="shared" si="1341"/>
        <v>1</v>
      </c>
      <c r="T71" s="5">
        <f t="shared" si="1342"/>
        <v>0</v>
      </c>
      <c r="U71" s="5">
        <f t="shared" si="1343"/>
        <v>0</v>
      </c>
      <c r="V71" s="5">
        <f t="shared" si="1344"/>
        <v>0</v>
      </c>
      <c r="W71" s="5" t="str">
        <f t="shared" si="1345"/>
        <v/>
      </c>
      <c r="X71" s="5" t="str">
        <f t="shared" si="1346"/>
        <v/>
      </c>
      <c r="Y71" s="5" t="str">
        <f t="shared" si="1347"/>
        <v/>
      </c>
      <c r="Z71" s="5" t="str">
        <f t="shared" si="1348"/>
        <v/>
      </c>
      <c r="AA71" s="5" t="str">
        <f t="shared" si="1349"/>
        <v/>
      </c>
      <c r="AB71" s="5" t="str">
        <f t="shared" si="1350"/>
        <v/>
      </c>
      <c r="AC71" s="5" t="str">
        <f t="shared" si="1351"/>
        <v/>
      </c>
      <c r="AD71" s="5" t="str">
        <f t="shared" si="1352"/>
        <v/>
      </c>
      <c r="AE71" s="5" t="str">
        <f t="shared" si="1353"/>
        <v/>
      </c>
      <c r="AF71" s="5" t="str">
        <f t="shared" si="1354"/>
        <v/>
      </c>
      <c r="AG71" s="5" t="str">
        <f t="shared" si="1355"/>
        <v/>
      </c>
      <c r="AH71" s="5" t="str">
        <f t="shared" si="1356"/>
        <v/>
      </c>
      <c r="AI71" s="5" t="str">
        <f t="shared" si="1357"/>
        <v/>
      </c>
      <c r="AJ71" s="5" t="str">
        <f t="shared" si="1358"/>
        <v/>
      </c>
      <c r="AK71" s="5" t="str">
        <f t="shared" si="1359"/>
        <v/>
      </c>
      <c r="AL71" s="5" t="str">
        <f t="shared" si="1360"/>
        <v/>
      </c>
      <c r="AM71" s="5" t="str">
        <f t="shared" si="1361"/>
        <v/>
      </c>
      <c r="AN71" s="5" t="str">
        <f t="shared" si="1362"/>
        <v/>
      </c>
      <c r="AO71" s="5" t="str">
        <f t="shared" ref="AO71:AS71" si="1364">IF(AO64="","",AO64-AN64)</f>
        <v/>
      </c>
      <c r="AP71" s="5" t="str">
        <f t="shared" si="1364"/>
        <v/>
      </c>
      <c r="AQ71" s="5" t="str">
        <f t="shared" si="1364"/>
        <v/>
      </c>
      <c r="AR71" s="5" t="str">
        <f t="shared" si="1364"/>
        <v/>
      </c>
      <c r="AS71" s="5" t="str">
        <f t="shared" si="1364"/>
        <v/>
      </c>
    </row>
    <row r="72" spans="1:45" s="91" customFormat="1" ht="11">
      <c r="A72" s="7">
        <f>SUM(C72:AS72)</f>
        <v>0</v>
      </c>
      <c r="B72" s="6" t="s">
        <v>15</v>
      </c>
      <c r="C72" s="5">
        <v>0</v>
      </c>
      <c r="D72" s="5">
        <f t="shared" ref="D72" si="1365">IF(D65="","",C65+C66-D65)</f>
        <v>0</v>
      </c>
      <c r="E72" s="5">
        <f t="shared" ref="E72" si="1366">IF(E65="","",D65+D66-E65)</f>
        <v>0</v>
      </c>
      <c r="F72" s="5">
        <f t="shared" ref="F72" si="1367">IF(F65="","",E65+E66-F65)</f>
        <v>0</v>
      </c>
      <c r="G72" s="5">
        <f t="shared" ref="G72" si="1368">IF(G65="","",F65+F66-G65)</f>
        <v>0</v>
      </c>
      <c r="H72" s="5">
        <f t="shared" ref="H72" si="1369">IF(H65="","",G65+G66-H65)</f>
        <v>0</v>
      </c>
      <c r="I72" s="5">
        <f t="shared" ref="I72" si="1370">IF(I65="","",H65+H66-I65)</f>
        <v>0</v>
      </c>
      <c r="J72" s="5">
        <f t="shared" ref="J72" si="1371">IF(J65="","",I65+I66-J65)</f>
        <v>0</v>
      </c>
      <c r="K72" s="5">
        <f t="shared" ref="K72" si="1372">IF(K65="","",J65+J66-K65)</f>
        <v>0</v>
      </c>
      <c r="L72" s="5">
        <f t="shared" ref="L72" si="1373">IF(L65="","",K65+K66-L65)</f>
        <v>0</v>
      </c>
      <c r="M72" s="5">
        <f t="shared" ref="M72" si="1374">IF(M65="","",L65+L66-M65)</f>
        <v>0</v>
      </c>
      <c r="N72" s="5">
        <f t="shared" ref="N72" si="1375">IF(N65="","",M65+M66-N65)</f>
        <v>0</v>
      </c>
      <c r="O72" s="5">
        <f t="shared" ref="O72" si="1376">IF(O65="","",N65+N66-O65)</f>
        <v>0</v>
      </c>
      <c r="P72" s="5">
        <f t="shared" ref="P72" si="1377">IF(P65="","",O65+O66-P65)</f>
        <v>0</v>
      </c>
      <c r="Q72" s="5">
        <f t="shared" ref="Q72" si="1378">IF(Q65="","",P65+P66-Q65)</f>
        <v>0</v>
      </c>
      <c r="R72" s="5">
        <f t="shared" ref="R72" si="1379">IF(R65="","",Q65+Q66-R65)</f>
        <v>0</v>
      </c>
      <c r="S72" s="5">
        <f t="shared" ref="S72" si="1380">IF(S65="","",R65+R66-S65)</f>
        <v>0</v>
      </c>
      <c r="T72" s="5">
        <f t="shared" ref="T72" si="1381">IF(T65="","",S65+S66-T65)</f>
        <v>0</v>
      </c>
      <c r="U72" s="5">
        <f t="shared" ref="U72" si="1382">IF(U65="","",T65+T66-U65)</f>
        <v>0</v>
      </c>
      <c r="V72" s="5">
        <f t="shared" ref="V72" si="1383">IF(V65="","",U65+U66-V65)</f>
        <v>0</v>
      </c>
      <c r="W72" s="5" t="str">
        <f t="shared" ref="W72" si="1384">IF(W65="","",V65+V66-W65)</f>
        <v/>
      </c>
      <c r="X72" s="5" t="str">
        <f t="shared" ref="X72" si="1385">IF(X65="","",W65+W66-X65)</f>
        <v/>
      </c>
      <c r="Y72" s="5" t="str">
        <f t="shared" ref="Y72" si="1386">IF(Y65="","",X65+X66-Y65)</f>
        <v/>
      </c>
      <c r="Z72" s="5" t="str">
        <f t="shared" ref="Z72" si="1387">IF(Z65="","",Y65+Y66-Z65)</f>
        <v/>
      </c>
      <c r="AA72" s="5" t="str">
        <f t="shared" ref="AA72" si="1388">IF(AA65="","",Z65+Z66-AA65)</f>
        <v/>
      </c>
      <c r="AB72" s="5" t="str">
        <f t="shared" ref="AB72" si="1389">IF(AB65="","",AA65+AA66-AB65)</f>
        <v/>
      </c>
      <c r="AC72" s="5" t="str">
        <f t="shared" ref="AC72" si="1390">IF(AC65="","",AB65+AB66-AC65)</f>
        <v/>
      </c>
      <c r="AD72" s="5" t="str">
        <f t="shared" ref="AD72" si="1391">IF(AD65="","",AC65+AC66-AD65)</f>
        <v/>
      </c>
      <c r="AE72" s="5" t="str">
        <f t="shared" ref="AE72" si="1392">IF(AE65="","",AD65+AD66-AE65)</f>
        <v/>
      </c>
      <c r="AF72" s="5" t="str">
        <f t="shared" ref="AF72" si="1393">IF(AF65="","",AE65+AE66-AF65)</f>
        <v/>
      </c>
      <c r="AG72" s="5" t="str">
        <f t="shared" ref="AG72" si="1394">IF(AG65="","",AF65+AF66-AG65)</f>
        <v/>
      </c>
      <c r="AH72" s="5" t="str">
        <f t="shared" ref="AH72" si="1395">IF(AH65="","",AG65+AG66-AH65)</f>
        <v/>
      </c>
      <c r="AI72" s="5" t="str">
        <f t="shared" ref="AI72" si="1396">IF(AI65="","",AH65+AH66-AI65)</f>
        <v/>
      </c>
      <c r="AJ72" s="5" t="str">
        <f t="shared" ref="AJ72" si="1397">IF(AJ65="","",AI65+AI66-AJ65)</f>
        <v/>
      </c>
      <c r="AK72" s="5" t="str">
        <f t="shared" ref="AK72" si="1398">IF(AK65="","",AJ65+AJ66-AK65)</f>
        <v/>
      </c>
      <c r="AL72" s="5" t="str">
        <f t="shared" ref="AL72" si="1399">IF(AL65="","",AK65+AK66-AL65)</f>
        <v/>
      </c>
      <c r="AM72" s="5" t="str">
        <f t="shared" ref="AM72" si="1400">IF(AM65="","",AL65+AL66-AM65)</f>
        <v/>
      </c>
      <c r="AN72" s="5" t="str">
        <f t="shared" ref="AN72" si="1401">IF(AN65="","",AM65+AM66-AN65)</f>
        <v/>
      </c>
      <c r="AO72" s="5" t="str">
        <f t="shared" ref="AO72:AS72" si="1402">IF(AO65="","",AN65+AN66-AO65)</f>
        <v/>
      </c>
      <c r="AP72" s="5" t="str">
        <f t="shared" si="1402"/>
        <v/>
      </c>
      <c r="AQ72" s="5" t="str">
        <f t="shared" si="1402"/>
        <v/>
      </c>
      <c r="AR72" s="5" t="str">
        <f t="shared" si="1402"/>
        <v/>
      </c>
      <c r="AS72" s="5" t="str">
        <f t="shared" si="1402"/>
        <v/>
      </c>
    </row>
    <row r="73" spans="1:45" s="91" customFormat="1" ht="11">
      <c r="A73" s="7">
        <f>SUM(C73:AS73)</f>
        <v>0</v>
      </c>
      <c r="B73" s="6" t="s">
        <v>16</v>
      </c>
      <c r="C73" s="5">
        <v>0</v>
      </c>
      <c r="D73" s="5">
        <f t="shared" ref="D73:I73" si="1403">IF(D63="","",D72*D67)</f>
        <v>0</v>
      </c>
      <c r="E73" s="5">
        <f t="shared" si="1403"/>
        <v>0</v>
      </c>
      <c r="F73" s="5">
        <f t="shared" si="1403"/>
        <v>0</v>
      </c>
      <c r="G73" s="5">
        <f t="shared" si="1403"/>
        <v>0</v>
      </c>
      <c r="H73" s="5">
        <f t="shared" si="1403"/>
        <v>0</v>
      </c>
      <c r="I73" s="5">
        <f t="shared" si="1403"/>
        <v>0</v>
      </c>
      <c r="J73" s="5">
        <f t="shared" ref="J73:AN73" si="1404">IF(J63="","",J72*J67)</f>
        <v>0</v>
      </c>
      <c r="K73" s="5">
        <f t="shared" si="1404"/>
        <v>0</v>
      </c>
      <c r="L73" s="5">
        <f t="shared" si="1404"/>
        <v>0</v>
      </c>
      <c r="M73" s="5">
        <f t="shared" si="1404"/>
        <v>0</v>
      </c>
      <c r="N73" s="5">
        <f t="shared" si="1404"/>
        <v>0</v>
      </c>
      <c r="O73" s="5">
        <f t="shared" si="1404"/>
        <v>0</v>
      </c>
      <c r="P73" s="5">
        <f t="shared" si="1404"/>
        <v>0</v>
      </c>
      <c r="Q73" s="5">
        <f t="shared" si="1404"/>
        <v>0</v>
      </c>
      <c r="R73" s="5">
        <f t="shared" si="1404"/>
        <v>0</v>
      </c>
      <c r="S73" s="5">
        <f t="shared" si="1404"/>
        <v>0</v>
      </c>
      <c r="T73" s="5">
        <f t="shared" si="1404"/>
        <v>0</v>
      </c>
      <c r="U73" s="5">
        <f t="shared" si="1404"/>
        <v>0</v>
      </c>
      <c r="V73" s="5">
        <f t="shared" si="1404"/>
        <v>0</v>
      </c>
      <c r="W73" s="5" t="str">
        <f t="shared" si="1404"/>
        <v/>
      </c>
      <c r="X73" s="5" t="str">
        <f t="shared" si="1404"/>
        <v/>
      </c>
      <c r="Y73" s="5" t="str">
        <f t="shared" si="1404"/>
        <v/>
      </c>
      <c r="Z73" s="5" t="str">
        <f t="shared" si="1404"/>
        <v/>
      </c>
      <c r="AA73" s="5" t="str">
        <f t="shared" si="1404"/>
        <v/>
      </c>
      <c r="AB73" s="5" t="str">
        <f t="shared" si="1404"/>
        <v/>
      </c>
      <c r="AC73" s="5" t="str">
        <f t="shared" si="1404"/>
        <v/>
      </c>
      <c r="AD73" s="5" t="str">
        <f t="shared" si="1404"/>
        <v/>
      </c>
      <c r="AE73" s="5" t="str">
        <f t="shared" si="1404"/>
        <v/>
      </c>
      <c r="AF73" s="5" t="str">
        <f t="shared" si="1404"/>
        <v/>
      </c>
      <c r="AG73" s="5" t="str">
        <f t="shared" si="1404"/>
        <v/>
      </c>
      <c r="AH73" s="5" t="str">
        <f t="shared" si="1404"/>
        <v/>
      </c>
      <c r="AI73" s="5" t="str">
        <f t="shared" si="1404"/>
        <v/>
      </c>
      <c r="AJ73" s="5" t="str">
        <f t="shared" si="1404"/>
        <v/>
      </c>
      <c r="AK73" s="5" t="str">
        <f t="shared" si="1404"/>
        <v/>
      </c>
      <c r="AL73" s="5" t="str">
        <f t="shared" si="1404"/>
        <v/>
      </c>
      <c r="AM73" s="5" t="str">
        <f t="shared" si="1404"/>
        <v/>
      </c>
      <c r="AN73" s="5" t="str">
        <f t="shared" si="1404"/>
        <v/>
      </c>
      <c r="AO73" s="5" t="str">
        <f t="shared" ref="AO73:AS73" si="1405">IF(AO63="","",AO72*AO67)</f>
        <v/>
      </c>
      <c r="AP73" s="5" t="str">
        <f t="shared" si="1405"/>
        <v/>
      </c>
      <c r="AQ73" s="5" t="str">
        <f t="shared" si="1405"/>
        <v/>
      </c>
      <c r="AR73" s="5" t="str">
        <f t="shared" si="1405"/>
        <v/>
      </c>
      <c r="AS73" s="5" t="str">
        <f t="shared" si="1405"/>
        <v/>
      </c>
    </row>
    <row r="74" spans="1:45" s="91" customFormat="1" ht="12" thickBot="1">
      <c r="A74" s="4">
        <f>IF(A73="","",A73/(A70*100))</f>
        <v>0</v>
      </c>
      <c r="B74" s="6" t="s">
        <v>18</v>
      </c>
      <c r="C74" s="18" t="s">
        <v>19</v>
      </c>
      <c r="D74" s="18" t="str">
        <f t="shared" ref="D74:I74" si="1406">IF(D73="","",IF(D73=0,"",D73/(D70*100)))</f>
        <v/>
      </c>
      <c r="E74" s="18" t="str">
        <f t="shared" si="1406"/>
        <v/>
      </c>
      <c r="F74" s="18" t="str">
        <f t="shared" si="1406"/>
        <v/>
      </c>
      <c r="G74" s="18" t="str">
        <f t="shared" si="1406"/>
        <v/>
      </c>
      <c r="H74" s="18" t="str">
        <f t="shared" si="1406"/>
        <v/>
      </c>
      <c r="I74" s="18" t="str">
        <f t="shared" si="1406"/>
        <v/>
      </c>
      <c r="J74" s="18" t="str">
        <f t="shared" ref="J74:AN74" si="1407">IF(J73="","",IF(J73=0,"",J73/(J70*100)))</f>
        <v/>
      </c>
      <c r="K74" s="18" t="str">
        <f t="shared" si="1407"/>
        <v/>
      </c>
      <c r="L74" s="18" t="str">
        <f t="shared" si="1407"/>
        <v/>
      </c>
      <c r="M74" s="18" t="str">
        <f t="shared" si="1407"/>
        <v/>
      </c>
      <c r="N74" s="18" t="str">
        <f t="shared" si="1407"/>
        <v/>
      </c>
      <c r="O74" s="18" t="str">
        <f t="shared" si="1407"/>
        <v/>
      </c>
      <c r="P74" s="18" t="str">
        <f t="shared" si="1407"/>
        <v/>
      </c>
      <c r="Q74" s="18" t="str">
        <f t="shared" si="1407"/>
        <v/>
      </c>
      <c r="R74" s="18" t="str">
        <f t="shared" si="1407"/>
        <v/>
      </c>
      <c r="S74" s="18" t="str">
        <f t="shared" si="1407"/>
        <v/>
      </c>
      <c r="T74" s="18" t="str">
        <f t="shared" si="1407"/>
        <v/>
      </c>
      <c r="U74" s="18" t="str">
        <f t="shared" si="1407"/>
        <v/>
      </c>
      <c r="V74" s="18" t="str">
        <f t="shared" si="1407"/>
        <v/>
      </c>
      <c r="W74" s="18" t="str">
        <f t="shared" si="1407"/>
        <v/>
      </c>
      <c r="X74" s="18" t="str">
        <f t="shared" si="1407"/>
        <v/>
      </c>
      <c r="Y74" s="18" t="str">
        <f t="shared" si="1407"/>
        <v/>
      </c>
      <c r="Z74" s="18" t="str">
        <f t="shared" si="1407"/>
        <v/>
      </c>
      <c r="AA74" s="18" t="str">
        <f t="shared" si="1407"/>
        <v/>
      </c>
      <c r="AB74" s="18" t="str">
        <f t="shared" si="1407"/>
        <v/>
      </c>
      <c r="AC74" s="18" t="str">
        <f t="shared" si="1407"/>
        <v/>
      </c>
      <c r="AD74" s="18" t="str">
        <f t="shared" si="1407"/>
        <v/>
      </c>
      <c r="AE74" s="18" t="str">
        <f t="shared" si="1407"/>
        <v/>
      </c>
      <c r="AF74" s="18" t="str">
        <f t="shared" si="1407"/>
        <v/>
      </c>
      <c r="AG74" s="18" t="str">
        <f t="shared" si="1407"/>
        <v/>
      </c>
      <c r="AH74" s="18" t="str">
        <f t="shared" si="1407"/>
        <v/>
      </c>
      <c r="AI74" s="18" t="str">
        <f t="shared" si="1407"/>
        <v/>
      </c>
      <c r="AJ74" s="18" t="str">
        <f t="shared" si="1407"/>
        <v/>
      </c>
      <c r="AK74" s="18" t="str">
        <f t="shared" si="1407"/>
        <v/>
      </c>
      <c r="AL74" s="18" t="str">
        <f t="shared" si="1407"/>
        <v/>
      </c>
      <c r="AM74" s="18" t="str">
        <f t="shared" si="1407"/>
        <v/>
      </c>
      <c r="AN74" s="18" t="str">
        <f t="shared" si="1407"/>
        <v/>
      </c>
      <c r="AO74" s="18" t="str">
        <f t="shared" ref="AO74:AS74" si="1408">IF(AO73="","",IF(AO73=0,"",AO73/(AO70*100)))</f>
        <v/>
      </c>
      <c r="AP74" s="18" t="str">
        <f t="shared" si="1408"/>
        <v/>
      </c>
      <c r="AQ74" s="18" t="str">
        <f t="shared" si="1408"/>
        <v/>
      </c>
      <c r="AR74" s="18" t="str">
        <f t="shared" si="1408"/>
        <v/>
      </c>
      <c r="AS74" s="18" t="str">
        <f t="shared" si="1408"/>
        <v/>
      </c>
    </row>
    <row r="75" spans="1:45" s="91" customFormat="1" ht="11">
      <c r="A75" s="17" t="str">
        <f>A63</f>
        <v>天文館</v>
      </c>
      <c r="B75" s="9" t="s">
        <v>2</v>
      </c>
      <c r="C75" s="8">
        <v>11996</v>
      </c>
      <c r="D75" s="8">
        <f t="shared" ref="D75:D76" si="1409">IF(D$3="","",C75)</f>
        <v>11996</v>
      </c>
      <c r="E75" s="8">
        <v>12027</v>
      </c>
      <c r="F75" s="8">
        <f t="shared" ref="F75:F76" si="1410">IF(F$3="","",E75)</f>
        <v>12027</v>
      </c>
      <c r="G75" s="8">
        <f t="shared" ref="G75:G76" si="1411">IF(G$3="","",F75)</f>
        <v>12027</v>
      </c>
      <c r="H75" s="8">
        <v>12074</v>
      </c>
      <c r="I75" s="8">
        <f t="shared" ref="I75:I76" si="1412">IF(I$3="","",H75)</f>
        <v>12074</v>
      </c>
      <c r="J75" s="8">
        <f t="shared" ref="J75:J76" si="1413">IF(J$3="","",I75)</f>
        <v>12074</v>
      </c>
      <c r="K75" s="8">
        <f t="shared" ref="K75:K76" si="1414">IF(K$3="","",J75)</f>
        <v>12074</v>
      </c>
      <c r="L75" s="8">
        <v>12114</v>
      </c>
      <c r="M75" s="8">
        <f t="shared" ref="M75:M76" si="1415">IF(M$3="","",L75)</f>
        <v>12114</v>
      </c>
      <c r="N75" s="8">
        <f t="shared" ref="N75:N76" si="1416">IF(N$3="","",M75)</f>
        <v>12114</v>
      </c>
      <c r="O75" s="8">
        <v>12195</v>
      </c>
      <c r="P75" s="8">
        <f t="shared" ref="P75:P76" si="1417">IF(P$3="","",O75)</f>
        <v>12195</v>
      </c>
      <c r="Q75" s="8">
        <f t="shared" ref="Q75:Q76" si="1418">IF(Q$3="","",P75)</f>
        <v>12195</v>
      </c>
      <c r="R75" s="8">
        <f t="shared" ref="R75:R76" si="1419">IF(R$3="","",Q75)</f>
        <v>12195</v>
      </c>
      <c r="S75" s="8">
        <v>12264</v>
      </c>
      <c r="T75" s="8">
        <f t="shared" ref="T75:T76" si="1420">IF(T$3="","",S75)</f>
        <v>12264</v>
      </c>
      <c r="U75" s="8">
        <f t="shared" ref="U75:U76" si="1421">IF(U$3="","",T75)</f>
        <v>12264</v>
      </c>
      <c r="V75" s="8">
        <v>12308</v>
      </c>
      <c r="W75" s="8" t="str">
        <f t="shared" ref="W75:W76" si="1422">IF(W$3="","",V75)</f>
        <v/>
      </c>
      <c r="X75" s="8" t="str">
        <f t="shared" ref="X75:X76" si="1423">IF(X$3="","",W75)</f>
        <v/>
      </c>
      <c r="Y75" s="8" t="str">
        <f t="shared" ref="Y75:Y76" si="1424">IF(Y$3="","",X75)</f>
        <v/>
      </c>
      <c r="Z75" s="8" t="str">
        <f t="shared" ref="Z75:Z76" si="1425">IF(Z$3="","",Y75)</f>
        <v/>
      </c>
      <c r="AA75" s="8" t="str">
        <f t="shared" ref="AA75:AA76" si="1426">IF(AA$3="","",Z75)</f>
        <v/>
      </c>
      <c r="AB75" s="8" t="str">
        <f t="shared" ref="AB75:AB76" si="1427">IF(AB$3="","",AA75)</f>
        <v/>
      </c>
      <c r="AC75" s="8" t="str">
        <f t="shared" ref="AC75:AC76" si="1428">IF(AC$3="","",AB75)</f>
        <v/>
      </c>
      <c r="AD75" s="8" t="str">
        <f t="shared" ref="AD75:AD76" si="1429">IF(AD$3="","",AC75)</f>
        <v/>
      </c>
      <c r="AE75" s="8" t="str">
        <f t="shared" ref="AE75:AE76" si="1430">IF(AE$3="","",AD75)</f>
        <v/>
      </c>
      <c r="AF75" s="8" t="str">
        <f t="shared" ref="AF75:AF76" si="1431">IF(AF$3="","",AE75)</f>
        <v/>
      </c>
      <c r="AG75" s="8" t="str">
        <f t="shared" ref="AG75:AG76" si="1432">IF(AG$3="","",AF75)</f>
        <v/>
      </c>
      <c r="AH75" s="8" t="str">
        <f t="shared" ref="AH75:AH76" si="1433">IF(AH$3="","",AG75)</f>
        <v/>
      </c>
      <c r="AI75" s="8" t="str">
        <f t="shared" ref="AI75:AI76" si="1434">IF(AI$3="","",AH75)</f>
        <v/>
      </c>
      <c r="AJ75" s="8" t="str">
        <f t="shared" ref="AJ75:AJ76" si="1435">IF(AJ$3="","",AI75)</f>
        <v/>
      </c>
      <c r="AK75" s="8" t="str">
        <f t="shared" ref="AK75:AK76" si="1436">IF(AK$3="","",AJ75)</f>
        <v/>
      </c>
      <c r="AL75" s="8" t="str">
        <f t="shared" ref="AL75:AL76" si="1437">IF(AL$3="","",AK75)</f>
        <v/>
      </c>
      <c r="AM75" s="8" t="str">
        <f t="shared" ref="AM75:AM76" si="1438">IF(AM$3="","",AL75)</f>
        <v/>
      </c>
      <c r="AN75" s="8" t="str">
        <f t="shared" ref="AN75:AN76" si="1439">IF(AN$3="","",AM75)</f>
        <v/>
      </c>
      <c r="AO75" s="8" t="str">
        <f t="shared" ref="AO75:AS75" si="1440">IF(AO$3="","",AN75)</f>
        <v/>
      </c>
      <c r="AP75" s="8" t="str">
        <f t="shared" si="1440"/>
        <v/>
      </c>
      <c r="AQ75" s="8" t="str">
        <f t="shared" si="1440"/>
        <v/>
      </c>
      <c r="AR75" s="8" t="str">
        <f t="shared" si="1440"/>
        <v/>
      </c>
      <c r="AS75" s="8" t="str">
        <f t="shared" si="1440"/>
        <v/>
      </c>
    </row>
    <row r="76" spans="1:45" s="91" customFormat="1" ht="11">
      <c r="A76" s="16" t="str">
        <f>A64</f>
        <v>BUZZ＃2</v>
      </c>
      <c r="B76" s="9" t="s">
        <v>4</v>
      </c>
      <c r="C76" s="8">
        <v>690</v>
      </c>
      <c r="D76" s="8">
        <f t="shared" si="1409"/>
        <v>690</v>
      </c>
      <c r="E76" s="8">
        <f t="shared" ref="E76" si="1441">IF(E$3="","",D76)</f>
        <v>690</v>
      </c>
      <c r="F76" s="8">
        <f t="shared" si="1410"/>
        <v>690</v>
      </c>
      <c r="G76" s="8">
        <f t="shared" si="1411"/>
        <v>690</v>
      </c>
      <c r="H76" s="8">
        <v>691</v>
      </c>
      <c r="I76" s="8">
        <f t="shared" si="1412"/>
        <v>691</v>
      </c>
      <c r="J76" s="8">
        <f t="shared" si="1413"/>
        <v>691</v>
      </c>
      <c r="K76" s="8">
        <f t="shared" si="1414"/>
        <v>691</v>
      </c>
      <c r="L76" s="8">
        <f t="shared" ref="L76" si="1442">IF(L$3="","",K76)</f>
        <v>691</v>
      </c>
      <c r="M76" s="8">
        <f t="shared" si="1415"/>
        <v>691</v>
      </c>
      <c r="N76" s="8">
        <f t="shared" si="1416"/>
        <v>691</v>
      </c>
      <c r="O76" s="8">
        <v>692</v>
      </c>
      <c r="P76" s="8">
        <f t="shared" si="1417"/>
        <v>692</v>
      </c>
      <c r="Q76" s="8">
        <f t="shared" si="1418"/>
        <v>692</v>
      </c>
      <c r="R76" s="8">
        <f t="shared" si="1419"/>
        <v>692</v>
      </c>
      <c r="S76" s="8">
        <v>693</v>
      </c>
      <c r="T76" s="8">
        <f t="shared" si="1420"/>
        <v>693</v>
      </c>
      <c r="U76" s="8">
        <f t="shared" si="1421"/>
        <v>693</v>
      </c>
      <c r="V76" s="8">
        <f t="shared" ref="V75:V76" si="1443">IF(V$3="","",U76)</f>
        <v>693</v>
      </c>
      <c r="W76" s="8" t="str">
        <f t="shared" si="1422"/>
        <v/>
      </c>
      <c r="X76" s="8" t="str">
        <f t="shared" si="1423"/>
        <v/>
      </c>
      <c r="Y76" s="8" t="str">
        <f t="shared" si="1424"/>
        <v/>
      </c>
      <c r="Z76" s="8" t="str">
        <f t="shared" si="1425"/>
        <v/>
      </c>
      <c r="AA76" s="8" t="str">
        <f t="shared" si="1426"/>
        <v/>
      </c>
      <c r="AB76" s="8" t="str">
        <f t="shared" si="1427"/>
        <v/>
      </c>
      <c r="AC76" s="8" t="str">
        <f t="shared" si="1428"/>
        <v/>
      </c>
      <c r="AD76" s="8" t="str">
        <f t="shared" si="1429"/>
        <v/>
      </c>
      <c r="AE76" s="8" t="str">
        <f t="shared" si="1430"/>
        <v/>
      </c>
      <c r="AF76" s="8" t="str">
        <f t="shared" si="1431"/>
        <v/>
      </c>
      <c r="AG76" s="8" t="str">
        <f t="shared" si="1432"/>
        <v/>
      </c>
      <c r="AH76" s="8" t="str">
        <f t="shared" si="1433"/>
        <v/>
      </c>
      <c r="AI76" s="8" t="str">
        <f t="shared" si="1434"/>
        <v/>
      </c>
      <c r="AJ76" s="8" t="str">
        <f t="shared" si="1435"/>
        <v/>
      </c>
      <c r="AK76" s="8" t="str">
        <f t="shared" si="1436"/>
        <v/>
      </c>
      <c r="AL76" s="8" t="str">
        <f t="shared" si="1437"/>
        <v/>
      </c>
      <c r="AM76" s="8" t="str">
        <f t="shared" si="1438"/>
        <v/>
      </c>
      <c r="AN76" s="8" t="str">
        <f t="shared" si="1439"/>
        <v/>
      </c>
      <c r="AO76" s="8" t="str">
        <f t="shared" ref="AO76:AS76" si="1444">IF(AO$3="","",AN76)</f>
        <v/>
      </c>
      <c r="AP76" s="8" t="str">
        <f t="shared" si="1444"/>
        <v/>
      </c>
      <c r="AQ76" s="8" t="str">
        <f t="shared" si="1444"/>
        <v/>
      </c>
      <c r="AR76" s="8" t="str">
        <f t="shared" si="1444"/>
        <v/>
      </c>
      <c r="AS76" s="8" t="str">
        <f t="shared" si="1444"/>
        <v/>
      </c>
    </row>
    <row r="77" spans="1:45" s="91" customFormat="1" ht="11">
      <c r="A77" s="15">
        <v>3</v>
      </c>
      <c r="B77" s="9" t="s">
        <v>5</v>
      </c>
      <c r="C77" s="8">
        <v>5</v>
      </c>
      <c r="D77" s="8">
        <f t="shared" ref="D77" si="1445">IF(D75="","",(C77+C78))</f>
        <v>5</v>
      </c>
      <c r="E77" s="8">
        <f t="shared" ref="E77" si="1446">IF(E75="","",(D77+D78))</f>
        <v>5</v>
      </c>
      <c r="F77" s="8">
        <f t="shared" ref="F77" si="1447">IF(F75="","",(E77+E78))</f>
        <v>5</v>
      </c>
      <c r="G77" s="8">
        <f t="shared" ref="G77" si="1448">IF(G75="","",(F77+F78))</f>
        <v>5</v>
      </c>
      <c r="H77" s="8">
        <v>4</v>
      </c>
      <c r="I77" s="8">
        <f t="shared" ref="I77" si="1449">IF(I75="","",(H77+H78))</f>
        <v>4</v>
      </c>
      <c r="J77" s="8">
        <f t="shared" ref="J77" si="1450">IF(J75="","",(I77+I78))</f>
        <v>4</v>
      </c>
      <c r="K77" s="8">
        <f t="shared" ref="K77" si="1451">IF(K75="","",(J77+J78))</f>
        <v>4</v>
      </c>
      <c r="L77" s="8">
        <f t="shared" ref="L77" si="1452">IF(L75="","",(K77+K78))</f>
        <v>4</v>
      </c>
      <c r="M77" s="8">
        <f t="shared" ref="M77" si="1453">IF(M75="","",(L77+L78))</f>
        <v>7</v>
      </c>
      <c r="N77" s="8">
        <f t="shared" ref="N77" si="1454">IF(N75="","",(M77+M78))</f>
        <v>7</v>
      </c>
      <c r="O77" s="8">
        <v>6</v>
      </c>
      <c r="P77" s="8">
        <f t="shared" ref="P77" si="1455">IF(P75="","",(O77+O78))</f>
        <v>6</v>
      </c>
      <c r="Q77" s="8">
        <f t="shared" ref="Q77" si="1456">IF(Q75="","",(P77+P78))</f>
        <v>6</v>
      </c>
      <c r="R77" s="8">
        <f t="shared" ref="R77" si="1457">IF(R75="","",(Q77+Q78))</f>
        <v>6</v>
      </c>
      <c r="S77" s="8">
        <v>5</v>
      </c>
      <c r="T77" s="8">
        <f t="shared" ref="T77" si="1458">IF(T75="","",(S77+S78))</f>
        <v>6</v>
      </c>
      <c r="U77" s="8">
        <f t="shared" ref="U77" si="1459">IF(U75="","",(T77+T78))</f>
        <v>6</v>
      </c>
      <c r="V77" s="8">
        <f t="shared" ref="V77" si="1460">IF(V75="","",(U77+U78))</f>
        <v>6</v>
      </c>
      <c r="W77" s="8" t="str">
        <f t="shared" ref="W77" si="1461">IF(W75="","",(V77+V78))</f>
        <v/>
      </c>
      <c r="X77" s="8" t="str">
        <f t="shared" ref="X77" si="1462">IF(X75="","",(W77+W78))</f>
        <v/>
      </c>
      <c r="Y77" s="8" t="str">
        <f t="shared" ref="Y77" si="1463">IF(Y75="","",(X77+X78))</f>
        <v/>
      </c>
      <c r="Z77" s="8" t="str">
        <f t="shared" ref="Z77" si="1464">IF(Z75="","",(Y77+Y78))</f>
        <v/>
      </c>
      <c r="AA77" s="8" t="str">
        <f t="shared" ref="AA77" si="1465">IF(AA75="","",(Z77+Z78))</f>
        <v/>
      </c>
      <c r="AB77" s="8" t="str">
        <f t="shared" ref="AB77" si="1466">IF(AB75="","",(AA77+AA78))</f>
        <v/>
      </c>
      <c r="AC77" s="8" t="str">
        <f t="shared" ref="AC77" si="1467">IF(AC75="","",(AB77+AB78))</f>
        <v/>
      </c>
      <c r="AD77" s="8" t="str">
        <f t="shared" ref="AD77" si="1468">IF(AD75="","",(AC77+AC78))</f>
        <v/>
      </c>
      <c r="AE77" s="8" t="str">
        <f t="shared" ref="AE77" si="1469">IF(AE75="","",(AD77+AD78))</f>
        <v/>
      </c>
      <c r="AF77" s="8" t="str">
        <f t="shared" ref="AF77" si="1470">IF(AF75="","",(AE77+AE78))</f>
        <v/>
      </c>
      <c r="AG77" s="8" t="str">
        <f t="shared" ref="AG77" si="1471">IF(AG75="","",(AF77+AF78))</f>
        <v/>
      </c>
      <c r="AH77" s="8" t="str">
        <f t="shared" ref="AH77" si="1472">IF(AH75="","",(AG77+AG78))</f>
        <v/>
      </c>
      <c r="AI77" s="8" t="str">
        <f t="shared" ref="AI77" si="1473">IF(AI75="","",(AH77+AH78))</f>
        <v/>
      </c>
      <c r="AJ77" s="8" t="str">
        <f t="shared" ref="AJ77" si="1474">IF(AJ75="","",(AI77+AI78))</f>
        <v/>
      </c>
      <c r="AK77" s="8" t="str">
        <f t="shared" ref="AK77" si="1475">IF(AK75="","",(AJ77+AJ78))</f>
        <v/>
      </c>
      <c r="AL77" s="8" t="str">
        <f t="shared" ref="AL77" si="1476">IF(AL75="","",(AK77+AK78))</f>
        <v/>
      </c>
      <c r="AM77" s="8" t="str">
        <f t="shared" ref="AM77" si="1477">IF(AM75="","",(AL77+AL78))</f>
        <v/>
      </c>
      <c r="AN77" s="8" t="str">
        <f t="shared" ref="AN77" si="1478">IF(AN75="","",(AM77+AM78))</f>
        <v/>
      </c>
      <c r="AO77" s="8" t="str">
        <f t="shared" ref="AO77:AS77" si="1479">IF(AO75="","",(AN77+AN78))</f>
        <v/>
      </c>
      <c r="AP77" s="8" t="str">
        <f t="shared" si="1479"/>
        <v/>
      </c>
      <c r="AQ77" s="8" t="str">
        <f t="shared" si="1479"/>
        <v/>
      </c>
      <c r="AR77" s="8" t="str">
        <f t="shared" si="1479"/>
        <v/>
      </c>
      <c r="AS77" s="8" t="str">
        <f t="shared" si="1479"/>
        <v/>
      </c>
    </row>
    <row r="78" spans="1:45" s="91" customFormat="1" ht="11">
      <c r="A78" s="14"/>
      <c r="B78" s="9" t="s">
        <v>7</v>
      </c>
      <c r="C78" s="8"/>
      <c r="D78" s="8"/>
      <c r="E78" s="8"/>
      <c r="F78" s="8"/>
      <c r="G78" s="8"/>
      <c r="H78" s="8"/>
      <c r="I78" s="8"/>
      <c r="J78" s="8"/>
      <c r="K78" s="8"/>
      <c r="L78" s="8">
        <v>3</v>
      </c>
      <c r="M78" s="8"/>
      <c r="N78" s="8"/>
      <c r="O78" s="8"/>
      <c r="P78" s="8"/>
      <c r="Q78" s="8"/>
      <c r="R78" s="8"/>
      <c r="S78" s="8">
        <v>1</v>
      </c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</row>
    <row r="79" spans="1:45" s="91" customFormat="1" ht="11">
      <c r="A79" s="7"/>
      <c r="B79" s="9" t="s">
        <v>8</v>
      </c>
      <c r="C79" s="8">
        <v>800</v>
      </c>
      <c r="D79" s="8">
        <f t="shared" ref="D79" si="1480">IF(D75="","",C79)</f>
        <v>800</v>
      </c>
      <c r="E79" s="8">
        <f t="shared" ref="E79" si="1481">IF(E75="","",D79)</f>
        <v>800</v>
      </c>
      <c r="F79" s="8">
        <f t="shared" ref="F79" si="1482">IF(F75="","",E79)</f>
        <v>800</v>
      </c>
      <c r="G79" s="8">
        <f t="shared" ref="G79" si="1483">IF(G75="","",F79)</f>
        <v>800</v>
      </c>
      <c r="H79" s="8">
        <f t="shared" ref="H79" si="1484">IF(H75="","",G79)</f>
        <v>800</v>
      </c>
      <c r="I79" s="8">
        <f t="shared" ref="I79" si="1485">IF(I75="","",H79)</f>
        <v>800</v>
      </c>
      <c r="J79" s="8">
        <f t="shared" ref="J79" si="1486">IF(J75="","",I79)</f>
        <v>800</v>
      </c>
      <c r="K79" s="8">
        <f t="shared" ref="K79" si="1487">IF(K75="","",J79)</f>
        <v>800</v>
      </c>
      <c r="L79" s="8">
        <f t="shared" ref="L79" si="1488">IF(L75="","",K79)</f>
        <v>800</v>
      </c>
      <c r="M79" s="8">
        <f t="shared" ref="M79" si="1489">IF(M75="","",L79)</f>
        <v>800</v>
      </c>
      <c r="N79" s="8">
        <f t="shared" ref="N79" si="1490">IF(N75="","",M79)</f>
        <v>800</v>
      </c>
      <c r="O79" s="8">
        <f t="shared" ref="O79" si="1491">IF(O75="","",N79)</f>
        <v>800</v>
      </c>
      <c r="P79" s="8">
        <f t="shared" ref="P79" si="1492">IF(P75="","",O79)</f>
        <v>800</v>
      </c>
      <c r="Q79" s="8">
        <f t="shared" ref="Q79" si="1493">IF(Q75="","",P79)</f>
        <v>800</v>
      </c>
      <c r="R79" s="8">
        <f t="shared" ref="R79" si="1494">IF(R75="","",Q79)</f>
        <v>800</v>
      </c>
      <c r="S79" s="8">
        <f t="shared" ref="S79" si="1495">IF(S75="","",R79)</f>
        <v>800</v>
      </c>
      <c r="T79" s="8">
        <f t="shared" ref="T79" si="1496">IF(T75="","",S79)</f>
        <v>800</v>
      </c>
      <c r="U79" s="8">
        <f t="shared" ref="U79" si="1497">IF(U75="","",T79)</f>
        <v>800</v>
      </c>
      <c r="V79" s="8">
        <f t="shared" ref="V79" si="1498">IF(V75="","",U79)</f>
        <v>800</v>
      </c>
      <c r="W79" s="8" t="str">
        <f t="shared" ref="W79" si="1499">IF(W75="","",V79)</f>
        <v/>
      </c>
      <c r="X79" s="8" t="str">
        <f t="shared" ref="X79" si="1500">IF(X75="","",W79)</f>
        <v/>
      </c>
      <c r="Y79" s="8" t="str">
        <f t="shared" ref="Y79" si="1501">IF(Y75="","",X79)</f>
        <v/>
      </c>
      <c r="Z79" s="8" t="str">
        <f t="shared" ref="Z79" si="1502">IF(Z75="","",Y79)</f>
        <v/>
      </c>
      <c r="AA79" s="8" t="str">
        <f t="shared" ref="AA79" si="1503">IF(AA75="","",Z79)</f>
        <v/>
      </c>
      <c r="AB79" s="8" t="str">
        <f t="shared" ref="AB79" si="1504">IF(AB75="","",AA79)</f>
        <v/>
      </c>
      <c r="AC79" s="8" t="str">
        <f t="shared" ref="AC79" si="1505">IF(AC75="","",AB79)</f>
        <v/>
      </c>
      <c r="AD79" s="8" t="str">
        <f t="shared" ref="AD79" si="1506">IF(AD75="","",AC79)</f>
        <v/>
      </c>
      <c r="AE79" s="8" t="str">
        <f t="shared" ref="AE79" si="1507">IF(AE75="","",AD79)</f>
        <v/>
      </c>
      <c r="AF79" s="8" t="str">
        <f t="shared" ref="AF79" si="1508">IF(AF75="","",AE79)</f>
        <v/>
      </c>
      <c r="AG79" s="8" t="str">
        <f t="shared" ref="AG79" si="1509">IF(AG75="","",AF79)</f>
        <v/>
      </c>
      <c r="AH79" s="8" t="str">
        <f t="shared" ref="AH79" si="1510">IF(AH75="","",AG79)</f>
        <v/>
      </c>
      <c r="AI79" s="8" t="str">
        <f t="shared" ref="AI79" si="1511">IF(AI75="","",AH79)</f>
        <v/>
      </c>
      <c r="AJ79" s="8" t="str">
        <f t="shared" ref="AJ79" si="1512">IF(AJ75="","",AI79)</f>
        <v/>
      </c>
      <c r="AK79" s="8" t="str">
        <f t="shared" ref="AK79" si="1513">IF(AK75="","",AJ79)</f>
        <v/>
      </c>
      <c r="AL79" s="8" t="str">
        <f t="shared" ref="AL79" si="1514">IF(AL75="","",AK79)</f>
        <v/>
      </c>
      <c r="AM79" s="8" t="str">
        <f t="shared" ref="AM79" si="1515">IF(AM75="","",AL79)</f>
        <v/>
      </c>
      <c r="AN79" s="8" t="str">
        <f t="shared" ref="AN79" si="1516">IF(AN75="","",AM79)</f>
        <v/>
      </c>
      <c r="AO79" s="8" t="str">
        <f t="shared" ref="AO79:AS79" si="1517">IF(AO75="","",AN79)</f>
        <v/>
      </c>
      <c r="AP79" s="8" t="str">
        <f t="shared" si="1517"/>
        <v/>
      </c>
      <c r="AQ79" s="8" t="str">
        <f t="shared" si="1517"/>
        <v/>
      </c>
      <c r="AR79" s="8" t="str">
        <f t="shared" si="1517"/>
        <v/>
      </c>
      <c r="AS79" s="8" t="str">
        <f t="shared" si="1517"/>
        <v/>
      </c>
    </row>
    <row r="80" spans="1:45" s="92" customFormat="1" ht="11">
      <c r="A80" s="14" t="s">
        <v>9</v>
      </c>
      <c r="B80" s="13" t="s">
        <v>10</v>
      </c>
      <c r="C80" s="12" t="s">
        <v>67</v>
      </c>
      <c r="D80" s="12" t="str">
        <f t="shared" ref="D80" si="1518">IF(D75="","",C80)</f>
        <v>ギャルキティフェイスポーチ</v>
      </c>
      <c r="E80" s="12" t="str">
        <f t="shared" ref="E80" si="1519">IF(E75="","",D80)</f>
        <v>ギャルキティフェイスポーチ</v>
      </c>
      <c r="F80" s="12" t="str">
        <f t="shared" ref="F80" si="1520">IF(F75="","",E80)</f>
        <v>ギャルキティフェイスポーチ</v>
      </c>
      <c r="G80" s="12" t="str">
        <f t="shared" ref="G80" si="1521">IF(G75="","",F80)</f>
        <v>ギャルキティフェイスポーチ</v>
      </c>
      <c r="H80" s="12" t="str">
        <f t="shared" ref="H80" si="1522">IF(H75="","",G80)</f>
        <v>ギャルキティフェイスポーチ</v>
      </c>
      <c r="I80" s="12" t="str">
        <f t="shared" ref="I80" si="1523">IF(I75="","",H80)</f>
        <v>ギャルキティフェイスポーチ</v>
      </c>
      <c r="J80" s="12" t="str">
        <f t="shared" ref="J80" si="1524">IF(J75="","",I80)</f>
        <v>ギャルキティフェイスポーチ</v>
      </c>
      <c r="K80" s="12" t="str">
        <f t="shared" ref="K80" si="1525">IF(K75="","",J80)</f>
        <v>ギャルキティフェイスポーチ</v>
      </c>
      <c r="L80" s="12" t="str">
        <f t="shared" ref="L80" si="1526">IF(L75="","",K80)</f>
        <v>ギャルキティフェイスポーチ</v>
      </c>
      <c r="M80" s="12" t="str">
        <f t="shared" ref="M80" si="1527">IF(M75="","",L80)</f>
        <v>ギャルキティフェイスポーチ</v>
      </c>
      <c r="N80" s="12" t="str">
        <f t="shared" ref="N80" si="1528">IF(N75="","",M80)</f>
        <v>ギャルキティフェイスポーチ</v>
      </c>
      <c r="O80" s="12" t="str">
        <f t="shared" ref="O80" si="1529">IF(O75="","",N80)</f>
        <v>ギャルキティフェイスポーチ</v>
      </c>
      <c r="P80" s="12" t="str">
        <f t="shared" ref="P80" si="1530">IF(P75="","",O80)</f>
        <v>ギャルキティフェイスポーチ</v>
      </c>
      <c r="Q80" s="12" t="str">
        <f t="shared" ref="Q80" si="1531">IF(Q75="","",P80)</f>
        <v>ギャルキティフェイスポーチ</v>
      </c>
      <c r="R80" s="12" t="str">
        <f t="shared" ref="R80" si="1532">IF(R75="","",Q80)</f>
        <v>ギャルキティフェイスポーチ</v>
      </c>
      <c r="S80" s="12" t="str">
        <f t="shared" ref="S80" si="1533">IF(S75="","",R80)</f>
        <v>ギャルキティフェイスポーチ</v>
      </c>
      <c r="T80" s="12" t="str">
        <f t="shared" ref="T80" si="1534">IF(T75="","",S80)</f>
        <v>ギャルキティフェイスポーチ</v>
      </c>
      <c r="U80" s="12" t="str">
        <f t="shared" ref="U80" si="1535">IF(U75="","",T80)</f>
        <v>ギャルキティフェイスポーチ</v>
      </c>
      <c r="V80" s="12" t="str">
        <f t="shared" ref="V80" si="1536">IF(V75="","",U80)</f>
        <v>ギャルキティフェイスポーチ</v>
      </c>
      <c r="W80" s="12" t="str">
        <f t="shared" ref="W80" si="1537">IF(W75="","",V80)</f>
        <v/>
      </c>
      <c r="X80" s="12" t="str">
        <f t="shared" ref="X80" si="1538">IF(X75="","",W80)</f>
        <v/>
      </c>
      <c r="Y80" s="12" t="str">
        <f t="shared" ref="Y80" si="1539">IF(Y75="","",X80)</f>
        <v/>
      </c>
      <c r="Z80" s="12" t="str">
        <f t="shared" ref="Z80" si="1540">IF(Z75="","",Y80)</f>
        <v/>
      </c>
      <c r="AA80" s="12" t="str">
        <f t="shared" ref="AA80" si="1541">IF(AA75="","",Z80)</f>
        <v/>
      </c>
      <c r="AB80" s="12" t="str">
        <f t="shared" ref="AB80" si="1542">IF(AB75="","",AA80)</f>
        <v/>
      </c>
      <c r="AC80" s="12" t="str">
        <f t="shared" ref="AC80" si="1543">IF(AC75="","",AB80)</f>
        <v/>
      </c>
      <c r="AD80" s="12" t="str">
        <f t="shared" ref="AD80" si="1544">IF(AD75="","",AC80)</f>
        <v/>
      </c>
      <c r="AE80" s="12" t="str">
        <f t="shared" ref="AE80" si="1545">IF(AE75="","",AD80)</f>
        <v/>
      </c>
      <c r="AF80" s="12" t="str">
        <f t="shared" ref="AF80" si="1546">IF(AF75="","",AE80)</f>
        <v/>
      </c>
      <c r="AG80" s="12" t="str">
        <f t="shared" ref="AG80" si="1547">IF(AG75="","",AF80)</f>
        <v/>
      </c>
      <c r="AH80" s="12" t="str">
        <f t="shared" ref="AH80" si="1548">IF(AH75="","",AG80)</f>
        <v/>
      </c>
      <c r="AI80" s="12" t="str">
        <f t="shared" ref="AI80" si="1549">IF(AI75="","",AH80)</f>
        <v/>
      </c>
      <c r="AJ80" s="12" t="str">
        <f t="shared" ref="AJ80" si="1550">IF(AJ75="","",AI80)</f>
        <v/>
      </c>
      <c r="AK80" s="12" t="str">
        <f t="shared" ref="AK80" si="1551">IF(AK75="","",AJ80)</f>
        <v/>
      </c>
      <c r="AL80" s="12" t="str">
        <f t="shared" ref="AL80" si="1552">IF(AL75="","",AK80)</f>
        <v/>
      </c>
      <c r="AM80" s="12" t="str">
        <f t="shared" ref="AM80" si="1553">IF(AM75="","",AL80)</f>
        <v/>
      </c>
      <c r="AN80" s="12" t="str">
        <f t="shared" ref="AN80" si="1554">IF(AN75="","",AM80)</f>
        <v/>
      </c>
      <c r="AO80" s="12" t="str">
        <f t="shared" ref="AO80:AS80" si="1555">IF(AO75="","",AN80)</f>
        <v/>
      </c>
      <c r="AP80" s="12" t="str">
        <f t="shared" si="1555"/>
        <v/>
      </c>
      <c r="AQ80" s="12" t="str">
        <f t="shared" si="1555"/>
        <v/>
      </c>
      <c r="AR80" s="12" t="str">
        <f t="shared" si="1555"/>
        <v/>
      </c>
      <c r="AS80" s="12" t="str">
        <f t="shared" si="1555"/>
        <v/>
      </c>
    </row>
    <row r="81" spans="1:45" s="91" customFormat="1" ht="11">
      <c r="A81" s="7">
        <f>AVERAGE(C82:AS82)*30*100</f>
        <v>46800</v>
      </c>
      <c r="B81" s="9" t="s">
        <v>12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</row>
    <row r="82" spans="1:45" s="91" customFormat="1" ht="11">
      <c r="A82" s="7">
        <f>SUM(C82:AS82)</f>
        <v>312</v>
      </c>
      <c r="B82" s="6" t="s">
        <v>13</v>
      </c>
      <c r="C82" s="5">
        <v>0</v>
      </c>
      <c r="D82" s="5">
        <f t="shared" ref="D82:D83" si="1556">IF(D75="","",D75-C75)</f>
        <v>0</v>
      </c>
      <c r="E82" s="5">
        <f t="shared" ref="E82:E83" si="1557">IF(E75="","",E75-D75)</f>
        <v>31</v>
      </c>
      <c r="F82" s="5">
        <f t="shared" ref="F82:F83" si="1558">IF(F75="","",F75-E75)</f>
        <v>0</v>
      </c>
      <c r="G82" s="5">
        <f t="shared" ref="G82:G83" si="1559">IF(G75="","",G75-F75)</f>
        <v>0</v>
      </c>
      <c r="H82" s="5">
        <f t="shared" ref="H82:H83" si="1560">IF(H75="","",H75-G75)</f>
        <v>47</v>
      </c>
      <c r="I82" s="5">
        <f t="shared" ref="I82:I83" si="1561">IF(I75="","",I75-H75)</f>
        <v>0</v>
      </c>
      <c r="J82" s="5">
        <f t="shared" ref="J82:J83" si="1562">IF(J75="","",J75-I75)</f>
        <v>0</v>
      </c>
      <c r="K82" s="5">
        <f t="shared" ref="K82:K83" si="1563">IF(K75="","",K75-J75)</f>
        <v>0</v>
      </c>
      <c r="L82" s="5">
        <f t="shared" ref="L82:L83" si="1564">IF(L75="","",L75-K75)</f>
        <v>40</v>
      </c>
      <c r="M82" s="5">
        <f t="shared" ref="M82:M83" si="1565">IF(M75="","",M75-L75)</f>
        <v>0</v>
      </c>
      <c r="N82" s="5">
        <f t="shared" ref="N82:N83" si="1566">IF(N75="","",N75-M75)</f>
        <v>0</v>
      </c>
      <c r="O82" s="5">
        <f t="shared" ref="O82:O83" si="1567">IF(O75="","",O75-N75)</f>
        <v>81</v>
      </c>
      <c r="P82" s="5">
        <f t="shared" ref="P82:P83" si="1568">IF(P75="","",P75-O75)</f>
        <v>0</v>
      </c>
      <c r="Q82" s="5">
        <f t="shared" ref="Q82:Q83" si="1569">IF(Q75="","",Q75-P75)</f>
        <v>0</v>
      </c>
      <c r="R82" s="5">
        <f t="shared" ref="R82:R83" si="1570">IF(R75="","",R75-Q75)</f>
        <v>0</v>
      </c>
      <c r="S82" s="5">
        <f t="shared" ref="S82:S83" si="1571">IF(S75="","",S75-R75)</f>
        <v>69</v>
      </c>
      <c r="T82" s="5">
        <f t="shared" ref="T82:T83" si="1572">IF(T75="","",T75-S75)</f>
        <v>0</v>
      </c>
      <c r="U82" s="5">
        <f t="shared" ref="U82:U83" si="1573">IF(U75="","",U75-T75)</f>
        <v>0</v>
      </c>
      <c r="V82" s="5">
        <f t="shared" ref="V82:V83" si="1574">IF(V75="","",V75-U75)</f>
        <v>44</v>
      </c>
      <c r="W82" s="5" t="str">
        <f t="shared" ref="W82:W83" si="1575">IF(W75="","",W75-V75)</f>
        <v/>
      </c>
      <c r="X82" s="5" t="str">
        <f t="shared" ref="X82:X83" si="1576">IF(X75="","",X75-W75)</f>
        <v/>
      </c>
      <c r="Y82" s="5" t="str">
        <f t="shared" ref="Y82:Y83" si="1577">IF(Y75="","",Y75-X75)</f>
        <v/>
      </c>
      <c r="Z82" s="5" t="str">
        <f t="shared" ref="Z82:Z83" si="1578">IF(Z75="","",Z75-Y75)</f>
        <v/>
      </c>
      <c r="AA82" s="5" t="str">
        <f t="shared" ref="AA82:AA83" si="1579">IF(AA75="","",AA75-Z75)</f>
        <v/>
      </c>
      <c r="AB82" s="5" t="str">
        <f t="shared" ref="AB82:AB83" si="1580">IF(AB75="","",AB75-AA75)</f>
        <v/>
      </c>
      <c r="AC82" s="5" t="str">
        <f t="shared" ref="AC82:AC83" si="1581">IF(AC75="","",AC75-AB75)</f>
        <v/>
      </c>
      <c r="AD82" s="5" t="str">
        <f t="shared" ref="AD82:AD83" si="1582">IF(AD75="","",AD75-AC75)</f>
        <v/>
      </c>
      <c r="AE82" s="5" t="str">
        <f t="shared" ref="AE82:AE83" si="1583">IF(AE75="","",AE75-AD75)</f>
        <v/>
      </c>
      <c r="AF82" s="5" t="str">
        <f t="shared" ref="AF82:AF83" si="1584">IF(AF75="","",AF75-AE75)</f>
        <v/>
      </c>
      <c r="AG82" s="5" t="str">
        <f t="shared" ref="AG82:AG83" si="1585">IF(AG75="","",AG75-AF75)</f>
        <v/>
      </c>
      <c r="AH82" s="5" t="str">
        <f t="shared" ref="AH82:AH83" si="1586">IF(AH75="","",AH75-AG75)</f>
        <v/>
      </c>
      <c r="AI82" s="5" t="str">
        <f t="shared" ref="AI82:AI83" si="1587">IF(AI75="","",AI75-AH75)</f>
        <v/>
      </c>
      <c r="AJ82" s="5" t="str">
        <f t="shared" ref="AJ82:AJ83" si="1588">IF(AJ75="","",AJ75-AI75)</f>
        <v/>
      </c>
      <c r="AK82" s="5" t="str">
        <f t="shared" ref="AK82:AK83" si="1589">IF(AK75="","",AK75-AJ75)</f>
        <v/>
      </c>
      <c r="AL82" s="5" t="str">
        <f t="shared" ref="AL82:AL83" si="1590">IF(AL75="","",AL75-AK75)</f>
        <v/>
      </c>
      <c r="AM82" s="5" t="str">
        <f t="shared" ref="AM82:AM83" si="1591">IF(AM75="","",AM75-AL75)</f>
        <v/>
      </c>
      <c r="AN82" s="5" t="str">
        <f t="shared" ref="AN82:AN83" si="1592">IF(AN75="","",AN75-AM75)</f>
        <v/>
      </c>
      <c r="AO82" s="5" t="str">
        <f t="shared" ref="AO82:AS82" si="1593">IF(AO75="","",AO75-AN75)</f>
        <v/>
      </c>
      <c r="AP82" s="5" t="str">
        <f t="shared" si="1593"/>
        <v/>
      </c>
      <c r="AQ82" s="5" t="str">
        <f t="shared" si="1593"/>
        <v/>
      </c>
      <c r="AR82" s="5" t="str">
        <f t="shared" si="1593"/>
        <v/>
      </c>
      <c r="AS82" s="5" t="str">
        <f t="shared" si="1593"/>
        <v/>
      </c>
    </row>
    <row r="83" spans="1:45" s="91" customFormat="1" ht="11">
      <c r="A83" s="7">
        <f>SUM(C83:AS83)</f>
        <v>3</v>
      </c>
      <c r="B83" s="6" t="s">
        <v>14</v>
      </c>
      <c r="C83" s="5">
        <v>0</v>
      </c>
      <c r="D83" s="5">
        <f t="shared" si="1556"/>
        <v>0</v>
      </c>
      <c r="E83" s="5">
        <f t="shared" si="1557"/>
        <v>0</v>
      </c>
      <c r="F83" s="5">
        <f t="shared" si="1558"/>
        <v>0</v>
      </c>
      <c r="G83" s="5">
        <f t="shared" si="1559"/>
        <v>0</v>
      </c>
      <c r="H83" s="5">
        <f t="shared" si="1560"/>
        <v>1</v>
      </c>
      <c r="I83" s="5">
        <f t="shared" si="1561"/>
        <v>0</v>
      </c>
      <c r="J83" s="5">
        <f t="shared" si="1562"/>
        <v>0</v>
      </c>
      <c r="K83" s="5">
        <f t="shared" si="1563"/>
        <v>0</v>
      </c>
      <c r="L83" s="5">
        <f t="shared" si="1564"/>
        <v>0</v>
      </c>
      <c r="M83" s="5">
        <f t="shared" si="1565"/>
        <v>0</v>
      </c>
      <c r="N83" s="5">
        <f t="shared" si="1566"/>
        <v>0</v>
      </c>
      <c r="O83" s="5">
        <f t="shared" si="1567"/>
        <v>1</v>
      </c>
      <c r="P83" s="5">
        <f t="shared" si="1568"/>
        <v>0</v>
      </c>
      <c r="Q83" s="5">
        <f t="shared" si="1569"/>
        <v>0</v>
      </c>
      <c r="R83" s="5">
        <f t="shared" si="1570"/>
        <v>0</v>
      </c>
      <c r="S83" s="5">
        <f t="shared" si="1571"/>
        <v>1</v>
      </c>
      <c r="T83" s="5">
        <f t="shared" si="1572"/>
        <v>0</v>
      </c>
      <c r="U83" s="5">
        <f t="shared" si="1573"/>
        <v>0</v>
      </c>
      <c r="V83" s="5">
        <f t="shared" si="1574"/>
        <v>0</v>
      </c>
      <c r="W83" s="5" t="str">
        <f t="shared" si="1575"/>
        <v/>
      </c>
      <c r="X83" s="5" t="str">
        <f t="shared" si="1576"/>
        <v/>
      </c>
      <c r="Y83" s="5" t="str">
        <f t="shared" si="1577"/>
        <v/>
      </c>
      <c r="Z83" s="5" t="str">
        <f t="shared" si="1578"/>
        <v/>
      </c>
      <c r="AA83" s="5" t="str">
        <f t="shared" si="1579"/>
        <v/>
      </c>
      <c r="AB83" s="5" t="str">
        <f t="shared" si="1580"/>
        <v/>
      </c>
      <c r="AC83" s="5" t="str">
        <f t="shared" si="1581"/>
        <v/>
      </c>
      <c r="AD83" s="5" t="str">
        <f t="shared" si="1582"/>
        <v/>
      </c>
      <c r="AE83" s="5" t="str">
        <f t="shared" si="1583"/>
        <v/>
      </c>
      <c r="AF83" s="5" t="str">
        <f t="shared" si="1584"/>
        <v/>
      </c>
      <c r="AG83" s="5" t="str">
        <f t="shared" si="1585"/>
        <v/>
      </c>
      <c r="AH83" s="5" t="str">
        <f t="shared" si="1586"/>
        <v/>
      </c>
      <c r="AI83" s="5" t="str">
        <f t="shared" si="1587"/>
        <v/>
      </c>
      <c r="AJ83" s="5" t="str">
        <f t="shared" si="1588"/>
        <v/>
      </c>
      <c r="AK83" s="5" t="str">
        <f t="shared" si="1589"/>
        <v/>
      </c>
      <c r="AL83" s="5" t="str">
        <f t="shared" si="1590"/>
        <v/>
      </c>
      <c r="AM83" s="5" t="str">
        <f t="shared" si="1591"/>
        <v/>
      </c>
      <c r="AN83" s="5" t="str">
        <f t="shared" si="1592"/>
        <v/>
      </c>
      <c r="AO83" s="5" t="str">
        <f t="shared" ref="AO83:AS83" si="1594">IF(AO76="","",AO76-AN76)</f>
        <v/>
      </c>
      <c r="AP83" s="5" t="str">
        <f t="shared" si="1594"/>
        <v/>
      </c>
      <c r="AQ83" s="5" t="str">
        <f t="shared" si="1594"/>
        <v/>
      </c>
      <c r="AR83" s="5" t="str">
        <f t="shared" si="1594"/>
        <v/>
      </c>
      <c r="AS83" s="5" t="str">
        <f t="shared" si="1594"/>
        <v/>
      </c>
    </row>
    <row r="84" spans="1:45" s="91" customFormat="1" ht="11">
      <c r="A84" s="7">
        <f>SUM(C84:AS84)</f>
        <v>3</v>
      </c>
      <c r="B84" s="6" t="s">
        <v>15</v>
      </c>
      <c r="C84" s="5">
        <v>0</v>
      </c>
      <c r="D84" s="5">
        <f t="shared" ref="D84" si="1595">IF(D77="","",C77+C78-D77)</f>
        <v>0</v>
      </c>
      <c r="E84" s="5">
        <f t="shared" ref="E84" si="1596">IF(E77="","",D77+D78-E77)</f>
        <v>0</v>
      </c>
      <c r="F84" s="5">
        <f t="shared" ref="F84" si="1597">IF(F77="","",E77+E78-F77)</f>
        <v>0</v>
      </c>
      <c r="G84" s="5">
        <f t="shared" ref="G84" si="1598">IF(G77="","",F77+F78-G77)</f>
        <v>0</v>
      </c>
      <c r="H84" s="5">
        <f t="shared" ref="H84" si="1599">IF(H77="","",G77+G78-H77)</f>
        <v>1</v>
      </c>
      <c r="I84" s="5">
        <f t="shared" ref="I84" si="1600">IF(I77="","",H77+H78-I77)</f>
        <v>0</v>
      </c>
      <c r="J84" s="5">
        <f t="shared" ref="J84" si="1601">IF(J77="","",I77+I78-J77)</f>
        <v>0</v>
      </c>
      <c r="K84" s="5">
        <f t="shared" ref="K84" si="1602">IF(K77="","",J77+J78-K77)</f>
        <v>0</v>
      </c>
      <c r="L84" s="5">
        <f t="shared" ref="L84" si="1603">IF(L77="","",K77+K78-L77)</f>
        <v>0</v>
      </c>
      <c r="M84" s="5">
        <f t="shared" ref="M84" si="1604">IF(M77="","",L77+L78-M77)</f>
        <v>0</v>
      </c>
      <c r="N84" s="5">
        <f t="shared" ref="N84" si="1605">IF(N77="","",M77+M78-N77)</f>
        <v>0</v>
      </c>
      <c r="O84" s="5">
        <f t="shared" ref="O84" si="1606">IF(O77="","",N77+N78-O77)</f>
        <v>1</v>
      </c>
      <c r="P84" s="5">
        <f t="shared" ref="P84" si="1607">IF(P77="","",O77+O78-P77)</f>
        <v>0</v>
      </c>
      <c r="Q84" s="5">
        <f t="shared" ref="Q84" si="1608">IF(Q77="","",P77+P78-Q77)</f>
        <v>0</v>
      </c>
      <c r="R84" s="5">
        <f t="shared" ref="R84" si="1609">IF(R77="","",Q77+Q78-R77)</f>
        <v>0</v>
      </c>
      <c r="S84" s="5">
        <f t="shared" ref="S84" si="1610">IF(S77="","",R77+R78-S77)</f>
        <v>1</v>
      </c>
      <c r="T84" s="5">
        <f t="shared" ref="T84" si="1611">IF(T77="","",S77+S78-T77)</f>
        <v>0</v>
      </c>
      <c r="U84" s="5">
        <f t="shared" ref="U84" si="1612">IF(U77="","",T77+T78-U77)</f>
        <v>0</v>
      </c>
      <c r="V84" s="5">
        <f t="shared" ref="V84" si="1613">IF(V77="","",U77+U78-V77)</f>
        <v>0</v>
      </c>
      <c r="W84" s="5" t="str">
        <f t="shared" ref="W84" si="1614">IF(W77="","",V77+V78-W77)</f>
        <v/>
      </c>
      <c r="X84" s="5" t="str">
        <f t="shared" ref="X84" si="1615">IF(X77="","",W77+W78-X77)</f>
        <v/>
      </c>
      <c r="Y84" s="5" t="str">
        <f t="shared" ref="Y84" si="1616">IF(Y77="","",X77+X78-Y77)</f>
        <v/>
      </c>
      <c r="Z84" s="5" t="str">
        <f t="shared" ref="Z84" si="1617">IF(Z77="","",Y77+Y78-Z77)</f>
        <v/>
      </c>
      <c r="AA84" s="5" t="str">
        <f t="shared" ref="AA84" si="1618">IF(AA77="","",Z77+Z78-AA77)</f>
        <v/>
      </c>
      <c r="AB84" s="5" t="str">
        <f t="shared" ref="AB84" si="1619">IF(AB77="","",AA77+AA78-AB77)</f>
        <v/>
      </c>
      <c r="AC84" s="5" t="str">
        <f t="shared" ref="AC84" si="1620">IF(AC77="","",AB77+AB78-AC77)</f>
        <v/>
      </c>
      <c r="AD84" s="5" t="str">
        <f t="shared" ref="AD84" si="1621">IF(AD77="","",AC77+AC78-AD77)</f>
        <v/>
      </c>
      <c r="AE84" s="5" t="str">
        <f t="shared" ref="AE84" si="1622">IF(AE77="","",AD77+AD78-AE77)</f>
        <v/>
      </c>
      <c r="AF84" s="5" t="str">
        <f t="shared" ref="AF84" si="1623">IF(AF77="","",AE77+AE78-AF77)</f>
        <v/>
      </c>
      <c r="AG84" s="5" t="str">
        <f t="shared" ref="AG84" si="1624">IF(AG77="","",AF77+AF78-AG77)</f>
        <v/>
      </c>
      <c r="AH84" s="5" t="str">
        <f t="shared" ref="AH84" si="1625">IF(AH77="","",AG77+AG78-AH77)</f>
        <v/>
      </c>
      <c r="AI84" s="5" t="str">
        <f t="shared" ref="AI84" si="1626">IF(AI77="","",AH77+AH78-AI77)</f>
        <v/>
      </c>
      <c r="AJ84" s="5" t="str">
        <f t="shared" ref="AJ84" si="1627">IF(AJ77="","",AI77+AI78-AJ77)</f>
        <v/>
      </c>
      <c r="AK84" s="5" t="str">
        <f t="shared" ref="AK84" si="1628">IF(AK77="","",AJ77+AJ78-AK77)</f>
        <v/>
      </c>
      <c r="AL84" s="5" t="str">
        <f t="shared" ref="AL84" si="1629">IF(AL77="","",AK77+AK78-AL77)</f>
        <v/>
      </c>
      <c r="AM84" s="5" t="str">
        <f t="shared" ref="AM84" si="1630">IF(AM77="","",AL77+AL78-AM77)</f>
        <v/>
      </c>
      <c r="AN84" s="5" t="str">
        <f t="shared" ref="AN84" si="1631">IF(AN77="","",AM77+AM78-AN77)</f>
        <v/>
      </c>
      <c r="AO84" s="5" t="str">
        <f t="shared" ref="AO84:AS84" si="1632">IF(AO77="","",AN77+AN78-AO77)</f>
        <v/>
      </c>
      <c r="AP84" s="5" t="str">
        <f t="shared" si="1632"/>
        <v/>
      </c>
      <c r="AQ84" s="5" t="str">
        <f t="shared" si="1632"/>
        <v/>
      </c>
      <c r="AR84" s="5" t="str">
        <f t="shared" si="1632"/>
        <v/>
      </c>
      <c r="AS84" s="5" t="str">
        <f t="shared" si="1632"/>
        <v/>
      </c>
    </row>
    <row r="85" spans="1:45" s="91" customFormat="1" ht="11">
      <c r="A85" s="7">
        <f>SUM(C85:AS85)</f>
        <v>2400</v>
      </c>
      <c r="B85" s="6" t="s">
        <v>16</v>
      </c>
      <c r="C85" s="5">
        <v>0</v>
      </c>
      <c r="D85" s="5">
        <f t="shared" ref="D85:I85" si="1633">IF(D75="","",D84*D79)</f>
        <v>0</v>
      </c>
      <c r="E85" s="5">
        <f t="shared" si="1633"/>
        <v>0</v>
      </c>
      <c r="F85" s="5">
        <f t="shared" si="1633"/>
        <v>0</v>
      </c>
      <c r="G85" s="5">
        <f t="shared" si="1633"/>
        <v>0</v>
      </c>
      <c r="H85" s="5">
        <f t="shared" si="1633"/>
        <v>800</v>
      </c>
      <c r="I85" s="5">
        <f t="shared" si="1633"/>
        <v>0</v>
      </c>
      <c r="J85" s="5">
        <f t="shared" ref="J85:AN85" si="1634">IF(J75="","",J84*J79)</f>
        <v>0</v>
      </c>
      <c r="K85" s="5">
        <f t="shared" si="1634"/>
        <v>0</v>
      </c>
      <c r="L85" s="5">
        <f t="shared" si="1634"/>
        <v>0</v>
      </c>
      <c r="M85" s="5">
        <f t="shared" si="1634"/>
        <v>0</v>
      </c>
      <c r="N85" s="5">
        <f t="shared" si="1634"/>
        <v>0</v>
      </c>
      <c r="O85" s="5">
        <f t="shared" si="1634"/>
        <v>800</v>
      </c>
      <c r="P85" s="5">
        <f t="shared" si="1634"/>
        <v>0</v>
      </c>
      <c r="Q85" s="5">
        <f t="shared" si="1634"/>
        <v>0</v>
      </c>
      <c r="R85" s="5">
        <f t="shared" si="1634"/>
        <v>0</v>
      </c>
      <c r="S85" s="5">
        <f t="shared" si="1634"/>
        <v>800</v>
      </c>
      <c r="T85" s="5">
        <f t="shared" si="1634"/>
        <v>0</v>
      </c>
      <c r="U85" s="5">
        <f t="shared" si="1634"/>
        <v>0</v>
      </c>
      <c r="V85" s="5">
        <f t="shared" si="1634"/>
        <v>0</v>
      </c>
      <c r="W85" s="5" t="str">
        <f t="shared" si="1634"/>
        <v/>
      </c>
      <c r="X85" s="5" t="str">
        <f t="shared" si="1634"/>
        <v/>
      </c>
      <c r="Y85" s="5" t="str">
        <f t="shared" si="1634"/>
        <v/>
      </c>
      <c r="Z85" s="5" t="str">
        <f t="shared" si="1634"/>
        <v/>
      </c>
      <c r="AA85" s="5" t="str">
        <f t="shared" si="1634"/>
        <v/>
      </c>
      <c r="AB85" s="5" t="str">
        <f t="shared" si="1634"/>
        <v/>
      </c>
      <c r="AC85" s="5" t="str">
        <f t="shared" si="1634"/>
        <v/>
      </c>
      <c r="AD85" s="5" t="str">
        <f t="shared" si="1634"/>
        <v/>
      </c>
      <c r="AE85" s="5" t="str">
        <f t="shared" si="1634"/>
        <v/>
      </c>
      <c r="AF85" s="5" t="str">
        <f t="shared" si="1634"/>
        <v/>
      </c>
      <c r="AG85" s="5" t="str">
        <f t="shared" si="1634"/>
        <v/>
      </c>
      <c r="AH85" s="5" t="str">
        <f t="shared" si="1634"/>
        <v/>
      </c>
      <c r="AI85" s="5" t="str">
        <f t="shared" si="1634"/>
        <v/>
      </c>
      <c r="AJ85" s="5" t="str">
        <f t="shared" si="1634"/>
        <v/>
      </c>
      <c r="AK85" s="5" t="str">
        <f t="shared" si="1634"/>
        <v/>
      </c>
      <c r="AL85" s="5" t="str">
        <f t="shared" si="1634"/>
        <v/>
      </c>
      <c r="AM85" s="5" t="str">
        <f t="shared" si="1634"/>
        <v/>
      </c>
      <c r="AN85" s="5" t="str">
        <f t="shared" si="1634"/>
        <v/>
      </c>
      <c r="AO85" s="5" t="str">
        <f t="shared" ref="AO85:AS85" si="1635">IF(AO75="","",AO84*AO79)</f>
        <v/>
      </c>
      <c r="AP85" s="5" t="str">
        <f t="shared" si="1635"/>
        <v/>
      </c>
      <c r="AQ85" s="5" t="str">
        <f t="shared" si="1635"/>
        <v/>
      </c>
      <c r="AR85" s="5" t="str">
        <f t="shared" si="1635"/>
        <v/>
      </c>
      <c r="AS85" s="5" t="str">
        <f t="shared" si="1635"/>
        <v/>
      </c>
    </row>
    <row r="86" spans="1:45" s="91" customFormat="1" ht="12" thickBot="1">
      <c r="A86" s="4">
        <f>IF(A85="","",A85/(A82*100))</f>
        <v>7.6923076923076927E-2</v>
      </c>
      <c r="B86" s="6" t="s">
        <v>18</v>
      </c>
      <c r="C86" s="18" t="s">
        <v>19</v>
      </c>
      <c r="D86" s="18" t="str">
        <f t="shared" ref="D86:I86" si="1636">IF(D85="","",IF(D85=0,"",D85/(D82*100)))</f>
        <v/>
      </c>
      <c r="E86" s="18" t="str">
        <f t="shared" si="1636"/>
        <v/>
      </c>
      <c r="F86" s="18" t="str">
        <f t="shared" si="1636"/>
        <v/>
      </c>
      <c r="G86" s="18" t="str">
        <f t="shared" si="1636"/>
        <v/>
      </c>
      <c r="H86" s="18">
        <f t="shared" si="1636"/>
        <v>0.1702127659574468</v>
      </c>
      <c r="I86" s="18" t="str">
        <f t="shared" si="1636"/>
        <v/>
      </c>
      <c r="J86" s="18" t="str">
        <f t="shared" ref="J86:AN86" si="1637">IF(J85="","",IF(J85=0,"",J85/(J82*100)))</f>
        <v/>
      </c>
      <c r="K86" s="18" t="str">
        <f t="shared" si="1637"/>
        <v/>
      </c>
      <c r="L86" s="18" t="str">
        <f t="shared" si="1637"/>
        <v/>
      </c>
      <c r="M86" s="18" t="str">
        <f t="shared" si="1637"/>
        <v/>
      </c>
      <c r="N86" s="18" t="str">
        <f t="shared" si="1637"/>
        <v/>
      </c>
      <c r="O86" s="18">
        <f t="shared" si="1637"/>
        <v>9.8765432098765427E-2</v>
      </c>
      <c r="P86" s="18" t="str">
        <f t="shared" si="1637"/>
        <v/>
      </c>
      <c r="Q86" s="18" t="str">
        <f t="shared" si="1637"/>
        <v/>
      </c>
      <c r="R86" s="18" t="str">
        <f t="shared" si="1637"/>
        <v/>
      </c>
      <c r="S86" s="18">
        <f t="shared" si="1637"/>
        <v>0.11594202898550725</v>
      </c>
      <c r="T86" s="18" t="str">
        <f t="shared" si="1637"/>
        <v/>
      </c>
      <c r="U86" s="18" t="str">
        <f t="shared" si="1637"/>
        <v/>
      </c>
      <c r="V86" s="18" t="str">
        <f t="shared" si="1637"/>
        <v/>
      </c>
      <c r="W86" s="18" t="str">
        <f t="shared" si="1637"/>
        <v/>
      </c>
      <c r="X86" s="18" t="str">
        <f t="shared" si="1637"/>
        <v/>
      </c>
      <c r="Y86" s="18" t="str">
        <f t="shared" si="1637"/>
        <v/>
      </c>
      <c r="Z86" s="18" t="str">
        <f t="shared" si="1637"/>
        <v/>
      </c>
      <c r="AA86" s="18" t="str">
        <f t="shared" si="1637"/>
        <v/>
      </c>
      <c r="AB86" s="18" t="str">
        <f t="shared" si="1637"/>
        <v/>
      </c>
      <c r="AC86" s="18" t="str">
        <f t="shared" si="1637"/>
        <v/>
      </c>
      <c r="AD86" s="18" t="str">
        <f t="shared" si="1637"/>
        <v/>
      </c>
      <c r="AE86" s="18" t="str">
        <f t="shared" si="1637"/>
        <v/>
      </c>
      <c r="AF86" s="18" t="str">
        <f t="shared" si="1637"/>
        <v/>
      </c>
      <c r="AG86" s="18" t="str">
        <f t="shared" si="1637"/>
        <v/>
      </c>
      <c r="AH86" s="18" t="str">
        <f t="shared" si="1637"/>
        <v/>
      </c>
      <c r="AI86" s="18" t="str">
        <f t="shared" si="1637"/>
        <v/>
      </c>
      <c r="AJ86" s="18" t="str">
        <f t="shared" si="1637"/>
        <v/>
      </c>
      <c r="AK86" s="18" t="str">
        <f t="shared" si="1637"/>
        <v/>
      </c>
      <c r="AL86" s="18" t="str">
        <f t="shared" si="1637"/>
        <v/>
      </c>
      <c r="AM86" s="18" t="str">
        <f t="shared" si="1637"/>
        <v/>
      </c>
      <c r="AN86" s="18" t="str">
        <f t="shared" si="1637"/>
        <v/>
      </c>
      <c r="AO86" s="18" t="str">
        <f t="shared" ref="AO86:AS86" si="1638">IF(AO85="","",IF(AO85=0,"",AO85/(AO82*100)))</f>
        <v/>
      </c>
      <c r="AP86" s="18" t="str">
        <f t="shared" si="1638"/>
        <v/>
      </c>
      <c r="AQ86" s="18" t="str">
        <f t="shared" si="1638"/>
        <v/>
      </c>
      <c r="AR86" s="18" t="str">
        <f t="shared" si="1638"/>
        <v/>
      </c>
      <c r="AS86" s="18" t="str">
        <f t="shared" si="1638"/>
        <v/>
      </c>
    </row>
    <row r="87" spans="1:45" s="91" customFormat="1" ht="11">
      <c r="A87" s="17" t="str">
        <f>A75</f>
        <v>天文館</v>
      </c>
      <c r="B87" s="9" t="s">
        <v>2</v>
      </c>
      <c r="C87" s="8">
        <v>12110</v>
      </c>
      <c r="D87" s="8">
        <f t="shared" ref="D87:D88" si="1639">IF(D$3="","",C87)</f>
        <v>12110</v>
      </c>
      <c r="E87" s="8">
        <v>12124</v>
      </c>
      <c r="F87" s="8">
        <f t="shared" ref="F87:F88" si="1640">IF(F$3="","",E87)</f>
        <v>12124</v>
      </c>
      <c r="G87" s="8">
        <f t="shared" ref="G87:G88" si="1641">IF(G$3="","",F87)</f>
        <v>12124</v>
      </c>
      <c r="H87" s="8">
        <v>12167</v>
      </c>
      <c r="I87" s="8">
        <f t="shared" ref="I87:I88" si="1642">IF(I$3="","",H87)</f>
        <v>12167</v>
      </c>
      <c r="J87" s="8">
        <f t="shared" ref="J87:J88" si="1643">IF(J$3="","",I87)</f>
        <v>12167</v>
      </c>
      <c r="K87" s="8">
        <f t="shared" ref="K87:K88" si="1644">IF(K$3="","",J87)</f>
        <v>12167</v>
      </c>
      <c r="L87" s="8">
        <v>12288</v>
      </c>
      <c r="M87" s="8">
        <f t="shared" ref="M87:M88" si="1645">IF(M$3="","",L87)</f>
        <v>12288</v>
      </c>
      <c r="N87" s="8">
        <f t="shared" ref="N87:N88" si="1646">IF(N$3="","",M87)</f>
        <v>12288</v>
      </c>
      <c r="O87" s="8">
        <v>12351</v>
      </c>
      <c r="P87" s="8">
        <f t="shared" ref="P87:P88" si="1647">IF(P$3="","",O87)</f>
        <v>12351</v>
      </c>
      <c r="Q87" s="8">
        <f t="shared" ref="Q87:Q88" si="1648">IF(Q$3="","",P87)</f>
        <v>12351</v>
      </c>
      <c r="R87" s="8">
        <f t="shared" ref="R87:R88" si="1649">IF(R$3="","",Q87)</f>
        <v>12351</v>
      </c>
      <c r="S87" s="8">
        <v>12420</v>
      </c>
      <c r="T87" s="8">
        <f t="shared" ref="T87:T88" si="1650">IF(T$3="","",S87)</f>
        <v>12420</v>
      </c>
      <c r="U87" s="8">
        <f t="shared" ref="U87:U88" si="1651">IF(U$3="","",T87)</f>
        <v>12420</v>
      </c>
      <c r="V87" s="8">
        <v>12471</v>
      </c>
      <c r="W87" s="8" t="str">
        <f t="shared" ref="W87:W88" si="1652">IF(W$3="","",V87)</f>
        <v/>
      </c>
      <c r="X87" s="8" t="str">
        <f t="shared" ref="X87:X88" si="1653">IF(X$3="","",W87)</f>
        <v/>
      </c>
      <c r="Y87" s="8" t="str">
        <f t="shared" ref="Y87:Y88" si="1654">IF(Y$3="","",X87)</f>
        <v/>
      </c>
      <c r="Z87" s="8" t="str">
        <f t="shared" ref="Z87:Z88" si="1655">IF(Z$3="","",Y87)</f>
        <v/>
      </c>
      <c r="AA87" s="8" t="str">
        <f t="shared" ref="AA87:AA88" si="1656">IF(AA$3="","",Z87)</f>
        <v/>
      </c>
      <c r="AB87" s="8" t="str">
        <f t="shared" ref="AB87:AB88" si="1657">IF(AB$3="","",AA87)</f>
        <v/>
      </c>
      <c r="AC87" s="8" t="str">
        <f t="shared" ref="AC87:AC88" si="1658">IF(AC$3="","",AB87)</f>
        <v/>
      </c>
      <c r="AD87" s="8" t="str">
        <f t="shared" ref="AD87:AD88" si="1659">IF(AD$3="","",AC87)</f>
        <v/>
      </c>
      <c r="AE87" s="8" t="str">
        <f t="shared" ref="AE87:AE88" si="1660">IF(AE$3="","",AD87)</f>
        <v/>
      </c>
      <c r="AF87" s="8" t="str">
        <f t="shared" ref="AF87:AF88" si="1661">IF(AF$3="","",AE87)</f>
        <v/>
      </c>
      <c r="AG87" s="8" t="str">
        <f t="shared" ref="AG87:AG88" si="1662">IF(AG$3="","",AF87)</f>
        <v/>
      </c>
      <c r="AH87" s="8" t="str">
        <f t="shared" ref="AH87:AH88" si="1663">IF(AH$3="","",AG87)</f>
        <v/>
      </c>
      <c r="AI87" s="8" t="str">
        <f t="shared" ref="AI87:AI88" si="1664">IF(AI$3="","",AH87)</f>
        <v/>
      </c>
      <c r="AJ87" s="8" t="str">
        <f t="shared" ref="AJ87:AJ88" si="1665">IF(AJ$3="","",AI87)</f>
        <v/>
      </c>
      <c r="AK87" s="8" t="str">
        <f t="shared" ref="AK87:AK88" si="1666">IF(AK$3="","",AJ87)</f>
        <v/>
      </c>
      <c r="AL87" s="8" t="str">
        <f t="shared" ref="AL87:AL88" si="1667">IF(AL$3="","",AK87)</f>
        <v/>
      </c>
      <c r="AM87" s="8" t="str">
        <f t="shared" ref="AM87:AM88" si="1668">IF(AM$3="","",AL87)</f>
        <v/>
      </c>
      <c r="AN87" s="8" t="str">
        <f t="shared" ref="AN87:AN88" si="1669">IF(AN$3="","",AM87)</f>
        <v/>
      </c>
      <c r="AO87" s="8" t="str">
        <f t="shared" ref="AO87:AS87" si="1670">IF(AO$3="","",AN87)</f>
        <v/>
      </c>
      <c r="AP87" s="8" t="str">
        <f t="shared" si="1670"/>
        <v/>
      </c>
      <c r="AQ87" s="8" t="str">
        <f t="shared" si="1670"/>
        <v/>
      </c>
      <c r="AR87" s="8" t="str">
        <f t="shared" si="1670"/>
        <v/>
      </c>
      <c r="AS87" s="8" t="str">
        <f t="shared" si="1670"/>
        <v/>
      </c>
    </row>
    <row r="88" spans="1:45" s="91" customFormat="1" ht="11">
      <c r="A88" s="16" t="str">
        <f>A76</f>
        <v>BUZZ＃2</v>
      </c>
      <c r="B88" s="9" t="s">
        <v>4</v>
      </c>
      <c r="C88" s="8">
        <v>535</v>
      </c>
      <c r="D88" s="8">
        <f t="shared" si="1639"/>
        <v>535</v>
      </c>
      <c r="E88" s="8">
        <f t="shared" ref="E88" si="1671">IF(E$3="","",D88)</f>
        <v>535</v>
      </c>
      <c r="F88" s="8">
        <f t="shared" si="1640"/>
        <v>535</v>
      </c>
      <c r="G88" s="8">
        <f t="shared" si="1641"/>
        <v>535</v>
      </c>
      <c r="H88" s="8">
        <f t="shared" ref="H88" si="1672">IF(H$3="","",G88)</f>
        <v>535</v>
      </c>
      <c r="I88" s="8">
        <f t="shared" si="1642"/>
        <v>535</v>
      </c>
      <c r="J88" s="8">
        <f t="shared" si="1643"/>
        <v>535</v>
      </c>
      <c r="K88" s="8">
        <f t="shared" si="1644"/>
        <v>535</v>
      </c>
      <c r="L88" s="8">
        <v>536</v>
      </c>
      <c r="M88" s="8">
        <f t="shared" si="1645"/>
        <v>536</v>
      </c>
      <c r="N88" s="8">
        <f t="shared" si="1646"/>
        <v>536</v>
      </c>
      <c r="O88" s="8">
        <v>537</v>
      </c>
      <c r="P88" s="8">
        <f t="shared" si="1647"/>
        <v>537</v>
      </c>
      <c r="Q88" s="8">
        <f t="shared" si="1648"/>
        <v>537</v>
      </c>
      <c r="R88" s="8">
        <f t="shared" si="1649"/>
        <v>537</v>
      </c>
      <c r="S88" s="8">
        <f t="shared" ref="S88" si="1673">IF(S$3="","",R88)</f>
        <v>537</v>
      </c>
      <c r="T88" s="8">
        <f t="shared" si="1650"/>
        <v>537</v>
      </c>
      <c r="U88" s="8">
        <f t="shared" si="1651"/>
        <v>537</v>
      </c>
      <c r="V88" s="8">
        <v>538</v>
      </c>
      <c r="W88" s="8" t="str">
        <f t="shared" si="1652"/>
        <v/>
      </c>
      <c r="X88" s="8" t="str">
        <f t="shared" si="1653"/>
        <v/>
      </c>
      <c r="Y88" s="8" t="str">
        <f t="shared" si="1654"/>
        <v/>
      </c>
      <c r="Z88" s="8" t="str">
        <f t="shared" si="1655"/>
        <v/>
      </c>
      <c r="AA88" s="8" t="str">
        <f t="shared" si="1656"/>
        <v/>
      </c>
      <c r="AB88" s="8" t="str">
        <f t="shared" si="1657"/>
        <v/>
      </c>
      <c r="AC88" s="8" t="str">
        <f t="shared" si="1658"/>
        <v/>
      </c>
      <c r="AD88" s="8" t="str">
        <f t="shared" si="1659"/>
        <v/>
      </c>
      <c r="AE88" s="8" t="str">
        <f t="shared" si="1660"/>
        <v/>
      </c>
      <c r="AF88" s="8" t="str">
        <f t="shared" si="1661"/>
        <v/>
      </c>
      <c r="AG88" s="8" t="str">
        <f t="shared" si="1662"/>
        <v/>
      </c>
      <c r="AH88" s="8" t="str">
        <f t="shared" si="1663"/>
        <v/>
      </c>
      <c r="AI88" s="8" t="str">
        <f t="shared" si="1664"/>
        <v/>
      </c>
      <c r="AJ88" s="8" t="str">
        <f t="shared" si="1665"/>
        <v/>
      </c>
      <c r="AK88" s="8" t="str">
        <f t="shared" si="1666"/>
        <v/>
      </c>
      <c r="AL88" s="8" t="str">
        <f t="shared" si="1667"/>
        <v/>
      </c>
      <c r="AM88" s="8" t="str">
        <f t="shared" si="1668"/>
        <v/>
      </c>
      <c r="AN88" s="8" t="str">
        <f t="shared" si="1669"/>
        <v/>
      </c>
      <c r="AO88" s="8" t="str">
        <f t="shared" ref="AO88:AS88" si="1674">IF(AO$3="","",AN88)</f>
        <v/>
      </c>
      <c r="AP88" s="8" t="str">
        <f t="shared" si="1674"/>
        <v/>
      </c>
      <c r="AQ88" s="8" t="str">
        <f t="shared" si="1674"/>
        <v/>
      </c>
      <c r="AR88" s="8" t="str">
        <f t="shared" si="1674"/>
        <v/>
      </c>
      <c r="AS88" s="8" t="str">
        <f t="shared" si="1674"/>
        <v/>
      </c>
    </row>
    <row r="89" spans="1:45" s="91" customFormat="1" ht="11">
      <c r="A89" s="15">
        <v>4</v>
      </c>
      <c r="B89" s="9" t="s">
        <v>5</v>
      </c>
      <c r="C89" s="8">
        <v>7</v>
      </c>
      <c r="D89" s="8">
        <f t="shared" ref="D89" si="1675">IF(D87="","",(C89+C90))</f>
        <v>7</v>
      </c>
      <c r="E89" s="8">
        <v>6</v>
      </c>
      <c r="F89" s="8">
        <f t="shared" ref="F89" si="1676">IF(F87="","",(E89+E90))</f>
        <v>7</v>
      </c>
      <c r="G89" s="8">
        <f t="shared" ref="G89" si="1677">IF(G87="","",(F89+F90))</f>
        <v>7</v>
      </c>
      <c r="H89" s="8">
        <f t="shared" ref="H89" si="1678">IF(H87="","",(G89+G90))</f>
        <v>7</v>
      </c>
      <c r="I89" s="8">
        <f t="shared" ref="I89" si="1679">IF(I87="","",(H89+H90))</f>
        <v>7</v>
      </c>
      <c r="J89" s="8">
        <f t="shared" ref="J89" si="1680">IF(J87="","",(I89+I90))</f>
        <v>7</v>
      </c>
      <c r="K89" s="8">
        <f t="shared" ref="K89" si="1681">IF(K87="","",(J89+J90))</f>
        <v>7</v>
      </c>
      <c r="L89" s="8">
        <v>6</v>
      </c>
      <c r="M89" s="8">
        <f t="shared" ref="M89" si="1682">IF(M87="","",(L89+L90))</f>
        <v>6</v>
      </c>
      <c r="N89" s="8">
        <f t="shared" ref="N89" si="1683">IF(N87="","",(M89+M90))</f>
        <v>6</v>
      </c>
      <c r="O89" s="8">
        <v>5</v>
      </c>
      <c r="P89" s="8">
        <f t="shared" ref="P89" si="1684">IF(P87="","",(O89+O90))</f>
        <v>5</v>
      </c>
      <c r="Q89" s="8">
        <f t="shared" ref="Q89" si="1685">IF(Q87="","",(P89+P90))</f>
        <v>5</v>
      </c>
      <c r="R89" s="8">
        <f t="shared" ref="R89" si="1686">IF(R87="","",(Q89+Q90))</f>
        <v>5</v>
      </c>
      <c r="S89" s="8">
        <f t="shared" ref="S89" si="1687">IF(S87="","",(R89+R90))</f>
        <v>5</v>
      </c>
      <c r="T89" s="8">
        <f t="shared" ref="T89" si="1688">IF(T87="","",(S89+S90))</f>
        <v>14</v>
      </c>
      <c r="U89" s="8">
        <f t="shared" ref="U89" si="1689">IF(U87="","",(T89+T90))</f>
        <v>14</v>
      </c>
      <c r="V89" s="8">
        <v>13</v>
      </c>
      <c r="W89" s="8" t="str">
        <f t="shared" ref="W89" si="1690">IF(W87="","",(V89+V90))</f>
        <v/>
      </c>
      <c r="X89" s="8" t="str">
        <f t="shared" ref="X89" si="1691">IF(X87="","",(W89+W90))</f>
        <v/>
      </c>
      <c r="Y89" s="8" t="str">
        <f t="shared" ref="Y89" si="1692">IF(Y87="","",(X89+X90))</f>
        <v/>
      </c>
      <c r="Z89" s="8" t="str">
        <f t="shared" ref="Z89" si="1693">IF(Z87="","",(Y89+Y90))</f>
        <v/>
      </c>
      <c r="AA89" s="8" t="str">
        <f t="shared" ref="AA89" si="1694">IF(AA87="","",(Z89+Z90))</f>
        <v/>
      </c>
      <c r="AB89" s="8" t="str">
        <f t="shared" ref="AB89" si="1695">IF(AB87="","",(AA89+AA90))</f>
        <v/>
      </c>
      <c r="AC89" s="8" t="str">
        <f t="shared" ref="AC89" si="1696">IF(AC87="","",(AB89+AB90))</f>
        <v/>
      </c>
      <c r="AD89" s="8" t="str">
        <f t="shared" ref="AD89" si="1697">IF(AD87="","",(AC89+AC90))</f>
        <v/>
      </c>
      <c r="AE89" s="8" t="str">
        <f t="shared" ref="AE89" si="1698">IF(AE87="","",(AD89+AD90))</f>
        <v/>
      </c>
      <c r="AF89" s="8" t="str">
        <f t="shared" ref="AF89" si="1699">IF(AF87="","",(AE89+AE90))</f>
        <v/>
      </c>
      <c r="AG89" s="8" t="str">
        <f t="shared" ref="AG89" si="1700">IF(AG87="","",(AF89+AF90))</f>
        <v/>
      </c>
      <c r="AH89" s="8" t="str">
        <f t="shared" ref="AH89" si="1701">IF(AH87="","",(AG89+AG90))</f>
        <v/>
      </c>
      <c r="AI89" s="8" t="str">
        <f t="shared" ref="AI89" si="1702">IF(AI87="","",(AH89+AH90))</f>
        <v/>
      </c>
      <c r="AJ89" s="8" t="str">
        <f t="shared" ref="AJ89" si="1703">IF(AJ87="","",(AI89+AI90))</f>
        <v/>
      </c>
      <c r="AK89" s="8" t="str">
        <f t="shared" ref="AK89" si="1704">IF(AK87="","",(AJ89+AJ90))</f>
        <v/>
      </c>
      <c r="AL89" s="8" t="str">
        <f t="shared" ref="AL89" si="1705">IF(AL87="","",(AK89+AK90))</f>
        <v/>
      </c>
      <c r="AM89" s="8" t="str">
        <f t="shared" ref="AM89" si="1706">IF(AM87="","",(AL89+AL90))</f>
        <v/>
      </c>
      <c r="AN89" s="8" t="str">
        <f t="shared" ref="AN89" si="1707">IF(AN87="","",(AM89+AM90))</f>
        <v/>
      </c>
      <c r="AO89" s="8" t="str">
        <f t="shared" ref="AO89:AS89" si="1708">IF(AO87="","",(AN89+AN90))</f>
        <v/>
      </c>
      <c r="AP89" s="8" t="str">
        <f t="shared" si="1708"/>
        <v/>
      </c>
      <c r="AQ89" s="8" t="str">
        <f t="shared" si="1708"/>
        <v/>
      </c>
      <c r="AR89" s="8" t="str">
        <f t="shared" si="1708"/>
        <v/>
      </c>
      <c r="AS89" s="8" t="str">
        <f t="shared" si="1708"/>
        <v/>
      </c>
    </row>
    <row r="90" spans="1:45" s="91" customFormat="1" ht="11">
      <c r="A90" s="14"/>
      <c r="B90" s="9" t="s">
        <v>7</v>
      </c>
      <c r="C90" s="8"/>
      <c r="D90" s="8"/>
      <c r="E90" s="8">
        <v>1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>
        <v>9</v>
      </c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</row>
    <row r="91" spans="1:45" s="91" customFormat="1" ht="11">
      <c r="A91" s="7"/>
      <c r="B91" s="9" t="s">
        <v>8</v>
      </c>
      <c r="C91" s="8">
        <v>500</v>
      </c>
      <c r="D91" s="8">
        <f t="shared" ref="D91" si="1709">IF(D87="","",C91)</f>
        <v>500</v>
      </c>
      <c r="E91" s="8">
        <f t="shared" ref="E91" si="1710">IF(E87="","",D91)</f>
        <v>500</v>
      </c>
      <c r="F91" s="8">
        <f t="shared" ref="F91" si="1711">IF(F87="","",E91)</f>
        <v>500</v>
      </c>
      <c r="G91" s="8">
        <f t="shared" ref="G91" si="1712">IF(G87="","",F91)</f>
        <v>500</v>
      </c>
      <c r="H91" s="8">
        <f t="shared" ref="H91" si="1713">IF(H87="","",G91)</f>
        <v>500</v>
      </c>
      <c r="I91" s="8">
        <f t="shared" ref="I91" si="1714">IF(I87="","",H91)</f>
        <v>500</v>
      </c>
      <c r="J91" s="8">
        <f t="shared" ref="J91" si="1715">IF(J87="","",I91)</f>
        <v>500</v>
      </c>
      <c r="K91" s="8">
        <f t="shared" ref="K91" si="1716">IF(K87="","",J91)</f>
        <v>500</v>
      </c>
      <c r="L91" s="8">
        <f t="shared" ref="L91" si="1717">IF(L87="","",K91)</f>
        <v>500</v>
      </c>
      <c r="M91" s="8">
        <f t="shared" ref="M91" si="1718">IF(M87="","",L91)</f>
        <v>500</v>
      </c>
      <c r="N91" s="8">
        <f t="shared" ref="N91" si="1719">IF(N87="","",M91)</f>
        <v>500</v>
      </c>
      <c r="O91" s="8">
        <f t="shared" ref="O91" si="1720">IF(O87="","",N91)</f>
        <v>500</v>
      </c>
      <c r="P91" s="8">
        <f t="shared" ref="P91" si="1721">IF(P87="","",O91)</f>
        <v>500</v>
      </c>
      <c r="Q91" s="8">
        <f t="shared" ref="Q91" si="1722">IF(Q87="","",P91)</f>
        <v>500</v>
      </c>
      <c r="R91" s="8">
        <f t="shared" ref="R91" si="1723">IF(R87="","",Q91)</f>
        <v>500</v>
      </c>
      <c r="S91" s="8">
        <f t="shared" ref="S91" si="1724">IF(S87="","",R91)</f>
        <v>500</v>
      </c>
      <c r="T91" s="8">
        <f t="shared" ref="T91" si="1725">IF(T87="","",S91)</f>
        <v>500</v>
      </c>
      <c r="U91" s="8">
        <f t="shared" ref="U91" si="1726">IF(U87="","",T91)</f>
        <v>500</v>
      </c>
      <c r="V91" s="8">
        <f t="shared" ref="V91" si="1727">IF(V87="","",U91)</f>
        <v>500</v>
      </c>
      <c r="W91" s="8" t="str">
        <f t="shared" ref="W91" si="1728">IF(W87="","",V91)</f>
        <v/>
      </c>
      <c r="X91" s="8" t="str">
        <f t="shared" ref="X91" si="1729">IF(X87="","",W91)</f>
        <v/>
      </c>
      <c r="Y91" s="8" t="str">
        <f t="shared" ref="Y91" si="1730">IF(Y87="","",X91)</f>
        <v/>
      </c>
      <c r="Z91" s="8" t="str">
        <f t="shared" ref="Z91" si="1731">IF(Z87="","",Y91)</f>
        <v/>
      </c>
      <c r="AA91" s="8" t="str">
        <f t="shared" ref="AA91" si="1732">IF(AA87="","",Z91)</f>
        <v/>
      </c>
      <c r="AB91" s="8" t="str">
        <f t="shared" ref="AB91" si="1733">IF(AB87="","",AA91)</f>
        <v/>
      </c>
      <c r="AC91" s="8" t="str">
        <f t="shared" ref="AC91" si="1734">IF(AC87="","",AB91)</f>
        <v/>
      </c>
      <c r="AD91" s="8" t="str">
        <f t="shared" ref="AD91" si="1735">IF(AD87="","",AC91)</f>
        <v/>
      </c>
      <c r="AE91" s="8" t="str">
        <f t="shared" ref="AE91" si="1736">IF(AE87="","",AD91)</f>
        <v/>
      </c>
      <c r="AF91" s="8" t="str">
        <f t="shared" ref="AF91" si="1737">IF(AF87="","",AE91)</f>
        <v/>
      </c>
      <c r="AG91" s="8" t="str">
        <f t="shared" ref="AG91" si="1738">IF(AG87="","",AF91)</f>
        <v/>
      </c>
      <c r="AH91" s="8" t="str">
        <f t="shared" ref="AH91" si="1739">IF(AH87="","",AG91)</f>
        <v/>
      </c>
      <c r="AI91" s="8" t="str">
        <f t="shared" ref="AI91" si="1740">IF(AI87="","",AH91)</f>
        <v/>
      </c>
      <c r="AJ91" s="8" t="str">
        <f t="shared" ref="AJ91" si="1741">IF(AJ87="","",AI91)</f>
        <v/>
      </c>
      <c r="AK91" s="8" t="str">
        <f t="shared" ref="AK91" si="1742">IF(AK87="","",AJ91)</f>
        <v/>
      </c>
      <c r="AL91" s="8" t="str">
        <f t="shared" ref="AL91" si="1743">IF(AL87="","",AK91)</f>
        <v/>
      </c>
      <c r="AM91" s="8" t="str">
        <f t="shared" ref="AM91" si="1744">IF(AM87="","",AL91)</f>
        <v/>
      </c>
      <c r="AN91" s="8" t="str">
        <f t="shared" ref="AN91" si="1745">IF(AN87="","",AM91)</f>
        <v/>
      </c>
      <c r="AO91" s="8" t="str">
        <f t="shared" ref="AO91:AS91" si="1746">IF(AO87="","",AN91)</f>
        <v/>
      </c>
      <c r="AP91" s="8" t="str">
        <f t="shared" si="1746"/>
        <v/>
      </c>
      <c r="AQ91" s="8" t="str">
        <f t="shared" si="1746"/>
        <v/>
      </c>
      <c r="AR91" s="8" t="str">
        <f t="shared" si="1746"/>
        <v/>
      </c>
      <c r="AS91" s="8" t="str">
        <f t="shared" si="1746"/>
        <v/>
      </c>
    </row>
    <row r="92" spans="1:45" s="92" customFormat="1" ht="11">
      <c r="A92" s="14" t="s">
        <v>9</v>
      </c>
      <c r="B92" s="13" t="s">
        <v>10</v>
      </c>
      <c r="C92" s="12" t="s">
        <v>21</v>
      </c>
      <c r="D92" s="12" t="str">
        <f t="shared" ref="D92" si="1747">IF(D87="","",C92)</f>
        <v>たまごっちマスコット</v>
      </c>
      <c r="E92" s="12" t="str">
        <f t="shared" ref="E92" si="1748">IF(E87="","",D92)</f>
        <v>たまごっちマスコット</v>
      </c>
      <c r="F92" s="12" t="str">
        <f t="shared" ref="F92" si="1749">IF(F87="","",E92)</f>
        <v>たまごっちマスコット</v>
      </c>
      <c r="G92" s="12" t="str">
        <f t="shared" ref="G92" si="1750">IF(G87="","",F92)</f>
        <v>たまごっちマスコット</v>
      </c>
      <c r="H92" s="12" t="str">
        <f t="shared" ref="H92" si="1751">IF(H87="","",G92)</f>
        <v>たまごっちマスコット</v>
      </c>
      <c r="I92" s="12" t="str">
        <f t="shared" ref="I92" si="1752">IF(I87="","",H92)</f>
        <v>たまごっちマスコット</v>
      </c>
      <c r="J92" s="12" t="str">
        <f t="shared" ref="J92" si="1753">IF(J87="","",I92)</f>
        <v>たまごっちマスコット</v>
      </c>
      <c r="K92" s="12" t="str">
        <f t="shared" ref="K92" si="1754">IF(K87="","",J92)</f>
        <v>たまごっちマスコット</v>
      </c>
      <c r="L92" s="12" t="str">
        <f t="shared" ref="L92" si="1755">IF(L87="","",K92)</f>
        <v>たまごっちマスコット</v>
      </c>
      <c r="M92" s="12" t="str">
        <f t="shared" ref="M92" si="1756">IF(M87="","",L92)</f>
        <v>たまごっちマスコット</v>
      </c>
      <c r="N92" s="12" t="str">
        <f t="shared" ref="N92" si="1757">IF(N87="","",M92)</f>
        <v>たまごっちマスコット</v>
      </c>
      <c r="O92" s="12" t="str">
        <f t="shared" ref="O92" si="1758">IF(O87="","",N92)</f>
        <v>たまごっちマスコット</v>
      </c>
      <c r="P92" s="12" t="str">
        <f t="shared" ref="P92" si="1759">IF(P87="","",O92)</f>
        <v>たまごっちマスコット</v>
      </c>
      <c r="Q92" s="12" t="str">
        <f t="shared" ref="Q92" si="1760">IF(Q87="","",P92)</f>
        <v>たまごっちマスコット</v>
      </c>
      <c r="R92" s="12" t="str">
        <f t="shared" ref="R92" si="1761">IF(R87="","",Q92)</f>
        <v>たまごっちマスコット</v>
      </c>
      <c r="S92" s="12" t="str">
        <f t="shared" ref="S92" si="1762">IF(S87="","",R92)</f>
        <v>たまごっちマスコット</v>
      </c>
      <c r="T92" s="12" t="str">
        <f t="shared" ref="T92" si="1763">IF(T87="","",S92)</f>
        <v>たまごっちマスコット</v>
      </c>
      <c r="U92" s="12" t="str">
        <f t="shared" ref="U92" si="1764">IF(U87="","",T92)</f>
        <v>たまごっちマスコット</v>
      </c>
      <c r="V92" s="12" t="str">
        <f t="shared" ref="V92" si="1765">IF(V87="","",U92)</f>
        <v>たまごっちマスコット</v>
      </c>
      <c r="W92" s="12" t="str">
        <f t="shared" ref="W92" si="1766">IF(W87="","",V92)</f>
        <v/>
      </c>
      <c r="X92" s="12" t="str">
        <f t="shared" ref="X92" si="1767">IF(X87="","",W92)</f>
        <v/>
      </c>
      <c r="Y92" s="12" t="str">
        <f t="shared" ref="Y92" si="1768">IF(Y87="","",X92)</f>
        <v/>
      </c>
      <c r="Z92" s="12" t="str">
        <f t="shared" ref="Z92" si="1769">IF(Z87="","",Y92)</f>
        <v/>
      </c>
      <c r="AA92" s="12" t="str">
        <f t="shared" ref="AA92" si="1770">IF(AA87="","",Z92)</f>
        <v/>
      </c>
      <c r="AB92" s="12" t="str">
        <f t="shared" ref="AB92" si="1771">IF(AB87="","",AA92)</f>
        <v/>
      </c>
      <c r="AC92" s="12" t="str">
        <f t="shared" ref="AC92" si="1772">IF(AC87="","",AB92)</f>
        <v/>
      </c>
      <c r="AD92" s="12" t="str">
        <f t="shared" ref="AD92" si="1773">IF(AD87="","",AC92)</f>
        <v/>
      </c>
      <c r="AE92" s="12" t="str">
        <f t="shared" ref="AE92" si="1774">IF(AE87="","",AD92)</f>
        <v/>
      </c>
      <c r="AF92" s="12" t="str">
        <f t="shared" ref="AF92" si="1775">IF(AF87="","",AE92)</f>
        <v/>
      </c>
      <c r="AG92" s="12" t="str">
        <f t="shared" ref="AG92" si="1776">IF(AG87="","",AF92)</f>
        <v/>
      </c>
      <c r="AH92" s="12" t="str">
        <f t="shared" ref="AH92" si="1777">IF(AH87="","",AG92)</f>
        <v/>
      </c>
      <c r="AI92" s="12" t="str">
        <f t="shared" ref="AI92" si="1778">IF(AI87="","",AH92)</f>
        <v/>
      </c>
      <c r="AJ92" s="12" t="str">
        <f t="shared" ref="AJ92" si="1779">IF(AJ87="","",AI92)</f>
        <v/>
      </c>
      <c r="AK92" s="12" t="str">
        <f t="shared" ref="AK92" si="1780">IF(AK87="","",AJ92)</f>
        <v/>
      </c>
      <c r="AL92" s="12" t="str">
        <f t="shared" ref="AL92" si="1781">IF(AL87="","",AK92)</f>
        <v/>
      </c>
      <c r="AM92" s="12" t="str">
        <f t="shared" ref="AM92" si="1782">IF(AM87="","",AL92)</f>
        <v/>
      </c>
      <c r="AN92" s="12" t="str">
        <f t="shared" ref="AN92" si="1783">IF(AN87="","",AM92)</f>
        <v/>
      </c>
      <c r="AO92" s="12" t="str">
        <f t="shared" ref="AO92:AS92" si="1784">IF(AO87="","",AN92)</f>
        <v/>
      </c>
      <c r="AP92" s="12" t="str">
        <f t="shared" si="1784"/>
        <v/>
      </c>
      <c r="AQ92" s="12" t="str">
        <f t="shared" si="1784"/>
        <v/>
      </c>
      <c r="AR92" s="12" t="str">
        <f t="shared" si="1784"/>
        <v/>
      </c>
      <c r="AS92" s="12" t="str">
        <f t="shared" si="1784"/>
        <v/>
      </c>
    </row>
    <row r="93" spans="1:45" s="91" customFormat="1" ht="11">
      <c r="A93" s="7">
        <f>AVERAGE(C94:AS94)*30*100</f>
        <v>54150</v>
      </c>
      <c r="B93" s="9" t="s">
        <v>12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</row>
    <row r="94" spans="1:45" s="91" customFormat="1" ht="11">
      <c r="A94" s="7">
        <f>SUM(C94:AS94)</f>
        <v>361</v>
      </c>
      <c r="B94" s="6" t="s">
        <v>13</v>
      </c>
      <c r="C94" s="5">
        <v>0</v>
      </c>
      <c r="D94" s="5">
        <f t="shared" ref="D94:D95" si="1785">IF(D87="","",D87-C87)</f>
        <v>0</v>
      </c>
      <c r="E94" s="5">
        <f t="shared" ref="E94:E95" si="1786">IF(E87="","",E87-D87)</f>
        <v>14</v>
      </c>
      <c r="F94" s="5">
        <f t="shared" ref="F94:F95" si="1787">IF(F87="","",F87-E87)</f>
        <v>0</v>
      </c>
      <c r="G94" s="5">
        <f t="shared" ref="G94:G95" si="1788">IF(G87="","",G87-F87)</f>
        <v>0</v>
      </c>
      <c r="H94" s="5">
        <f t="shared" ref="H94:H95" si="1789">IF(H87="","",H87-G87)</f>
        <v>43</v>
      </c>
      <c r="I94" s="5">
        <f t="shared" ref="I94:I95" si="1790">IF(I87="","",I87-H87)</f>
        <v>0</v>
      </c>
      <c r="J94" s="5">
        <f t="shared" ref="J94:J95" si="1791">IF(J87="","",J87-I87)</f>
        <v>0</v>
      </c>
      <c r="K94" s="5">
        <f t="shared" ref="K94:K95" si="1792">IF(K87="","",K87-J87)</f>
        <v>0</v>
      </c>
      <c r="L94" s="5">
        <f t="shared" ref="L94:L95" si="1793">IF(L87="","",L87-K87)</f>
        <v>121</v>
      </c>
      <c r="M94" s="5">
        <f t="shared" ref="M94:M95" si="1794">IF(M87="","",M87-L87)</f>
        <v>0</v>
      </c>
      <c r="N94" s="5">
        <f t="shared" ref="N94:N95" si="1795">IF(N87="","",N87-M87)</f>
        <v>0</v>
      </c>
      <c r="O94" s="5">
        <f t="shared" ref="O94:O95" si="1796">IF(O87="","",O87-N87)</f>
        <v>63</v>
      </c>
      <c r="P94" s="5">
        <f t="shared" ref="P94:P95" si="1797">IF(P87="","",P87-O87)</f>
        <v>0</v>
      </c>
      <c r="Q94" s="5">
        <f t="shared" ref="Q94:Q95" si="1798">IF(Q87="","",Q87-P87)</f>
        <v>0</v>
      </c>
      <c r="R94" s="5">
        <f t="shared" ref="R94:R95" si="1799">IF(R87="","",R87-Q87)</f>
        <v>0</v>
      </c>
      <c r="S94" s="5">
        <f t="shared" ref="S94:S95" si="1800">IF(S87="","",S87-R87)</f>
        <v>69</v>
      </c>
      <c r="T94" s="5">
        <f t="shared" ref="T94:T95" si="1801">IF(T87="","",T87-S87)</f>
        <v>0</v>
      </c>
      <c r="U94" s="5">
        <f t="shared" ref="U94:U95" si="1802">IF(U87="","",U87-T87)</f>
        <v>0</v>
      </c>
      <c r="V94" s="5">
        <f t="shared" ref="V94:V95" si="1803">IF(V87="","",V87-U87)</f>
        <v>51</v>
      </c>
      <c r="W94" s="5" t="str">
        <f t="shared" ref="W94:W95" si="1804">IF(W87="","",W87-V87)</f>
        <v/>
      </c>
      <c r="X94" s="5" t="str">
        <f t="shared" ref="X94:X95" si="1805">IF(X87="","",X87-W87)</f>
        <v/>
      </c>
      <c r="Y94" s="5" t="str">
        <f t="shared" ref="Y94:Y95" si="1806">IF(Y87="","",Y87-X87)</f>
        <v/>
      </c>
      <c r="Z94" s="5" t="str">
        <f t="shared" ref="Z94:Z95" si="1807">IF(Z87="","",Z87-Y87)</f>
        <v/>
      </c>
      <c r="AA94" s="5" t="str">
        <f t="shared" ref="AA94:AA95" si="1808">IF(AA87="","",AA87-Z87)</f>
        <v/>
      </c>
      <c r="AB94" s="5" t="str">
        <f t="shared" ref="AB94:AB95" si="1809">IF(AB87="","",AB87-AA87)</f>
        <v/>
      </c>
      <c r="AC94" s="5" t="str">
        <f t="shared" ref="AC94:AC95" si="1810">IF(AC87="","",AC87-AB87)</f>
        <v/>
      </c>
      <c r="AD94" s="5" t="str">
        <f t="shared" ref="AD94:AD95" si="1811">IF(AD87="","",AD87-AC87)</f>
        <v/>
      </c>
      <c r="AE94" s="5" t="str">
        <f t="shared" ref="AE94:AE95" si="1812">IF(AE87="","",AE87-AD87)</f>
        <v/>
      </c>
      <c r="AF94" s="5" t="str">
        <f t="shared" ref="AF94:AF95" si="1813">IF(AF87="","",AF87-AE87)</f>
        <v/>
      </c>
      <c r="AG94" s="5" t="str">
        <f t="shared" ref="AG94:AG95" si="1814">IF(AG87="","",AG87-AF87)</f>
        <v/>
      </c>
      <c r="AH94" s="5" t="str">
        <f t="shared" ref="AH94:AH95" si="1815">IF(AH87="","",AH87-AG87)</f>
        <v/>
      </c>
      <c r="AI94" s="5" t="str">
        <f t="shared" ref="AI94:AI95" si="1816">IF(AI87="","",AI87-AH87)</f>
        <v/>
      </c>
      <c r="AJ94" s="5" t="str">
        <f t="shared" ref="AJ94:AJ95" si="1817">IF(AJ87="","",AJ87-AI87)</f>
        <v/>
      </c>
      <c r="AK94" s="5" t="str">
        <f t="shared" ref="AK94:AK95" si="1818">IF(AK87="","",AK87-AJ87)</f>
        <v/>
      </c>
      <c r="AL94" s="5" t="str">
        <f t="shared" ref="AL94:AL95" si="1819">IF(AL87="","",AL87-AK87)</f>
        <v/>
      </c>
      <c r="AM94" s="5" t="str">
        <f t="shared" ref="AM94:AM95" si="1820">IF(AM87="","",AM87-AL87)</f>
        <v/>
      </c>
      <c r="AN94" s="5" t="str">
        <f t="shared" ref="AN94:AN95" si="1821">IF(AN87="","",AN87-AM87)</f>
        <v/>
      </c>
      <c r="AO94" s="5" t="str">
        <f t="shared" ref="AO94:AS94" si="1822">IF(AO87="","",AO87-AN87)</f>
        <v/>
      </c>
      <c r="AP94" s="5" t="str">
        <f t="shared" si="1822"/>
        <v/>
      </c>
      <c r="AQ94" s="5" t="str">
        <f t="shared" si="1822"/>
        <v/>
      </c>
      <c r="AR94" s="5" t="str">
        <f t="shared" si="1822"/>
        <v/>
      </c>
      <c r="AS94" s="5" t="str">
        <f t="shared" si="1822"/>
        <v/>
      </c>
    </row>
    <row r="95" spans="1:45" s="91" customFormat="1" ht="11">
      <c r="A95" s="7">
        <f>SUM(C95:AS95)</f>
        <v>3</v>
      </c>
      <c r="B95" s="6" t="s">
        <v>14</v>
      </c>
      <c r="C95" s="5">
        <v>0</v>
      </c>
      <c r="D95" s="5">
        <f t="shared" si="1785"/>
        <v>0</v>
      </c>
      <c r="E95" s="5">
        <f t="shared" si="1786"/>
        <v>0</v>
      </c>
      <c r="F95" s="5">
        <f t="shared" si="1787"/>
        <v>0</v>
      </c>
      <c r="G95" s="5">
        <f t="shared" si="1788"/>
        <v>0</v>
      </c>
      <c r="H95" s="5">
        <f t="shared" si="1789"/>
        <v>0</v>
      </c>
      <c r="I95" s="5">
        <f t="shared" si="1790"/>
        <v>0</v>
      </c>
      <c r="J95" s="5">
        <f t="shared" si="1791"/>
        <v>0</v>
      </c>
      <c r="K95" s="5">
        <f t="shared" si="1792"/>
        <v>0</v>
      </c>
      <c r="L95" s="5">
        <f t="shared" si="1793"/>
        <v>1</v>
      </c>
      <c r="M95" s="5">
        <f t="shared" si="1794"/>
        <v>0</v>
      </c>
      <c r="N95" s="5">
        <f t="shared" si="1795"/>
        <v>0</v>
      </c>
      <c r="O95" s="5">
        <f t="shared" si="1796"/>
        <v>1</v>
      </c>
      <c r="P95" s="5">
        <f t="shared" si="1797"/>
        <v>0</v>
      </c>
      <c r="Q95" s="5">
        <f t="shared" si="1798"/>
        <v>0</v>
      </c>
      <c r="R95" s="5">
        <f t="shared" si="1799"/>
        <v>0</v>
      </c>
      <c r="S95" s="5">
        <f t="shared" si="1800"/>
        <v>0</v>
      </c>
      <c r="T95" s="5">
        <f t="shared" si="1801"/>
        <v>0</v>
      </c>
      <c r="U95" s="5">
        <f t="shared" si="1802"/>
        <v>0</v>
      </c>
      <c r="V95" s="5">
        <f t="shared" si="1803"/>
        <v>1</v>
      </c>
      <c r="W95" s="5" t="str">
        <f t="shared" si="1804"/>
        <v/>
      </c>
      <c r="X95" s="5" t="str">
        <f t="shared" si="1805"/>
        <v/>
      </c>
      <c r="Y95" s="5" t="str">
        <f t="shared" si="1806"/>
        <v/>
      </c>
      <c r="Z95" s="5" t="str">
        <f t="shared" si="1807"/>
        <v/>
      </c>
      <c r="AA95" s="5" t="str">
        <f t="shared" si="1808"/>
        <v/>
      </c>
      <c r="AB95" s="5" t="str">
        <f t="shared" si="1809"/>
        <v/>
      </c>
      <c r="AC95" s="5" t="str">
        <f t="shared" si="1810"/>
        <v/>
      </c>
      <c r="AD95" s="5" t="str">
        <f t="shared" si="1811"/>
        <v/>
      </c>
      <c r="AE95" s="5" t="str">
        <f t="shared" si="1812"/>
        <v/>
      </c>
      <c r="AF95" s="5" t="str">
        <f t="shared" si="1813"/>
        <v/>
      </c>
      <c r="AG95" s="5" t="str">
        <f t="shared" si="1814"/>
        <v/>
      </c>
      <c r="AH95" s="5" t="str">
        <f t="shared" si="1815"/>
        <v/>
      </c>
      <c r="AI95" s="5" t="str">
        <f t="shared" si="1816"/>
        <v/>
      </c>
      <c r="AJ95" s="5" t="str">
        <f t="shared" si="1817"/>
        <v/>
      </c>
      <c r="AK95" s="5" t="str">
        <f t="shared" si="1818"/>
        <v/>
      </c>
      <c r="AL95" s="5" t="str">
        <f t="shared" si="1819"/>
        <v/>
      </c>
      <c r="AM95" s="5" t="str">
        <f t="shared" si="1820"/>
        <v/>
      </c>
      <c r="AN95" s="5" t="str">
        <f t="shared" si="1821"/>
        <v/>
      </c>
      <c r="AO95" s="5" t="str">
        <f t="shared" ref="AO95:AS95" si="1823">IF(AO88="","",AO88-AN88)</f>
        <v/>
      </c>
      <c r="AP95" s="5" t="str">
        <f t="shared" si="1823"/>
        <v/>
      </c>
      <c r="AQ95" s="5" t="str">
        <f t="shared" si="1823"/>
        <v/>
      </c>
      <c r="AR95" s="5" t="str">
        <f t="shared" si="1823"/>
        <v/>
      </c>
      <c r="AS95" s="5" t="str">
        <f t="shared" si="1823"/>
        <v/>
      </c>
    </row>
    <row r="96" spans="1:45" s="91" customFormat="1" ht="11">
      <c r="A96" s="7">
        <f>SUM(C96:AS96)</f>
        <v>4</v>
      </c>
      <c r="B96" s="6" t="s">
        <v>15</v>
      </c>
      <c r="C96" s="5">
        <v>0</v>
      </c>
      <c r="D96" s="5">
        <f t="shared" ref="D96" si="1824">IF(D89="","",C89+C90-D89)</f>
        <v>0</v>
      </c>
      <c r="E96" s="5">
        <f t="shared" ref="E96" si="1825">IF(E89="","",D89+D90-E89)</f>
        <v>1</v>
      </c>
      <c r="F96" s="5">
        <f t="shared" ref="F96" si="1826">IF(F89="","",E89+E90-F89)</f>
        <v>0</v>
      </c>
      <c r="G96" s="5">
        <f t="shared" ref="G96" si="1827">IF(G89="","",F89+F90-G89)</f>
        <v>0</v>
      </c>
      <c r="H96" s="5">
        <f t="shared" ref="H96" si="1828">IF(H89="","",G89+G90-H89)</f>
        <v>0</v>
      </c>
      <c r="I96" s="5">
        <f t="shared" ref="I96" si="1829">IF(I89="","",H89+H90-I89)</f>
        <v>0</v>
      </c>
      <c r="J96" s="5">
        <f t="shared" ref="J96" si="1830">IF(J89="","",I89+I90-J89)</f>
        <v>0</v>
      </c>
      <c r="K96" s="5">
        <f t="shared" ref="K96" si="1831">IF(K89="","",J89+J90-K89)</f>
        <v>0</v>
      </c>
      <c r="L96" s="5">
        <f t="shared" ref="L96" si="1832">IF(L89="","",K89+K90-L89)</f>
        <v>1</v>
      </c>
      <c r="M96" s="5">
        <f t="shared" ref="M96" si="1833">IF(M89="","",L89+L90-M89)</f>
        <v>0</v>
      </c>
      <c r="N96" s="5">
        <f t="shared" ref="N96" si="1834">IF(N89="","",M89+M90-N89)</f>
        <v>0</v>
      </c>
      <c r="O96" s="5">
        <f t="shared" ref="O96" si="1835">IF(O89="","",N89+N90-O89)</f>
        <v>1</v>
      </c>
      <c r="P96" s="5">
        <f t="shared" ref="P96" si="1836">IF(P89="","",O89+O90-P89)</f>
        <v>0</v>
      </c>
      <c r="Q96" s="5">
        <f t="shared" ref="Q96" si="1837">IF(Q89="","",P89+P90-Q89)</f>
        <v>0</v>
      </c>
      <c r="R96" s="5">
        <f t="shared" ref="R96" si="1838">IF(R89="","",Q89+Q90-R89)</f>
        <v>0</v>
      </c>
      <c r="S96" s="5">
        <f t="shared" ref="S96" si="1839">IF(S89="","",R89+R90-S89)</f>
        <v>0</v>
      </c>
      <c r="T96" s="5">
        <f t="shared" ref="T96" si="1840">IF(T89="","",S89+S90-T89)</f>
        <v>0</v>
      </c>
      <c r="U96" s="5">
        <f t="shared" ref="U96" si="1841">IF(U89="","",T89+T90-U89)</f>
        <v>0</v>
      </c>
      <c r="V96" s="5">
        <f t="shared" ref="V96" si="1842">IF(V89="","",U89+U90-V89)</f>
        <v>1</v>
      </c>
      <c r="W96" s="5" t="str">
        <f t="shared" ref="W96" si="1843">IF(W89="","",V89+V90-W89)</f>
        <v/>
      </c>
      <c r="X96" s="5" t="str">
        <f t="shared" ref="X96" si="1844">IF(X89="","",W89+W90-X89)</f>
        <v/>
      </c>
      <c r="Y96" s="5" t="str">
        <f t="shared" ref="Y96" si="1845">IF(Y89="","",X89+X90-Y89)</f>
        <v/>
      </c>
      <c r="Z96" s="5" t="str">
        <f t="shared" ref="Z96" si="1846">IF(Z89="","",Y89+Y90-Z89)</f>
        <v/>
      </c>
      <c r="AA96" s="5" t="str">
        <f t="shared" ref="AA96" si="1847">IF(AA89="","",Z89+Z90-AA89)</f>
        <v/>
      </c>
      <c r="AB96" s="5" t="str">
        <f t="shared" ref="AB96" si="1848">IF(AB89="","",AA89+AA90-AB89)</f>
        <v/>
      </c>
      <c r="AC96" s="5" t="str">
        <f t="shared" ref="AC96" si="1849">IF(AC89="","",AB89+AB90-AC89)</f>
        <v/>
      </c>
      <c r="AD96" s="5" t="str">
        <f t="shared" ref="AD96" si="1850">IF(AD89="","",AC89+AC90-AD89)</f>
        <v/>
      </c>
      <c r="AE96" s="5" t="str">
        <f t="shared" ref="AE96" si="1851">IF(AE89="","",AD89+AD90-AE89)</f>
        <v/>
      </c>
      <c r="AF96" s="5" t="str">
        <f t="shared" ref="AF96" si="1852">IF(AF89="","",AE89+AE90-AF89)</f>
        <v/>
      </c>
      <c r="AG96" s="5" t="str">
        <f t="shared" ref="AG96" si="1853">IF(AG89="","",AF89+AF90-AG89)</f>
        <v/>
      </c>
      <c r="AH96" s="5" t="str">
        <f t="shared" ref="AH96" si="1854">IF(AH89="","",AG89+AG90-AH89)</f>
        <v/>
      </c>
      <c r="AI96" s="5" t="str">
        <f t="shared" ref="AI96" si="1855">IF(AI89="","",AH89+AH90-AI89)</f>
        <v/>
      </c>
      <c r="AJ96" s="5" t="str">
        <f t="shared" ref="AJ96" si="1856">IF(AJ89="","",AI89+AI90-AJ89)</f>
        <v/>
      </c>
      <c r="AK96" s="5" t="str">
        <f t="shared" ref="AK96" si="1857">IF(AK89="","",AJ89+AJ90-AK89)</f>
        <v/>
      </c>
      <c r="AL96" s="5" t="str">
        <f t="shared" ref="AL96" si="1858">IF(AL89="","",AK89+AK90-AL89)</f>
        <v/>
      </c>
      <c r="AM96" s="5" t="str">
        <f t="shared" ref="AM96" si="1859">IF(AM89="","",AL89+AL90-AM89)</f>
        <v/>
      </c>
      <c r="AN96" s="5" t="str">
        <f t="shared" ref="AN96" si="1860">IF(AN89="","",AM89+AM90-AN89)</f>
        <v/>
      </c>
      <c r="AO96" s="5" t="str">
        <f t="shared" ref="AO96:AS96" si="1861">IF(AO89="","",AN89+AN90-AO89)</f>
        <v/>
      </c>
      <c r="AP96" s="5" t="str">
        <f t="shared" si="1861"/>
        <v/>
      </c>
      <c r="AQ96" s="5" t="str">
        <f t="shared" si="1861"/>
        <v/>
      </c>
      <c r="AR96" s="5" t="str">
        <f t="shared" si="1861"/>
        <v/>
      </c>
      <c r="AS96" s="5" t="str">
        <f t="shared" si="1861"/>
        <v/>
      </c>
    </row>
    <row r="97" spans="1:45" s="91" customFormat="1" ht="11">
      <c r="A97" s="7">
        <f>SUM(C97:AS97)</f>
        <v>2000</v>
      </c>
      <c r="B97" s="6" t="s">
        <v>16</v>
      </c>
      <c r="C97" s="5">
        <v>0</v>
      </c>
      <c r="D97" s="5">
        <f t="shared" ref="D97:I97" si="1862">IF(D87="","",D96*D91)</f>
        <v>0</v>
      </c>
      <c r="E97" s="5">
        <f t="shared" si="1862"/>
        <v>500</v>
      </c>
      <c r="F97" s="5">
        <f t="shared" si="1862"/>
        <v>0</v>
      </c>
      <c r="G97" s="5">
        <f t="shared" si="1862"/>
        <v>0</v>
      </c>
      <c r="H97" s="5">
        <f t="shared" si="1862"/>
        <v>0</v>
      </c>
      <c r="I97" s="5">
        <f t="shared" si="1862"/>
        <v>0</v>
      </c>
      <c r="J97" s="5">
        <f t="shared" ref="J97:AN97" si="1863">IF(J87="","",J96*J91)</f>
        <v>0</v>
      </c>
      <c r="K97" s="5">
        <f t="shared" si="1863"/>
        <v>0</v>
      </c>
      <c r="L97" s="5">
        <f t="shared" si="1863"/>
        <v>500</v>
      </c>
      <c r="M97" s="5">
        <f t="shared" si="1863"/>
        <v>0</v>
      </c>
      <c r="N97" s="5">
        <f t="shared" si="1863"/>
        <v>0</v>
      </c>
      <c r="O97" s="5">
        <f t="shared" si="1863"/>
        <v>500</v>
      </c>
      <c r="P97" s="5">
        <f t="shared" si="1863"/>
        <v>0</v>
      </c>
      <c r="Q97" s="5">
        <f t="shared" si="1863"/>
        <v>0</v>
      </c>
      <c r="R97" s="5">
        <f t="shared" si="1863"/>
        <v>0</v>
      </c>
      <c r="S97" s="5">
        <f t="shared" si="1863"/>
        <v>0</v>
      </c>
      <c r="T97" s="5">
        <f t="shared" si="1863"/>
        <v>0</v>
      </c>
      <c r="U97" s="5">
        <f t="shared" si="1863"/>
        <v>0</v>
      </c>
      <c r="V97" s="5">
        <f t="shared" si="1863"/>
        <v>500</v>
      </c>
      <c r="W97" s="5" t="str">
        <f t="shared" si="1863"/>
        <v/>
      </c>
      <c r="X97" s="5" t="str">
        <f t="shared" si="1863"/>
        <v/>
      </c>
      <c r="Y97" s="5" t="str">
        <f t="shared" si="1863"/>
        <v/>
      </c>
      <c r="Z97" s="5" t="str">
        <f t="shared" si="1863"/>
        <v/>
      </c>
      <c r="AA97" s="5" t="str">
        <f t="shared" si="1863"/>
        <v/>
      </c>
      <c r="AB97" s="5" t="str">
        <f t="shared" si="1863"/>
        <v/>
      </c>
      <c r="AC97" s="5" t="str">
        <f t="shared" si="1863"/>
        <v/>
      </c>
      <c r="AD97" s="5" t="str">
        <f t="shared" si="1863"/>
        <v/>
      </c>
      <c r="AE97" s="5" t="str">
        <f t="shared" si="1863"/>
        <v/>
      </c>
      <c r="AF97" s="5" t="str">
        <f t="shared" si="1863"/>
        <v/>
      </c>
      <c r="AG97" s="5" t="str">
        <f t="shared" si="1863"/>
        <v/>
      </c>
      <c r="AH97" s="5" t="str">
        <f t="shared" si="1863"/>
        <v/>
      </c>
      <c r="AI97" s="5" t="str">
        <f t="shared" si="1863"/>
        <v/>
      </c>
      <c r="AJ97" s="5" t="str">
        <f t="shared" si="1863"/>
        <v/>
      </c>
      <c r="AK97" s="5" t="str">
        <f t="shared" si="1863"/>
        <v/>
      </c>
      <c r="AL97" s="5" t="str">
        <f t="shared" si="1863"/>
        <v/>
      </c>
      <c r="AM97" s="5" t="str">
        <f t="shared" si="1863"/>
        <v/>
      </c>
      <c r="AN97" s="5" t="str">
        <f t="shared" si="1863"/>
        <v/>
      </c>
      <c r="AO97" s="5" t="str">
        <f t="shared" ref="AO97:AS97" si="1864">IF(AO87="","",AO96*AO91)</f>
        <v/>
      </c>
      <c r="AP97" s="5" t="str">
        <f t="shared" si="1864"/>
        <v/>
      </c>
      <c r="AQ97" s="5" t="str">
        <f t="shared" si="1864"/>
        <v/>
      </c>
      <c r="AR97" s="5" t="str">
        <f t="shared" si="1864"/>
        <v/>
      </c>
      <c r="AS97" s="5" t="str">
        <f t="shared" si="1864"/>
        <v/>
      </c>
    </row>
    <row r="98" spans="1:45" s="91" customFormat="1" ht="12" thickBot="1">
      <c r="A98" s="4">
        <f>IF(A97="","",A97/(A94*100))</f>
        <v>5.5401662049861494E-2</v>
      </c>
      <c r="B98" s="3" t="s">
        <v>18</v>
      </c>
      <c r="C98" s="2" t="s">
        <v>19</v>
      </c>
      <c r="D98" s="2" t="str">
        <f t="shared" ref="D98:I98" si="1865">IF(D97="","",IF(D97=0,"",D97/(D94*100)))</f>
        <v/>
      </c>
      <c r="E98" s="2">
        <f t="shared" si="1865"/>
        <v>0.35714285714285715</v>
      </c>
      <c r="F98" s="2" t="str">
        <f t="shared" si="1865"/>
        <v/>
      </c>
      <c r="G98" s="2" t="str">
        <f t="shared" si="1865"/>
        <v/>
      </c>
      <c r="H98" s="2" t="str">
        <f t="shared" si="1865"/>
        <v/>
      </c>
      <c r="I98" s="2" t="str">
        <f t="shared" si="1865"/>
        <v/>
      </c>
      <c r="J98" s="2" t="str">
        <f t="shared" ref="J98:AN98" si="1866">IF(J97="","",IF(J97=0,"",J97/(J94*100)))</f>
        <v/>
      </c>
      <c r="K98" s="2" t="str">
        <f t="shared" si="1866"/>
        <v/>
      </c>
      <c r="L98" s="2">
        <f t="shared" si="1866"/>
        <v>4.1322314049586778E-2</v>
      </c>
      <c r="M98" s="2" t="str">
        <f t="shared" si="1866"/>
        <v/>
      </c>
      <c r="N98" s="2" t="str">
        <f t="shared" si="1866"/>
        <v/>
      </c>
      <c r="O98" s="2">
        <f t="shared" si="1866"/>
        <v>7.9365079365079361E-2</v>
      </c>
      <c r="P98" s="2" t="str">
        <f t="shared" si="1866"/>
        <v/>
      </c>
      <c r="Q98" s="2" t="str">
        <f t="shared" si="1866"/>
        <v/>
      </c>
      <c r="R98" s="2" t="str">
        <f t="shared" si="1866"/>
        <v/>
      </c>
      <c r="S98" s="2" t="str">
        <f t="shared" si="1866"/>
        <v/>
      </c>
      <c r="T98" s="2" t="str">
        <f t="shared" si="1866"/>
        <v/>
      </c>
      <c r="U98" s="2" t="str">
        <f t="shared" si="1866"/>
        <v/>
      </c>
      <c r="V98" s="2">
        <f t="shared" si="1866"/>
        <v>9.8039215686274508E-2</v>
      </c>
      <c r="W98" s="2" t="str">
        <f t="shared" si="1866"/>
        <v/>
      </c>
      <c r="X98" s="2" t="str">
        <f t="shared" si="1866"/>
        <v/>
      </c>
      <c r="Y98" s="2" t="str">
        <f t="shared" si="1866"/>
        <v/>
      </c>
      <c r="Z98" s="2" t="str">
        <f t="shared" si="1866"/>
        <v/>
      </c>
      <c r="AA98" s="2" t="str">
        <f t="shared" si="1866"/>
        <v/>
      </c>
      <c r="AB98" s="2" t="str">
        <f t="shared" si="1866"/>
        <v/>
      </c>
      <c r="AC98" s="2" t="str">
        <f t="shared" si="1866"/>
        <v/>
      </c>
      <c r="AD98" s="2" t="str">
        <f t="shared" si="1866"/>
        <v/>
      </c>
      <c r="AE98" s="2" t="str">
        <f t="shared" si="1866"/>
        <v/>
      </c>
      <c r="AF98" s="2" t="str">
        <f t="shared" si="1866"/>
        <v/>
      </c>
      <c r="AG98" s="2" t="str">
        <f t="shared" si="1866"/>
        <v/>
      </c>
      <c r="AH98" s="2" t="str">
        <f t="shared" si="1866"/>
        <v/>
      </c>
      <c r="AI98" s="2" t="str">
        <f t="shared" si="1866"/>
        <v/>
      </c>
      <c r="AJ98" s="2" t="str">
        <f t="shared" si="1866"/>
        <v/>
      </c>
      <c r="AK98" s="2" t="str">
        <f t="shared" si="1866"/>
        <v/>
      </c>
      <c r="AL98" s="2" t="str">
        <f t="shared" si="1866"/>
        <v/>
      </c>
      <c r="AM98" s="2" t="str">
        <f t="shared" si="1866"/>
        <v/>
      </c>
      <c r="AN98" s="2" t="str">
        <f t="shared" si="1866"/>
        <v/>
      </c>
      <c r="AO98" s="2" t="str">
        <f t="shared" ref="AO98:AS98" si="1867">IF(AO97="","",IF(AO97=0,"",AO97/(AO94*100)))</f>
        <v/>
      </c>
      <c r="AP98" s="2" t="str">
        <f t="shared" si="1867"/>
        <v/>
      </c>
      <c r="AQ98" s="2" t="str">
        <f t="shared" si="1867"/>
        <v/>
      </c>
      <c r="AR98" s="2" t="str">
        <f t="shared" si="1867"/>
        <v/>
      </c>
      <c r="AS98" s="2" t="str">
        <f t="shared" si="1867"/>
        <v/>
      </c>
    </row>
    <row r="99" spans="1:45">
      <c r="A99" s="405" t="s">
        <v>104</v>
      </c>
      <c r="B99" s="406"/>
      <c r="C99">
        <v>1</v>
      </c>
    </row>
  </sheetData>
  <phoneticPr fontId="2"/>
  <conditionalFormatting sqref="A14">
    <cfRule type="cellIs" dxfId="38" priority="1" operator="greaterThan">
      <formula>0.25</formula>
    </cfRule>
  </conditionalFormatting>
  <conditionalFormatting sqref="A26">
    <cfRule type="cellIs" dxfId="37" priority="2" operator="greaterThan">
      <formula>0.25</formula>
    </cfRule>
  </conditionalFormatting>
  <conditionalFormatting sqref="A38">
    <cfRule type="cellIs" dxfId="36" priority="3" operator="greaterThan">
      <formula>0.25</formula>
    </cfRule>
  </conditionalFormatting>
  <conditionalFormatting sqref="A50 A98">
    <cfRule type="cellIs" dxfId="35" priority="7" operator="greaterThan">
      <formula>0.25</formula>
    </cfRule>
  </conditionalFormatting>
  <conditionalFormatting sqref="A62">
    <cfRule type="cellIs" dxfId="34" priority="4" operator="greaterThan">
      <formula>0.25</formula>
    </cfRule>
  </conditionalFormatting>
  <conditionalFormatting sqref="A74">
    <cfRule type="cellIs" dxfId="33" priority="5" operator="greaterThan">
      <formula>0.25</formula>
    </cfRule>
  </conditionalFormatting>
  <conditionalFormatting sqref="A86">
    <cfRule type="cellIs" dxfId="32" priority="6" operator="greaterThan">
      <formula>0.25</formula>
    </cfRule>
  </conditionalFormatting>
  <pageMargins left="0.7" right="0.7" top="0.75" bottom="0.75" header="0.3" footer="0.3"/>
  <pageSetup paperSize="300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AE97-59CA-4D9B-B7EA-E65ED643F9E6}">
  <dimension ref="A1:AX221"/>
  <sheetViews>
    <sheetView zoomScale="140" zoomScaleNormal="140" workbookViewId="0">
      <pane xSplit="2" ySplit="3" topLeftCell="U158" activePane="bottomRight" state="frozen"/>
      <selection pane="topRight" activeCell="C11" sqref="C11"/>
      <selection pane="bottomLeft" activeCell="C11" sqref="C11"/>
      <selection pane="bottomRight" activeCell="AE198" sqref="AE198"/>
    </sheetView>
  </sheetViews>
  <sheetFormatPr baseColWidth="10" defaultColWidth="6.5" defaultRowHeight="11"/>
  <cols>
    <col min="1" max="1" width="12.1640625" style="51" bestFit="1" customWidth="1"/>
    <col min="2" max="2" width="8.1640625" style="51" bestFit="1" customWidth="1"/>
    <col min="3" max="11" width="7.33203125" style="51" bestFit="1" customWidth="1"/>
    <col min="12" max="12" width="7.83203125" style="51" bestFit="1" customWidth="1"/>
    <col min="13" max="15" width="7.33203125" style="51" bestFit="1" customWidth="1"/>
    <col min="16" max="16" width="8" style="51" bestFit="1" customWidth="1"/>
    <col min="17" max="18" width="7.33203125" style="51" bestFit="1" customWidth="1"/>
    <col min="19" max="19" width="7.83203125" style="51" bestFit="1" customWidth="1"/>
    <col min="20" max="20" width="7.33203125" style="51" bestFit="1" customWidth="1"/>
    <col min="21" max="21" width="8" style="51" bestFit="1" customWidth="1"/>
    <col min="22" max="22" width="7.83203125" style="51" bestFit="1" customWidth="1"/>
    <col min="23" max="28" width="7.33203125" style="51" bestFit="1" customWidth="1"/>
    <col min="29" max="29" width="8" style="51" bestFit="1" customWidth="1"/>
    <col min="30" max="30" width="7.6640625" style="51" bestFit="1" customWidth="1"/>
    <col min="31" max="37" width="7.33203125" style="51" bestFit="1" customWidth="1"/>
    <col min="38" max="50" width="6.83203125" style="51" bestFit="1" customWidth="1"/>
    <col min="51" max="16384" width="6.5" style="51"/>
  </cols>
  <sheetData>
    <row r="1" spans="1:50" ht="13">
      <c r="B1" s="88"/>
      <c r="C1" s="88"/>
      <c r="D1" s="88"/>
      <c r="E1" s="103"/>
      <c r="F1" s="104"/>
      <c r="G1" s="105"/>
      <c r="H1" s="110" t="s">
        <v>129</v>
      </c>
      <c r="I1" s="110" t="s">
        <v>130</v>
      </c>
      <c r="J1" s="110" t="s">
        <v>131</v>
      </c>
      <c r="K1" s="110" t="s">
        <v>132</v>
      </c>
      <c r="L1" s="110" t="s">
        <v>133</v>
      </c>
      <c r="M1" s="111" t="s">
        <v>134</v>
      </c>
      <c r="N1" s="111" t="s">
        <v>135</v>
      </c>
      <c r="O1" s="111" t="s">
        <v>136</v>
      </c>
      <c r="P1" s="110" t="s">
        <v>137</v>
      </c>
      <c r="Q1" s="110" t="s">
        <v>138</v>
      </c>
      <c r="R1" s="111" t="s">
        <v>139</v>
      </c>
      <c r="S1" s="111" t="s">
        <v>140</v>
      </c>
      <c r="T1" s="111" t="s">
        <v>141</v>
      </c>
      <c r="U1" s="110" t="s">
        <v>142</v>
      </c>
      <c r="V1" s="110" t="s">
        <v>143</v>
      </c>
      <c r="W1" s="110" t="s">
        <v>143</v>
      </c>
      <c r="X1" s="110" t="s">
        <v>144</v>
      </c>
      <c r="Y1" s="110" t="s">
        <v>145</v>
      </c>
      <c r="Z1" s="89" t="s">
        <v>146</v>
      </c>
      <c r="AA1" s="89" t="s">
        <v>147</v>
      </c>
      <c r="AB1" s="90" t="s">
        <v>148</v>
      </c>
      <c r="AC1" s="90" t="s">
        <v>149</v>
      </c>
      <c r="AD1" s="89" t="s">
        <v>150</v>
      </c>
      <c r="AE1" s="89" t="s">
        <v>151</v>
      </c>
      <c r="AF1" s="89"/>
      <c r="AG1" s="89" t="s">
        <v>152</v>
      </c>
    </row>
    <row r="2" spans="1:50" s="69" customFormat="1" ht="12">
      <c r="A2" s="68" t="s">
        <v>153</v>
      </c>
      <c r="E2" s="101"/>
      <c r="H2" s="69">
        <f>A150*1000</f>
        <v>26000</v>
      </c>
      <c r="J2" s="69">
        <f>A70*1000</f>
        <v>35000</v>
      </c>
      <c r="K2" s="69">
        <f>A80*1000</f>
        <v>56000</v>
      </c>
      <c r="L2" s="69">
        <f>(A90+A100)*100</f>
        <v>35600</v>
      </c>
      <c r="M2" s="101">
        <f>+A110*1000</f>
        <v>116000</v>
      </c>
      <c r="N2" s="101">
        <f>+A120*1000</f>
        <v>150000</v>
      </c>
      <c r="O2" s="101">
        <f>+(A130+A140)*100</f>
        <v>63300</v>
      </c>
      <c r="P2" s="69">
        <f>A10*1000</f>
        <v>52000</v>
      </c>
      <c r="Q2" s="69">
        <f>A20*1000</f>
        <v>50000</v>
      </c>
      <c r="R2" s="101">
        <f>+A30*1000</f>
        <v>30000</v>
      </c>
      <c r="S2" s="101">
        <f>+A40*1000</f>
        <v>52000</v>
      </c>
      <c r="T2" s="101">
        <f>+(A50+A60)*100</f>
        <v>38500</v>
      </c>
      <c r="U2" s="69">
        <f>A161*1000</f>
        <v>143000</v>
      </c>
      <c r="V2" s="69">
        <f>A173*1000</f>
        <v>200000</v>
      </c>
      <c r="W2" s="69">
        <f>(A184+A194)*100</f>
        <v>53000</v>
      </c>
      <c r="X2" s="69">
        <f>A217*1000</f>
        <v>74000</v>
      </c>
      <c r="Y2" s="69">
        <f>A205*1000</f>
        <v>220000</v>
      </c>
    </row>
    <row r="3" spans="1:50" s="70" customFormat="1" ht="12" customHeight="1" thickBot="1">
      <c r="A3" s="76"/>
      <c r="B3" s="86" t="s">
        <v>0</v>
      </c>
      <c r="C3" s="87">
        <v>46094</v>
      </c>
      <c r="D3" s="87">
        <f t="shared" ref="D3" si="0">C3+1</f>
        <v>46095</v>
      </c>
      <c r="E3" s="87">
        <f t="shared" ref="E3" si="1">D3+1</f>
        <v>46096</v>
      </c>
      <c r="F3" s="87">
        <f t="shared" ref="F3" si="2">E3+1</f>
        <v>46097</v>
      </c>
      <c r="G3" s="87">
        <f t="shared" ref="G3" si="3">F3+1</f>
        <v>46098</v>
      </c>
      <c r="H3" s="87">
        <f t="shared" ref="H3" si="4">G3+1</f>
        <v>46099</v>
      </c>
      <c r="I3" s="87">
        <f t="shared" ref="I3" si="5">H3+1</f>
        <v>46100</v>
      </c>
      <c r="J3" s="87">
        <f t="shared" ref="J3" si="6">I3+1</f>
        <v>46101</v>
      </c>
      <c r="K3" s="87">
        <f t="shared" ref="K3" si="7">J3+1</f>
        <v>46102</v>
      </c>
      <c r="L3" s="87">
        <f t="shared" ref="L3" si="8">K3+1</f>
        <v>46103</v>
      </c>
      <c r="M3" s="87">
        <f t="shared" ref="M3" si="9">L3+1</f>
        <v>46104</v>
      </c>
      <c r="N3" s="87">
        <f t="shared" ref="N3" si="10">M3+1</f>
        <v>46105</v>
      </c>
      <c r="O3" s="87">
        <f t="shared" ref="O3" si="11">N3+1</f>
        <v>46106</v>
      </c>
      <c r="P3" s="87">
        <f t="shared" ref="P3" si="12">O3+1</f>
        <v>46107</v>
      </c>
      <c r="Q3" s="87">
        <f t="shared" ref="Q3" si="13">P3+1</f>
        <v>46108</v>
      </c>
      <c r="R3" s="87">
        <f t="shared" ref="R3" si="14">Q3+1</f>
        <v>46109</v>
      </c>
      <c r="S3" s="87">
        <f t="shared" ref="S3" si="15">R3+1</f>
        <v>46110</v>
      </c>
      <c r="T3" s="87">
        <f t="shared" ref="T3" si="16">S3+1</f>
        <v>46111</v>
      </c>
      <c r="U3" s="87">
        <f t="shared" ref="U3" si="17">T3+1</f>
        <v>46112</v>
      </c>
      <c r="V3" s="87">
        <f t="shared" ref="V3" si="18">U3+1</f>
        <v>46113</v>
      </c>
      <c r="W3" s="87">
        <f t="shared" ref="W3" si="19">V3+1</f>
        <v>46114</v>
      </c>
      <c r="X3" s="87">
        <f t="shared" ref="X3" si="20">W3+1</f>
        <v>46115</v>
      </c>
      <c r="Y3" s="87">
        <f t="shared" ref="Y3" si="21">X3+1</f>
        <v>46116</v>
      </c>
      <c r="Z3" s="87">
        <f t="shared" ref="Z3" si="22">Y3+1</f>
        <v>46117</v>
      </c>
      <c r="AA3" s="87">
        <f t="shared" ref="AA3" si="23">Z3+1</f>
        <v>46118</v>
      </c>
      <c r="AB3" s="87">
        <f t="shared" ref="AB3" si="24">AA3+1</f>
        <v>46119</v>
      </c>
      <c r="AC3" s="87">
        <f t="shared" ref="AC3" si="25">AB3+1</f>
        <v>46120</v>
      </c>
      <c r="AD3" s="87">
        <f t="shared" ref="AD3" si="26">AC3+1</f>
        <v>46121</v>
      </c>
      <c r="AE3" s="87">
        <f t="shared" ref="AE3" si="27">AD3+1</f>
        <v>46122</v>
      </c>
      <c r="AF3" s="87">
        <f t="shared" ref="AF3" si="28">AE3+1</f>
        <v>46123</v>
      </c>
      <c r="AG3" s="87">
        <f t="shared" ref="AG3" si="29">AF3+1</f>
        <v>46124</v>
      </c>
      <c r="AH3" s="87">
        <f t="shared" ref="AH3" si="30">AG3+1</f>
        <v>46125</v>
      </c>
      <c r="AI3" s="87">
        <f t="shared" ref="AI3" si="31">AH3+1</f>
        <v>46126</v>
      </c>
      <c r="AJ3" s="87">
        <f t="shared" ref="AJ3" si="32">AI3+1</f>
        <v>46127</v>
      </c>
      <c r="AK3" s="87">
        <f t="shared" ref="AK3" si="33">AJ3+1</f>
        <v>46128</v>
      </c>
      <c r="AL3" s="87">
        <f t="shared" ref="AL3" si="34">AK3+1</f>
        <v>46129</v>
      </c>
      <c r="AM3" s="87">
        <f t="shared" ref="AM3" si="35">AL3+1</f>
        <v>46130</v>
      </c>
      <c r="AN3" s="87">
        <f t="shared" ref="AN3" si="36">AM3+1</f>
        <v>46131</v>
      </c>
      <c r="AO3" s="87">
        <f t="shared" ref="AO3" si="37">AN3+1</f>
        <v>46132</v>
      </c>
      <c r="AP3" s="87">
        <f t="shared" ref="AP3" si="38">AO3+1</f>
        <v>46133</v>
      </c>
      <c r="AQ3" s="87">
        <f t="shared" ref="AQ3" si="39">AP3+1</f>
        <v>46134</v>
      </c>
      <c r="AR3" s="87">
        <f t="shared" ref="AR3" si="40">AQ3+1</f>
        <v>46135</v>
      </c>
      <c r="AS3" s="87">
        <f t="shared" ref="AS3" si="41">AR3+1</f>
        <v>46136</v>
      </c>
      <c r="AT3" s="87">
        <f t="shared" ref="AT3" si="42">AS3+1</f>
        <v>46137</v>
      </c>
      <c r="AU3" s="87">
        <f t="shared" ref="AU3" si="43">AT3+1</f>
        <v>46138</v>
      </c>
      <c r="AV3" s="87">
        <f t="shared" ref="AV3" si="44">AU3+1</f>
        <v>46139</v>
      </c>
      <c r="AW3" s="87">
        <f t="shared" ref="AW3" si="45">AV3+1</f>
        <v>46140</v>
      </c>
      <c r="AX3" s="87">
        <f t="shared" ref="AX3" si="46">AW3+1</f>
        <v>46141</v>
      </c>
    </row>
    <row r="4" spans="1:50" s="1" customFormat="1">
      <c r="A4" s="40" t="s">
        <v>53</v>
      </c>
      <c r="B4" s="39" t="s">
        <v>154</v>
      </c>
      <c r="C4" s="65">
        <v>9144</v>
      </c>
      <c r="D4" s="38">
        <v>9144</v>
      </c>
      <c r="E4" s="38">
        <v>9144</v>
      </c>
      <c r="F4" s="38">
        <v>9144</v>
      </c>
      <c r="G4" s="38">
        <v>9154</v>
      </c>
      <c r="H4" s="38">
        <v>9154</v>
      </c>
      <c r="I4" s="38">
        <v>9154</v>
      </c>
      <c r="J4" s="38">
        <v>9165</v>
      </c>
      <c r="K4" s="38">
        <v>9165</v>
      </c>
      <c r="L4" s="38">
        <v>9166</v>
      </c>
      <c r="M4" s="38">
        <v>9166</v>
      </c>
      <c r="N4" s="38">
        <v>9166</v>
      </c>
      <c r="O4" s="38">
        <v>9166</v>
      </c>
      <c r="P4" s="38">
        <v>9173</v>
      </c>
      <c r="Q4" s="38">
        <v>9173</v>
      </c>
      <c r="R4" s="38">
        <v>9173</v>
      </c>
      <c r="S4" s="38">
        <v>9178</v>
      </c>
      <c r="T4" s="38">
        <v>9178</v>
      </c>
      <c r="U4" s="38">
        <v>9178</v>
      </c>
      <c r="V4" s="38">
        <v>9178</v>
      </c>
      <c r="W4" s="38">
        <v>9191</v>
      </c>
      <c r="X4" s="38">
        <v>9191</v>
      </c>
      <c r="Y4" s="38">
        <v>9191</v>
      </c>
      <c r="Z4" s="38">
        <v>9196</v>
      </c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</row>
    <row r="5" spans="1:50" s="1" customFormat="1">
      <c r="A5" s="56" t="s">
        <v>155</v>
      </c>
      <c r="B5" s="30" t="s">
        <v>156</v>
      </c>
      <c r="C5" s="64">
        <v>141</v>
      </c>
      <c r="D5" s="29">
        <v>141</v>
      </c>
      <c r="E5" s="29">
        <v>141</v>
      </c>
      <c r="F5" s="29">
        <v>141</v>
      </c>
      <c r="G5" s="29">
        <v>141</v>
      </c>
      <c r="H5" s="29">
        <v>141</v>
      </c>
      <c r="I5" s="29">
        <v>141</v>
      </c>
      <c r="J5" s="29">
        <v>141</v>
      </c>
      <c r="K5" s="29">
        <v>141</v>
      </c>
      <c r="L5" s="29">
        <v>141</v>
      </c>
      <c r="M5" s="29">
        <v>141</v>
      </c>
      <c r="N5" s="29">
        <v>141</v>
      </c>
      <c r="O5" s="29">
        <v>141</v>
      </c>
      <c r="P5" s="29">
        <v>141</v>
      </c>
      <c r="Q5" s="29">
        <v>141</v>
      </c>
      <c r="R5" s="29">
        <v>141</v>
      </c>
      <c r="S5" s="29">
        <v>141</v>
      </c>
      <c r="T5" s="29">
        <v>141</v>
      </c>
      <c r="U5" s="29">
        <v>141</v>
      </c>
      <c r="V5" s="29">
        <v>141</v>
      </c>
      <c r="W5" s="29">
        <v>141</v>
      </c>
      <c r="X5" s="29">
        <v>141</v>
      </c>
      <c r="Y5" s="29">
        <v>141</v>
      </c>
      <c r="Z5" s="29">
        <v>141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</row>
    <row r="6" spans="1:50" s="1" customFormat="1">
      <c r="A6" s="36" t="s">
        <v>9</v>
      </c>
      <c r="B6" s="30" t="s">
        <v>7</v>
      </c>
      <c r="C6" s="64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</row>
    <row r="7" spans="1:50" s="1" customFormat="1">
      <c r="A7" s="28">
        <f>AVERAGE(C10:AO10)*30*1000</f>
        <v>65000</v>
      </c>
      <c r="B7" s="30" t="s">
        <v>8</v>
      </c>
      <c r="C7" s="64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</row>
    <row r="8" spans="1:50" s="11" customFormat="1">
      <c r="A8" s="34"/>
      <c r="B8" s="33" t="s">
        <v>157</v>
      </c>
      <c r="C8" s="6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</row>
    <row r="9" spans="1:50" s="1" customFormat="1">
      <c r="A9" s="31"/>
      <c r="B9" s="30" t="s">
        <v>158</v>
      </c>
      <c r="C9" s="64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</row>
    <row r="10" spans="1:50" s="1" customFormat="1">
      <c r="A10" s="28">
        <f>SUM(C10:AO10)</f>
        <v>52</v>
      </c>
      <c r="B10" s="55" t="s">
        <v>159</v>
      </c>
      <c r="C10" s="64">
        <v>0</v>
      </c>
      <c r="D10" s="54">
        <f t="shared" ref="D10:D11" si="47">IF(D4="","",D4-C4)</f>
        <v>0</v>
      </c>
      <c r="E10" s="54">
        <f t="shared" ref="E10:E11" si="48">IF(E4="","",E4-D4)</f>
        <v>0</v>
      </c>
      <c r="F10" s="54">
        <f t="shared" ref="F10:F11" si="49">IF(F4="","",F4-E4)</f>
        <v>0</v>
      </c>
      <c r="G10" s="54">
        <f t="shared" ref="G10:G11" si="50">IF(G4="","",G4-F4)</f>
        <v>10</v>
      </c>
      <c r="H10" s="54">
        <f t="shared" ref="H10:H11" si="51">IF(H4="","",H4-G4)</f>
        <v>0</v>
      </c>
      <c r="I10" s="54">
        <f t="shared" ref="I10:I11" si="52">IF(I4="","",I4-H4)</f>
        <v>0</v>
      </c>
      <c r="J10" s="54">
        <f>IF(J4="","",J4-I4)</f>
        <v>11</v>
      </c>
      <c r="K10" s="54">
        <f>IF(K4="","",K4-J4)</f>
        <v>0</v>
      </c>
      <c r="L10" s="54">
        <f t="shared" ref="L10:L11" si="53">IF(L4="","",L4-K4)</f>
        <v>1</v>
      </c>
      <c r="M10" s="54">
        <f t="shared" ref="M10:M11" si="54">IF(M4="","",M4-L4)</f>
        <v>0</v>
      </c>
      <c r="N10" s="54">
        <f t="shared" ref="N10:N11" si="55">IF(N4="","",N4-M4)</f>
        <v>0</v>
      </c>
      <c r="O10" s="54">
        <f t="shared" ref="O10:R11" si="56">IF(O4="","",O4-N4)</f>
        <v>0</v>
      </c>
      <c r="P10" s="54">
        <f t="shared" si="56"/>
        <v>7</v>
      </c>
      <c r="Q10" s="54">
        <f t="shared" si="56"/>
        <v>0</v>
      </c>
      <c r="R10" s="54">
        <f t="shared" si="56"/>
        <v>0</v>
      </c>
      <c r="S10" s="54">
        <f t="shared" ref="S10:V11" si="57">IF(S4="","",S4-R4)</f>
        <v>5</v>
      </c>
      <c r="T10" s="54">
        <f t="shared" si="57"/>
        <v>0</v>
      </c>
      <c r="U10" s="54">
        <f t="shared" si="57"/>
        <v>0</v>
      </c>
      <c r="V10" s="54">
        <f t="shared" si="57"/>
        <v>0</v>
      </c>
      <c r="W10" s="54">
        <f t="shared" ref="W10:W11" si="58">IF(W4="","",W4-V4)</f>
        <v>13</v>
      </c>
      <c r="X10" s="54">
        <f>IF(X4="","",X4-W4)</f>
        <v>0</v>
      </c>
      <c r="Y10" s="54">
        <f>IF(Y4="","",Y4-X4)</f>
        <v>0</v>
      </c>
      <c r="Z10" s="54">
        <f t="shared" ref="Z10:Z11" si="59">IF(Z4="","",Z4-Y4)</f>
        <v>5</v>
      </c>
      <c r="AA10" s="54" t="str">
        <f t="shared" ref="AA10:AA11" si="60">IF(AA4="","",AA4-Z4)</f>
        <v/>
      </c>
      <c r="AB10" s="54" t="str">
        <f t="shared" ref="AB10:AB11" si="61">IF(AB4="","",AB4-AA4)</f>
        <v/>
      </c>
      <c r="AC10" s="54" t="str">
        <f t="shared" ref="AC10:AC11" si="62">IF(AC4="","",AC4-AB4)</f>
        <v/>
      </c>
      <c r="AD10" s="54" t="str">
        <f t="shared" ref="AD10:AD11" si="63">IF(AD4="","",AD4-AC4)</f>
        <v/>
      </c>
      <c r="AE10" s="54" t="str">
        <f t="shared" ref="AE10:AE11" si="64">IF(AE4="","",AE4-AD4)</f>
        <v/>
      </c>
      <c r="AF10" s="54" t="str">
        <f t="shared" ref="AF10:AF11" si="65">IF(AF4="","",AF4-AE4)</f>
        <v/>
      </c>
      <c r="AG10" s="54" t="str">
        <f t="shared" ref="AG10:AG11" si="66">IF(AG4="","",AG4-AF4)</f>
        <v/>
      </c>
      <c r="AH10" s="54" t="str">
        <f t="shared" ref="AH10:AH11" si="67">IF(AH4="","",AH4-AG4)</f>
        <v/>
      </c>
      <c r="AI10" s="54" t="str">
        <f t="shared" ref="AI10:AI11" si="68">IF(AI4="","",AI4-AH4)</f>
        <v/>
      </c>
      <c r="AJ10" s="54" t="str">
        <f t="shared" ref="AJ10:AJ11" si="69">IF(AJ4="","",AJ4-AI4)</f>
        <v/>
      </c>
      <c r="AK10" s="54" t="str">
        <f t="shared" ref="AK10:AK11" si="70">IF(AK4="","",AK4-AJ4)</f>
        <v/>
      </c>
      <c r="AL10" s="54" t="str">
        <f t="shared" ref="AL10:AL11" si="71">IF(AL4="","",AL4-AK4)</f>
        <v/>
      </c>
      <c r="AM10" s="54" t="str">
        <f t="shared" ref="AM10:AM11" si="72">IF(AM4="","",AM4-AL4)</f>
        <v/>
      </c>
      <c r="AN10" s="54" t="str">
        <f t="shared" ref="AN10:AN11" si="73">IF(AN4="","",AN4-AM4)</f>
        <v/>
      </c>
      <c r="AO10" s="54" t="str">
        <f t="shared" ref="AO10:AO11" si="74">IF(AO4="","",AO4-AN4)</f>
        <v/>
      </c>
      <c r="AP10" s="54" t="str">
        <f t="shared" ref="AP10:AP11" si="75">IF(AP4="","",AP4-AO4)</f>
        <v/>
      </c>
      <c r="AQ10" s="54" t="str">
        <f t="shared" ref="AQ10:AQ11" si="76">IF(AQ4="","",AQ4-AP4)</f>
        <v/>
      </c>
      <c r="AR10" s="54" t="str">
        <f t="shared" ref="AR10:AR11" si="77">IF(AR4="","",AR4-AQ4)</f>
        <v/>
      </c>
      <c r="AS10" s="54" t="str">
        <f t="shared" ref="AS10:AS11" si="78">IF(AS4="","",AS4-AR4)</f>
        <v/>
      </c>
      <c r="AT10" s="54" t="str">
        <f t="shared" ref="AT10:AT11" si="79">IF(AT4="","",AT4-AS4)</f>
        <v/>
      </c>
      <c r="AU10" s="54" t="str">
        <f t="shared" ref="AU10:AU11" si="80">IF(AU4="","",AU4-AT4)</f>
        <v/>
      </c>
      <c r="AV10" s="54" t="str">
        <f t="shared" ref="AV10:AV11" si="81">IF(AV4="","",AV4-AU4)</f>
        <v/>
      </c>
      <c r="AW10" s="54" t="str">
        <f t="shared" ref="AW10:AW11" si="82">IF(AW4="","",AW4-AV4)</f>
        <v/>
      </c>
      <c r="AX10" s="54" t="str">
        <f t="shared" ref="AX10:AX11" si="83">IF(AX4="","",AX4-AW4)</f>
        <v/>
      </c>
    </row>
    <row r="11" spans="1:50" s="1" customFormat="1">
      <c r="A11" s="28">
        <f>SUM(C11:AO11)</f>
        <v>0</v>
      </c>
      <c r="B11" s="55" t="s">
        <v>160</v>
      </c>
      <c r="C11" s="64">
        <v>0</v>
      </c>
      <c r="D11" s="54">
        <f t="shared" si="47"/>
        <v>0</v>
      </c>
      <c r="E11" s="54">
        <f t="shared" si="48"/>
        <v>0</v>
      </c>
      <c r="F11" s="54">
        <f t="shared" si="49"/>
        <v>0</v>
      </c>
      <c r="G11" s="54">
        <f t="shared" si="50"/>
        <v>0</v>
      </c>
      <c r="H11" s="54">
        <f t="shared" si="51"/>
        <v>0</v>
      </c>
      <c r="I11" s="54">
        <f t="shared" si="52"/>
        <v>0</v>
      </c>
      <c r="J11" s="54">
        <f>IF(J5="","",J5-I5)</f>
        <v>0</v>
      </c>
      <c r="K11" s="54">
        <f>IF(K5="","",K5-J5)</f>
        <v>0</v>
      </c>
      <c r="L11" s="54">
        <f t="shared" si="53"/>
        <v>0</v>
      </c>
      <c r="M11" s="54">
        <f t="shared" si="54"/>
        <v>0</v>
      </c>
      <c r="N11" s="54">
        <f t="shared" si="55"/>
        <v>0</v>
      </c>
      <c r="O11" s="54">
        <f t="shared" si="56"/>
        <v>0</v>
      </c>
      <c r="P11" s="54">
        <f t="shared" si="56"/>
        <v>0</v>
      </c>
      <c r="Q11" s="54">
        <f t="shared" si="56"/>
        <v>0</v>
      </c>
      <c r="R11" s="54">
        <f t="shared" si="56"/>
        <v>0</v>
      </c>
      <c r="S11" s="54">
        <f t="shared" si="57"/>
        <v>0</v>
      </c>
      <c r="T11" s="54">
        <f t="shared" si="57"/>
        <v>0</v>
      </c>
      <c r="U11" s="54">
        <f t="shared" si="57"/>
        <v>0</v>
      </c>
      <c r="V11" s="54">
        <f t="shared" si="57"/>
        <v>0</v>
      </c>
      <c r="W11" s="54">
        <f t="shared" si="58"/>
        <v>0</v>
      </c>
      <c r="X11" s="54">
        <f>IF(X5="","",X5-W5)</f>
        <v>0</v>
      </c>
      <c r="Y11" s="54">
        <f>IF(Y5="","",Y5-X5)</f>
        <v>0</v>
      </c>
      <c r="Z11" s="54">
        <f t="shared" si="59"/>
        <v>0</v>
      </c>
      <c r="AA11" s="54" t="str">
        <f t="shared" si="60"/>
        <v/>
      </c>
      <c r="AB11" s="54" t="str">
        <f t="shared" si="61"/>
        <v/>
      </c>
      <c r="AC11" s="54" t="str">
        <f t="shared" si="62"/>
        <v/>
      </c>
      <c r="AD11" s="54" t="str">
        <f t="shared" si="63"/>
        <v/>
      </c>
      <c r="AE11" s="54" t="str">
        <f t="shared" si="64"/>
        <v/>
      </c>
      <c r="AF11" s="54" t="str">
        <f t="shared" si="65"/>
        <v/>
      </c>
      <c r="AG11" s="54" t="str">
        <f t="shared" si="66"/>
        <v/>
      </c>
      <c r="AH11" s="54" t="str">
        <f t="shared" si="67"/>
        <v/>
      </c>
      <c r="AI11" s="54" t="str">
        <f t="shared" si="68"/>
        <v/>
      </c>
      <c r="AJ11" s="54" t="str">
        <f t="shared" si="69"/>
        <v/>
      </c>
      <c r="AK11" s="54" t="str">
        <f t="shared" si="70"/>
        <v/>
      </c>
      <c r="AL11" s="54" t="str">
        <f t="shared" si="71"/>
        <v/>
      </c>
      <c r="AM11" s="54" t="str">
        <f t="shared" si="72"/>
        <v/>
      </c>
      <c r="AN11" s="54" t="str">
        <f t="shared" si="73"/>
        <v/>
      </c>
      <c r="AO11" s="54" t="str">
        <f t="shared" si="74"/>
        <v/>
      </c>
      <c r="AP11" s="54" t="str">
        <f t="shared" si="75"/>
        <v/>
      </c>
      <c r="AQ11" s="54" t="str">
        <f t="shared" si="76"/>
        <v/>
      </c>
      <c r="AR11" s="54" t="str">
        <f t="shared" si="77"/>
        <v/>
      </c>
      <c r="AS11" s="54" t="str">
        <f t="shared" si="78"/>
        <v/>
      </c>
      <c r="AT11" s="54" t="str">
        <f t="shared" si="79"/>
        <v/>
      </c>
      <c r="AU11" s="54" t="str">
        <f t="shared" si="80"/>
        <v/>
      </c>
      <c r="AV11" s="54" t="str">
        <f t="shared" si="81"/>
        <v/>
      </c>
      <c r="AW11" s="54" t="str">
        <f t="shared" si="82"/>
        <v/>
      </c>
      <c r="AX11" s="54" t="str">
        <f t="shared" si="83"/>
        <v/>
      </c>
    </row>
    <row r="12" spans="1:50" s="1" customFormat="1">
      <c r="A12" s="28">
        <f>SUM(C12:AO12)</f>
        <v>0</v>
      </c>
      <c r="B12" s="55" t="s">
        <v>16</v>
      </c>
      <c r="C12" s="64" t="s">
        <v>19</v>
      </c>
      <c r="D12" s="54" t="str">
        <f>IF(D7="","",#REF!*D7)</f>
        <v/>
      </c>
      <c r="E12" s="54" t="str">
        <f>IF(E7="","",#REF!*E7)</f>
        <v/>
      </c>
      <c r="F12" s="54" t="str">
        <f>IF(F7="","",#REF!*F7)</f>
        <v/>
      </c>
      <c r="G12" s="54" t="str">
        <f>IF(G7="","",#REF!*G7)</f>
        <v/>
      </c>
      <c r="H12" s="54" t="str">
        <f>IF(H7="","",#REF!*H7)</f>
        <v/>
      </c>
      <c r="I12" s="54" t="str">
        <f>IF(I7="","",#REF!*I7)</f>
        <v/>
      </c>
      <c r="J12" s="54" t="str">
        <f>IF(J7="","",#REF!*J7)</f>
        <v/>
      </c>
      <c r="K12" s="54" t="str">
        <f>IF(K7="","",#REF!*K7)</f>
        <v/>
      </c>
      <c r="L12" s="54" t="str">
        <f>IF(L7="","",#REF!*L7)</f>
        <v/>
      </c>
      <c r="M12" s="54" t="str">
        <f>IF(M7="","",#REF!*M7)</f>
        <v/>
      </c>
      <c r="N12" s="54" t="str">
        <f>IF(N7="","",#REF!*N7)</f>
        <v/>
      </c>
      <c r="O12" s="54" t="str">
        <f>IF(O7="","",#REF!*O7)</f>
        <v/>
      </c>
      <c r="P12" s="54" t="str">
        <f>IF(P7="","",#REF!*P7)</f>
        <v/>
      </c>
      <c r="Q12" s="54" t="str">
        <f>IF(Q7="","",#REF!*Q7)</f>
        <v/>
      </c>
      <c r="R12" s="54" t="str">
        <f>IF(R7="","",#REF!*R7)</f>
        <v/>
      </c>
      <c r="S12" s="54" t="str">
        <f>IF(S7="","",#REF!*S7)</f>
        <v/>
      </c>
      <c r="T12" s="54" t="str">
        <f>IF(T7="","",#REF!*T7)</f>
        <v/>
      </c>
      <c r="U12" s="54" t="str">
        <f>IF(U7="","",#REF!*U7)</f>
        <v/>
      </c>
      <c r="V12" s="54" t="str">
        <f>IF(V7="","",#REF!*V7)</f>
        <v/>
      </c>
      <c r="W12" s="54" t="str">
        <f>IF(W7="","",#REF!*W7)</f>
        <v/>
      </c>
      <c r="X12" s="54" t="str">
        <f>IF(X7="","",#REF!*X7)</f>
        <v/>
      </c>
      <c r="Y12" s="54" t="str">
        <f>IF(Y7="","",#REF!*Y7)</f>
        <v/>
      </c>
      <c r="Z12" s="54" t="str">
        <f>IF(Z7="","",#REF!*Z7)</f>
        <v/>
      </c>
      <c r="AA12" s="54" t="str">
        <f>IF(AA7="","",#REF!*AA7)</f>
        <v/>
      </c>
      <c r="AB12" s="54" t="str">
        <f>IF(AB7="","",#REF!*AB7)</f>
        <v/>
      </c>
      <c r="AC12" s="54" t="str">
        <f>IF(AC7="","",#REF!*AC7)</f>
        <v/>
      </c>
      <c r="AD12" s="54" t="str">
        <f>IF(AD7="","",#REF!*AD7)</f>
        <v/>
      </c>
      <c r="AE12" s="54" t="str">
        <f>IF(AE7="","",#REF!*AE7)</f>
        <v/>
      </c>
      <c r="AF12" s="54" t="str">
        <f>IF(AF7="","",#REF!*AF7)</f>
        <v/>
      </c>
      <c r="AG12" s="54" t="str">
        <f>IF(AG7="","",#REF!*AG7)</f>
        <v/>
      </c>
      <c r="AH12" s="54" t="str">
        <f>IF(AH7="","",#REF!*AH7)</f>
        <v/>
      </c>
      <c r="AI12" s="54" t="str">
        <f>IF(AI7="","",#REF!*AI7)</f>
        <v/>
      </c>
      <c r="AJ12" s="54" t="str">
        <f>IF(AJ7="","",#REF!*AJ7)</f>
        <v/>
      </c>
      <c r="AK12" s="54" t="str">
        <f>IF(AK7="","",#REF!*AK7)</f>
        <v/>
      </c>
      <c r="AL12" s="54" t="str">
        <f>IF(AL7="","",#REF!*AL7)</f>
        <v/>
      </c>
      <c r="AM12" s="54" t="str">
        <f>IF(AM7="","",#REF!*AM7)</f>
        <v/>
      </c>
      <c r="AN12" s="54" t="str">
        <f>IF(AN7="","",#REF!*AN7)</f>
        <v/>
      </c>
      <c r="AO12" s="54" t="str">
        <f>IF(AO7="","",#REF!*AO7)</f>
        <v/>
      </c>
      <c r="AP12" s="54" t="str">
        <f>IF(AP7="","",#REF!*AP7)</f>
        <v/>
      </c>
      <c r="AQ12" s="54" t="str">
        <f>IF(AQ7="","",#REF!*AQ7)</f>
        <v/>
      </c>
      <c r="AR12" s="54" t="str">
        <f>IF(AR7="","",#REF!*AR7)</f>
        <v/>
      </c>
      <c r="AS12" s="54" t="str">
        <f>IF(AS7="","",#REF!*AS7)</f>
        <v/>
      </c>
      <c r="AT12" s="54" t="str">
        <f>IF(AT7="","",#REF!*AT7)</f>
        <v/>
      </c>
      <c r="AU12" s="54" t="str">
        <f>IF(AU7="","",#REF!*AU7)</f>
        <v/>
      </c>
      <c r="AV12" s="54" t="str">
        <f>IF(AV7="","",#REF!*AV7)</f>
        <v/>
      </c>
      <c r="AW12" s="54" t="str">
        <f>IF(AW7="","",#REF!*AW7)</f>
        <v/>
      </c>
      <c r="AX12" s="54" t="str">
        <f>IF(AX7="","",#REF!*AX7)</f>
        <v/>
      </c>
    </row>
    <row r="13" spans="1:50" s="1" customFormat="1" ht="12" thickBot="1">
      <c r="A13" s="25">
        <f>IF(A12="","",A12/(A10*100))</f>
        <v>0</v>
      </c>
      <c r="B13" s="53" t="s">
        <v>18</v>
      </c>
      <c r="C13" s="66" t="s">
        <v>19</v>
      </c>
      <c r="D13" s="52" t="str">
        <f t="shared" ref="D13:I13" si="84">IF(D12="","",D12/(D10*100))</f>
        <v/>
      </c>
      <c r="E13" s="52" t="str">
        <f t="shared" si="84"/>
        <v/>
      </c>
      <c r="F13" s="52" t="str">
        <f t="shared" si="84"/>
        <v/>
      </c>
      <c r="G13" s="52" t="str">
        <f t="shared" si="84"/>
        <v/>
      </c>
      <c r="H13" s="52" t="str">
        <f t="shared" si="84"/>
        <v/>
      </c>
      <c r="I13" s="52" t="str">
        <f t="shared" si="84"/>
        <v/>
      </c>
      <c r="J13" s="52" t="str">
        <f>IF(J12="","",J12/(J10*100))</f>
        <v/>
      </c>
      <c r="K13" s="52" t="str">
        <f>IF(K12="","",K12/(K10*100))</f>
        <v/>
      </c>
      <c r="L13" s="52" t="str">
        <f t="shared" ref="L13" si="85">IF(L12="","",L12/(L10*100))</f>
        <v/>
      </c>
      <c r="M13" s="52" t="str">
        <f>IF(M12="","",M12/(M10*100))</f>
        <v/>
      </c>
      <c r="N13" s="52" t="str">
        <f>IF(N12="","",N12/(N10*100))</f>
        <v/>
      </c>
      <c r="O13" s="52" t="str">
        <f t="shared" ref="O13:AP13" si="86">IF(O12="","",O12/(O10*100))</f>
        <v/>
      </c>
      <c r="P13" s="52" t="str">
        <f>IF(P12="","",P12/(P10*100))</f>
        <v/>
      </c>
      <c r="Q13" s="52" t="str">
        <f>IF(Q12="","",Q12/(Q10*100))</f>
        <v/>
      </c>
      <c r="R13" s="52" t="str">
        <f>IF(R12="","",R12/(R10*100))</f>
        <v/>
      </c>
      <c r="S13" s="52" t="str">
        <f t="shared" si="86"/>
        <v/>
      </c>
      <c r="T13" s="52" t="str">
        <f t="shared" ref="T13:V13" si="87">IF(T12="","",T12/(T10*100))</f>
        <v/>
      </c>
      <c r="U13" s="52" t="str">
        <f t="shared" si="87"/>
        <v/>
      </c>
      <c r="V13" s="52" t="str">
        <f t="shared" si="87"/>
        <v/>
      </c>
      <c r="W13" s="52" t="str">
        <f t="shared" si="86"/>
        <v/>
      </c>
      <c r="X13" s="52" t="str">
        <f>IF(X12="","",X12/(X10*100))</f>
        <v/>
      </c>
      <c r="Y13" s="52" t="str">
        <f>IF(Y12="","",Y12/(Y10*100))</f>
        <v/>
      </c>
      <c r="Z13" s="52" t="str">
        <f t="shared" si="86"/>
        <v/>
      </c>
      <c r="AA13" s="52" t="str">
        <f t="shared" si="86"/>
        <v/>
      </c>
      <c r="AB13" s="52" t="str">
        <f t="shared" si="86"/>
        <v/>
      </c>
      <c r="AC13" s="52" t="str">
        <f t="shared" si="86"/>
        <v/>
      </c>
      <c r="AD13" s="52" t="str">
        <f t="shared" si="86"/>
        <v/>
      </c>
      <c r="AE13" s="52" t="str">
        <f t="shared" si="86"/>
        <v/>
      </c>
      <c r="AF13" s="52" t="str">
        <f t="shared" si="86"/>
        <v/>
      </c>
      <c r="AG13" s="52" t="str">
        <f t="shared" si="86"/>
        <v/>
      </c>
      <c r="AH13" s="52" t="str">
        <f t="shared" si="86"/>
        <v/>
      </c>
      <c r="AI13" s="52" t="str">
        <f t="shared" si="86"/>
        <v/>
      </c>
      <c r="AJ13" s="52" t="str">
        <f t="shared" si="86"/>
        <v/>
      </c>
      <c r="AK13" s="52" t="str">
        <f t="shared" si="86"/>
        <v/>
      </c>
      <c r="AL13" s="52" t="str">
        <f t="shared" si="86"/>
        <v/>
      </c>
      <c r="AM13" s="52" t="str">
        <f t="shared" si="86"/>
        <v/>
      </c>
      <c r="AN13" s="52" t="str">
        <f t="shared" si="86"/>
        <v/>
      </c>
      <c r="AO13" s="52" t="str">
        <f t="shared" si="86"/>
        <v/>
      </c>
      <c r="AP13" s="52" t="str">
        <f t="shared" si="86"/>
        <v/>
      </c>
      <c r="AQ13" s="52" t="str">
        <f t="shared" ref="AQ13:AX13" si="88">IF(AQ12="","",AQ12/(AQ10*100))</f>
        <v/>
      </c>
      <c r="AR13" s="52" t="str">
        <f t="shared" si="88"/>
        <v/>
      </c>
      <c r="AS13" s="52" t="str">
        <f t="shared" si="88"/>
        <v/>
      </c>
      <c r="AT13" s="52" t="str">
        <f t="shared" si="88"/>
        <v/>
      </c>
      <c r="AU13" s="52" t="str">
        <f t="shared" si="88"/>
        <v/>
      </c>
      <c r="AV13" s="52" t="str">
        <f t="shared" si="88"/>
        <v/>
      </c>
      <c r="AW13" s="52" t="str">
        <f t="shared" si="88"/>
        <v/>
      </c>
      <c r="AX13" s="52" t="str">
        <f t="shared" si="88"/>
        <v/>
      </c>
    </row>
    <row r="14" spans="1:50" s="1" customFormat="1">
      <c r="A14" s="40" t="s">
        <v>53</v>
      </c>
      <c r="B14" s="39" t="s">
        <v>161</v>
      </c>
      <c r="C14" s="65">
        <v>3096</v>
      </c>
      <c r="D14" s="38">
        <v>3096</v>
      </c>
      <c r="E14" s="38">
        <v>3096</v>
      </c>
      <c r="F14" s="38">
        <v>3096</v>
      </c>
      <c r="G14" s="38">
        <v>3104</v>
      </c>
      <c r="H14" s="38">
        <v>3104</v>
      </c>
      <c r="I14" s="38">
        <v>3104</v>
      </c>
      <c r="J14" s="38">
        <v>3104</v>
      </c>
      <c r="K14" s="38">
        <v>3104</v>
      </c>
      <c r="L14" s="38">
        <v>3116</v>
      </c>
      <c r="M14" s="38">
        <v>3116</v>
      </c>
      <c r="N14" s="38">
        <v>3116</v>
      </c>
      <c r="O14" s="38">
        <v>3116</v>
      </c>
      <c r="P14" s="38">
        <v>3118</v>
      </c>
      <c r="Q14" s="38">
        <v>3118</v>
      </c>
      <c r="R14" s="38">
        <v>3118</v>
      </c>
      <c r="S14" s="38">
        <v>3130</v>
      </c>
      <c r="T14" s="38">
        <v>3130</v>
      </c>
      <c r="U14" s="38">
        <v>3130</v>
      </c>
      <c r="V14" s="38">
        <v>3130</v>
      </c>
      <c r="W14" s="38">
        <v>3134</v>
      </c>
      <c r="X14" s="38">
        <v>3134</v>
      </c>
      <c r="Y14" s="38">
        <v>3134</v>
      </c>
      <c r="Z14" s="38">
        <v>3146</v>
      </c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</row>
    <row r="15" spans="1:50" s="1" customFormat="1">
      <c r="A15" s="56" t="s">
        <v>162</v>
      </c>
      <c r="B15" s="30" t="s">
        <v>156</v>
      </c>
      <c r="C15" s="64">
        <v>1567</v>
      </c>
      <c r="D15" s="29">
        <v>1567</v>
      </c>
      <c r="E15" s="29">
        <v>1567</v>
      </c>
      <c r="F15" s="29">
        <v>1567</v>
      </c>
      <c r="G15" s="29">
        <v>1571</v>
      </c>
      <c r="H15" s="29">
        <v>1571</v>
      </c>
      <c r="I15" s="29">
        <v>1571</v>
      </c>
      <c r="J15" s="29">
        <v>1571</v>
      </c>
      <c r="K15" s="29">
        <v>1571</v>
      </c>
      <c r="L15" s="29">
        <v>1577</v>
      </c>
      <c r="M15" s="29">
        <v>1577</v>
      </c>
      <c r="N15" s="29">
        <v>1577</v>
      </c>
      <c r="O15" s="29">
        <v>1577</v>
      </c>
      <c r="P15" s="29">
        <v>1578</v>
      </c>
      <c r="Q15" s="29">
        <v>1578</v>
      </c>
      <c r="R15" s="29">
        <v>1578</v>
      </c>
      <c r="S15" s="29">
        <v>1584</v>
      </c>
      <c r="T15" s="29">
        <v>1584</v>
      </c>
      <c r="U15" s="29">
        <v>1584</v>
      </c>
      <c r="V15" s="29">
        <v>1584</v>
      </c>
      <c r="W15" s="29">
        <v>1586</v>
      </c>
      <c r="X15" s="29">
        <v>1586</v>
      </c>
      <c r="Y15" s="29">
        <v>1586</v>
      </c>
      <c r="Z15" s="29">
        <v>1592</v>
      </c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</row>
    <row r="16" spans="1:50" s="1" customFormat="1">
      <c r="A16" s="36" t="s">
        <v>9</v>
      </c>
      <c r="B16" s="30" t="s">
        <v>7</v>
      </c>
      <c r="C16" s="64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</row>
    <row r="17" spans="1:50" s="1" customFormat="1">
      <c r="A17" s="28">
        <f>AVERAGE(C20:AO20)*30*1000</f>
        <v>62500.000000000007</v>
      </c>
      <c r="B17" s="30" t="s">
        <v>8</v>
      </c>
      <c r="C17" s="64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</row>
    <row r="18" spans="1:50" s="11" customFormat="1">
      <c r="A18" s="34"/>
      <c r="B18" s="33" t="s">
        <v>157</v>
      </c>
      <c r="C18" s="63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</row>
    <row r="19" spans="1:50" s="1" customFormat="1">
      <c r="A19" s="31"/>
      <c r="B19" s="30" t="s">
        <v>158</v>
      </c>
      <c r="C19" s="64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</row>
    <row r="20" spans="1:50" s="1" customFormat="1">
      <c r="A20" s="28">
        <f>SUM(C20:AO20)</f>
        <v>50</v>
      </c>
      <c r="B20" s="55" t="s">
        <v>159</v>
      </c>
      <c r="C20" s="64">
        <v>0</v>
      </c>
      <c r="D20" s="54">
        <f t="shared" ref="D20:D21" si="89">IF(D14="","",D14-C14)</f>
        <v>0</v>
      </c>
      <c r="E20" s="54">
        <f t="shared" ref="E20:E21" si="90">IF(E14="","",E14-D14)</f>
        <v>0</v>
      </c>
      <c r="F20" s="54">
        <f t="shared" ref="F20:F21" si="91">IF(F14="","",F14-E14)</f>
        <v>0</v>
      </c>
      <c r="G20" s="54">
        <f t="shared" ref="G20:G21" si="92">IF(G14="","",G14-F14)</f>
        <v>8</v>
      </c>
      <c r="H20" s="54">
        <f t="shared" ref="H20:H21" si="93">IF(H14="","",H14-G14)</f>
        <v>0</v>
      </c>
      <c r="I20" s="54">
        <f t="shared" ref="I20:I21" si="94">IF(I14="","",I14-H14)</f>
        <v>0</v>
      </c>
      <c r="J20" s="54">
        <f t="shared" ref="J20:J21" si="95">IF(J14="","",J14-I14)</f>
        <v>0</v>
      </c>
      <c r="K20" s="54">
        <f t="shared" ref="K20:K21" si="96">IF(K14="","",K14-J14)</f>
        <v>0</v>
      </c>
      <c r="L20" s="54">
        <f t="shared" ref="L20:L21" si="97">IF(L14="","",L14-K14)</f>
        <v>12</v>
      </c>
      <c r="M20" s="54">
        <f>IF(M14="","",M14-L14)</f>
        <v>0</v>
      </c>
      <c r="N20" s="54">
        <f>IF(N14="","",N14-M14)</f>
        <v>0</v>
      </c>
      <c r="O20" s="54">
        <f t="shared" ref="O20:O21" si="98">IF(O14="","",O14-N14)</f>
        <v>0</v>
      </c>
      <c r="P20" s="54">
        <f t="shared" ref="P20:R21" si="99">IF(P14="","",P14-O14)</f>
        <v>2</v>
      </c>
      <c r="Q20" s="54">
        <f t="shared" si="99"/>
        <v>0</v>
      </c>
      <c r="R20" s="54">
        <f t="shared" si="99"/>
        <v>0</v>
      </c>
      <c r="S20" s="54">
        <f t="shared" ref="S20:V21" si="100">IF(S14="","",S14-R14)</f>
        <v>12</v>
      </c>
      <c r="T20" s="54">
        <f t="shared" si="100"/>
        <v>0</v>
      </c>
      <c r="U20" s="54">
        <f t="shared" si="100"/>
        <v>0</v>
      </c>
      <c r="V20" s="54">
        <f t="shared" si="100"/>
        <v>0</v>
      </c>
      <c r="W20" s="54">
        <f t="shared" ref="W20:W21" si="101">IF(W14="","",W14-V14)</f>
        <v>4</v>
      </c>
      <c r="X20" s="54">
        <f>IF(X14="","",X14-W14)</f>
        <v>0</v>
      </c>
      <c r="Y20" s="54">
        <f>IF(Y14="","",Y14-X14)</f>
        <v>0</v>
      </c>
      <c r="Z20" s="54">
        <f t="shared" ref="Z20:Z21" si="102">IF(Z14="","",Z14-Y14)</f>
        <v>12</v>
      </c>
      <c r="AA20" s="54" t="str">
        <f t="shared" ref="AA20:AA21" si="103">IF(AA14="","",AA14-Z14)</f>
        <v/>
      </c>
      <c r="AB20" s="54" t="str">
        <f t="shared" ref="AB20:AB21" si="104">IF(AB14="","",AB14-AA14)</f>
        <v/>
      </c>
      <c r="AC20" s="54" t="str">
        <f t="shared" ref="AC20:AC21" si="105">IF(AC14="","",AC14-AB14)</f>
        <v/>
      </c>
      <c r="AD20" s="54" t="str">
        <f t="shared" ref="AD20:AD21" si="106">IF(AD14="","",AD14-AC14)</f>
        <v/>
      </c>
      <c r="AE20" s="54" t="str">
        <f t="shared" ref="AE20:AE21" si="107">IF(AE14="","",AE14-AD14)</f>
        <v/>
      </c>
      <c r="AF20" s="54" t="str">
        <f t="shared" ref="AF20:AF21" si="108">IF(AF14="","",AF14-AE14)</f>
        <v/>
      </c>
      <c r="AG20" s="54" t="str">
        <f t="shared" ref="AG20:AG21" si="109">IF(AG14="","",AG14-AF14)</f>
        <v/>
      </c>
      <c r="AH20" s="54" t="str">
        <f t="shared" ref="AH20:AH21" si="110">IF(AH14="","",AH14-AG14)</f>
        <v/>
      </c>
      <c r="AI20" s="54" t="str">
        <f t="shared" ref="AI20:AI21" si="111">IF(AI14="","",AI14-AH14)</f>
        <v/>
      </c>
      <c r="AJ20" s="54" t="str">
        <f t="shared" ref="AJ20:AJ21" si="112">IF(AJ14="","",AJ14-AI14)</f>
        <v/>
      </c>
      <c r="AK20" s="54" t="str">
        <f t="shared" ref="AK20:AK21" si="113">IF(AK14="","",AK14-AJ14)</f>
        <v/>
      </c>
      <c r="AL20" s="54" t="str">
        <f t="shared" ref="AL20:AL21" si="114">IF(AL14="","",AL14-AK14)</f>
        <v/>
      </c>
      <c r="AM20" s="54" t="str">
        <f t="shared" ref="AM20:AM21" si="115">IF(AM14="","",AM14-AL14)</f>
        <v/>
      </c>
      <c r="AN20" s="54" t="str">
        <f t="shared" ref="AN20:AN21" si="116">IF(AN14="","",AN14-AM14)</f>
        <v/>
      </c>
      <c r="AO20" s="54" t="str">
        <f t="shared" ref="AO20:AO21" si="117">IF(AO14="","",AO14-AN14)</f>
        <v/>
      </c>
      <c r="AP20" s="54" t="str">
        <f t="shared" ref="AP20:AP21" si="118">IF(AP14="","",AP14-AO14)</f>
        <v/>
      </c>
      <c r="AQ20" s="54" t="str">
        <f t="shared" ref="AQ20:AQ21" si="119">IF(AQ14="","",AQ14-AP14)</f>
        <v/>
      </c>
      <c r="AR20" s="54" t="str">
        <f t="shared" ref="AR20:AR21" si="120">IF(AR14="","",AR14-AQ14)</f>
        <v/>
      </c>
      <c r="AS20" s="54" t="str">
        <f t="shared" ref="AS20:AS21" si="121">IF(AS14="","",AS14-AR14)</f>
        <v/>
      </c>
      <c r="AT20" s="54" t="str">
        <f t="shared" ref="AT20:AT21" si="122">IF(AT14="","",AT14-AS14)</f>
        <v/>
      </c>
      <c r="AU20" s="54" t="str">
        <f t="shared" ref="AU20:AU21" si="123">IF(AU14="","",AU14-AT14)</f>
        <v/>
      </c>
      <c r="AV20" s="54" t="str">
        <f t="shared" ref="AV20:AV21" si="124">IF(AV14="","",AV14-AU14)</f>
        <v/>
      </c>
      <c r="AW20" s="54" t="str">
        <f t="shared" ref="AW20:AW21" si="125">IF(AW14="","",AW14-AV14)</f>
        <v/>
      </c>
      <c r="AX20" s="54" t="str">
        <f t="shared" ref="AX20:AX21" si="126">IF(AX14="","",AX14-AW14)</f>
        <v/>
      </c>
    </row>
    <row r="21" spans="1:50" s="1" customFormat="1">
      <c r="A21" s="28">
        <f>SUM(C21:AO21)</f>
        <v>25</v>
      </c>
      <c r="B21" s="55" t="s">
        <v>160</v>
      </c>
      <c r="C21" s="64">
        <v>0</v>
      </c>
      <c r="D21" s="54">
        <f t="shared" si="89"/>
        <v>0</v>
      </c>
      <c r="E21" s="54">
        <f t="shared" si="90"/>
        <v>0</v>
      </c>
      <c r="F21" s="54">
        <f t="shared" si="91"/>
        <v>0</v>
      </c>
      <c r="G21" s="54">
        <f t="shared" si="92"/>
        <v>4</v>
      </c>
      <c r="H21" s="54">
        <f t="shared" si="93"/>
        <v>0</v>
      </c>
      <c r="I21" s="54">
        <f t="shared" si="94"/>
        <v>0</v>
      </c>
      <c r="J21" s="54">
        <f t="shared" si="95"/>
        <v>0</v>
      </c>
      <c r="K21" s="54">
        <f t="shared" si="96"/>
        <v>0</v>
      </c>
      <c r="L21" s="54">
        <f t="shared" si="97"/>
        <v>6</v>
      </c>
      <c r="M21" s="54">
        <f>IF(M15="","",M15-L15)</f>
        <v>0</v>
      </c>
      <c r="N21" s="54">
        <f>IF(N15="","",N15-M15)</f>
        <v>0</v>
      </c>
      <c r="O21" s="54">
        <f t="shared" si="98"/>
        <v>0</v>
      </c>
      <c r="P21" s="54">
        <f t="shared" si="99"/>
        <v>1</v>
      </c>
      <c r="Q21" s="54">
        <f t="shared" si="99"/>
        <v>0</v>
      </c>
      <c r="R21" s="54">
        <f t="shared" si="99"/>
        <v>0</v>
      </c>
      <c r="S21" s="54">
        <f t="shared" si="100"/>
        <v>6</v>
      </c>
      <c r="T21" s="54">
        <f t="shared" si="100"/>
        <v>0</v>
      </c>
      <c r="U21" s="54">
        <f t="shared" si="100"/>
        <v>0</v>
      </c>
      <c r="V21" s="54">
        <f t="shared" si="100"/>
        <v>0</v>
      </c>
      <c r="W21" s="54">
        <f t="shared" si="101"/>
        <v>2</v>
      </c>
      <c r="X21" s="54">
        <f>IF(X15="","",X15-W15)</f>
        <v>0</v>
      </c>
      <c r="Y21" s="54">
        <f>IF(Y15="","",Y15-X15)</f>
        <v>0</v>
      </c>
      <c r="Z21" s="54">
        <f t="shared" si="102"/>
        <v>6</v>
      </c>
      <c r="AA21" s="54" t="str">
        <f t="shared" si="103"/>
        <v/>
      </c>
      <c r="AB21" s="54" t="str">
        <f t="shared" si="104"/>
        <v/>
      </c>
      <c r="AC21" s="54" t="str">
        <f t="shared" si="105"/>
        <v/>
      </c>
      <c r="AD21" s="54" t="str">
        <f t="shared" si="106"/>
        <v/>
      </c>
      <c r="AE21" s="54" t="str">
        <f t="shared" si="107"/>
        <v/>
      </c>
      <c r="AF21" s="54" t="str">
        <f t="shared" si="108"/>
        <v/>
      </c>
      <c r="AG21" s="54" t="str">
        <f t="shared" si="109"/>
        <v/>
      </c>
      <c r="AH21" s="54" t="str">
        <f t="shared" si="110"/>
        <v/>
      </c>
      <c r="AI21" s="54" t="str">
        <f t="shared" si="111"/>
        <v/>
      </c>
      <c r="AJ21" s="54" t="str">
        <f t="shared" si="112"/>
        <v/>
      </c>
      <c r="AK21" s="54" t="str">
        <f t="shared" si="113"/>
        <v/>
      </c>
      <c r="AL21" s="54" t="str">
        <f t="shared" si="114"/>
        <v/>
      </c>
      <c r="AM21" s="54" t="str">
        <f t="shared" si="115"/>
        <v/>
      </c>
      <c r="AN21" s="54" t="str">
        <f t="shared" si="116"/>
        <v/>
      </c>
      <c r="AO21" s="54" t="str">
        <f t="shared" si="117"/>
        <v/>
      </c>
      <c r="AP21" s="54" t="str">
        <f t="shared" si="118"/>
        <v/>
      </c>
      <c r="AQ21" s="54" t="str">
        <f t="shared" si="119"/>
        <v/>
      </c>
      <c r="AR21" s="54" t="str">
        <f t="shared" si="120"/>
        <v/>
      </c>
      <c r="AS21" s="54" t="str">
        <f t="shared" si="121"/>
        <v/>
      </c>
      <c r="AT21" s="54" t="str">
        <f t="shared" si="122"/>
        <v/>
      </c>
      <c r="AU21" s="54" t="str">
        <f t="shared" si="123"/>
        <v/>
      </c>
      <c r="AV21" s="54" t="str">
        <f t="shared" si="124"/>
        <v/>
      </c>
      <c r="AW21" s="54" t="str">
        <f t="shared" si="125"/>
        <v/>
      </c>
      <c r="AX21" s="54" t="str">
        <f t="shared" si="126"/>
        <v/>
      </c>
    </row>
    <row r="22" spans="1:50" s="1" customFormat="1">
      <c r="A22" s="28">
        <f>SUM(C22:AO22)</f>
        <v>0</v>
      </c>
      <c r="B22" s="55" t="s">
        <v>16</v>
      </c>
      <c r="C22" s="64" t="s">
        <v>19</v>
      </c>
      <c r="D22" s="54" t="str">
        <f>IF(D17="","",#REF!*D17)</f>
        <v/>
      </c>
      <c r="E22" s="54" t="str">
        <f>IF(E17="","",#REF!*E17)</f>
        <v/>
      </c>
      <c r="F22" s="54" t="str">
        <f>IF(F17="","",#REF!*F17)</f>
        <v/>
      </c>
      <c r="G22" s="54" t="str">
        <f>IF(G17="","",#REF!*G17)</f>
        <v/>
      </c>
      <c r="H22" s="54" t="str">
        <f>IF(H17="","",#REF!*H17)</f>
        <v/>
      </c>
      <c r="I22" s="54" t="str">
        <f>IF(I17="","",#REF!*I17)</f>
        <v/>
      </c>
      <c r="J22" s="54" t="str">
        <f>IF(J17="","",#REF!*J17)</f>
        <v/>
      </c>
      <c r="K22" s="54" t="str">
        <f>IF(K17="","",#REF!*K17)</f>
        <v/>
      </c>
      <c r="L22" s="54" t="str">
        <f>IF(L17="","",#REF!*L17)</f>
        <v/>
      </c>
      <c r="M22" s="54" t="str">
        <f>IF(M17="","",#REF!*M17)</f>
        <v/>
      </c>
      <c r="N22" s="54" t="str">
        <f>IF(N17="","",#REF!*N17)</f>
        <v/>
      </c>
      <c r="O22" s="54" t="str">
        <f>IF(O17="","",#REF!*O17)</f>
        <v/>
      </c>
      <c r="P22" s="54" t="str">
        <f>IF(P17="","",#REF!*P17)</f>
        <v/>
      </c>
      <c r="Q22" s="54" t="str">
        <f>IF(Q17="","",#REF!*Q17)</f>
        <v/>
      </c>
      <c r="R22" s="54" t="str">
        <f>IF(R17="","",#REF!*R17)</f>
        <v/>
      </c>
      <c r="S22" s="54" t="str">
        <f>IF(S17="","",#REF!*S17)</f>
        <v/>
      </c>
      <c r="T22" s="54" t="str">
        <f>IF(T17="","",#REF!*T17)</f>
        <v/>
      </c>
      <c r="U22" s="54" t="str">
        <f>IF(U17="","",#REF!*U17)</f>
        <v/>
      </c>
      <c r="V22" s="54" t="str">
        <f>IF(V17="","",#REF!*V17)</f>
        <v/>
      </c>
      <c r="W22" s="54" t="str">
        <f>IF(W17="","",#REF!*W17)</f>
        <v/>
      </c>
      <c r="X22" s="54" t="str">
        <f>IF(X17="","",#REF!*X17)</f>
        <v/>
      </c>
      <c r="Y22" s="54" t="str">
        <f>IF(Y17="","",#REF!*Y17)</f>
        <v/>
      </c>
      <c r="Z22" s="54" t="str">
        <f>IF(Z17="","",#REF!*Z17)</f>
        <v/>
      </c>
      <c r="AA22" s="54" t="str">
        <f>IF(AA17="","",#REF!*AA17)</f>
        <v/>
      </c>
      <c r="AB22" s="54" t="str">
        <f>IF(AB17="","",#REF!*AB17)</f>
        <v/>
      </c>
      <c r="AC22" s="54" t="str">
        <f>IF(AC17="","",#REF!*AC17)</f>
        <v/>
      </c>
      <c r="AD22" s="54" t="str">
        <f>IF(AD17="","",#REF!*AD17)</f>
        <v/>
      </c>
      <c r="AE22" s="54" t="str">
        <f>IF(AE17="","",#REF!*AE17)</f>
        <v/>
      </c>
      <c r="AF22" s="54" t="str">
        <f>IF(AF17="","",#REF!*AF17)</f>
        <v/>
      </c>
      <c r="AG22" s="54" t="str">
        <f>IF(AG17="","",#REF!*AG17)</f>
        <v/>
      </c>
      <c r="AH22" s="54" t="str">
        <f>IF(AH17="","",#REF!*AH17)</f>
        <v/>
      </c>
      <c r="AI22" s="54" t="str">
        <f>IF(AI17="","",#REF!*AI17)</f>
        <v/>
      </c>
      <c r="AJ22" s="54" t="str">
        <f>IF(AJ17="","",#REF!*AJ17)</f>
        <v/>
      </c>
      <c r="AK22" s="54" t="str">
        <f>IF(AK17="","",#REF!*AK17)</f>
        <v/>
      </c>
      <c r="AL22" s="54" t="str">
        <f>IF(AL17="","",#REF!*AL17)</f>
        <v/>
      </c>
      <c r="AM22" s="54" t="str">
        <f>IF(AM17="","",#REF!*AM17)</f>
        <v/>
      </c>
      <c r="AN22" s="54" t="str">
        <f>IF(AN17="","",#REF!*AN17)</f>
        <v/>
      </c>
      <c r="AO22" s="54" t="str">
        <f>IF(AO17="","",#REF!*AO17)</f>
        <v/>
      </c>
      <c r="AP22" s="54" t="str">
        <f>IF(AP17="","",#REF!*AP17)</f>
        <v/>
      </c>
      <c r="AQ22" s="54" t="str">
        <f>IF(AQ17="","",#REF!*AQ17)</f>
        <v/>
      </c>
      <c r="AR22" s="54" t="str">
        <f>IF(AR17="","",#REF!*AR17)</f>
        <v/>
      </c>
      <c r="AS22" s="54" t="str">
        <f>IF(AS17="","",#REF!*AS17)</f>
        <v/>
      </c>
      <c r="AT22" s="54" t="str">
        <f>IF(AT17="","",#REF!*AT17)</f>
        <v/>
      </c>
      <c r="AU22" s="54" t="str">
        <f>IF(AU17="","",#REF!*AU17)</f>
        <v/>
      </c>
      <c r="AV22" s="54" t="str">
        <f>IF(AV17="","",#REF!*AV17)</f>
        <v/>
      </c>
      <c r="AW22" s="54" t="str">
        <f>IF(AW17="","",#REF!*AW17)</f>
        <v/>
      </c>
      <c r="AX22" s="54" t="str">
        <f>IF(AX17="","",#REF!*AX17)</f>
        <v/>
      </c>
    </row>
    <row r="23" spans="1:50" s="1" customFormat="1" ht="12" thickBot="1">
      <c r="A23" s="25">
        <f>IF(A22="","",A22/(A20*100))</f>
        <v>0</v>
      </c>
      <c r="B23" s="53" t="s">
        <v>18</v>
      </c>
      <c r="C23" s="66" t="s">
        <v>19</v>
      </c>
      <c r="D23" s="52" t="str">
        <f t="shared" ref="D23:L23" si="127">IF(D22="","",D22/(D20*100))</f>
        <v/>
      </c>
      <c r="E23" s="52" t="str">
        <f t="shared" si="127"/>
        <v/>
      </c>
      <c r="F23" s="52" t="str">
        <f t="shared" si="127"/>
        <v/>
      </c>
      <c r="G23" s="52" t="str">
        <f t="shared" si="127"/>
        <v/>
      </c>
      <c r="H23" s="52" t="str">
        <f t="shared" si="127"/>
        <v/>
      </c>
      <c r="I23" s="52" t="str">
        <f t="shared" si="127"/>
        <v/>
      </c>
      <c r="J23" s="52" t="str">
        <f t="shared" si="127"/>
        <v/>
      </c>
      <c r="K23" s="52" t="str">
        <f t="shared" si="127"/>
        <v/>
      </c>
      <c r="L23" s="52" t="str">
        <f t="shared" si="127"/>
        <v/>
      </c>
      <c r="M23" s="52" t="str">
        <f>IF(M22="","",M22/(M20*100))</f>
        <v/>
      </c>
      <c r="N23" s="52" t="str">
        <f>IF(N22="","",N22/(N20*100))</f>
        <v/>
      </c>
      <c r="O23" s="52" t="str">
        <f t="shared" ref="O23:AP23" si="128">IF(O22="","",O22/(O20*100))</f>
        <v/>
      </c>
      <c r="P23" s="52" t="str">
        <f>IF(P22="","",P22/(P20*100))</f>
        <v/>
      </c>
      <c r="Q23" s="52" t="str">
        <f>IF(Q22="","",Q22/(Q20*100))</f>
        <v/>
      </c>
      <c r="R23" s="52" t="str">
        <f>IF(R22="","",R22/(R20*100))</f>
        <v/>
      </c>
      <c r="S23" s="52" t="str">
        <f t="shared" si="128"/>
        <v/>
      </c>
      <c r="T23" s="52" t="str">
        <f t="shared" ref="T23:V23" si="129">IF(T22="","",T22/(T20*100))</f>
        <v/>
      </c>
      <c r="U23" s="52" t="str">
        <f t="shared" si="129"/>
        <v/>
      </c>
      <c r="V23" s="52" t="str">
        <f t="shared" si="129"/>
        <v/>
      </c>
      <c r="W23" s="52" t="str">
        <f t="shared" si="128"/>
        <v/>
      </c>
      <c r="X23" s="52" t="str">
        <f>IF(X22="","",X22/(X20*100))</f>
        <v/>
      </c>
      <c r="Y23" s="52" t="str">
        <f>IF(Y22="","",Y22/(Y20*100))</f>
        <v/>
      </c>
      <c r="Z23" s="52" t="str">
        <f t="shared" si="128"/>
        <v/>
      </c>
      <c r="AA23" s="52" t="str">
        <f t="shared" si="128"/>
        <v/>
      </c>
      <c r="AB23" s="52" t="str">
        <f t="shared" si="128"/>
        <v/>
      </c>
      <c r="AC23" s="52" t="str">
        <f t="shared" si="128"/>
        <v/>
      </c>
      <c r="AD23" s="52" t="str">
        <f t="shared" si="128"/>
        <v/>
      </c>
      <c r="AE23" s="52" t="str">
        <f t="shared" si="128"/>
        <v/>
      </c>
      <c r="AF23" s="52" t="str">
        <f t="shared" si="128"/>
        <v/>
      </c>
      <c r="AG23" s="52" t="str">
        <f t="shared" si="128"/>
        <v/>
      </c>
      <c r="AH23" s="52" t="str">
        <f t="shared" si="128"/>
        <v/>
      </c>
      <c r="AI23" s="52" t="str">
        <f t="shared" si="128"/>
        <v/>
      </c>
      <c r="AJ23" s="52" t="str">
        <f t="shared" si="128"/>
        <v/>
      </c>
      <c r="AK23" s="52" t="str">
        <f t="shared" si="128"/>
        <v/>
      </c>
      <c r="AL23" s="52" t="str">
        <f t="shared" si="128"/>
        <v/>
      </c>
      <c r="AM23" s="52" t="str">
        <f t="shared" si="128"/>
        <v/>
      </c>
      <c r="AN23" s="52" t="str">
        <f t="shared" si="128"/>
        <v/>
      </c>
      <c r="AO23" s="52" t="str">
        <f t="shared" si="128"/>
        <v/>
      </c>
      <c r="AP23" s="52" t="str">
        <f t="shared" si="128"/>
        <v/>
      </c>
      <c r="AQ23" s="52" t="str">
        <f t="shared" ref="AQ23:AX23" si="130">IF(AQ22="","",AQ22/(AQ20*100))</f>
        <v/>
      </c>
      <c r="AR23" s="52" t="str">
        <f t="shared" si="130"/>
        <v/>
      </c>
      <c r="AS23" s="52" t="str">
        <f t="shared" si="130"/>
        <v/>
      </c>
      <c r="AT23" s="52" t="str">
        <f t="shared" si="130"/>
        <v/>
      </c>
      <c r="AU23" s="52" t="str">
        <f t="shared" si="130"/>
        <v/>
      </c>
      <c r="AV23" s="52" t="str">
        <f t="shared" si="130"/>
        <v/>
      </c>
      <c r="AW23" s="52" t="str">
        <f t="shared" si="130"/>
        <v/>
      </c>
      <c r="AX23" s="52" t="str">
        <f t="shared" si="130"/>
        <v/>
      </c>
    </row>
    <row r="24" spans="1:50" s="1" customFormat="1">
      <c r="A24" s="40" t="s">
        <v>1</v>
      </c>
      <c r="B24" s="39" t="s">
        <v>154</v>
      </c>
      <c r="C24" s="38"/>
      <c r="D24" s="38"/>
      <c r="E24" s="38"/>
      <c r="F24" s="38"/>
      <c r="G24" s="38"/>
      <c r="H24" s="38"/>
      <c r="I24" s="65">
        <v>993</v>
      </c>
      <c r="J24" s="38">
        <v>995</v>
      </c>
      <c r="K24" s="38">
        <v>995</v>
      </c>
      <c r="L24" s="38">
        <v>995</v>
      </c>
      <c r="M24" s="38">
        <v>995</v>
      </c>
      <c r="N24" s="38">
        <v>995</v>
      </c>
      <c r="O24" s="38">
        <v>995</v>
      </c>
      <c r="P24" s="38">
        <v>1002</v>
      </c>
      <c r="Q24" s="38">
        <v>1002</v>
      </c>
      <c r="R24" s="38">
        <v>1002</v>
      </c>
      <c r="S24" s="38">
        <v>1012</v>
      </c>
      <c r="T24" s="38">
        <v>1012</v>
      </c>
      <c r="U24" s="38">
        <v>1012</v>
      </c>
      <c r="V24" s="38">
        <v>1012</v>
      </c>
      <c r="W24" s="38">
        <v>1021</v>
      </c>
      <c r="X24" s="38">
        <v>1021</v>
      </c>
      <c r="Y24" s="38">
        <v>1021</v>
      </c>
      <c r="Z24" s="38">
        <v>1023</v>
      </c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</row>
    <row r="25" spans="1:50" s="1" customFormat="1">
      <c r="A25" s="56" t="s">
        <v>163</v>
      </c>
      <c r="B25" s="30" t="s">
        <v>156</v>
      </c>
      <c r="C25" s="29"/>
      <c r="D25" s="29"/>
      <c r="E25" s="29"/>
      <c r="F25" s="29"/>
      <c r="G25" s="29"/>
      <c r="H25" s="29"/>
      <c r="I25" s="64">
        <v>187</v>
      </c>
      <c r="J25" s="29">
        <v>187</v>
      </c>
      <c r="K25" s="29">
        <v>187</v>
      </c>
      <c r="L25" s="29">
        <v>187</v>
      </c>
      <c r="M25" s="29">
        <v>187</v>
      </c>
      <c r="N25" s="29">
        <v>187</v>
      </c>
      <c r="O25" s="29">
        <v>187</v>
      </c>
      <c r="P25" s="29">
        <v>187</v>
      </c>
      <c r="Q25" s="29">
        <v>187</v>
      </c>
      <c r="R25" s="29">
        <v>187</v>
      </c>
      <c r="S25" s="29">
        <v>187</v>
      </c>
      <c r="T25" s="29">
        <v>187</v>
      </c>
      <c r="U25" s="29">
        <v>187</v>
      </c>
      <c r="V25" s="29">
        <v>187</v>
      </c>
      <c r="W25" s="29">
        <v>187</v>
      </c>
      <c r="X25" s="29">
        <v>187</v>
      </c>
      <c r="Y25" s="29">
        <v>187</v>
      </c>
      <c r="Z25" s="29">
        <v>187</v>
      </c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</row>
    <row r="26" spans="1:50" s="1" customFormat="1">
      <c r="A26" s="36" t="s">
        <v>9</v>
      </c>
      <c r="B26" s="30" t="s">
        <v>7</v>
      </c>
      <c r="C26" s="29"/>
      <c r="D26" s="29"/>
      <c r="E26" s="29"/>
      <c r="F26" s="29"/>
      <c r="G26" s="29"/>
      <c r="H26" s="29"/>
      <c r="I26" s="64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</row>
    <row r="27" spans="1:50" s="1" customFormat="1">
      <c r="A27" s="28">
        <f>AVERAGE(C30:AO30)*30*1000</f>
        <v>50000</v>
      </c>
      <c r="B27" s="30" t="s">
        <v>8</v>
      </c>
      <c r="C27" s="29"/>
      <c r="D27" s="29"/>
      <c r="E27" s="29"/>
      <c r="F27" s="29"/>
      <c r="G27" s="29"/>
      <c r="H27" s="29"/>
      <c r="I27" s="64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</row>
    <row r="28" spans="1:50" s="11" customFormat="1">
      <c r="A28" s="34">
        <v>1000</v>
      </c>
      <c r="B28" s="33" t="s">
        <v>157</v>
      </c>
      <c r="C28" s="32"/>
      <c r="D28" s="32"/>
      <c r="E28" s="32"/>
      <c r="F28" s="32"/>
      <c r="G28" s="32"/>
      <c r="H28" s="32"/>
      <c r="I28" s="63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</row>
    <row r="29" spans="1:50" s="1" customFormat="1">
      <c r="A29" s="31"/>
      <c r="B29" s="30" t="s">
        <v>158</v>
      </c>
      <c r="C29" s="29"/>
      <c r="D29" s="29"/>
      <c r="E29" s="29"/>
      <c r="F29" s="29"/>
      <c r="G29" s="29"/>
      <c r="H29" s="29"/>
      <c r="I29" s="64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</row>
    <row r="30" spans="1:50" s="1" customFormat="1">
      <c r="A30" s="28">
        <f>SUM(C30:AO30)</f>
        <v>30</v>
      </c>
      <c r="B30" s="55" t="s">
        <v>159</v>
      </c>
      <c r="C30" s="54"/>
      <c r="D30" s="54"/>
      <c r="E30" s="54"/>
      <c r="F30" s="54"/>
      <c r="G30" s="54"/>
      <c r="H30" s="54"/>
      <c r="I30" s="64">
        <v>0</v>
      </c>
      <c r="J30" s="54">
        <f t="shared" ref="J30:J31" si="131">IF(J24="","",J24-I24)</f>
        <v>2</v>
      </c>
      <c r="K30" s="54">
        <f t="shared" ref="K30:K31" si="132">IF(K24="","",K24-J24)</f>
        <v>0</v>
      </c>
      <c r="L30" s="54">
        <f t="shared" ref="L30:L31" si="133">IF(L24="","",L24-K24)</f>
        <v>0</v>
      </c>
      <c r="M30" s="54">
        <f>IF(M24="","",M24-L24)</f>
        <v>0</v>
      </c>
      <c r="N30" s="54">
        <f>IF(N24="","",N24-M24)</f>
        <v>0</v>
      </c>
      <c r="O30" s="54">
        <f t="shared" ref="O30:O31" si="134">IF(O24="","",O24-N24)</f>
        <v>0</v>
      </c>
      <c r="P30" s="54">
        <f t="shared" ref="P30:R31" si="135">IF(P24="","",P24-O24)</f>
        <v>7</v>
      </c>
      <c r="Q30" s="54">
        <f t="shared" si="135"/>
        <v>0</v>
      </c>
      <c r="R30" s="54">
        <f t="shared" si="135"/>
        <v>0</v>
      </c>
      <c r="S30" s="54">
        <f t="shared" ref="S30:V31" si="136">IF(S24="","",S24-R24)</f>
        <v>10</v>
      </c>
      <c r="T30" s="54">
        <f t="shared" si="136"/>
        <v>0</v>
      </c>
      <c r="U30" s="54">
        <f t="shared" si="136"/>
        <v>0</v>
      </c>
      <c r="V30" s="54">
        <f t="shared" si="136"/>
        <v>0</v>
      </c>
      <c r="W30" s="54">
        <f t="shared" ref="W30:W31" si="137">IF(W24="","",W24-V24)</f>
        <v>9</v>
      </c>
      <c r="X30" s="54">
        <f>IF(X24="","",X24-W24)</f>
        <v>0</v>
      </c>
      <c r="Y30" s="54">
        <f>IF(Y24="","",Y24-X24)</f>
        <v>0</v>
      </c>
      <c r="Z30" s="54">
        <f t="shared" ref="Z30:Z31" si="138">IF(Z24="","",Z24-Y24)</f>
        <v>2</v>
      </c>
      <c r="AA30" s="54" t="str">
        <f t="shared" ref="AA30:AA31" si="139">IF(AA24="","",AA24-Z24)</f>
        <v/>
      </c>
      <c r="AB30" s="54" t="str">
        <f t="shared" ref="AB30:AB31" si="140">IF(AB24="","",AB24-AA24)</f>
        <v/>
      </c>
      <c r="AC30" s="54" t="str">
        <f t="shared" ref="AC30:AC31" si="141">IF(AC24="","",AC24-AB24)</f>
        <v/>
      </c>
      <c r="AD30" s="54" t="str">
        <f t="shared" ref="AD30:AD31" si="142">IF(AD24="","",AD24-AC24)</f>
        <v/>
      </c>
      <c r="AE30" s="54" t="str">
        <f t="shared" ref="AE30:AE31" si="143">IF(AE24="","",AE24-AD24)</f>
        <v/>
      </c>
      <c r="AF30" s="54" t="str">
        <f t="shared" ref="AF30:AF31" si="144">IF(AF24="","",AF24-AE24)</f>
        <v/>
      </c>
      <c r="AG30" s="54" t="str">
        <f t="shared" ref="AG30:AG31" si="145">IF(AG24="","",AG24-AF24)</f>
        <v/>
      </c>
      <c r="AH30" s="54" t="str">
        <f t="shared" ref="AH30:AH31" si="146">IF(AH24="","",AH24-AG24)</f>
        <v/>
      </c>
      <c r="AI30" s="54" t="str">
        <f t="shared" ref="AI30:AI31" si="147">IF(AI24="","",AI24-AH24)</f>
        <v/>
      </c>
      <c r="AJ30" s="54" t="str">
        <f t="shared" ref="AJ30:AJ31" si="148">IF(AJ24="","",AJ24-AI24)</f>
        <v/>
      </c>
      <c r="AK30" s="54" t="str">
        <f t="shared" ref="AK30:AK31" si="149">IF(AK24="","",AK24-AJ24)</f>
        <v/>
      </c>
      <c r="AL30" s="54" t="str">
        <f t="shared" ref="AL30:AL31" si="150">IF(AL24="","",AL24-AK24)</f>
        <v/>
      </c>
      <c r="AM30" s="54" t="str">
        <f t="shared" ref="AM30:AM31" si="151">IF(AM24="","",AM24-AL24)</f>
        <v/>
      </c>
      <c r="AN30" s="54" t="str">
        <f t="shared" ref="AN30:AN31" si="152">IF(AN24="","",AN24-AM24)</f>
        <v/>
      </c>
      <c r="AO30" s="54" t="str">
        <f t="shared" ref="AO30:AO31" si="153">IF(AO24="","",AO24-AN24)</f>
        <v/>
      </c>
      <c r="AP30" s="54" t="str">
        <f t="shared" ref="AP30:AP31" si="154">IF(AP24="","",AP24-AO24)</f>
        <v/>
      </c>
      <c r="AQ30" s="54" t="str">
        <f t="shared" ref="AQ30:AQ31" si="155">IF(AQ24="","",AQ24-AP24)</f>
        <v/>
      </c>
      <c r="AR30" s="54" t="str">
        <f t="shared" ref="AR30:AR31" si="156">IF(AR24="","",AR24-AQ24)</f>
        <v/>
      </c>
      <c r="AS30" s="54" t="str">
        <f t="shared" ref="AS30:AS31" si="157">IF(AS24="","",AS24-AR24)</f>
        <v/>
      </c>
      <c r="AT30" s="54" t="str">
        <f t="shared" ref="AT30:AT31" si="158">IF(AT24="","",AT24-AS24)</f>
        <v/>
      </c>
      <c r="AU30" s="54" t="str">
        <f t="shared" ref="AU30:AU31" si="159">IF(AU24="","",AU24-AT24)</f>
        <v/>
      </c>
      <c r="AV30" s="54" t="str">
        <f t="shared" ref="AV30:AV31" si="160">IF(AV24="","",AV24-AU24)</f>
        <v/>
      </c>
      <c r="AW30" s="54" t="str">
        <f t="shared" ref="AW30:AW31" si="161">IF(AW24="","",AW24-AV24)</f>
        <v/>
      </c>
      <c r="AX30" s="54" t="str">
        <f t="shared" ref="AX30:AX31" si="162">IF(AX24="","",AX24-AW24)</f>
        <v/>
      </c>
    </row>
    <row r="31" spans="1:50" s="1" customFormat="1">
      <c r="A31" s="28">
        <f>SUM(C31:AO31)</f>
        <v>0</v>
      </c>
      <c r="B31" s="55" t="s">
        <v>160</v>
      </c>
      <c r="C31" s="54"/>
      <c r="D31" s="54"/>
      <c r="E31" s="54"/>
      <c r="F31" s="54"/>
      <c r="G31" s="54"/>
      <c r="H31" s="54"/>
      <c r="I31" s="64">
        <v>0</v>
      </c>
      <c r="J31" s="54">
        <f t="shared" si="131"/>
        <v>0</v>
      </c>
      <c r="K31" s="54">
        <f t="shared" si="132"/>
        <v>0</v>
      </c>
      <c r="L31" s="54">
        <f t="shared" si="133"/>
        <v>0</v>
      </c>
      <c r="M31" s="54">
        <f>IF(M25="","",M25-L25)</f>
        <v>0</v>
      </c>
      <c r="N31" s="54">
        <f>IF(N25="","",N25-M25)</f>
        <v>0</v>
      </c>
      <c r="O31" s="54">
        <f t="shared" si="134"/>
        <v>0</v>
      </c>
      <c r="P31" s="54">
        <f t="shared" si="135"/>
        <v>0</v>
      </c>
      <c r="Q31" s="54">
        <f t="shared" si="135"/>
        <v>0</v>
      </c>
      <c r="R31" s="54">
        <f t="shared" si="135"/>
        <v>0</v>
      </c>
      <c r="S31" s="54">
        <f t="shared" si="136"/>
        <v>0</v>
      </c>
      <c r="T31" s="54">
        <f t="shared" si="136"/>
        <v>0</v>
      </c>
      <c r="U31" s="54">
        <f t="shared" si="136"/>
        <v>0</v>
      </c>
      <c r="V31" s="54">
        <f t="shared" si="136"/>
        <v>0</v>
      </c>
      <c r="W31" s="54">
        <f t="shared" si="137"/>
        <v>0</v>
      </c>
      <c r="X31" s="54">
        <f>IF(X25="","",X25-W25)</f>
        <v>0</v>
      </c>
      <c r="Y31" s="54">
        <f>IF(Y25="","",Y25-X25)</f>
        <v>0</v>
      </c>
      <c r="Z31" s="54">
        <f t="shared" si="138"/>
        <v>0</v>
      </c>
      <c r="AA31" s="54" t="str">
        <f t="shared" si="139"/>
        <v/>
      </c>
      <c r="AB31" s="54" t="str">
        <f t="shared" si="140"/>
        <v/>
      </c>
      <c r="AC31" s="54" t="str">
        <f t="shared" si="141"/>
        <v/>
      </c>
      <c r="AD31" s="54" t="str">
        <f t="shared" si="142"/>
        <v/>
      </c>
      <c r="AE31" s="54" t="str">
        <f t="shared" si="143"/>
        <v/>
      </c>
      <c r="AF31" s="54" t="str">
        <f t="shared" si="144"/>
        <v/>
      </c>
      <c r="AG31" s="54" t="str">
        <f t="shared" si="145"/>
        <v/>
      </c>
      <c r="AH31" s="54" t="str">
        <f t="shared" si="146"/>
        <v/>
      </c>
      <c r="AI31" s="54" t="str">
        <f t="shared" si="147"/>
        <v/>
      </c>
      <c r="AJ31" s="54" t="str">
        <f t="shared" si="148"/>
        <v/>
      </c>
      <c r="AK31" s="54" t="str">
        <f t="shared" si="149"/>
        <v/>
      </c>
      <c r="AL31" s="54" t="str">
        <f t="shared" si="150"/>
        <v/>
      </c>
      <c r="AM31" s="54" t="str">
        <f t="shared" si="151"/>
        <v/>
      </c>
      <c r="AN31" s="54" t="str">
        <f t="shared" si="152"/>
        <v/>
      </c>
      <c r="AO31" s="54" t="str">
        <f t="shared" si="153"/>
        <v/>
      </c>
      <c r="AP31" s="54" t="str">
        <f t="shared" si="154"/>
        <v/>
      </c>
      <c r="AQ31" s="54" t="str">
        <f t="shared" si="155"/>
        <v/>
      </c>
      <c r="AR31" s="54" t="str">
        <f t="shared" si="156"/>
        <v/>
      </c>
      <c r="AS31" s="54" t="str">
        <f t="shared" si="157"/>
        <v/>
      </c>
      <c r="AT31" s="54" t="str">
        <f t="shared" si="158"/>
        <v/>
      </c>
      <c r="AU31" s="54" t="str">
        <f t="shared" si="159"/>
        <v/>
      </c>
      <c r="AV31" s="54" t="str">
        <f t="shared" si="160"/>
        <v/>
      </c>
      <c r="AW31" s="54" t="str">
        <f t="shared" si="161"/>
        <v/>
      </c>
      <c r="AX31" s="54" t="str">
        <f t="shared" si="162"/>
        <v/>
      </c>
    </row>
    <row r="32" spans="1:50" s="1" customFormat="1">
      <c r="A32" s="28">
        <f>SUM(C32:AO32)</f>
        <v>0</v>
      </c>
      <c r="B32" s="55" t="s">
        <v>16</v>
      </c>
      <c r="C32" s="54"/>
      <c r="D32" s="54"/>
      <c r="E32" s="54"/>
      <c r="F32" s="54"/>
      <c r="G32" s="54"/>
      <c r="H32" s="54"/>
      <c r="I32" s="64" t="s">
        <v>19</v>
      </c>
      <c r="J32" s="54" t="str">
        <f>IF(J27="","",#REF!*J27)</f>
        <v/>
      </c>
      <c r="K32" s="54" t="str">
        <f>IF(K27="","",#REF!*K27)</f>
        <v/>
      </c>
      <c r="L32" s="54" t="str">
        <f>IF(L27="","",#REF!*L27)</f>
        <v/>
      </c>
      <c r="M32" s="54" t="str">
        <f>IF(M27="","",#REF!*M27)</f>
        <v/>
      </c>
      <c r="N32" s="54" t="str">
        <f>IF(N27="","",#REF!*N27)</f>
        <v/>
      </c>
      <c r="O32" s="54" t="str">
        <f>IF(O27="","",#REF!*O27)</f>
        <v/>
      </c>
      <c r="P32" s="54" t="str">
        <f>IF(P27="","",#REF!*P27)</f>
        <v/>
      </c>
      <c r="Q32" s="54" t="str">
        <f>IF(Q27="","",#REF!*Q27)</f>
        <v/>
      </c>
      <c r="R32" s="54" t="str">
        <f>IF(R27="","",#REF!*R27)</f>
        <v/>
      </c>
      <c r="S32" s="54" t="str">
        <f>IF(S27="","",#REF!*S27)</f>
        <v/>
      </c>
      <c r="T32" s="54" t="str">
        <f>IF(T27="","",#REF!*T27)</f>
        <v/>
      </c>
      <c r="U32" s="54" t="str">
        <f>IF(U27="","",#REF!*U27)</f>
        <v/>
      </c>
      <c r="V32" s="54" t="str">
        <f>IF(V27="","",#REF!*V27)</f>
        <v/>
      </c>
      <c r="W32" s="54" t="str">
        <f>IF(W27="","",#REF!*W27)</f>
        <v/>
      </c>
      <c r="X32" s="54" t="str">
        <f>IF(X27="","",#REF!*X27)</f>
        <v/>
      </c>
      <c r="Y32" s="54" t="str">
        <f>IF(Y27="","",#REF!*Y27)</f>
        <v/>
      </c>
      <c r="Z32" s="54" t="str">
        <f>IF(Z27="","",#REF!*Z27)</f>
        <v/>
      </c>
      <c r="AA32" s="54" t="str">
        <f>IF(AA27="","",#REF!*AA27)</f>
        <v/>
      </c>
      <c r="AB32" s="54" t="str">
        <f>IF(AB27="","",#REF!*AB27)</f>
        <v/>
      </c>
      <c r="AC32" s="54" t="str">
        <f>IF(AC27="","",#REF!*AC27)</f>
        <v/>
      </c>
      <c r="AD32" s="54" t="str">
        <f>IF(AD27="","",#REF!*AD27)</f>
        <v/>
      </c>
      <c r="AE32" s="54" t="str">
        <f>IF(AE27="","",#REF!*AE27)</f>
        <v/>
      </c>
      <c r="AF32" s="54" t="str">
        <f>IF(AF27="","",#REF!*AF27)</f>
        <v/>
      </c>
      <c r="AG32" s="54" t="str">
        <f>IF(AG27="","",#REF!*AG27)</f>
        <v/>
      </c>
      <c r="AH32" s="54" t="str">
        <f>IF(AH27="","",#REF!*AH27)</f>
        <v/>
      </c>
      <c r="AI32" s="54" t="str">
        <f>IF(AI27="","",#REF!*AI27)</f>
        <v/>
      </c>
      <c r="AJ32" s="54" t="str">
        <f>IF(AJ27="","",#REF!*AJ27)</f>
        <v/>
      </c>
      <c r="AK32" s="54" t="str">
        <f>IF(AK27="","",#REF!*AK27)</f>
        <v/>
      </c>
      <c r="AL32" s="54" t="str">
        <f>IF(AL27="","",#REF!*AL27)</f>
        <v/>
      </c>
      <c r="AM32" s="54" t="str">
        <f>IF(AM27="","",#REF!*AM27)</f>
        <v/>
      </c>
      <c r="AN32" s="54" t="str">
        <f>IF(AN27="","",#REF!*AN27)</f>
        <v/>
      </c>
      <c r="AO32" s="54" t="str">
        <f>IF(AO27="","",#REF!*AO27)</f>
        <v/>
      </c>
      <c r="AP32" s="54" t="str">
        <f>IF(AP27="","",#REF!*AP27)</f>
        <v/>
      </c>
      <c r="AQ32" s="54" t="str">
        <f>IF(AQ27="","",#REF!*AQ27)</f>
        <v/>
      </c>
      <c r="AR32" s="54" t="str">
        <f>IF(AR27="","",#REF!*AR27)</f>
        <v/>
      </c>
      <c r="AS32" s="54" t="str">
        <f>IF(AS27="","",#REF!*AS27)</f>
        <v/>
      </c>
      <c r="AT32" s="54" t="str">
        <f>IF(AT27="","",#REF!*AT27)</f>
        <v/>
      </c>
      <c r="AU32" s="54" t="str">
        <f>IF(AU27="","",#REF!*AU27)</f>
        <v/>
      </c>
      <c r="AV32" s="54" t="str">
        <f>IF(AV27="","",#REF!*AV27)</f>
        <v/>
      </c>
      <c r="AW32" s="54" t="str">
        <f>IF(AW27="","",#REF!*AW27)</f>
        <v/>
      </c>
      <c r="AX32" s="54" t="str">
        <f>IF(AX27="","",#REF!*AX27)</f>
        <v/>
      </c>
    </row>
    <row r="33" spans="1:50" s="1" customFormat="1" ht="12" thickBot="1">
      <c r="A33" s="25">
        <f>IF(A32="","",A32/(A30*100))</f>
        <v>0</v>
      </c>
      <c r="B33" s="53" t="s">
        <v>18</v>
      </c>
      <c r="C33" s="52"/>
      <c r="D33" s="52"/>
      <c r="E33" s="52"/>
      <c r="F33" s="52"/>
      <c r="G33" s="52"/>
      <c r="H33" s="52"/>
      <c r="I33" s="66" t="s">
        <v>19</v>
      </c>
      <c r="J33" s="52" t="str">
        <f t="shared" ref="J33:L33" si="163">IF(J32="","",J32/(J30*100))</f>
        <v/>
      </c>
      <c r="K33" s="52" t="str">
        <f t="shared" si="163"/>
        <v/>
      </c>
      <c r="L33" s="52" t="str">
        <f t="shared" si="163"/>
        <v/>
      </c>
      <c r="M33" s="52" t="str">
        <f>IF(M32="","",M32/(M30*100))</f>
        <v/>
      </c>
      <c r="N33" s="52" t="str">
        <f>IF(N32="","",N32/(N30*100))</f>
        <v/>
      </c>
      <c r="O33" s="52" t="str">
        <f t="shared" ref="O33:AP33" si="164">IF(O32="","",O32/(O30*100))</f>
        <v/>
      </c>
      <c r="P33" s="52" t="str">
        <f>IF(P32="","",P32/(P30*100))</f>
        <v/>
      </c>
      <c r="Q33" s="52" t="str">
        <f>IF(Q32="","",Q32/(Q30*100))</f>
        <v/>
      </c>
      <c r="R33" s="52" t="str">
        <f>IF(R32="","",R32/(R30*100))</f>
        <v/>
      </c>
      <c r="S33" s="52" t="str">
        <f t="shared" si="164"/>
        <v/>
      </c>
      <c r="T33" s="52" t="str">
        <f t="shared" ref="T33:V33" si="165">IF(T32="","",T32/(T30*100))</f>
        <v/>
      </c>
      <c r="U33" s="52" t="str">
        <f t="shared" si="165"/>
        <v/>
      </c>
      <c r="V33" s="52" t="str">
        <f t="shared" si="165"/>
        <v/>
      </c>
      <c r="W33" s="52" t="str">
        <f t="shared" si="164"/>
        <v/>
      </c>
      <c r="X33" s="52" t="str">
        <f>IF(X32="","",X32/(X30*100))</f>
        <v/>
      </c>
      <c r="Y33" s="52" t="str">
        <f>IF(Y32="","",Y32/(Y30*100))</f>
        <v/>
      </c>
      <c r="Z33" s="52" t="str">
        <f t="shared" si="164"/>
        <v/>
      </c>
      <c r="AA33" s="52" t="str">
        <f t="shared" si="164"/>
        <v/>
      </c>
      <c r="AB33" s="52" t="str">
        <f t="shared" si="164"/>
        <v/>
      </c>
      <c r="AC33" s="52" t="str">
        <f t="shared" si="164"/>
        <v/>
      </c>
      <c r="AD33" s="52" t="str">
        <f t="shared" si="164"/>
        <v/>
      </c>
      <c r="AE33" s="52" t="str">
        <f t="shared" si="164"/>
        <v/>
      </c>
      <c r="AF33" s="52" t="str">
        <f t="shared" si="164"/>
        <v/>
      </c>
      <c r="AG33" s="52" t="str">
        <f t="shared" si="164"/>
        <v/>
      </c>
      <c r="AH33" s="52" t="str">
        <f t="shared" si="164"/>
        <v/>
      </c>
      <c r="AI33" s="52" t="str">
        <f t="shared" si="164"/>
        <v/>
      </c>
      <c r="AJ33" s="52" t="str">
        <f t="shared" si="164"/>
        <v/>
      </c>
      <c r="AK33" s="52" t="str">
        <f t="shared" si="164"/>
        <v/>
      </c>
      <c r="AL33" s="52" t="str">
        <f t="shared" si="164"/>
        <v/>
      </c>
      <c r="AM33" s="52" t="str">
        <f t="shared" si="164"/>
        <v/>
      </c>
      <c r="AN33" s="52" t="str">
        <f t="shared" si="164"/>
        <v/>
      </c>
      <c r="AO33" s="52" t="str">
        <f t="shared" si="164"/>
        <v/>
      </c>
      <c r="AP33" s="52" t="str">
        <f t="shared" si="164"/>
        <v/>
      </c>
      <c r="AQ33" s="52" t="str">
        <f t="shared" ref="AQ33:AX33" si="166">IF(AQ32="","",AQ32/(AQ30*100))</f>
        <v/>
      </c>
      <c r="AR33" s="52" t="str">
        <f t="shared" si="166"/>
        <v/>
      </c>
      <c r="AS33" s="52" t="str">
        <f t="shared" si="166"/>
        <v/>
      </c>
      <c r="AT33" s="52" t="str">
        <f t="shared" si="166"/>
        <v/>
      </c>
      <c r="AU33" s="52" t="str">
        <f t="shared" si="166"/>
        <v/>
      </c>
      <c r="AV33" s="52" t="str">
        <f t="shared" si="166"/>
        <v/>
      </c>
      <c r="AW33" s="52" t="str">
        <f t="shared" si="166"/>
        <v/>
      </c>
      <c r="AX33" s="52" t="str">
        <f t="shared" si="166"/>
        <v/>
      </c>
    </row>
    <row r="34" spans="1:50" s="1" customFormat="1">
      <c r="A34" s="40" t="s">
        <v>1</v>
      </c>
      <c r="B34" s="39" t="s">
        <v>154</v>
      </c>
      <c r="C34" s="38"/>
      <c r="D34" s="38"/>
      <c r="E34" s="38"/>
      <c r="F34" s="38"/>
      <c r="G34" s="38"/>
      <c r="H34" s="38"/>
      <c r="I34" s="65">
        <v>1257</v>
      </c>
      <c r="J34" s="38">
        <v>1261</v>
      </c>
      <c r="K34" s="38">
        <v>1261</v>
      </c>
      <c r="L34" s="38">
        <v>1275</v>
      </c>
      <c r="M34" s="38">
        <v>1275</v>
      </c>
      <c r="N34" s="38">
        <v>1275</v>
      </c>
      <c r="O34" s="38">
        <v>1275</v>
      </c>
      <c r="P34" s="38">
        <v>1289</v>
      </c>
      <c r="Q34" s="38">
        <v>1289</v>
      </c>
      <c r="R34" s="38">
        <v>1289</v>
      </c>
      <c r="S34" s="38">
        <v>1301</v>
      </c>
      <c r="T34" s="38">
        <v>1301</v>
      </c>
      <c r="U34" s="38">
        <v>1301</v>
      </c>
      <c r="V34" s="38">
        <v>1301</v>
      </c>
      <c r="W34" s="38">
        <v>1309</v>
      </c>
      <c r="X34" s="38">
        <v>1309</v>
      </c>
      <c r="Y34" s="38">
        <v>1309</v>
      </c>
      <c r="Z34" s="38">
        <v>1309</v>
      </c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</row>
    <row r="35" spans="1:50" s="1" customFormat="1">
      <c r="A35" s="56" t="s">
        <v>162</v>
      </c>
      <c r="B35" s="30" t="s">
        <v>156</v>
      </c>
      <c r="C35" s="29"/>
      <c r="D35" s="29"/>
      <c r="E35" s="29"/>
      <c r="F35" s="29"/>
      <c r="G35" s="29"/>
      <c r="H35" s="29"/>
      <c r="I35" s="64">
        <v>645</v>
      </c>
      <c r="J35" s="29">
        <v>647</v>
      </c>
      <c r="K35" s="29">
        <v>647</v>
      </c>
      <c r="L35" s="29">
        <v>654</v>
      </c>
      <c r="M35" s="29">
        <v>654</v>
      </c>
      <c r="N35" s="29">
        <v>654</v>
      </c>
      <c r="O35" s="29">
        <v>654</v>
      </c>
      <c r="P35" s="29">
        <v>661</v>
      </c>
      <c r="Q35" s="29">
        <v>661</v>
      </c>
      <c r="R35" s="29">
        <v>661</v>
      </c>
      <c r="S35" s="29">
        <v>667</v>
      </c>
      <c r="T35" s="29">
        <v>667</v>
      </c>
      <c r="U35" s="29">
        <v>667</v>
      </c>
      <c r="V35" s="29">
        <v>667</v>
      </c>
      <c r="W35" s="29">
        <v>671</v>
      </c>
      <c r="X35" s="29">
        <v>671</v>
      </c>
      <c r="Y35" s="29">
        <v>671</v>
      </c>
      <c r="Z35" s="29">
        <v>671</v>
      </c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</row>
    <row r="36" spans="1:50" s="1" customFormat="1">
      <c r="A36" s="36" t="s">
        <v>9</v>
      </c>
      <c r="B36" s="30" t="s">
        <v>7</v>
      </c>
      <c r="C36" s="29"/>
      <c r="D36" s="29"/>
      <c r="E36" s="29"/>
      <c r="F36" s="29"/>
      <c r="G36" s="29"/>
      <c r="H36" s="29"/>
      <c r="I36" s="64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</row>
    <row r="37" spans="1:50" s="1" customFormat="1">
      <c r="A37" s="28">
        <f>AVERAGE(C40:AO40)*30*1000</f>
        <v>86666.666666666672</v>
      </c>
      <c r="B37" s="30" t="s">
        <v>8</v>
      </c>
      <c r="C37" s="29"/>
      <c r="D37" s="29"/>
      <c r="E37" s="29"/>
      <c r="F37" s="29"/>
      <c r="G37" s="29"/>
      <c r="H37" s="29"/>
      <c r="I37" s="64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</row>
    <row r="38" spans="1:50" s="11" customFormat="1">
      <c r="A38" s="34">
        <v>2000</v>
      </c>
      <c r="B38" s="33" t="s">
        <v>157</v>
      </c>
      <c r="C38" s="32"/>
      <c r="D38" s="32"/>
      <c r="E38" s="32"/>
      <c r="F38" s="32"/>
      <c r="G38" s="32"/>
      <c r="H38" s="32"/>
      <c r="I38" s="63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</row>
    <row r="39" spans="1:50" s="1" customFormat="1">
      <c r="A39" s="31"/>
      <c r="B39" s="30" t="s">
        <v>158</v>
      </c>
      <c r="C39" s="29"/>
      <c r="D39" s="29"/>
      <c r="E39" s="29"/>
      <c r="F39" s="29"/>
      <c r="G39" s="29"/>
      <c r="H39" s="29"/>
      <c r="I39" s="64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</row>
    <row r="40" spans="1:50" s="1" customFormat="1">
      <c r="A40" s="28">
        <f>SUM(C40:AO40)</f>
        <v>52</v>
      </c>
      <c r="B40" s="55" t="s">
        <v>159</v>
      </c>
      <c r="C40" s="54"/>
      <c r="D40" s="54"/>
      <c r="E40" s="54"/>
      <c r="F40" s="54"/>
      <c r="G40" s="54"/>
      <c r="H40" s="54"/>
      <c r="I40" s="64">
        <v>0</v>
      </c>
      <c r="J40" s="54">
        <f t="shared" ref="J40:J41" si="167">IF(J34="","",J34-I34)</f>
        <v>4</v>
      </c>
      <c r="K40" s="54">
        <f t="shared" ref="K40:K41" si="168">IF(K34="","",K34-J34)</f>
        <v>0</v>
      </c>
      <c r="L40" s="54">
        <f t="shared" ref="L40:L41" si="169">IF(L34="","",L34-K34)</f>
        <v>14</v>
      </c>
      <c r="M40" s="54">
        <f t="shared" ref="M40:O41" si="170">IF(M34="","",M34-L34)</f>
        <v>0</v>
      </c>
      <c r="N40" s="54">
        <f t="shared" si="170"/>
        <v>0</v>
      </c>
      <c r="O40" s="54">
        <f t="shared" si="170"/>
        <v>0</v>
      </c>
      <c r="P40" s="54">
        <f t="shared" ref="P40:P41" si="171">IF(P34="","",P34-O34)</f>
        <v>14</v>
      </c>
      <c r="Q40" s="54">
        <f t="shared" ref="Q40:Q41" si="172">IF(Q34="","",Q34-P34)</f>
        <v>0</v>
      </c>
      <c r="R40" s="54">
        <f t="shared" ref="R40:R41" si="173">IF(R34="","",R34-Q34)</f>
        <v>0</v>
      </c>
      <c r="S40" s="54">
        <f t="shared" ref="S40:V41" si="174">IF(S34="","",S34-R34)</f>
        <v>12</v>
      </c>
      <c r="T40" s="54">
        <f t="shared" si="174"/>
        <v>0</v>
      </c>
      <c r="U40" s="54">
        <f t="shared" si="174"/>
        <v>0</v>
      </c>
      <c r="V40" s="54">
        <f t="shared" si="174"/>
        <v>0</v>
      </c>
      <c r="W40" s="54">
        <f t="shared" ref="W40:W41" si="175">IF(W34="","",W34-V34)</f>
        <v>8</v>
      </c>
      <c r="X40" s="54">
        <f>IF(X34="","",X34-W34)</f>
        <v>0</v>
      </c>
      <c r="Y40" s="54">
        <f>IF(Y34="","",Y34-X34)</f>
        <v>0</v>
      </c>
      <c r="Z40" s="54">
        <f t="shared" ref="Z40:Z41" si="176">IF(Z34="","",Z34-Y34)</f>
        <v>0</v>
      </c>
      <c r="AA40" s="54" t="str">
        <f t="shared" ref="AA40:AA41" si="177">IF(AA34="","",AA34-Z34)</f>
        <v/>
      </c>
      <c r="AB40" s="54" t="str">
        <f t="shared" ref="AB40:AB41" si="178">IF(AB34="","",AB34-AA34)</f>
        <v/>
      </c>
      <c r="AC40" s="54" t="str">
        <f t="shared" ref="AC40:AC41" si="179">IF(AC34="","",AC34-AB34)</f>
        <v/>
      </c>
      <c r="AD40" s="54" t="str">
        <f t="shared" ref="AD40:AD41" si="180">IF(AD34="","",AD34-AC34)</f>
        <v/>
      </c>
      <c r="AE40" s="54" t="str">
        <f t="shared" ref="AE40:AE41" si="181">IF(AE34="","",AE34-AD34)</f>
        <v/>
      </c>
      <c r="AF40" s="54" t="str">
        <f t="shared" ref="AF40:AF41" si="182">IF(AF34="","",AF34-AE34)</f>
        <v/>
      </c>
      <c r="AG40" s="54" t="str">
        <f t="shared" ref="AG40:AG41" si="183">IF(AG34="","",AG34-AF34)</f>
        <v/>
      </c>
      <c r="AH40" s="54" t="str">
        <f t="shared" ref="AH40:AH41" si="184">IF(AH34="","",AH34-AG34)</f>
        <v/>
      </c>
      <c r="AI40" s="54" t="str">
        <f t="shared" ref="AI40:AI41" si="185">IF(AI34="","",AI34-AH34)</f>
        <v/>
      </c>
      <c r="AJ40" s="54" t="str">
        <f t="shared" ref="AJ40:AJ41" si="186">IF(AJ34="","",AJ34-AI34)</f>
        <v/>
      </c>
      <c r="AK40" s="54" t="str">
        <f t="shared" ref="AK40:AK41" si="187">IF(AK34="","",AK34-AJ34)</f>
        <v/>
      </c>
      <c r="AL40" s="54" t="str">
        <f t="shared" ref="AL40:AL41" si="188">IF(AL34="","",AL34-AK34)</f>
        <v/>
      </c>
      <c r="AM40" s="54" t="str">
        <f t="shared" ref="AM40:AM41" si="189">IF(AM34="","",AM34-AL34)</f>
        <v/>
      </c>
      <c r="AN40" s="54" t="str">
        <f t="shared" ref="AN40:AN41" si="190">IF(AN34="","",AN34-AM34)</f>
        <v/>
      </c>
      <c r="AO40" s="54" t="str">
        <f t="shared" ref="AO40:AO41" si="191">IF(AO34="","",AO34-AN34)</f>
        <v/>
      </c>
      <c r="AP40" s="54" t="str">
        <f t="shared" ref="AP40:AP41" si="192">IF(AP34="","",AP34-AO34)</f>
        <v/>
      </c>
      <c r="AQ40" s="54" t="str">
        <f t="shared" ref="AQ40:AQ41" si="193">IF(AQ34="","",AQ34-AP34)</f>
        <v/>
      </c>
      <c r="AR40" s="54" t="str">
        <f t="shared" ref="AR40:AR41" si="194">IF(AR34="","",AR34-AQ34)</f>
        <v/>
      </c>
      <c r="AS40" s="54" t="str">
        <f t="shared" ref="AS40:AS41" si="195">IF(AS34="","",AS34-AR34)</f>
        <v/>
      </c>
      <c r="AT40" s="54" t="str">
        <f t="shared" ref="AT40:AT41" si="196">IF(AT34="","",AT34-AS34)</f>
        <v/>
      </c>
      <c r="AU40" s="54" t="str">
        <f t="shared" ref="AU40:AU41" si="197">IF(AU34="","",AU34-AT34)</f>
        <v/>
      </c>
      <c r="AV40" s="54" t="str">
        <f t="shared" ref="AV40:AV41" si="198">IF(AV34="","",AV34-AU34)</f>
        <v/>
      </c>
      <c r="AW40" s="54" t="str">
        <f t="shared" ref="AW40:AW41" si="199">IF(AW34="","",AW34-AV34)</f>
        <v/>
      </c>
      <c r="AX40" s="54" t="str">
        <f t="shared" ref="AX40:AX41" si="200">IF(AX34="","",AX34-AW34)</f>
        <v/>
      </c>
    </row>
    <row r="41" spans="1:50" s="1" customFormat="1">
      <c r="A41" s="28">
        <f>SUM(C41:AO41)</f>
        <v>26</v>
      </c>
      <c r="B41" s="55" t="s">
        <v>160</v>
      </c>
      <c r="C41" s="54"/>
      <c r="D41" s="54"/>
      <c r="E41" s="54"/>
      <c r="F41" s="54"/>
      <c r="G41" s="54"/>
      <c r="H41" s="54"/>
      <c r="I41" s="64">
        <v>0</v>
      </c>
      <c r="J41" s="54">
        <f t="shared" si="167"/>
        <v>2</v>
      </c>
      <c r="K41" s="54">
        <f t="shared" si="168"/>
        <v>0</v>
      </c>
      <c r="L41" s="54">
        <f t="shared" si="169"/>
        <v>7</v>
      </c>
      <c r="M41" s="54">
        <f t="shared" si="170"/>
        <v>0</v>
      </c>
      <c r="N41" s="54">
        <f t="shared" si="170"/>
        <v>0</v>
      </c>
      <c r="O41" s="54">
        <f t="shared" si="170"/>
        <v>0</v>
      </c>
      <c r="P41" s="54">
        <f t="shared" si="171"/>
        <v>7</v>
      </c>
      <c r="Q41" s="54">
        <f t="shared" si="172"/>
        <v>0</v>
      </c>
      <c r="R41" s="54">
        <f t="shared" si="173"/>
        <v>0</v>
      </c>
      <c r="S41" s="54">
        <f t="shared" si="174"/>
        <v>6</v>
      </c>
      <c r="T41" s="54">
        <f t="shared" si="174"/>
        <v>0</v>
      </c>
      <c r="U41" s="54">
        <f t="shared" si="174"/>
        <v>0</v>
      </c>
      <c r="V41" s="54">
        <f t="shared" si="174"/>
        <v>0</v>
      </c>
      <c r="W41" s="54">
        <f t="shared" si="175"/>
        <v>4</v>
      </c>
      <c r="X41" s="54">
        <f>IF(X35="","",X35-W35)</f>
        <v>0</v>
      </c>
      <c r="Y41" s="54">
        <f>IF(Y35="","",Y35-X35)</f>
        <v>0</v>
      </c>
      <c r="Z41" s="54">
        <f t="shared" si="176"/>
        <v>0</v>
      </c>
      <c r="AA41" s="54" t="str">
        <f t="shared" si="177"/>
        <v/>
      </c>
      <c r="AB41" s="54" t="str">
        <f t="shared" si="178"/>
        <v/>
      </c>
      <c r="AC41" s="54" t="str">
        <f t="shared" si="179"/>
        <v/>
      </c>
      <c r="AD41" s="54" t="str">
        <f t="shared" si="180"/>
        <v/>
      </c>
      <c r="AE41" s="54" t="str">
        <f t="shared" si="181"/>
        <v/>
      </c>
      <c r="AF41" s="54" t="str">
        <f t="shared" si="182"/>
        <v/>
      </c>
      <c r="AG41" s="54" t="str">
        <f t="shared" si="183"/>
        <v/>
      </c>
      <c r="AH41" s="54" t="str">
        <f t="shared" si="184"/>
        <v/>
      </c>
      <c r="AI41" s="54" t="str">
        <f t="shared" si="185"/>
        <v/>
      </c>
      <c r="AJ41" s="54" t="str">
        <f t="shared" si="186"/>
        <v/>
      </c>
      <c r="AK41" s="54" t="str">
        <f t="shared" si="187"/>
        <v/>
      </c>
      <c r="AL41" s="54" t="str">
        <f t="shared" si="188"/>
        <v/>
      </c>
      <c r="AM41" s="54" t="str">
        <f t="shared" si="189"/>
        <v/>
      </c>
      <c r="AN41" s="54" t="str">
        <f t="shared" si="190"/>
        <v/>
      </c>
      <c r="AO41" s="54" t="str">
        <f t="shared" si="191"/>
        <v/>
      </c>
      <c r="AP41" s="54" t="str">
        <f t="shared" si="192"/>
        <v/>
      </c>
      <c r="AQ41" s="54" t="str">
        <f t="shared" si="193"/>
        <v/>
      </c>
      <c r="AR41" s="54" t="str">
        <f t="shared" si="194"/>
        <v/>
      </c>
      <c r="AS41" s="54" t="str">
        <f t="shared" si="195"/>
        <v/>
      </c>
      <c r="AT41" s="54" t="str">
        <f t="shared" si="196"/>
        <v/>
      </c>
      <c r="AU41" s="54" t="str">
        <f t="shared" si="197"/>
        <v/>
      </c>
      <c r="AV41" s="54" t="str">
        <f t="shared" si="198"/>
        <v/>
      </c>
      <c r="AW41" s="54" t="str">
        <f t="shared" si="199"/>
        <v/>
      </c>
      <c r="AX41" s="54" t="str">
        <f t="shared" si="200"/>
        <v/>
      </c>
    </row>
    <row r="42" spans="1:50" s="1" customFormat="1">
      <c r="A42" s="28">
        <f>SUM(C42:AO42)</f>
        <v>0</v>
      </c>
      <c r="B42" s="55" t="s">
        <v>16</v>
      </c>
      <c r="C42" s="54"/>
      <c r="D42" s="54"/>
      <c r="E42" s="54"/>
      <c r="F42" s="54"/>
      <c r="G42" s="54"/>
      <c r="H42" s="54"/>
      <c r="I42" s="64" t="s">
        <v>19</v>
      </c>
      <c r="J42" s="54" t="str">
        <f>IF(J37="","",#REF!*J37)</f>
        <v/>
      </c>
      <c r="K42" s="54" t="str">
        <f>IF(K37="","",#REF!*K37)</f>
        <v/>
      </c>
      <c r="L42" s="54" t="str">
        <f>IF(L37="","",#REF!*L37)</f>
        <v/>
      </c>
      <c r="M42" s="54" t="str">
        <f>IF(M37="","",#REF!*M37)</f>
        <v/>
      </c>
      <c r="N42" s="54" t="str">
        <f>IF(N37="","",#REF!*N37)</f>
        <v/>
      </c>
      <c r="O42" s="54" t="str">
        <f>IF(O37="","",#REF!*O37)</f>
        <v/>
      </c>
      <c r="P42" s="54" t="str">
        <f>IF(P37="","",#REF!*P37)</f>
        <v/>
      </c>
      <c r="Q42" s="54" t="str">
        <f>IF(Q37="","",#REF!*Q37)</f>
        <v/>
      </c>
      <c r="R42" s="54" t="str">
        <f>IF(R37="","",#REF!*R37)</f>
        <v/>
      </c>
      <c r="S42" s="54" t="str">
        <f>IF(S37="","",#REF!*S37)</f>
        <v/>
      </c>
      <c r="T42" s="54" t="str">
        <f>IF(T37="","",#REF!*T37)</f>
        <v/>
      </c>
      <c r="U42" s="54" t="str">
        <f>IF(U37="","",#REF!*U37)</f>
        <v/>
      </c>
      <c r="V42" s="54" t="str">
        <f>IF(V37="","",#REF!*V37)</f>
        <v/>
      </c>
      <c r="W42" s="54" t="str">
        <f>IF(W37="","",#REF!*W37)</f>
        <v/>
      </c>
      <c r="X42" s="54" t="str">
        <f>IF(X37="","",#REF!*X37)</f>
        <v/>
      </c>
      <c r="Y42" s="54" t="str">
        <f>IF(Y37="","",#REF!*Y37)</f>
        <v/>
      </c>
      <c r="Z42" s="54" t="str">
        <f>IF(Z37="","",#REF!*Z37)</f>
        <v/>
      </c>
      <c r="AA42" s="54" t="str">
        <f>IF(AA37="","",#REF!*AA37)</f>
        <v/>
      </c>
      <c r="AB42" s="54" t="str">
        <f>IF(AB37="","",#REF!*AB37)</f>
        <v/>
      </c>
      <c r="AC42" s="54" t="str">
        <f>IF(AC37="","",#REF!*AC37)</f>
        <v/>
      </c>
      <c r="AD42" s="54" t="str">
        <f>IF(AD37="","",#REF!*AD37)</f>
        <v/>
      </c>
      <c r="AE42" s="54" t="str">
        <f>IF(AE37="","",#REF!*AE37)</f>
        <v/>
      </c>
      <c r="AF42" s="54" t="str">
        <f>IF(AF37="","",#REF!*AF37)</f>
        <v/>
      </c>
      <c r="AG42" s="54" t="str">
        <f>IF(AG37="","",#REF!*AG37)</f>
        <v/>
      </c>
      <c r="AH42" s="54" t="str">
        <f>IF(AH37="","",#REF!*AH37)</f>
        <v/>
      </c>
      <c r="AI42" s="54" t="str">
        <f>IF(AI37="","",#REF!*AI37)</f>
        <v/>
      </c>
      <c r="AJ42" s="54" t="str">
        <f>IF(AJ37="","",#REF!*AJ37)</f>
        <v/>
      </c>
      <c r="AK42" s="54" t="str">
        <f>IF(AK37="","",#REF!*AK37)</f>
        <v/>
      </c>
      <c r="AL42" s="54" t="str">
        <f>IF(AL37="","",#REF!*AL37)</f>
        <v/>
      </c>
      <c r="AM42" s="54" t="str">
        <f>IF(AM37="","",#REF!*AM37)</f>
        <v/>
      </c>
      <c r="AN42" s="54" t="str">
        <f>IF(AN37="","",#REF!*AN37)</f>
        <v/>
      </c>
      <c r="AO42" s="54" t="str">
        <f>IF(AO37="","",#REF!*AO37)</f>
        <v/>
      </c>
      <c r="AP42" s="54" t="str">
        <f>IF(AP37="","",#REF!*AP37)</f>
        <v/>
      </c>
      <c r="AQ42" s="54" t="str">
        <f>IF(AQ37="","",#REF!*AQ37)</f>
        <v/>
      </c>
      <c r="AR42" s="54" t="str">
        <f>IF(AR37="","",#REF!*AR37)</f>
        <v/>
      </c>
      <c r="AS42" s="54" t="str">
        <f>IF(AS37="","",#REF!*AS37)</f>
        <v/>
      </c>
      <c r="AT42" s="54" t="str">
        <f>IF(AT37="","",#REF!*AT37)</f>
        <v/>
      </c>
      <c r="AU42" s="54" t="str">
        <f>IF(AU37="","",#REF!*AU37)</f>
        <v/>
      </c>
      <c r="AV42" s="54" t="str">
        <f>IF(AV37="","",#REF!*AV37)</f>
        <v/>
      </c>
      <c r="AW42" s="54" t="str">
        <f>IF(AW37="","",#REF!*AW37)</f>
        <v/>
      </c>
      <c r="AX42" s="54" t="str">
        <f>IF(AX37="","",#REF!*AX37)</f>
        <v/>
      </c>
    </row>
    <row r="43" spans="1:50" s="1" customFormat="1" ht="12" thickBot="1">
      <c r="A43" s="25">
        <f>IF(A42="","",A42/(A40*100))</f>
        <v>0</v>
      </c>
      <c r="B43" s="53" t="s">
        <v>18</v>
      </c>
      <c r="C43" s="52"/>
      <c r="D43" s="52"/>
      <c r="E43" s="52"/>
      <c r="F43" s="52"/>
      <c r="G43" s="52"/>
      <c r="H43" s="52"/>
      <c r="I43" s="66" t="s">
        <v>19</v>
      </c>
      <c r="J43" s="52" t="str">
        <f t="shared" ref="J43:L43" si="201">IF(J42="","",J42/(J40*100))</f>
        <v/>
      </c>
      <c r="K43" s="52" t="str">
        <f t="shared" si="201"/>
        <v/>
      </c>
      <c r="L43" s="52" t="str">
        <f t="shared" si="201"/>
        <v/>
      </c>
      <c r="M43" s="52" t="str">
        <f>IF(M42="","",M42/(M40*100))</f>
        <v/>
      </c>
      <c r="N43" s="52" t="str">
        <f>IF(N42="","",N42/(N40*100))</f>
        <v/>
      </c>
      <c r="O43" s="52" t="str">
        <f>IF(O42="","",O42/(O40*100))</f>
        <v/>
      </c>
      <c r="P43" s="52" t="str">
        <f t="shared" ref="P43:AP43" si="202">IF(P42="","",P42/(P40*100))</f>
        <v/>
      </c>
      <c r="Q43" s="52" t="str">
        <f t="shared" si="202"/>
        <v/>
      </c>
      <c r="R43" s="52" t="str">
        <f t="shared" si="202"/>
        <v/>
      </c>
      <c r="S43" s="52" t="str">
        <f t="shared" si="202"/>
        <v/>
      </c>
      <c r="T43" s="52" t="str">
        <f t="shared" ref="T43:V43" si="203">IF(T42="","",T42/(T40*100))</f>
        <v/>
      </c>
      <c r="U43" s="52" t="str">
        <f t="shared" si="203"/>
        <v/>
      </c>
      <c r="V43" s="52" t="str">
        <f t="shared" si="203"/>
        <v/>
      </c>
      <c r="W43" s="52" t="str">
        <f t="shared" si="202"/>
        <v/>
      </c>
      <c r="X43" s="52" t="str">
        <f>IF(X42="","",X42/(X40*100))</f>
        <v/>
      </c>
      <c r="Y43" s="52" t="str">
        <f>IF(Y42="","",Y42/(Y40*100))</f>
        <v/>
      </c>
      <c r="Z43" s="52" t="str">
        <f t="shared" si="202"/>
        <v/>
      </c>
      <c r="AA43" s="52" t="str">
        <f t="shared" si="202"/>
        <v/>
      </c>
      <c r="AB43" s="52" t="str">
        <f t="shared" si="202"/>
        <v/>
      </c>
      <c r="AC43" s="52" t="str">
        <f t="shared" si="202"/>
        <v/>
      </c>
      <c r="AD43" s="52" t="str">
        <f t="shared" si="202"/>
        <v/>
      </c>
      <c r="AE43" s="52" t="str">
        <f t="shared" si="202"/>
        <v/>
      </c>
      <c r="AF43" s="52" t="str">
        <f t="shared" si="202"/>
        <v/>
      </c>
      <c r="AG43" s="52" t="str">
        <f t="shared" si="202"/>
        <v/>
      </c>
      <c r="AH43" s="52" t="str">
        <f t="shared" si="202"/>
        <v/>
      </c>
      <c r="AI43" s="52" t="str">
        <f t="shared" si="202"/>
        <v/>
      </c>
      <c r="AJ43" s="52" t="str">
        <f t="shared" si="202"/>
        <v/>
      </c>
      <c r="AK43" s="52" t="str">
        <f t="shared" si="202"/>
        <v/>
      </c>
      <c r="AL43" s="52" t="str">
        <f t="shared" si="202"/>
        <v/>
      </c>
      <c r="AM43" s="52" t="str">
        <f t="shared" si="202"/>
        <v/>
      </c>
      <c r="AN43" s="52" t="str">
        <f t="shared" si="202"/>
        <v/>
      </c>
      <c r="AO43" s="52" t="str">
        <f t="shared" si="202"/>
        <v/>
      </c>
      <c r="AP43" s="52" t="str">
        <f t="shared" si="202"/>
        <v/>
      </c>
      <c r="AQ43" s="52" t="str">
        <f t="shared" ref="AQ43" si="204">IF(AQ42="","",AQ42/(AQ40*100))</f>
        <v/>
      </c>
      <c r="AR43" s="52" t="str">
        <f t="shared" ref="AR43" si="205">IF(AR42="","",AR42/(AR40*100))</f>
        <v/>
      </c>
      <c r="AS43" s="52" t="str">
        <f t="shared" ref="AS43" si="206">IF(AS42="","",AS42/(AS40*100))</f>
        <v/>
      </c>
      <c r="AT43" s="52" t="str">
        <f t="shared" ref="AT43" si="207">IF(AT42="","",AT42/(AT40*100))</f>
        <v/>
      </c>
      <c r="AU43" s="52" t="str">
        <f t="shared" ref="AU43" si="208">IF(AU42="","",AU42/(AU40*100))</f>
        <v/>
      </c>
      <c r="AV43" s="52" t="str">
        <f t="shared" ref="AV43" si="209">IF(AV42="","",AV42/(AV40*100))</f>
        <v/>
      </c>
      <c r="AW43" s="52" t="str">
        <f t="shared" ref="AW43" si="210">IF(AW42="","",AW42/(AW40*100))</f>
        <v/>
      </c>
      <c r="AX43" s="52" t="str">
        <f t="shared" ref="AX43" si="211">IF(AX42="","",AX42/(AX40*100))</f>
        <v/>
      </c>
    </row>
    <row r="44" spans="1:50" s="1" customFormat="1">
      <c r="A44" s="22" t="s">
        <v>1</v>
      </c>
      <c r="B44" s="21" t="s">
        <v>164</v>
      </c>
      <c r="C44" s="20"/>
      <c r="D44" s="20"/>
      <c r="E44" s="20"/>
      <c r="F44" s="20"/>
      <c r="G44" s="20"/>
      <c r="H44" s="20"/>
      <c r="I44" s="71">
        <v>7035</v>
      </c>
      <c r="J44" s="20">
        <v>7035</v>
      </c>
      <c r="K44" s="20">
        <v>7035</v>
      </c>
      <c r="L44" s="20">
        <v>7111</v>
      </c>
      <c r="M44" s="20">
        <v>7111</v>
      </c>
      <c r="N44" s="20">
        <v>7111</v>
      </c>
      <c r="O44" s="20">
        <v>7111</v>
      </c>
      <c r="P44" s="20">
        <v>7151</v>
      </c>
      <c r="Q44" s="20">
        <v>7151</v>
      </c>
      <c r="R44" s="20">
        <v>7151</v>
      </c>
      <c r="S44" s="20">
        <v>7202</v>
      </c>
      <c r="T44" s="20">
        <v>7202</v>
      </c>
      <c r="U44" s="20">
        <v>7202</v>
      </c>
      <c r="V44" s="20">
        <v>7202</v>
      </c>
      <c r="W44" s="20">
        <v>7252</v>
      </c>
      <c r="X44" s="20">
        <v>7252</v>
      </c>
      <c r="Y44" s="20">
        <v>7252</v>
      </c>
      <c r="Z44" s="20">
        <v>7287</v>
      </c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</row>
    <row r="45" spans="1:50" s="1" customFormat="1">
      <c r="A45" s="61" t="s">
        <v>165</v>
      </c>
      <c r="B45" s="9" t="s">
        <v>156</v>
      </c>
      <c r="C45" s="8"/>
      <c r="D45" s="8"/>
      <c r="E45" s="8"/>
      <c r="F45" s="8"/>
      <c r="G45" s="8"/>
      <c r="H45" s="8"/>
      <c r="I45" s="72">
        <v>1436</v>
      </c>
      <c r="J45" s="8">
        <v>1436</v>
      </c>
      <c r="K45" s="8">
        <v>1436</v>
      </c>
      <c r="L45" s="8">
        <v>1451</v>
      </c>
      <c r="M45" s="8">
        <v>1451</v>
      </c>
      <c r="N45" s="8">
        <v>1451</v>
      </c>
      <c r="O45" s="8">
        <v>1451</v>
      </c>
      <c r="P45" s="8">
        <v>1459</v>
      </c>
      <c r="Q45" s="8">
        <v>1459</v>
      </c>
      <c r="R45" s="8">
        <v>1459</v>
      </c>
      <c r="S45" s="8">
        <v>1469</v>
      </c>
      <c r="T45" s="8">
        <v>1469</v>
      </c>
      <c r="U45" s="8">
        <v>1469</v>
      </c>
      <c r="V45" s="8">
        <v>1469</v>
      </c>
      <c r="W45" s="8">
        <v>1479</v>
      </c>
      <c r="X45" s="8">
        <v>1479</v>
      </c>
      <c r="Y45" s="8">
        <v>1479</v>
      </c>
      <c r="Z45" s="8">
        <v>1486</v>
      </c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s="1" customFormat="1">
      <c r="A46" s="15" t="s">
        <v>166</v>
      </c>
      <c r="B46" s="9" t="s">
        <v>7</v>
      </c>
      <c r="C46" s="8"/>
      <c r="D46" s="8"/>
      <c r="E46" s="8"/>
      <c r="F46" s="8"/>
      <c r="G46" s="8"/>
      <c r="H46" s="8"/>
      <c r="I46" s="72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s="1" customFormat="1">
      <c r="A47" s="14" t="s">
        <v>9</v>
      </c>
      <c r="B47" s="9" t="s">
        <v>8</v>
      </c>
      <c r="C47" s="8"/>
      <c r="D47" s="8"/>
      <c r="E47" s="8"/>
      <c r="F47" s="8"/>
      <c r="G47" s="8"/>
      <c r="H47" s="8"/>
      <c r="I47" s="72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s="11" customFormat="1">
      <c r="A48" s="7">
        <f>AVERAGE(C50:AO50)*30*100</f>
        <v>42000</v>
      </c>
      <c r="B48" s="13" t="s">
        <v>157</v>
      </c>
      <c r="C48" s="12"/>
      <c r="D48" s="12"/>
      <c r="E48" s="12"/>
      <c r="F48" s="12"/>
      <c r="G48" s="12"/>
      <c r="H48" s="12"/>
      <c r="I48" s="73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</row>
    <row r="49" spans="1:50" s="1" customFormat="1">
      <c r="A49" s="10"/>
      <c r="B49" s="9" t="s">
        <v>158</v>
      </c>
      <c r="C49" s="8"/>
      <c r="D49" s="8"/>
      <c r="E49" s="8"/>
      <c r="F49" s="8"/>
      <c r="G49" s="8"/>
      <c r="H49" s="8"/>
      <c r="I49" s="72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s="1" customFormat="1">
      <c r="A50" s="7">
        <f>SUM(C50:AO50)</f>
        <v>252</v>
      </c>
      <c r="B50" s="60" t="s">
        <v>13</v>
      </c>
      <c r="C50" s="59"/>
      <c r="D50" s="59"/>
      <c r="E50" s="59"/>
      <c r="F50" s="59"/>
      <c r="G50" s="59"/>
      <c r="H50" s="59"/>
      <c r="I50" s="72">
        <v>0</v>
      </c>
      <c r="J50" s="59">
        <f t="shared" ref="J50:J51" si="212">IF(J44="","",J44-I44)</f>
        <v>0</v>
      </c>
      <c r="K50" s="59">
        <f t="shared" ref="K50:K51" si="213">IF(K44="","",K44-J44)</f>
        <v>0</v>
      </c>
      <c r="L50" s="59">
        <f t="shared" ref="L50:L51" si="214">IF(L44="","",L44-K44)</f>
        <v>76</v>
      </c>
      <c r="M50" s="59">
        <f t="shared" ref="M50:O51" si="215">IF(M44="","",M44-L44)</f>
        <v>0</v>
      </c>
      <c r="N50" s="59">
        <f t="shared" si="215"/>
        <v>0</v>
      </c>
      <c r="O50" s="59">
        <f t="shared" si="215"/>
        <v>0</v>
      </c>
      <c r="P50" s="59">
        <f t="shared" ref="P50:P51" si="216">IF(P44="","",P44-O44)</f>
        <v>40</v>
      </c>
      <c r="Q50" s="59">
        <f t="shared" ref="Q50:Q51" si="217">IF(Q44="","",Q44-P44)</f>
        <v>0</v>
      </c>
      <c r="R50" s="59">
        <f t="shared" ref="R50:R51" si="218">IF(R44="","",R44-Q44)</f>
        <v>0</v>
      </c>
      <c r="S50" s="59">
        <f t="shared" ref="S50:V51" si="219">IF(S44="","",S44-R44)</f>
        <v>51</v>
      </c>
      <c r="T50" s="59">
        <f t="shared" si="219"/>
        <v>0</v>
      </c>
      <c r="U50" s="59">
        <f t="shared" si="219"/>
        <v>0</v>
      </c>
      <c r="V50" s="59">
        <f t="shared" si="219"/>
        <v>0</v>
      </c>
      <c r="W50" s="59">
        <f t="shared" ref="W50:W51" si="220">IF(W44="","",W44-V44)</f>
        <v>50</v>
      </c>
      <c r="X50" s="59">
        <f>IF(X44="","",X44-W44)</f>
        <v>0</v>
      </c>
      <c r="Y50" s="59">
        <f>IF(Y44="","",Y44-X44)</f>
        <v>0</v>
      </c>
      <c r="Z50" s="59">
        <f t="shared" ref="Z50:Z51" si="221">IF(Z44="","",Z44-Y44)</f>
        <v>35</v>
      </c>
      <c r="AA50" s="59" t="str">
        <f t="shared" ref="AA50:AA51" si="222">IF(AA44="","",AA44-Z44)</f>
        <v/>
      </c>
      <c r="AB50" s="59" t="str">
        <f t="shared" ref="AB50:AB51" si="223">IF(AB44="","",AB44-AA44)</f>
        <v/>
      </c>
      <c r="AC50" s="59" t="str">
        <f t="shared" ref="AC50:AC51" si="224">IF(AC44="","",AC44-AB44)</f>
        <v/>
      </c>
      <c r="AD50" s="59" t="str">
        <f t="shared" ref="AD50:AD51" si="225">IF(AD44="","",AD44-AC44)</f>
        <v/>
      </c>
      <c r="AE50" s="59" t="str">
        <f t="shared" ref="AE50:AE51" si="226">IF(AE44="","",AE44-AD44)</f>
        <v/>
      </c>
      <c r="AF50" s="59" t="str">
        <f t="shared" ref="AF50:AF51" si="227">IF(AF44="","",AF44-AE44)</f>
        <v/>
      </c>
      <c r="AG50" s="59" t="str">
        <f t="shared" ref="AG50:AG51" si="228">IF(AG44="","",AG44-AF44)</f>
        <v/>
      </c>
      <c r="AH50" s="59" t="str">
        <f t="shared" ref="AH50:AH51" si="229">IF(AH44="","",AH44-AG44)</f>
        <v/>
      </c>
      <c r="AI50" s="59" t="str">
        <f t="shared" ref="AI50:AI51" si="230">IF(AI44="","",AI44-AH44)</f>
        <v/>
      </c>
      <c r="AJ50" s="59" t="str">
        <f t="shared" ref="AJ50:AJ51" si="231">IF(AJ44="","",AJ44-AI44)</f>
        <v/>
      </c>
      <c r="AK50" s="59" t="str">
        <f t="shared" ref="AK50:AK51" si="232">IF(AK44="","",AK44-AJ44)</f>
        <v/>
      </c>
      <c r="AL50" s="59" t="str">
        <f t="shared" ref="AL50:AL51" si="233">IF(AL44="","",AL44-AK44)</f>
        <v/>
      </c>
      <c r="AM50" s="59" t="str">
        <f t="shared" ref="AM50:AM51" si="234">IF(AM44="","",AM44-AL44)</f>
        <v/>
      </c>
      <c r="AN50" s="59" t="str">
        <f t="shared" ref="AN50:AN51" si="235">IF(AN44="","",AN44-AM44)</f>
        <v/>
      </c>
      <c r="AO50" s="59" t="str">
        <f t="shared" ref="AO50:AO51" si="236">IF(AO44="","",AO44-AN44)</f>
        <v/>
      </c>
      <c r="AP50" s="59" t="str">
        <f t="shared" ref="AP50:AP51" si="237">IF(AP44="","",AP44-AO44)</f>
        <v/>
      </c>
      <c r="AQ50" s="59" t="str">
        <f t="shared" ref="AQ50:AQ51" si="238">IF(AQ44="","",AQ44-AP44)</f>
        <v/>
      </c>
      <c r="AR50" s="59" t="str">
        <f t="shared" ref="AR50:AR51" si="239">IF(AR44="","",AR44-AQ44)</f>
        <v/>
      </c>
      <c r="AS50" s="59" t="str">
        <f t="shared" ref="AS50:AS51" si="240">IF(AS44="","",AS44-AR44)</f>
        <v/>
      </c>
      <c r="AT50" s="59" t="str">
        <f t="shared" ref="AT50:AT51" si="241">IF(AT44="","",AT44-AS44)</f>
        <v/>
      </c>
      <c r="AU50" s="59" t="str">
        <f t="shared" ref="AU50:AU51" si="242">IF(AU44="","",AU44-AT44)</f>
        <v/>
      </c>
      <c r="AV50" s="59" t="str">
        <f t="shared" ref="AV50:AV51" si="243">IF(AV44="","",AV44-AU44)</f>
        <v/>
      </c>
      <c r="AW50" s="59" t="str">
        <f t="shared" ref="AW50:AW51" si="244">IF(AW44="","",AW44-AV44)</f>
        <v/>
      </c>
      <c r="AX50" s="59" t="str">
        <f t="shared" ref="AX50:AX51" si="245">IF(AX44="","",AX44-AW44)</f>
        <v/>
      </c>
    </row>
    <row r="51" spans="1:50" s="1" customFormat="1">
      <c r="A51" s="7">
        <f>SUM(C51:AO51)</f>
        <v>50</v>
      </c>
      <c r="B51" s="60" t="s">
        <v>160</v>
      </c>
      <c r="C51" s="59"/>
      <c r="D51" s="59"/>
      <c r="E51" s="59"/>
      <c r="F51" s="59"/>
      <c r="G51" s="59"/>
      <c r="H51" s="59"/>
      <c r="I51" s="72">
        <v>0</v>
      </c>
      <c r="J51" s="59">
        <f t="shared" si="212"/>
        <v>0</v>
      </c>
      <c r="K51" s="59">
        <f t="shared" si="213"/>
        <v>0</v>
      </c>
      <c r="L51" s="59">
        <f t="shared" si="214"/>
        <v>15</v>
      </c>
      <c r="M51" s="59">
        <f t="shared" si="215"/>
        <v>0</v>
      </c>
      <c r="N51" s="59">
        <f t="shared" si="215"/>
        <v>0</v>
      </c>
      <c r="O51" s="59">
        <f t="shared" si="215"/>
        <v>0</v>
      </c>
      <c r="P51" s="59">
        <f t="shared" si="216"/>
        <v>8</v>
      </c>
      <c r="Q51" s="59">
        <f t="shared" si="217"/>
        <v>0</v>
      </c>
      <c r="R51" s="59">
        <f t="shared" si="218"/>
        <v>0</v>
      </c>
      <c r="S51" s="59">
        <f t="shared" si="219"/>
        <v>10</v>
      </c>
      <c r="T51" s="59">
        <f t="shared" si="219"/>
        <v>0</v>
      </c>
      <c r="U51" s="59">
        <f t="shared" si="219"/>
        <v>0</v>
      </c>
      <c r="V51" s="59">
        <f t="shared" si="219"/>
        <v>0</v>
      </c>
      <c r="W51" s="59">
        <f t="shared" si="220"/>
        <v>10</v>
      </c>
      <c r="X51" s="59">
        <f>IF(X45="","",X45-W45)</f>
        <v>0</v>
      </c>
      <c r="Y51" s="59">
        <f>IF(Y45="","",Y45-X45)</f>
        <v>0</v>
      </c>
      <c r="Z51" s="59">
        <f t="shared" si="221"/>
        <v>7</v>
      </c>
      <c r="AA51" s="59" t="str">
        <f t="shared" si="222"/>
        <v/>
      </c>
      <c r="AB51" s="59" t="str">
        <f t="shared" si="223"/>
        <v/>
      </c>
      <c r="AC51" s="59" t="str">
        <f t="shared" si="224"/>
        <v/>
      </c>
      <c r="AD51" s="59" t="str">
        <f t="shared" si="225"/>
        <v/>
      </c>
      <c r="AE51" s="59" t="str">
        <f t="shared" si="226"/>
        <v/>
      </c>
      <c r="AF51" s="59" t="str">
        <f t="shared" si="227"/>
        <v/>
      </c>
      <c r="AG51" s="59" t="str">
        <f t="shared" si="228"/>
        <v/>
      </c>
      <c r="AH51" s="59" t="str">
        <f t="shared" si="229"/>
        <v/>
      </c>
      <c r="AI51" s="59" t="str">
        <f t="shared" si="230"/>
        <v/>
      </c>
      <c r="AJ51" s="59" t="str">
        <f t="shared" si="231"/>
        <v/>
      </c>
      <c r="AK51" s="59" t="str">
        <f t="shared" si="232"/>
        <v/>
      </c>
      <c r="AL51" s="59" t="str">
        <f t="shared" si="233"/>
        <v/>
      </c>
      <c r="AM51" s="59" t="str">
        <f t="shared" si="234"/>
        <v/>
      </c>
      <c r="AN51" s="59" t="str">
        <f t="shared" si="235"/>
        <v/>
      </c>
      <c r="AO51" s="59" t="str">
        <f t="shared" si="236"/>
        <v/>
      </c>
      <c r="AP51" s="59" t="str">
        <f t="shared" si="237"/>
        <v/>
      </c>
      <c r="AQ51" s="59" t="str">
        <f t="shared" si="238"/>
        <v/>
      </c>
      <c r="AR51" s="59" t="str">
        <f t="shared" si="239"/>
        <v/>
      </c>
      <c r="AS51" s="59" t="str">
        <f t="shared" si="240"/>
        <v/>
      </c>
      <c r="AT51" s="59" t="str">
        <f t="shared" si="241"/>
        <v/>
      </c>
      <c r="AU51" s="59" t="str">
        <f t="shared" si="242"/>
        <v/>
      </c>
      <c r="AV51" s="59" t="str">
        <f t="shared" si="243"/>
        <v/>
      </c>
      <c r="AW51" s="59" t="str">
        <f t="shared" si="244"/>
        <v/>
      </c>
      <c r="AX51" s="59" t="str">
        <f t="shared" si="245"/>
        <v/>
      </c>
    </row>
    <row r="52" spans="1:50" s="1" customFormat="1">
      <c r="A52" s="7">
        <f>SUM(C52:AO52)</f>
        <v>0</v>
      </c>
      <c r="B52" s="60" t="s">
        <v>16</v>
      </c>
      <c r="C52" s="59"/>
      <c r="D52" s="59"/>
      <c r="E52" s="59"/>
      <c r="F52" s="59"/>
      <c r="G52" s="59"/>
      <c r="H52" s="59"/>
      <c r="I52" s="72" t="s">
        <v>19</v>
      </c>
      <c r="J52" s="59" t="str">
        <f>IF(J47="","",#REF!*J47)</f>
        <v/>
      </c>
      <c r="K52" s="59" t="str">
        <f>IF(K47="","",#REF!*K47)</f>
        <v/>
      </c>
      <c r="L52" s="59" t="str">
        <f>IF(L47="","",#REF!*L47)</f>
        <v/>
      </c>
      <c r="M52" s="59" t="str">
        <f>IF(M47="","",#REF!*M47)</f>
        <v/>
      </c>
      <c r="N52" s="59" t="str">
        <f>IF(N47="","",#REF!*N47)</f>
        <v/>
      </c>
      <c r="O52" s="59" t="str">
        <f>IF(O47="","",#REF!*O47)</f>
        <v/>
      </c>
      <c r="P52" s="59" t="str">
        <f>IF(P47="","",#REF!*P47)</f>
        <v/>
      </c>
      <c r="Q52" s="59" t="str">
        <f>IF(Q47="","",#REF!*Q47)</f>
        <v/>
      </c>
      <c r="R52" s="59" t="str">
        <f>IF(R47="","",#REF!*R47)</f>
        <v/>
      </c>
      <c r="S52" s="59" t="str">
        <f>IF(S47="","",#REF!*S47)</f>
        <v/>
      </c>
      <c r="T52" s="59" t="str">
        <f>IF(T47="","",#REF!*T47)</f>
        <v/>
      </c>
      <c r="U52" s="59" t="str">
        <f>IF(U47="","",#REF!*U47)</f>
        <v/>
      </c>
      <c r="V52" s="59" t="str">
        <f>IF(V47="","",#REF!*V47)</f>
        <v/>
      </c>
      <c r="W52" s="59" t="str">
        <f>IF(W47="","",#REF!*W47)</f>
        <v/>
      </c>
      <c r="X52" s="59" t="str">
        <f>IF(X47="","",#REF!*X47)</f>
        <v/>
      </c>
      <c r="Y52" s="59" t="str">
        <f>IF(Y47="","",#REF!*Y47)</f>
        <v/>
      </c>
      <c r="Z52" s="59" t="str">
        <f>IF(Z47="","",#REF!*Z47)</f>
        <v/>
      </c>
      <c r="AA52" s="59" t="str">
        <f>IF(AA47="","",#REF!*AA47)</f>
        <v/>
      </c>
      <c r="AB52" s="59" t="str">
        <f>IF(AB47="","",#REF!*AB47)</f>
        <v/>
      </c>
      <c r="AC52" s="59" t="str">
        <f>IF(AC47="","",#REF!*AC47)</f>
        <v/>
      </c>
      <c r="AD52" s="59" t="str">
        <f>IF(AD47="","",#REF!*AD47)</f>
        <v/>
      </c>
      <c r="AE52" s="59" t="str">
        <f>IF(AE47="","",#REF!*AE47)</f>
        <v/>
      </c>
      <c r="AF52" s="59" t="str">
        <f>IF(AF47="","",#REF!*AF47)</f>
        <v/>
      </c>
      <c r="AG52" s="59" t="str">
        <f>IF(AG47="","",#REF!*AG47)</f>
        <v/>
      </c>
      <c r="AH52" s="59" t="str">
        <f>IF(AH47="","",#REF!*AH47)</f>
        <v/>
      </c>
      <c r="AI52" s="59" t="str">
        <f>IF(AI47="","",#REF!*AI47)</f>
        <v/>
      </c>
      <c r="AJ52" s="59" t="str">
        <f>IF(AJ47="","",#REF!*AJ47)</f>
        <v/>
      </c>
      <c r="AK52" s="59" t="str">
        <f>IF(AK47="","",#REF!*AK47)</f>
        <v/>
      </c>
      <c r="AL52" s="59" t="str">
        <f>IF(AL47="","",#REF!*AL47)</f>
        <v/>
      </c>
      <c r="AM52" s="59" t="str">
        <f>IF(AM47="","",#REF!*AM47)</f>
        <v/>
      </c>
      <c r="AN52" s="59" t="str">
        <f>IF(AN47="","",#REF!*AN47)</f>
        <v/>
      </c>
      <c r="AO52" s="59" t="str">
        <f>IF(AO47="","",#REF!*AO47)</f>
        <v/>
      </c>
      <c r="AP52" s="59" t="str">
        <f>IF(AP47="","",#REF!*AP47)</f>
        <v/>
      </c>
      <c r="AQ52" s="59" t="str">
        <f>IF(AQ47="","",#REF!*AQ47)</f>
        <v/>
      </c>
      <c r="AR52" s="59" t="str">
        <f>IF(AR47="","",#REF!*AR47)</f>
        <v/>
      </c>
      <c r="AS52" s="59" t="str">
        <f>IF(AS47="","",#REF!*AS47)</f>
        <v/>
      </c>
      <c r="AT52" s="59" t="str">
        <f>IF(AT47="","",#REF!*AT47)</f>
        <v/>
      </c>
      <c r="AU52" s="59" t="str">
        <f>IF(AU47="","",#REF!*AU47)</f>
        <v/>
      </c>
      <c r="AV52" s="59" t="str">
        <f>IF(AV47="","",#REF!*AV47)</f>
        <v/>
      </c>
      <c r="AW52" s="59" t="str">
        <f>IF(AW47="","",#REF!*AW47)</f>
        <v/>
      </c>
      <c r="AX52" s="59" t="str">
        <f>IF(AX47="","",#REF!*AX47)</f>
        <v/>
      </c>
    </row>
    <row r="53" spans="1:50" s="1" customFormat="1">
      <c r="A53" s="19">
        <f>IF(A52="","",A52/(A50*100))</f>
        <v>0</v>
      </c>
      <c r="B53" s="60" t="s">
        <v>18</v>
      </c>
      <c r="C53" s="62"/>
      <c r="D53" s="62"/>
      <c r="E53" s="62"/>
      <c r="F53" s="62"/>
      <c r="G53" s="62"/>
      <c r="H53" s="62"/>
      <c r="I53" s="74" t="s">
        <v>19</v>
      </c>
      <c r="J53" s="62" t="str">
        <f t="shared" ref="J53:L53" si="246">IF(J52="","",J52/(J50*100))</f>
        <v/>
      </c>
      <c r="K53" s="62" t="str">
        <f t="shared" si="246"/>
        <v/>
      </c>
      <c r="L53" s="62" t="str">
        <f t="shared" si="246"/>
        <v/>
      </c>
      <c r="M53" s="62" t="str">
        <f>IF(M52="","",M52/(M50*100))</f>
        <v/>
      </c>
      <c r="N53" s="62" t="str">
        <f>IF(N52="","",N52/(N50*100))</f>
        <v/>
      </c>
      <c r="O53" s="62" t="str">
        <f>IF(O52="","",O52/(O50*100))</f>
        <v/>
      </c>
      <c r="P53" s="62" t="str">
        <f t="shared" ref="P53:AP53" si="247">IF(P52="","",P52/(P50*100))</f>
        <v/>
      </c>
      <c r="Q53" s="62" t="str">
        <f t="shared" si="247"/>
        <v/>
      </c>
      <c r="R53" s="62" t="str">
        <f t="shared" si="247"/>
        <v/>
      </c>
      <c r="S53" s="62" t="str">
        <f t="shared" si="247"/>
        <v/>
      </c>
      <c r="T53" s="62" t="str">
        <f t="shared" ref="T53:V53" si="248">IF(T52="","",T52/(T50*100))</f>
        <v/>
      </c>
      <c r="U53" s="62" t="str">
        <f t="shared" si="248"/>
        <v/>
      </c>
      <c r="V53" s="62" t="str">
        <f t="shared" si="248"/>
        <v/>
      </c>
      <c r="W53" s="62" t="str">
        <f t="shared" si="247"/>
        <v/>
      </c>
      <c r="X53" s="62" t="str">
        <f>IF(X52="","",X52/(X50*100))</f>
        <v/>
      </c>
      <c r="Y53" s="62" t="str">
        <f>IF(Y52="","",Y52/(Y50*100))</f>
        <v/>
      </c>
      <c r="Z53" s="62" t="str">
        <f t="shared" si="247"/>
        <v/>
      </c>
      <c r="AA53" s="62" t="str">
        <f t="shared" si="247"/>
        <v/>
      </c>
      <c r="AB53" s="62" t="str">
        <f t="shared" si="247"/>
        <v/>
      </c>
      <c r="AC53" s="62" t="str">
        <f t="shared" si="247"/>
        <v/>
      </c>
      <c r="AD53" s="62" t="str">
        <f t="shared" si="247"/>
        <v/>
      </c>
      <c r="AE53" s="62" t="str">
        <f t="shared" si="247"/>
        <v/>
      </c>
      <c r="AF53" s="62" t="str">
        <f t="shared" si="247"/>
        <v/>
      </c>
      <c r="AG53" s="62" t="str">
        <f t="shared" si="247"/>
        <v/>
      </c>
      <c r="AH53" s="62" t="str">
        <f t="shared" si="247"/>
        <v/>
      </c>
      <c r="AI53" s="62" t="str">
        <f t="shared" si="247"/>
        <v/>
      </c>
      <c r="AJ53" s="62" t="str">
        <f t="shared" si="247"/>
        <v/>
      </c>
      <c r="AK53" s="62" t="str">
        <f t="shared" si="247"/>
        <v/>
      </c>
      <c r="AL53" s="62" t="str">
        <f t="shared" si="247"/>
        <v/>
      </c>
      <c r="AM53" s="62" t="str">
        <f t="shared" si="247"/>
        <v/>
      </c>
      <c r="AN53" s="62" t="str">
        <f t="shared" si="247"/>
        <v/>
      </c>
      <c r="AO53" s="62" t="str">
        <f t="shared" si="247"/>
        <v/>
      </c>
      <c r="AP53" s="62" t="str">
        <f t="shared" si="247"/>
        <v/>
      </c>
      <c r="AQ53" s="62" t="str">
        <f t="shared" ref="AQ53:AX53" si="249">IF(AQ52="","",AQ52/(AQ50*100))</f>
        <v/>
      </c>
      <c r="AR53" s="62" t="str">
        <f t="shared" si="249"/>
        <v/>
      </c>
      <c r="AS53" s="62" t="str">
        <f t="shared" si="249"/>
        <v/>
      </c>
      <c r="AT53" s="62" t="str">
        <f t="shared" si="249"/>
        <v/>
      </c>
      <c r="AU53" s="62" t="str">
        <f t="shared" si="249"/>
        <v/>
      </c>
      <c r="AV53" s="62" t="str">
        <f t="shared" si="249"/>
        <v/>
      </c>
      <c r="AW53" s="62" t="str">
        <f t="shared" si="249"/>
        <v/>
      </c>
      <c r="AX53" s="62" t="str">
        <f t="shared" si="249"/>
        <v/>
      </c>
    </row>
    <row r="54" spans="1:50" s="1" customFormat="1">
      <c r="A54" s="17" t="s">
        <v>1</v>
      </c>
      <c r="B54" s="9" t="s">
        <v>164</v>
      </c>
      <c r="C54" s="8"/>
      <c r="D54" s="8"/>
      <c r="E54" s="8"/>
      <c r="F54" s="8"/>
      <c r="G54" s="8"/>
      <c r="H54" s="8"/>
      <c r="I54" s="72">
        <v>2029</v>
      </c>
      <c r="J54" s="8">
        <v>2029</v>
      </c>
      <c r="K54" s="8">
        <v>2029</v>
      </c>
      <c r="L54" s="8">
        <v>2055</v>
      </c>
      <c r="M54" s="8">
        <v>2055</v>
      </c>
      <c r="N54" s="8">
        <v>2055</v>
      </c>
      <c r="O54" s="8">
        <v>2055</v>
      </c>
      <c r="P54" s="8">
        <v>2095</v>
      </c>
      <c r="Q54" s="8">
        <v>2095</v>
      </c>
      <c r="R54" s="8">
        <v>2095</v>
      </c>
      <c r="S54" s="8">
        <v>2115</v>
      </c>
      <c r="T54" s="8">
        <v>2115</v>
      </c>
      <c r="U54" s="8">
        <v>2115</v>
      </c>
      <c r="V54" s="8">
        <v>2115</v>
      </c>
      <c r="W54" s="8">
        <v>2124</v>
      </c>
      <c r="X54" s="8">
        <v>2124</v>
      </c>
      <c r="Y54" s="8">
        <v>2124</v>
      </c>
      <c r="Z54" s="8">
        <v>2162</v>
      </c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s="1" customFormat="1">
      <c r="A55" s="61" t="s">
        <v>165</v>
      </c>
      <c r="B55" s="9" t="s">
        <v>156</v>
      </c>
      <c r="C55" s="8"/>
      <c r="D55" s="8"/>
      <c r="E55" s="8"/>
      <c r="F55" s="8"/>
      <c r="G55" s="8"/>
      <c r="H55" s="8"/>
      <c r="I55" s="72">
        <v>438</v>
      </c>
      <c r="J55" s="8">
        <v>438</v>
      </c>
      <c r="K55" s="8">
        <v>438</v>
      </c>
      <c r="L55" s="8">
        <v>443</v>
      </c>
      <c r="M55" s="8">
        <v>443</v>
      </c>
      <c r="N55" s="8">
        <v>443</v>
      </c>
      <c r="O55" s="8">
        <v>443</v>
      </c>
      <c r="P55" s="8">
        <v>451</v>
      </c>
      <c r="Q55" s="8">
        <v>451</v>
      </c>
      <c r="R55" s="8">
        <v>451</v>
      </c>
      <c r="S55" s="8">
        <v>455</v>
      </c>
      <c r="T55" s="8">
        <v>455</v>
      </c>
      <c r="U55" s="8">
        <v>455</v>
      </c>
      <c r="V55" s="8">
        <v>455</v>
      </c>
      <c r="W55" s="8">
        <v>457</v>
      </c>
      <c r="X55" s="8">
        <v>457</v>
      </c>
      <c r="Y55" s="8">
        <v>457</v>
      </c>
      <c r="Z55" s="8">
        <v>465</v>
      </c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s="1" customFormat="1">
      <c r="A56" s="15" t="s">
        <v>167</v>
      </c>
      <c r="B56" s="9" t="s">
        <v>7</v>
      </c>
      <c r="C56" s="8"/>
      <c r="D56" s="8"/>
      <c r="E56" s="8"/>
      <c r="F56" s="8"/>
      <c r="G56" s="8"/>
      <c r="H56" s="8"/>
      <c r="I56" s="72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s="1" customFormat="1">
      <c r="A57" s="14" t="s">
        <v>9</v>
      </c>
      <c r="B57" s="9" t="s">
        <v>8</v>
      </c>
      <c r="C57" s="8"/>
      <c r="D57" s="8"/>
      <c r="E57" s="8"/>
      <c r="F57" s="8"/>
      <c r="G57" s="8"/>
      <c r="H57" s="8"/>
      <c r="I57" s="72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s="11" customFormat="1">
      <c r="A58" s="7">
        <f>AVERAGE(C60:AO60)*30*100</f>
        <v>22166.666666666668</v>
      </c>
      <c r="B58" s="13" t="s">
        <v>157</v>
      </c>
      <c r="C58" s="12"/>
      <c r="D58" s="12"/>
      <c r="E58" s="12"/>
      <c r="F58" s="12"/>
      <c r="G58" s="12"/>
      <c r="H58" s="12"/>
      <c r="I58" s="73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</row>
    <row r="59" spans="1:50" s="1" customFormat="1">
      <c r="A59" s="10"/>
      <c r="B59" s="9" t="s">
        <v>158</v>
      </c>
      <c r="C59" s="8"/>
      <c r="D59" s="8"/>
      <c r="E59" s="8"/>
      <c r="F59" s="8"/>
      <c r="G59" s="8"/>
      <c r="H59" s="8"/>
      <c r="I59" s="72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s="1" customFormat="1">
      <c r="A60" s="7">
        <f>SUM(C60:AO60)</f>
        <v>133</v>
      </c>
      <c r="B60" s="60" t="s">
        <v>13</v>
      </c>
      <c r="C60" s="59"/>
      <c r="D60" s="59"/>
      <c r="E60" s="59"/>
      <c r="F60" s="59"/>
      <c r="G60" s="59"/>
      <c r="H60" s="59"/>
      <c r="I60" s="72">
        <v>0</v>
      </c>
      <c r="J60" s="59">
        <f t="shared" ref="J60:J61" si="250">IF(J54="","",J54-I54)</f>
        <v>0</v>
      </c>
      <c r="K60" s="59">
        <f t="shared" ref="K60:K61" si="251">IF(K54="","",K54-J54)</f>
        <v>0</v>
      </c>
      <c r="L60" s="59">
        <f t="shared" ref="L60:L61" si="252">IF(L54="","",L54-K54)</f>
        <v>26</v>
      </c>
      <c r="M60" s="59">
        <f t="shared" ref="M60:M61" si="253">IF(M54="","",M54-L54)</f>
        <v>0</v>
      </c>
      <c r="N60" s="59">
        <f t="shared" ref="N60:N61" si="254">IF(N54="","",N54-M54)</f>
        <v>0</v>
      </c>
      <c r="O60" s="59">
        <f t="shared" ref="O60:O61" si="255">IF(O54="","",O54-N54)</f>
        <v>0</v>
      </c>
      <c r="P60" s="59">
        <f t="shared" ref="P60:P61" si="256">IF(P54="","",P54-O54)</f>
        <v>40</v>
      </c>
      <c r="Q60" s="59">
        <f t="shared" ref="Q60:Q61" si="257">IF(Q54="","",Q54-P54)</f>
        <v>0</v>
      </c>
      <c r="R60" s="59">
        <f t="shared" ref="R60:R61" si="258">IF(R54="","",R54-Q54)</f>
        <v>0</v>
      </c>
      <c r="S60" s="59">
        <f t="shared" ref="S60:V61" si="259">IF(S54="","",S54-R54)</f>
        <v>20</v>
      </c>
      <c r="T60" s="59">
        <f t="shared" si="259"/>
        <v>0</v>
      </c>
      <c r="U60" s="59">
        <f t="shared" si="259"/>
        <v>0</v>
      </c>
      <c r="V60" s="59">
        <f t="shared" si="259"/>
        <v>0</v>
      </c>
      <c r="W60" s="59">
        <f t="shared" ref="W60:W61" si="260">IF(W54="","",W54-V54)</f>
        <v>9</v>
      </c>
      <c r="X60" s="59">
        <f>IF(X54="","",X54-W54)</f>
        <v>0</v>
      </c>
      <c r="Y60" s="59">
        <f>IF(Y54="","",Y54-X54)</f>
        <v>0</v>
      </c>
      <c r="Z60" s="59">
        <f t="shared" ref="Z60:Z61" si="261">IF(Z54="","",Z54-Y54)</f>
        <v>38</v>
      </c>
      <c r="AA60" s="59" t="str">
        <f t="shared" ref="AA60:AA61" si="262">IF(AA54="","",AA54-Z54)</f>
        <v/>
      </c>
      <c r="AB60" s="59" t="str">
        <f t="shared" ref="AB60:AB61" si="263">IF(AB54="","",AB54-AA54)</f>
        <v/>
      </c>
      <c r="AC60" s="59" t="str">
        <f t="shared" ref="AC60:AC61" si="264">IF(AC54="","",AC54-AB54)</f>
        <v/>
      </c>
      <c r="AD60" s="59" t="str">
        <f t="shared" ref="AD60:AD61" si="265">IF(AD54="","",AD54-AC54)</f>
        <v/>
      </c>
      <c r="AE60" s="59" t="str">
        <f t="shared" ref="AE60:AE61" si="266">IF(AE54="","",AE54-AD54)</f>
        <v/>
      </c>
      <c r="AF60" s="59" t="str">
        <f t="shared" ref="AF60:AF61" si="267">IF(AF54="","",AF54-AE54)</f>
        <v/>
      </c>
      <c r="AG60" s="59" t="str">
        <f t="shared" ref="AG60:AG61" si="268">IF(AG54="","",AG54-AF54)</f>
        <v/>
      </c>
      <c r="AH60" s="59" t="str">
        <f t="shared" ref="AH60:AH61" si="269">IF(AH54="","",AH54-AG54)</f>
        <v/>
      </c>
      <c r="AI60" s="59" t="str">
        <f t="shared" ref="AI60:AI61" si="270">IF(AI54="","",AI54-AH54)</f>
        <v/>
      </c>
      <c r="AJ60" s="59" t="str">
        <f t="shared" ref="AJ60:AJ61" si="271">IF(AJ54="","",AJ54-AI54)</f>
        <v/>
      </c>
      <c r="AK60" s="59" t="str">
        <f t="shared" ref="AK60:AK61" si="272">IF(AK54="","",AK54-AJ54)</f>
        <v/>
      </c>
      <c r="AL60" s="59" t="str">
        <f t="shared" ref="AL60:AL61" si="273">IF(AL54="","",AL54-AK54)</f>
        <v/>
      </c>
      <c r="AM60" s="59" t="str">
        <f t="shared" ref="AM60:AM61" si="274">IF(AM54="","",AM54-AL54)</f>
        <v/>
      </c>
      <c r="AN60" s="59" t="str">
        <f t="shared" ref="AN60:AN61" si="275">IF(AN54="","",AN54-AM54)</f>
        <v/>
      </c>
      <c r="AO60" s="59" t="str">
        <f t="shared" ref="AO60:AO61" si="276">IF(AO54="","",AO54-AN54)</f>
        <v/>
      </c>
      <c r="AP60" s="59" t="str">
        <f t="shared" ref="AP60:AP61" si="277">IF(AP54="","",AP54-AO54)</f>
        <v/>
      </c>
      <c r="AQ60" s="59" t="str">
        <f t="shared" ref="AQ60:AQ61" si="278">IF(AQ54="","",AQ54-AP54)</f>
        <v/>
      </c>
      <c r="AR60" s="59" t="str">
        <f t="shared" ref="AR60:AR61" si="279">IF(AR54="","",AR54-AQ54)</f>
        <v/>
      </c>
      <c r="AS60" s="59" t="str">
        <f t="shared" ref="AS60:AS61" si="280">IF(AS54="","",AS54-AR54)</f>
        <v/>
      </c>
      <c r="AT60" s="59" t="str">
        <f t="shared" ref="AT60:AT61" si="281">IF(AT54="","",AT54-AS54)</f>
        <v/>
      </c>
      <c r="AU60" s="59" t="str">
        <f t="shared" ref="AU60:AU61" si="282">IF(AU54="","",AU54-AT54)</f>
        <v/>
      </c>
      <c r="AV60" s="59" t="str">
        <f t="shared" ref="AV60:AV61" si="283">IF(AV54="","",AV54-AU54)</f>
        <v/>
      </c>
      <c r="AW60" s="59" t="str">
        <f t="shared" ref="AW60:AW61" si="284">IF(AW54="","",AW54-AV54)</f>
        <v/>
      </c>
      <c r="AX60" s="59" t="str">
        <f t="shared" ref="AX60:AX61" si="285">IF(AX54="","",AX54-AW54)</f>
        <v/>
      </c>
    </row>
    <row r="61" spans="1:50" s="1" customFormat="1">
      <c r="A61" s="7">
        <f>SUM(C61:AO61)</f>
        <v>27</v>
      </c>
      <c r="B61" s="60" t="s">
        <v>160</v>
      </c>
      <c r="C61" s="59"/>
      <c r="D61" s="59"/>
      <c r="E61" s="59"/>
      <c r="F61" s="59"/>
      <c r="G61" s="59"/>
      <c r="H61" s="59"/>
      <c r="I61" s="72">
        <v>0</v>
      </c>
      <c r="J61" s="59">
        <f t="shared" si="250"/>
        <v>0</v>
      </c>
      <c r="K61" s="59">
        <f t="shared" si="251"/>
        <v>0</v>
      </c>
      <c r="L61" s="59">
        <f t="shared" si="252"/>
        <v>5</v>
      </c>
      <c r="M61" s="59">
        <f t="shared" si="253"/>
        <v>0</v>
      </c>
      <c r="N61" s="59">
        <f t="shared" si="254"/>
        <v>0</v>
      </c>
      <c r="O61" s="59">
        <f t="shared" si="255"/>
        <v>0</v>
      </c>
      <c r="P61" s="59">
        <f t="shared" si="256"/>
        <v>8</v>
      </c>
      <c r="Q61" s="59">
        <f t="shared" si="257"/>
        <v>0</v>
      </c>
      <c r="R61" s="59">
        <f t="shared" si="258"/>
        <v>0</v>
      </c>
      <c r="S61" s="59">
        <f t="shared" si="259"/>
        <v>4</v>
      </c>
      <c r="T61" s="59">
        <f t="shared" si="259"/>
        <v>0</v>
      </c>
      <c r="U61" s="59">
        <f t="shared" si="259"/>
        <v>0</v>
      </c>
      <c r="V61" s="59">
        <f t="shared" si="259"/>
        <v>0</v>
      </c>
      <c r="W61" s="59">
        <f t="shared" si="260"/>
        <v>2</v>
      </c>
      <c r="X61" s="59">
        <f>IF(X55="","",X55-W55)</f>
        <v>0</v>
      </c>
      <c r="Y61" s="59">
        <f>IF(Y55="","",Y55-X55)</f>
        <v>0</v>
      </c>
      <c r="Z61" s="59">
        <f t="shared" si="261"/>
        <v>8</v>
      </c>
      <c r="AA61" s="59" t="str">
        <f t="shared" si="262"/>
        <v/>
      </c>
      <c r="AB61" s="59" t="str">
        <f t="shared" si="263"/>
        <v/>
      </c>
      <c r="AC61" s="59" t="str">
        <f t="shared" si="264"/>
        <v/>
      </c>
      <c r="AD61" s="59" t="str">
        <f t="shared" si="265"/>
        <v/>
      </c>
      <c r="AE61" s="59" t="str">
        <f t="shared" si="266"/>
        <v/>
      </c>
      <c r="AF61" s="59" t="str">
        <f t="shared" si="267"/>
        <v/>
      </c>
      <c r="AG61" s="59" t="str">
        <f t="shared" si="268"/>
        <v/>
      </c>
      <c r="AH61" s="59" t="str">
        <f t="shared" si="269"/>
        <v/>
      </c>
      <c r="AI61" s="59" t="str">
        <f t="shared" si="270"/>
        <v/>
      </c>
      <c r="AJ61" s="59" t="str">
        <f t="shared" si="271"/>
        <v/>
      </c>
      <c r="AK61" s="59" t="str">
        <f t="shared" si="272"/>
        <v/>
      </c>
      <c r="AL61" s="59" t="str">
        <f t="shared" si="273"/>
        <v/>
      </c>
      <c r="AM61" s="59" t="str">
        <f t="shared" si="274"/>
        <v/>
      </c>
      <c r="AN61" s="59" t="str">
        <f t="shared" si="275"/>
        <v/>
      </c>
      <c r="AO61" s="59" t="str">
        <f t="shared" si="276"/>
        <v/>
      </c>
      <c r="AP61" s="59" t="str">
        <f t="shared" si="277"/>
        <v/>
      </c>
      <c r="AQ61" s="59" t="str">
        <f t="shared" si="278"/>
        <v/>
      </c>
      <c r="AR61" s="59" t="str">
        <f t="shared" si="279"/>
        <v/>
      </c>
      <c r="AS61" s="59" t="str">
        <f t="shared" si="280"/>
        <v/>
      </c>
      <c r="AT61" s="59" t="str">
        <f t="shared" si="281"/>
        <v/>
      </c>
      <c r="AU61" s="59" t="str">
        <f t="shared" si="282"/>
        <v/>
      </c>
      <c r="AV61" s="59" t="str">
        <f t="shared" si="283"/>
        <v/>
      </c>
      <c r="AW61" s="59" t="str">
        <f t="shared" si="284"/>
        <v/>
      </c>
      <c r="AX61" s="59" t="str">
        <f t="shared" si="285"/>
        <v/>
      </c>
    </row>
    <row r="62" spans="1:50" s="1" customFormat="1">
      <c r="A62" s="7">
        <f>SUM(C62:AO62)</f>
        <v>0</v>
      </c>
      <c r="B62" s="60" t="s">
        <v>16</v>
      </c>
      <c r="C62" s="59"/>
      <c r="D62" s="59"/>
      <c r="E62" s="59"/>
      <c r="F62" s="59"/>
      <c r="G62" s="59"/>
      <c r="H62" s="59"/>
      <c r="I62" s="72" t="s">
        <v>19</v>
      </c>
      <c r="J62" s="59" t="str">
        <f>IF(J57="","",#REF!*J57)</f>
        <v/>
      </c>
      <c r="K62" s="59" t="str">
        <f>IF(K57="","",#REF!*K57)</f>
        <v/>
      </c>
      <c r="L62" s="59" t="str">
        <f>IF(L57="","",#REF!*L57)</f>
        <v/>
      </c>
      <c r="M62" s="59" t="str">
        <f>IF(M57="","",#REF!*M57)</f>
        <v/>
      </c>
      <c r="N62" s="59" t="str">
        <f>IF(N57="","",#REF!*N57)</f>
        <v/>
      </c>
      <c r="O62" s="59" t="str">
        <f>IF(O57="","",#REF!*O57)</f>
        <v/>
      </c>
      <c r="P62" s="59" t="str">
        <f>IF(P57="","",#REF!*P57)</f>
        <v/>
      </c>
      <c r="Q62" s="59" t="str">
        <f>IF(Q57="","",#REF!*Q57)</f>
        <v/>
      </c>
      <c r="R62" s="59" t="str">
        <f>IF(R57="","",#REF!*R57)</f>
        <v/>
      </c>
      <c r="S62" s="59" t="str">
        <f>IF(S57="","",#REF!*S57)</f>
        <v/>
      </c>
      <c r="T62" s="59" t="str">
        <f>IF(T57="","",#REF!*T57)</f>
        <v/>
      </c>
      <c r="U62" s="59" t="str">
        <f>IF(U57="","",#REF!*U57)</f>
        <v/>
      </c>
      <c r="V62" s="59" t="str">
        <f>IF(V57="","",#REF!*V57)</f>
        <v/>
      </c>
      <c r="W62" s="59" t="str">
        <f>IF(W57="","",#REF!*W57)</f>
        <v/>
      </c>
      <c r="X62" s="59" t="str">
        <f>IF(X57="","",#REF!*X57)</f>
        <v/>
      </c>
      <c r="Y62" s="59" t="str">
        <f>IF(Y57="","",#REF!*Y57)</f>
        <v/>
      </c>
      <c r="Z62" s="59" t="str">
        <f>IF(Z57="","",#REF!*Z57)</f>
        <v/>
      </c>
      <c r="AA62" s="59" t="str">
        <f>IF(AA57="","",#REF!*AA57)</f>
        <v/>
      </c>
      <c r="AB62" s="59" t="str">
        <f>IF(AB57="","",#REF!*AB57)</f>
        <v/>
      </c>
      <c r="AC62" s="59" t="str">
        <f>IF(AC57="","",#REF!*AC57)</f>
        <v/>
      </c>
      <c r="AD62" s="59" t="str">
        <f>IF(AD57="","",#REF!*AD57)</f>
        <v/>
      </c>
      <c r="AE62" s="59" t="str">
        <f>IF(AE57="","",#REF!*AE57)</f>
        <v/>
      </c>
      <c r="AF62" s="59" t="str">
        <f>IF(AF57="","",#REF!*AF57)</f>
        <v/>
      </c>
      <c r="AG62" s="59" t="str">
        <f>IF(AG57="","",#REF!*AG57)</f>
        <v/>
      </c>
      <c r="AH62" s="59" t="str">
        <f>IF(AH57="","",#REF!*AH57)</f>
        <v/>
      </c>
      <c r="AI62" s="59" t="str">
        <f>IF(AI57="","",#REF!*AI57)</f>
        <v/>
      </c>
      <c r="AJ62" s="59" t="str">
        <f>IF(AJ57="","",#REF!*AJ57)</f>
        <v/>
      </c>
      <c r="AK62" s="59" t="str">
        <f>IF(AK57="","",#REF!*AK57)</f>
        <v/>
      </c>
      <c r="AL62" s="59" t="str">
        <f>IF(AL57="","",#REF!*AL57)</f>
        <v/>
      </c>
      <c r="AM62" s="59" t="str">
        <f>IF(AM57="","",#REF!*AM57)</f>
        <v/>
      </c>
      <c r="AN62" s="59" t="str">
        <f>IF(AN57="","",#REF!*AN57)</f>
        <v/>
      </c>
      <c r="AO62" s="59" t="str">
        <f>IF(AO57="","",#REF!*AO57)</f>
        <v/>
      </c>
      <c r="AP62" s="59" t="str">
        <f>IF(AP57="","",#REF!*AP57)</f>
        <v/>
      </c>
      <c r="AQ62" s="59" t="str">
        <f>IF(AQ57="","",#REF!*AQ57)</f>
        <v/>
      </c>
      <c r="AR62" s="59" t="str">
        <f>IF(AR57="","",#REF!*AR57)</f>
        <v/>
      </c>
      <c r="AS62" s="59" t="str">
        <f>IF(AS57="","",#REF!*AS57)</f>
        <v/>
      </c>
      <c r="AT62" s="59" t="str">
        <f>IF(AT57="","",#REF!*AT57)</f>
        <v/>
      </c>
      <c r="AU62" s="59" t="str">
        <f>IF(AU57="","",#REF!*AU57)</f>
        <v/>
      </c>
      <c r="AV62" s="59" t="str">
        <f>IF(AV57="","",#REF!*AV57)</f>
        <v/>
      </c>
      <c r="AW62" s="59" t="str">
        <f>IF(AW57="","",#REF!*AW57)</f>
        <v/>
      </c>
      <c r="AX62" s="59" t="str">
        <f>IF(AX57="","",#REF!*AX57)</f>
        <v/>
      </c>
    </row>
    <row r="63" spans="1:50" s="1" customFormat="1" ht="12" thickBot="1">
      <c r="A63" s="4">
        <f>IF(A62="","",A62/(A60*100))</f>
        <v>0</v>
      </c>
      <c r="B63" s="58" t="s">
        <v>18</v>
      </c>
      <c r="C63" s="57"/>
      <c r="D63" s="57"/>
      <c r="E63" s="57"/>
      <c r="F63" s="57"/>
      <c r="G63" s="57"/>
      <c r="H63" s="57"/>
      <c r="I63" s="75" t="s">
        <v>19</v>
      </c>
      <c r="J63" s="57" t="str">
        <f t="shared" ref="J63:M63" si="286">IF(J62="","",J62/(J60*100))</f>
        <v/>
      </c>
      <c r="K63" s="57" t="str">
        <f t="shared" si="286"/>
        <v/>
      </c>
      <c r="L63" s="57" t="str">
        <f t="shared" si="286"/>
        <v/>
      </c>
      <c r="M63" s="57" t="str">
        <f t="shared" si="286"/>
        <v/>
      </c>
      <c r="N63" s="57" t="str">
        <f t="shared" ref="N63:AP63" si="287">IF(N62="","",N62/(N60*100))</f>
        <v/>
      </c>
      <c r="O63" s="57" t="str">
        <f t="shared" si="287"/>
        <v/>
      </c>
      <c r="P63" s="57" t="str">
        <f t="shared" si="287"/>
        <v/>
      </c>
      <c r="Q63" s="57" t="str">
        <f t="shared" si="287"/>
        <v/>
      </c>
      <c r="R63" s="57" t="str">
        <f t="shared" si="287"/>
        <v/>
      </c>
      <c r="S63" s="57" t="str">
        <f t="shared" si="287"/>
        <v/>
      </c>
      <c r="T63" s="57" t="str">
        <f t="shared" ref="T63:V63" si="288">IF(T62="","",T62/(T60*100))</f>
        <v/>
      </c>
      <c r="U63" s="57" t="str">
        <f t="shared" si="288"/>
        <v/>
      </c>
      <c r="V63" s="57" t="str">
        <f t="shared" si="288"/>
        <v/>
      </c>
      <c r="W63" s="57" t="str">
        <f t="shared" si="287"/>
        <v/>
      </c>
      <c r="X63" s="57" t="str">
        <f>IF(X62="","",X62/(X60*100))</f>
        <v/>
      </c>
      <c r="Y63" s="57" t="str">
        <f>IF(Y62="","",Y62/(Y60*100))</f>
        <v/>
      </c>
      <c r="Z63" s="57" t="str">
        <f t="shared" si="287"/>
        <v/>
      </c>
      <c r="AA63" s="57" t="str">
        <f t="shared" si="287"/>
        <v/>
      </c>
      <c r="AB63" s="57" t="str">
        <f t="shared" si="287"/>
        <v/>
      </c>
      <c r="AC63" s="57" t="str">
        <f t="shared" si="287"/>
        <v/>
      </c>
      <c r="AD63" s="57" t="str">
        <f t="shared" si="287"/>
        <v/>
      </c>
      <c r="AE63" s="57" t="str">
        <f t="shared" si="287"/>
        <v/>
      </c>
      <c r="AF63" s="57" t="str">
        <f t="shared" si="287"/>
        <v/>
      </c>
      <c r="AG63" s="57" t="str">
        <f t="shared" si="287"/>
        <v/>
      </c>
      <c r="AH63" s="57" t="str">
        <f t="shared" si="287"/>
        <v/>
      </c>
      <c r="AI63" s="57" t="str">
        <f t="shared" si="287"/>
        <v/>
      </c>
      <c r="AJ63" s="57" t="str">
        <f t="shared" si="287"/>
        <v/>
      </c>
      <c r="AK63" s="57" t="str">
        <f t="shared" si="287"/>
        <v/>
      </c>
      <c r="AL63" s="57" t="str">
        <f t="shared" si="287"/>
        <v/>
      </c>
      <c r="AM63" s="57" t="str">
        <f t="shared" si="287"/>
        <v/>
      </c>
      <c r="AN63" s="57" t="str">
        <f t="shared" si="287"/>
        <v/>
      </c>
      <c r="AO63" s="57" t="str">
        <f t="shared" si="287"/>
        <v/>
      </c>
      <c r="AP63" s="57" t="str">
        <f t="shared" si="287"/>
        <v/>
      </c>
      <c r="AQ63" s="57" t="str">
        <f t="shared" ref="AQ63:AX63" si="289">IF(AQ62="","",AQ62/(AQ60*100))</f>
        <v/>
      </c>
      <c r="AR63" s="57" t="str">
        <f t="shared" si="289"/>
        <v/>
      </c>
      <c r="AS63" s="57" t="str">
        <f t="shared" si="289"/>
        <v/>
      </c>
      <c r="AT63" s="57" t="str">
        <f t="shared" si="289"/>
        <v/>
      </c>
      <c r="AU63" s="57" t="str">
        <f t="shared" si="289"/>
        <v/>
      </c>
      <c r="AV63" s="57" t="str">
        <f t="shared" si="289"/>
        <v/>
      </c>
      <c r="AW63" s="57" t="str">
        <f t="shared" si="289"/>
        <v/>
      </c>
      <c r="AX63" s="57" t="str">
        <f t="shared" si="289"/>
        <v/>
      </c>
    </row>
    <row r="64" spans="1:50" s="1" customFormat="1">
      <c r="A64" s="40" t="s">
        <v>74</v>
      </c>
      <c r="B64" s="39" t="s">
        <v>154</v>
      </c>
      <c r="C64" s="38"/>
      <c r="D64" s="38"/>
      <c r="E64" s="38"/>
      <c r="F64" s="38"/>
      <c r="G64" s="38"/>
      <c r="H64" s="38"/>
      <c r="I64" s="65">
        <v>4292</v>
      </c>
      <c r="J64" s="38">
        <v>4300</v>
      </c>
      <c r="K64" s="38">
        <v>4300</v>
      </c>
      <c r="L64" s="38">
        <v>4301</v>
      </c>
      <c r="M64" s="38">
        <v>4301</v>
      </c>
      <c r="N64" s="38">
        <v>4301</v>
      </c>
      <c r="O64" s="38">
        <v>4301</v>
      </c>
      <c r="P64" s="38">
        <v>4315</v>
      </c>
      <c r="Q64" s="38">
        <v>4315</v>
      </c>
      <c r="R64" s="38">
        <v>4315</v>
      </c>
      <c r="S64" s="38">
        <v>4319</v>
      </c>
      <c r="T64" s="38">
        <v>4319</v>
      </c>
      <c r="U64" s="38">
        <v>4319</v>
      </c>
      <c r="V64" s="38">
        <v>4319</v>
      </c>
      <c r="W64" s="38">
        <v>4321</v>
      </c>
      <c r="X64" s="38">
        <v>4321</v>
      </c>
      <c r="Y64" s="38">
        <v>4321</v>
      </c>
      <c r="Z64" s="38">
        <v>4327</v>
      </c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</row>
    <row r="65" spans="1:50" s="1" customFormat="1">
      <c r="A65" s="56" t="s">
        <v>163</v>
      </c>
      <c r="B65" s="30" t="s">
        <v>156</v>
      </c>
      <c r="C65" s="29"/>
      <c r="D65" s="29"/>
      <c r="E65" s="29"/>
      <c r="F65" s="29"/>
      <c r="G65" s="29"/>
      <c r="H65" s="29"/>
      <c r="I65" s="64">
        <v>4306</v>
      </c>
      <c r="J65" s="29">
        <v>4314</v>
      </c>
      <c r="K65" s="29">
        <v>4314</v>
      </c>
      <c r="L65" s="29">
        <v>4315</v>
      </c>
      <c r="M65" s="29">
        <v>4315</v>
      </c>
      <c r="N65" s="29">
        <v>4315</v>
      </c>
      <c r="O65" s="29">
        <v>4315</v>
      </c>
      <c r="P65" s="29">
        <v>4329</v>
      </c>
      <c r="Q65" s="29">
        <v>4329</v>
      </c>
      <c r="R65" s="29">
        <v>4329</v>
      </c>
      <c r="S65" s="29">
        <v>4333</v>
      </c>
      <c r="T65" s="29">
        <v>4333</v>
      </c>
      <c r="U65" s="29">
        <v>4333</v>
      </c>
      <c r="V65" s="29">
        <v>4333</v>
      </c>
      <c r="W65" s="29">
        <v>4335</v>
      </c>
      <c r="X65" s="29">
        <v>4335</v>
      </c>
      <c r="Y65" s="29">
        <v>4335</v>
      </c>
      <c r="Z65" s="29">
        <v>4341</v>
      </c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</row>
    <row r="66" spans="1:50" s="1" customFormat="1">
      <c r="A66" s="36" t="s">
        <v>9</v>
      </c>
      <c r="B66" s="30" t="s">
        <v>7</v>
      </c>
      <c r="C66" s="29"/>
      <c r="D66" s="29"/>
      <c r="E66" s="29"/>
      <c r="F66" s="29"/>
      <c r="G66" s="29"/>
      <c r="H66" s="29"/>
      <c r="I66" s="64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</row>
    <row r="67" spans="1:50" s="1" customFormat="1">
      <c r="A67" s="28">
        <f>AVERAGE(C70:AO70)*30*1000</f>
        <v>58333.333333333336</v>
      </c>
      <c r="B67" s="30" t="s">
        <v>8</v>
      </c>
      <c r="C67" s="29"/>
      <c r="D67" s="29"/>
      <c r="E67" s="29"/>
      <c r="F67" s="29"/>
      <c r="G67" s="29"/>
      <c r="H67" s="29"/>
      <c r="I67" s="64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</row>
    <row r="68" spans="1:50" s="11" customFormat="1">
      <c r="A68" s="34"/>
      <c r="B68" s="33" t="s">
        <v>157</v>
      </c>
      <c r="C68" s="32"/>
      <c r="D68" s="32"/>
      <c r="E68" s="32"/>
      <c r="F68" s="32"/>
      <c r="G68" s="32"/>
      <c r="H68" s="32"/>
      <c r="I68" s="63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</row>
    <row r="69" spans="1:50" s="1" customFormat="1">
      <c r="A69" s="31"/>
      <c r="B69" s="30" t="s">
        <v>158</v>
      </c>
      <c r="C69" s="29"/>
      <c r="D69" s="29"/>
      <c r="E69" s="29"/>
      <c r="F69" s="29"/>
      <c r="G69" s="29"/>
      <c r="H69" s="29"/>
      <c r="I69" s="64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</row>
    <row r="70" spans="1:50" s="1" customFormat="1">
      <c r="A70" s="28">
        <f>SUM(C70:AO70)</f>
        <v>35</v>
      </c>
      <c r="B70" s="55" t="s">
        <v>159</v>
      </c>
      <c r="C70" s="54"/>
      <c r="D70" s="54"/>
      <c r="E70" s="54"/>
      <c r="F70" s="54"/>
      <c r="G70" s="54"/>
      <c r="H70" s="54"/>
      <c r="I70" s="64">
        <v>0</v>
      </c>
      <c r="J70" s="54">
        <f t="shared" ref="J70:J71" si="290">IF(J64="","",J64-I64)</f>
        <v>8</v>
      </c>
      <c r="K70" s="54">
        <f t="shared" ref="K70:K71" si="291">IF(K64="","",K64-J64)</f>
        <v>0</v>
      </c>
      <c r="L70" s="54">
        <f t="shared" ref="L70:L71" si="292">IF(L64="","",L64-K64)</f>
        <v>1</v>
      </c>
      <c r="M70" s="54">
        <f>IF(M64="","",M64-L64)</f>
        <v>0</v>
      </c>
      <c r="N70" s="54">
        <f>IF(N64="","",N64-M64)</f>
        <v>0</v>
      </c>
      <c r="O70" s="54">
        <f t="shared" ref="O70:O71" si="293">IF(O64="","",O64-N64)</f>
        <v>0</v>
      </c>
      <c r="P70" s="54">
        <f t="shared" ref="P70:P71" si="294">IF(P64="","",P64-O64)</f>
        <v>14</v>
      </c>
      <c r="Q70" s="54">
        <f t="shared" ref="Q70:Q71" si="295">IF(Q64="","",Q64-P64)</f>
        <v>0</v>
      </c>
      <c r="R70" s="54">
        <f t="shared" ref="R70:R71" si="296">IF(R64="","",R64-Q64)</f>
        <v>0</v>
      </c>
      <c r="S70" s="54">
        <f t="shared" ref="S70:V71" si="297">IF(S64="","",S64-R64)</f>
        <v>4</v>
      </c>
      <c r="T70" s="54">
        <f t="shared" si="297"/>
        <v>0</v>
      </c>
      <c r="U70" s="54">
        <f t="shared" si="297"/>
        <v>0</v>
      </c>
      <c r="V70" s="54">
        <f t="shared" si="297"/>
        <v>0</v>
      </c>
      <c r="W70" s="54">
        <f t="shared" ref="W70:W71" si="298">IF(W64="","",W64-V64)</f>
        <v>2</v>
      </c>
      <c r="X70" s="54">
        <f>IF(X64="","",X64-W64)</f>
        <v>0</v>
      </c>
      <c r="Y70" s="54">
        <f>IF(Y64="","",Y64-X64)</f>
        <v>0</v>
      </c>
      <c r="Z70" s="54">
        <f t="shared" ref="Z70:Z71" si="299">IF(Z64="","",Z64-Y64)</f>
        <v>6</v>
      </c>
      <c r="AA70" s="54" t="str">
        <f t="shared" ref="AA70:AA71" si="300">IF(AA64="","",AA64-Z64)</f>
        <v/>
      </c>
      <c r="AB70" s="54" t="str">
        <f t="shared" ref="AB70:AB71" si="301">IF(AB64="","",AB64-AA64)</f>
        <v/>
      </c>
      <c r="AC70" s="54" t="str">
        <f t="shared" ref="AC70:AC71" si="302">IF(AC64="","",AC64-AB64)</f>
        <v/>
      </c>
      <c r="AD70" s="54" t="str">
        <f t="shared" ref="AD70:AD71" si="303">IF(AD64="","",AD64-AC64)</f>
        <v/>
      </c>
      <c r="AE70" s="54" t="str">
        <f t="shared" ref="AE70:AE71" si="304">IF(AE64="","",AE64-AD64)</f>
        <v/>
      </c>
      <c r="AF70" s="54" t="str">
        <f t="shared" ref="AF70:AF71" si="305">IF(AF64="","",AF64-AE64)</f>
        <v/>
      </c>
      <c r="AG70" s="54" t="str">
        <f t="shared" ref="AG70:AG71" si="306">IF(AG64="","",AG64-AF64)</f>
        <v/>
      </c>
      <c r="AH70" s="54" t="str">
        <f t="shared" ref="AH70:AH71" si="307">IF(AH64="","",AH64-AG64)</f>
        <v/>
      </c>
      <c r="AI70" s="54" t="str">
        <f t="shared" ref="AI70:AI71" si="308">IF(AI64="","",AI64-AH64)</f>
        <v/>
      </c>
      <c r="AJ70" s="54" t="str">
        <f t="shared" ref="AJ70:AJ71" si="309">IF(AJ64="","",AJ64-AI64)</f>
        <v/>
      </c>
      <c r="AK70" s="54" t="str">
        <f t="shared" ref="AK70:AK71" si="310">IF(AK64="","",AK64-AJ64)</f>
        <v/>
      </c>
      <c r="AL70" s="54" t="str">
        <f t="shared" ref="AL70:AL71" si="311">IF(AL64="","",AL64-AK64)</f>
        <v/>
      </c>
      <c r="AM70" s="54" t="str">
        <f t="shared" ref="AM70:AM71" si="312">IF(AM64="","",AM64-AL64)</f>
        <v/>
      </c>
      <c r="AN70" s="54" t="str">
        <f t="shared" ref="AN70:AN71" si="313">IF(AN64="","",AN64-AM64)</f>
        <v/>
      </c>
      <c r="AO70" s="54" t="str">
        <f t="shared" ref="AO70:AO71" si="314">IF(AO64="","",AO64-AN64)</f>
        <v/>
      </c>
      <c r="AP70" s="54" t="str">
        <f t="shared" ref="AP70:AP71" si="315">IF(AP64="","",AP64-AO64)</f>
        <v/>
      </c>
      <c r="AQ70" s="54" t="str">
        <f t="shared" ref="AQ70:AQ71" si="316">IF(AQ64="","",AQ64-AP64)</f>
        <v/>
      </c>
      <c r="AR70" s="54" t="str">
        <f t="shared" ref="AR70:AR71" si="317">IF(AR64="","",AR64-AQ64)</f>
        <v/>
      </c>
      <c r="AS70" s="54" t="str">
        <f t="shared" ref="AS70:AS71" si="318">IF(AS64="","",AS64-AR64)</f>
        <v/>
      </c>
      <c r="AT70" s="54" t="str">
        <f t="shared" ref="AT70:AT71" si="319">IF(AT64="","",AT64-AS64)</f>
        <v/>
      </c>
      <c r="AU70" s="54" t="str">
        <f t="shared" ref="AU70:AU71" si="320">IF(AU64="","",AU64-AT64)</f>
        <v/>
      </c>
      <c r="AV70" s="54" t="str">
        <f t="shared" ref="AV70:AV71" si="321">IF(AV64="","",AV64-AU64)</f>
        <v/>
      </c>
      <c r="AW70" s="54" t="str">
        <f t="shared" ref="AW70:AW71" si="322">IF(AW64="","",AW64-AV64)</f>
        <v/>
      </c>
      <c r="AX70" s="54" t="str">
        <f t="shared" ref="AX70:AX71" si="323">IF(AX64="","",AX64-AW64)</f>
        <v/>
      </c>
    </row>
    <row r="71" spans="1:50" s="1" customFormat="1">
      <c r="A71" s="28">
        <f>SUM(C71:AO71)</f>
        <v>35</v>
      </c>
      <c r="B71" s="55" t="s">
        <v>160</v>
      </c>
      <c r="C71" s="54"/>
      <c r="D71" s="54"/>
      <c r="E71" s="54"/>
      <c r="F71" s="54"/>
      <c r="G71" s="54"/>
      <c r="H71" s="54"/>
      <c r="I71" s="64">
        <v>0</v>
      </c>
      <c r="J71" s="54">
        <f t="shared" si="290"/>
        <v>8</v>
      </c>
      <c r="K71" s="54">
        <f t="shared" si="291"/>
        <v>0</v>
      </c>
      <c r="L71" s="54">
        <f t="shared" si="292"/>
        <v>1</v>
      </c>
      <c r="M71" s="54">
        <f>IF(M65="","",M65-L65)</f>
        <v>0</v>
      </c>
      <c r="N71" s="54">
        <f>IF(N65="","",N65-M65)</f>
        <v>0</v>
      </c>
      <c r="O71" s="54">
        <f t="shared" si="293"/>
        <v>0</v>
      </c>
      <c r="P71" s="54">
        <f t="shared" si="294"/>
        <v>14</v>
      </c>
      <c r="Q71" s="54">
        <f t="shared" si="295"/>
        <v>0</v>
      </c>
      <c r="R71" s="54">
        <f t="shared" si="296"/>
        <v>0</v>
      </c>
      <c r="S71" s="54">
        <f t="shared" si="297"/>
        <v>4</v>
      </c>
      <c r="T71" s="54">
        <f t="shared" si="297"/>
        <v>0</v>
      </c>
      <c r="U71" s="54">
        <f t="shared" si="297"/>
        <v>0</v>
      </c>
      <c r="V71" s="54">
        <f t="shared" si="297"/>
        <v>0</v>
      </c>
      <c r="W71" s="54">
        <f t="shared" si="298"/>
        <v>2</v>
      </c>
      <c r="X71" s="54">
        <f>IF(X65="","",X65-W65)</f>
        <v>0</v>
      </c>
      <c r="Y71" s="54">
        <f>IF(Y65="","",Y65-X65)</f>
        <v>0</v>
      </c>
      <c r="Z71" s="54">
        <f t="shared" si="299"/>
        <v>6</v>
      </c>
      <c r="AA71" s="54" t="str">
        <f t="shared" si="300"/>
        <v/>
      </c>
      <c r="AB71" s="54" t="str">
        <f t="shared" si="301"/>
        <v/>
      </c>
      <c r="AC71" s="54" t="str">
        <f t="shared" si="302"/>
        <v/>
      </c>
      <c r="AD71" s="54" t="str">
        <f t="shared" si="303"/>
        <v/>
      </c>
      <c r="AE71" s="54" t="str">
        <f t="shared" si="304"/>
        <v/>
      </c>
      <c r="AF71" s="54" t="str">
        <f t="shared" si="305"/>
        <v/>
      </c>
      <c r="AG71" s="54" t="str">
        <f t="shared" si="306"/>
        <v/>
      </c>
      <c r="AH71" s="54" t="str">
        <f t="shared" si="307"/>
        <v/>
      </c>
      <c r="AI71" s="54" t="str">
        <f t="shared" si="308"/>
        <v/>
      </c>
      <c r="AJ71" s="54" t="str">
        <f t="shared" si="309"/>
        <v/>
      </c>
      <c r="AK71" s="54" t="str">
        <f t="shared" si="310"/>
        <v/>
      </c>
      <c r="AL71" s="54" t="str">
        <f t="shared" si="311"/>
        <v/>
      </c>
      <c r="AM71" s="54" t="str">
        <f t="shared" si="312"/>
        <v/>
      </c>
      <c r="AN71" s="54" t="str">
        <f t="shared" si="313"/>
        <v/>
      </c>
      <c r="AO71" s="54" t="str">
        <f t="shared" si="314"/>
        <v/>
      </c>
      <c r="AP71" s="54" t="str">
        <f t="shared" si="315"/>
        <v/>
      </c>
      <c r="AQ71" s="54" t="str">
        <f t="shared" si="316"/>
        <v/>
      </c>
      <c r="AR71" s="54" t="str">
        <f t="shared" si="317"/>
        <v/>
      </c>
      <c r="AS71" s="54" t="str">
        <f t="shared" si="318"/>
        <v/>
      </c>
      <c r="AT71" s="54" t="str">
        <f t="shared" si="319"/>
        <v/>
      </c>
      <c r="AU71" s="54" t="str">
        <f t="shared" si="320"/>
        <v/>
      </c>
      <c r="AV71" s="54" t="str">
        <f t="shared" si="321"/>
        <v/>
      </c>
      <c r="AW71" s="54" t="str">
        <f t="shared" si="322"/>
        <v/>
      </c>
      <c r="AX71" s="54" t="str">
        <f t="shared" si="323"/>
        <v/>
      </c>
    </row>
    <row r="72" spans="1:50" s="1" customFormat="1">
      <c r="A72" s="28">
        <f>SUM(C72:AO72)</f>
        <v>0</v>
      </c>
      <c r="B72" s="55" t="s">
        <v>16</v>
      </c>
      <c r="C72" s="54"/>
      <c r="D72" s="54"/>
      <c r="E72" s="54"/>
      <c r="F72" s="54"/>
      <c r="G72" s="54"/>
      <c r="H72" s="54"/>
      <c r="I72" s="64" t="s">
        <v>19</v>
      </c>
      <c r="J72" s="54" t="str">
        <f>IF(J67="","",#REF!*J67)</f>
        <v/>
      </c>
      <c r="K72" s="54" t="str">
        <f>IF(K67="","",#REF!*K67)</f>
        <v/>
      </c>
      <c r="L72" s="54" t="str">
        <f>IF(L67="","",#REF!*L67)</f>
        <v/>
      </c>
      <c r="M72" s="54" t="str">
        <f>IF(M67="","",#REF!*M67)</f>
        <v/>
      </c>
      <c r="N72" s="54" t="str">
        <f>IF(N67="","",#REF!*N67)</f>
        <v/>
      </c>
      <c r="O72" s="54" t="str">
        <f>IF(O67="","",#REF!*O67)</f>
        <v/>
      </c>
      <c r="P72" s="54" t="str">
        <f>IF(P67="","",#REF!*P67)</f>
        <v/>
      </c>
      <c r="Q72" s="54" t="str">
        <f>IF(Q67="","",#REF!*Q67)</f>
        <v/>
      </c>
      <c r="R72" s="54" t="str">
        <f>IF(R67="","",#REF!*R67)</f>
        <v/>
      </c>
      <c r="S72" s="54" t="str">
        <f>IF(S67="","",#REF!*S67)</f>
        <v/>
      </c>
      <c r="T72" s="54" t="str">
        <f>IF(T67="","",#REF!*T67)</f>
        <v/>
      </c>
      <c r="U72" s="54" t="str">
        <f>IF(U67="","",#REF!*U67)</f>
        <v/>
      </c>
      <c r="V72" s="54" t="str">
        <f>IF(V67="","",#REF!*V67)</f>
        <v/>
      </c>
      <c r="W72" s="54" t="str">
        <f>IF(W67="","",#REF!*W67)</f>
        <v/>
      </c>
      <c r="X72" s="54" t="str">
        <f>IF(X67="","",#REF!*X67)</f>
        <v/>
      </c>
      <c r="Y72" s="54" t="str">
        <f>IF(Y67="","",#REF!*Y67)</f>
        <v/>
      </c>
      <c r="Z72" s="54" t="str">
        <f>IF(Z67="","",#REF!*Z67)</f>
        <v/>
      </c>
      <c r="AA72" s="54" t="str">
        <f>IF(AA67="","",#REF!*AA67)</f>
        <v/>
      </c>
      <c r="AB72" s="54" t="str">
        <f>IF(AB67="","",#REF!*AB67)</f>
        <v/>
      </c>
      <c r="AC72" s="54" t="str">
        <f>IF(AC67="","",#REF!*AC67)</f>
        <v/>
      </c>
      <c r="AD72" s="54" t="str">
        <f>IF(AD67="","",#REF!*AD67)</f>
        <v/>
      </c>
      <c r="AE72" s="54" t="str">
        <f>IF(AE67="","",#REF!*AE67)</f>
        <v/>
      </c>
      <c r="AF72" s="54" t="str">
        <f>IF(AF67="","",#REF!*AF67)</f>
        <v/>
      </c>
      <c r="AG72" s="54" t="str">
        <f>IF(AG67="","",#REF!*AG67)</f>
        <v/>
      </c>
      <c r="AH72" s="54" t="str">
        <f>IF(AH67="","",#REF!*AH67)</f>
        <v/>
      </c>
      <c r="AI72" s="54" t="str">
        <f>IF(AI67="","",#REF!*AI67)</f>
        <v/>
      </c>
      <c r="AJ72" s="54" t="str">
        <f>IF(AJ67="","",#REF!*AJ67)</f>
        <v/>
      </c>
      <c r="AK72" s="54" t="str">
        <f>IF(AK67="","",#REF!*AK67)</f>
        <v/>
      </c>
      <c r="AL72" s="54" t="str">
        <f>IF(AL67="","",#REF!*AL67)</f>
        <v/>
      </c>
      <c r="AM72" s="54" t="str">
        <f>IF(AM67="","",#REF!*AM67)</f>
        <v/>
      </c>
      <c r="AN72" s="54" t="str">
        <f>IF(AN67="","",#REF!*AN67)</f>
        <v/>
      </c>
      <c r="AO72" s="54" t="str">
        <f>IF(AO67="","",#REF!*AO67)</f>
        <v/>
      </c>
      <c r="AP72" s="54" t="str">
        <f>IF(AP67="","",#REF!*AP67)</f>
        <v/>
      </c>
      <c r="AQ72" s="54" t="str">
        <f>IF(AQ67="","",#REF!*AQ67)</f>
        <v/>
      </c>
      <c r="AR72" s="54" t="str">
        <f>IF(AR67="","",#REF!*AR67)</f>
        <v/>
      </c>
      <c r="AS72" s="54" t="str">
        <f>IF(AS67="","",#REF!*AS67)</f>
        <v/>
      </c>
      <c r="AT72" s="54" t="str">
        <f>IF(AT67="","",#REF!*AT67)</f>
        <v/>
      </c>
      <c r="AU72" s="54" t="str">
        <f>IF(AU67="","",#REF!*AU67)</f>
        <v/>
      </c>
      <c r="AV72" s="54" t="str">
        <f>IF(AV67="","",#REF!*AV67)</f>
        <v/>
      </c>
      <c r="AW72" s="54" t="str">
        <f>IF(AW67="","",#REF!*AW67)</f>
        <v/>
      </c>
      <c r="AX72" s="54" t="str">
        <f>IF(AX67="","",#REF!*AX67)</f>
        <v/>
      </c>
    </row>
    <row r="73" spans="1:50" s="1" customFormat="1" ht="12" thickBot="1">
      <c r="A73" s="25">
        <f>IF(A72="","",A72/(A70*100))</f>
        <v>0</v>
      </c>
      <c r="B73" s="53" t="s">
        <v>18</v>
      </c>
      <c r="C73" s="52"/>
      <c r="D73" s="52"/>
      <c r="E73" s="52"/>
      <c r="F73" s="52"/>
      <c r="G73" s="52"/>
      <c r="H73" s="52"/>
      <c r="I73" s="66" t="s">
        <v>19</v>
      </c>
      <c r="J73" s="52" t="str">
        <f t="shared" ref="J73:L73" si="324">IF(J72="","",J72/(J70*100))</f>
        <v/>
      </c>
      <c r="K73" s="52" t="str">
        <f t="shared" si="324"/>
        <v/>
      </c>
      <c r="L73" s="52" t="str">
        <f t="shared" si="324"/>
        <v/>
      </c>
      <c r="M73" s="52" t="str">
        <f>IF(M72="","",M72/(M70*100))</f>
        <v/>
      </c>
      <c r="N73" s="52" t="str">
        <f>IF(N72="","",N72/(N70*100))</f>
        <v/>
      </c>
      <c r="O73" s="52" t="str">
        <f t="shared" ref="O73:AP73" si="325">IF(O72="","",O72/(O70*100))</f>
        <v/>
      </c>
      <c r="P73" s="52" t="str">
        <f t="shared" si="325"/>
        <v/>
      </c>
      <c r="Q73" s="52" t="str">
        <f t="shared" si="325"/>
        <v/>
      </c>
      <c r="R73" s="52" t="str">
        <f t="shared" si="325"/>
        <v/>
      </c>
      <c r="S73" s="52" t="str">
        <f t="shared" si="325"/>
        <v/>
      </c>
      <c r="T73" s="52" t="str">
        <f t="shared" ref="T73:V73" si="326">IF(T72="","",T72/(T70*100))</f>
        <v/>
      </c>
      <c r="U73" s="52" t="str">
        <f t="shared" si="326"/>
        <v/>
      </c>
      <c r="V73" s="52" t="str">
        <f t="shared" si="326"/>
        <v/>
      </c>
      <c r="W73" s="52" t="str">
        <f t="shared" si="325"/>
        <v/>
      </c>
      <c r="X73" s="52" t="str">
        <f>IF(X72="","",X72/(X70*100))</f>
        <v/>
      </c>
      <c r="Y73" s="52" t="str">
        <f>IF(Y72="","",Y72/(Y70*100))</f>
        <v/>
      </c>
      <c r="Z73" s="52" t="str">
        <f t="shared" si="325"/>
        <v/>
      </c>
      <c r="AA73" s="52" t="str">
        <f t="shared" si="325"/>
        <v/>
      </c>
      <c r="AB73" s="52" t="str">
        <f t="shared" si="325"/>
        <v/>
      </c>
      <c r="AC73" s="52" t="str">
        <f t="shared" si="325"/>
        <v/>
      </c>
      <c r="AD73" s="52" t="str">
        <f t="shared" si="325"/>
        <v/>
      </c>
      <c r="AE73" s="52" t="str">
        <f t="shared" si="325"/>
        <v/>
      </c>
      <c r="AF73" s="52" t="str">
        <f t="shared" si="325"/>
        <v/>
      </c>
      <c r="AG73" s="52" t="str">
        <f t="shared" si="325"/>
        <v/>
      </c>
      <c r="AH73" s="52" t="str">
        <f t="shared" si="325"/>
        <v/>
      </c>
      <c r="AI73" s="52" t="str">
        <f t="shared" si="325"/>
        <v/>
      </c>
      <c r="AJ73" s="52" t="str">
        <f t="shared" si="325"/>
        <v/>
      </c>
      <c r="AK73" s="52" t="str">
        <f t="shared" si="325"/>
        <v/>
      </c>
      <c r="AL73" s="52" t="str">
        <f t="shared" si="325"/>
        <v/>
      </c>
      <c r="AM73" s="52" t="str">
        <f t="shared" si="325"/>
        <v/>
      </c>
      <c r="AN73" s="52" t="str">
        <f t="shared" si="325"/>
        <v/>
      </c>
      <c r="AO73" s="52" t="str">
        <f t="shared" si="325"/>
        <v/>
      </c>
      <c r="AP73" s="52" t="str">
        <f t="shared" si="325"/>
        <v/>
      </c>
      <c r="AQ73" s="52" t="str">
        <f t="shared" ref="AQ73:AX73" si="327">IF(AQ72="","",AQ72/(AQ70*100))</f>
        <v/>
      </c>
      <c r="AR73" s="52" t="str">
        <f t="shared" si="327"/>
        <v/>
      </c>
      <c r="AS73" s="52" t="str">
        <f t="shared" si="327"/>
        <v/>
      </c>
      <c r="AT73" s="52" t="str">
        <f t="shared" si="327"/>
        <v/>
      </c>
      <c r="AU73" s="52" t="str">
        <f t="shared" si="327"/>
        <v/>
      </c>
      <c r="AV73" s="52" t="str">
        <f t="shared" si="327"/>
        <v/>
      </c>
      <c r="AW73" s="52" t="str">
        <f t="shared" si="327"/>
        <v/>
      </c>
      <c r="AX73" s="52" t="str">
        <f t="shared" si="327"/>
        <v/>
      </c>
    </row>
    <row r="74" spans="1:50" s="1" customFormat="1">
      <c r="A74" s="40" t="s">
        <v>74</v>
      </c>
      <c r="B74" s="39" t="s">
        <v>154</v>
      </c>
      <c r="C74" s="38"/>
      <c r="D74" s="38"/>
      <c r="E74" s="38"/>
      <c r="F74" s="38"/>
      <c r="G74" s="38"/>
      <c r="H74" s="38"/>
      <c r="I74" s="65">
        <v>10390</v>
      </c>
      <c r="J74" s="38">
        <v>10402</v>
      </c>
      <c r="K74" s="38">
        <v>10402</v>
      </c>
      <c r="L74" s="38">
        <v>10404</v>
      </c>
      <c r="M74" s="38">
        <v>10404</v>
      </c>
      <c r="N74" s="38">
        <v>10404</v>
      </c>
      <c r="O74" s="38">
        <v>10404</v>
      </c>
      <c r="P74" s="38">
        <v>10414</v>
      </c>
      <c r="Q74" s="38">
        <v>10414</v>
      </c>
      <c r="R74" s="38">
        <v>10414</v>
      </c>
      <c r="S74" s="38">
        <v>10432</v>
      </c>
      <c r="T74" s="38">
        <v>10432</v>
      </c>
      <c r="U74" s="38">
        <v>10432</v>
      </c>
      <c r="V74" s="38">
        <v>10432</v>
      </c>
      <c r="W74" s="38">
        <v>10446</v>
      </c>
      <c r="X74" s="38">
        <v>10446</v>
      </c>
      <c r="Y74" s="38">
        <v>10446</v>
      </c>
      <c r="Z74" s="38">
        <v>10446</v>
      </c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</row>
    <row r="75" spans="1:50" s="1" customFormat="1">
      <c r="A75" s="56" t="s">
        <v>155</v>
      </c>
      <c r="B75" s="30" t="s">
        <v>156</v>
      </c>
      <c r="C75" s="29"/>
      <c r="D75" s="29"/>
      <c r="E75" s="29"/>
      <c r="F75" s="29"/>
      <c r="G75" s="29"/>
      <c r="H75" s="29"/>
      <c r="I75" s="64">
        <v>993</v>
      </c>
      <c r="J75" s="29">
        <v>993</v>
      </c>
      <c r="K75" s="29">
        <v>993</v>
      </c>
      <c r="L75" s="29">
        <v>993</v>
      </c>
      <c r="M75" s="29">
        <v>993</v>
      </c>
      <c r="N75" s="29">
        <v>993</v>
      </c>
      <c r="O75" s="29">
        <v>993</v>
      </c>
      <c r="P75" s="29">
        <v>993</v>
      </c>
      <c r="Q75" s="29">
        <v>993</v>
      </c>
      <c r="R75" s="29">
        <v>993</v>
      </c>
      <c r="S75" s="29">
        <v>993</v>
      </c>
      <c r="T75" s="29">
        <v>993</v>
      </c>
      <c r="U75" s="29">
        <v>993</v>
      </c>
      <c r="V75" s="29">
        <v>993</v>
      </c>
      <c r="W75" s="29">
        <v>993</v>
      </c>
      <c r="X75" s="29">
        <v>993</v>
      </c>
      <c r="Y75" s="29">
        <v>993</v>
      </c>
      <c r="Z75" s="29">
        <v>993</v>
      </c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</row>
    <row r="76" spans="1:50" s="1" customFormat="1">
      <c r="A76" s="1">
        <v>2000</v>
      </c>
      <c r="B76" s="30" t="s">
        <v>7</v>
      </c>
      <c r="C76" s="29"/>
      <c r="D76" s="29"/>
      <c r="E76" s="29"/>
      <c r="F76" s="29"/>
      <c r="G76" s="29"/>
      <c r="H76" s="29"/>
      <c r="I76" s="64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</row>
    <row r="77" spans="1:50" s="1" customFormat="1">
      <c r="A77" s="36" t="s">
        <v>9</v>
      </c>
      <c r="B77" s="30" t="s">
        <v>8</v>
      </c>
      <c r="C77" s="29"/>
      <c r="D77" s="29"/>
      <c r="E77" s="29"/>
      <c r="F77" s="29"/>
      <c r="G77" s="29"/>
      <c r="H77" s="29"/>
      <c r="I77" s="64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</row>
    <row r="78" spans="1:50" s="11" customFormat="1">
      <c r="A78" s="28">
        <f>AVERAGE(C80:AO80)*30*1000</f>
        <v>93333.333333333328</v>
      </c>
      <c r="B78" s="33" t="s">
        <v>157</v>
      </c>
      <c r="C78" s="32"/>
      <c r="D78" s="32"/>
      <c r="E78" s="32"/>
      <c r="F78" s="32"/>
      <c r="G78" s="32"/>
      <c r="H78" s="32"/>
      <c r="I78" s="63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</row>
    <row r="79" spans="1:50" s="1" customFormat="1">
      <c r="A79" s="31"/>
      <c r="B79" s="30" t="s">
        <v>158</v>
      </c>
      <c r="C79" s="29"/>
      <c r="D79" s="29"/>
      <c r="E79" s="29"/>
      <c r="F79" s="29"/>
      <c r="G79" s="29"/>
      <c r="H79" s="29"/>
      <c r="I79" s="64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</row>
    <row r="80" spans="1:50" s="1" customFormat="1">
      <c r="A80" s="28">
        <f>SUM(C80:AO80)</f>
        <v>56</v>
      </c>
      <c r="B80" s="55" t="s">
        <v>159</v>
      </c>
      <c r="C80" s="54"/>
      <c r="D80" s="54"/>
      <c r="E80" s="54"/>
      <c r="F80" s="54"/>
      <c r="G80" s="54"/>
      <c r="H80" s="54"/>
      <c r="I80" s="64">
        <v>0</v>
      </c>
      <c r="J80" s="54">
        <f t="shared" ref="J80:J81" si="328">IF(J74="","",J74-I74)</f>
        <v>12</v>
      </c>
      <c r="K80" s="54">
        <f t="shared" ref="K80:K81" si="329">IF(K74="","",K74-J74)</f>
        <v>0</v>
      </c>
      <c r="L80" s="54">
        <f t="shared" ref="L80:L81" si="330">IF(L74="","",L74-K74)</f>
        <v>2</v>
      </c>
      <c r="M80" s="54">
        <f t="shared" ref="M80:M81" si="331">IF(M74="","",M74-L74)</f>
        <v>0</v>
      </c>
      <c r="N80" s="54">
        <f t="shared" ref="N80:N81" si="332">IF(N74="","",N74-M74)</f>
        <v>0</v>
      </c>
      <c r="O80" s="54">
        <f t="shared" ref="O80:O81" si="333">IF(O74="","",O74-N74)</f>
        <v>0</v>
      </c>
      <c r="P80" s="54">
        <f t="shared" ref="P80:P81" si="334">IF(P74="","",P74-O74)</f>
        <v>10</v>
      </c>
      <c r="Q80" s="54">
        <f t="shared" ref="Q80:Q81" si="335">IF(Q74="","",Q74-P74)</f>
        <v>0</v>
      </c>
      <c r="R80" s="54">
        <f t="shared" ref="R80:R81" si="336">IF(R74="","",R74-Q74)</f>
        <v>0</v>
      </c>
      <c r="S80" s="54">
        <f t="shared" ref="S80:V81" si="337">IF(S74="","",S74-R74)</f>
        <v>18</v>
      </c>
      <c r="T80" s="54">
        <f t="shared" si="337"/>
        <v>0</v>
      </c>
      <c r="U80" s="54">
        <f t="shared" si="337"/>
        <v>0</v>
      </c>
      <c r="V80" s="54">
        <f t="shared" si="337"/>
        <v>0</v>
      </c>
      <c r="W80" s="54">
        <f t="shared" ref="W80:W81" si="338">IF(W74="","",W74-V74)</f>
        <v>14</v>
      </c>
      <c r="X80" s="54">
        <f>IF(X74="","",X74-W74)</f>
        <v>0</v>
      </c>
      <c r="Y80" s="54">
        <f>IF(Y74="","",Y74-X74)</f>
        <v>0</v>
      </c>
      <c r="Z80" s="54">
        <f t="shared" ref="Z80:Z81" si="339">IF(Z74="","",Z74-Y74)</f>
        <v>0</v>
      </c>
      <c r="AA80" s="54" t="str">
        <f t="shared" ref="AA80:AA81" si="340">IF(AA74="","",AA74-Z74)</f>
        <v/>
      </c>
      <c r="AB80" s="54" t="str">
        <f t="shared" ref="AB80:AB81" si="341">IF(AB74="","",AB74-AA74)</f>
        <v/>
      </c>
      <c r="AC80" s="54" t="str">
        <f t="shared" ref="AC80:AC81" si="342">IF(AC74="","",AC74-AB74)</f>
        <v/>
      </c>
      <c r="AD80" s="54" t="str">
        <f t="shared" ref="AD80:AD81" si="343">IF(AD74="","",AD74-AC74)</f>
        <v/>
      </c>
      <c r="AE80" s="54" t="str">
        <f t="shared" ref="AE80:AE81" si="344">IF(AE74="","",AE74-AD74)</f>
        <v/>
      </c>
      <c r="AF80" s="54" t="str">
        <f t="shared" ref="AF80:AF81" si="345">IF(AF74="","",AF74-AE74)</f>
        <v/>
      </c>
      <c r="AG80" s="54" t="str">
        <f t="shared" ref="AG80:AG81" si="346">IF(AG74="","",AG74-AF74)</f>
        <v/>
      </c>
      <c r="AH80" s="54" t="str">
        <f t="shared" ref="AH80:AH81" si="347">IF(AH74="","",AH74-AG74)</f>
        <v/>
      </c>
      <c r="AI80" s="54" t="str">
        <f t="shared" ref="AI80:AI81" si="348">IF(AI74="","",AI74-AH74)</f>
        <v/>
      </c>
      <c r="AJ80" s="54" t="str">
        <f t="shared" ref="AJ80:AJ81" si="349">IF(AJ74="","",AJ74-AI74)</f>
        <v/>
      </c>
      <c r="AK80" s="54" t="str">
        <f t="shared" ref="AK80:AK81" si="350">IF(AK74="","",AK74-AJ74)</f>
        <v/>
      </c>
      <c r="AL80" s="54" t="str">
        <f t="shared" ref="AL80:AL81" si="351">IF(AL74="","",AL74-AK74)</f>
        <v/>
      </c>
      <c r="AM80" s="54" t="str">
        <f t="shared" ref="AM80:AM81" si="352">IF(AM74="","",AM74-AL74)</f>
        <v/>
      </c>
      <c r="AN80" s="54" t="str">
        <f t="shared" ref="AN80:AN81" si="353">IF(AN74="","",AN74-AM74)</f>
        <v/>
      </c>
      <c r="AO80" s="54" t="str">
        <f t="shared" ref="AO80:AO81" si="354">IF(AO74="","",AO74-AN74)</f>
        <v/>
      </c>
      <c r="AP80" s="54" t="str">
        <f t="shared" ref="AP80:AP81" si="355">IF(AP74="","",AP74-AO74)</f>
        <v/>
      </c>
      <c r="AQ80" s="54" t="str">
        <f t="shared" ref="AQ80:AQ81" si="356">IF(AQ74="","",AQ74-AP74)</f>
        <v/>
      </c>
      <c r="AR80" s="54" t="str">
        <f t="shared" ref="AR80:AR81" si="357">IF(AR74="","",AR74-AQ74)</f>
        <v/>
      </c>
      <c r="AS80" s="54" t="str">
        <f t="shared" ref="AS80:AS81" si="358">IF(AS74="","",AS74-AR74)</f>
        <v/>
      </c>
      <c r="AT80" s="54" t="str">
        <f t="shared" ref="AT80:AT81" si="359">IF(AT74="","",AT74-AS74)</f>
        <v/>
      </c>
      <c r="AU80" s="54" t="str">
        <f t="shared" ref="AU80:AU81" si="360">IF(AU74="","",AU74-AT74)</f>
        <v/>
      </c>
      <c r="AV80" s="54" t="str">
        <f t="shared" ref="AV80:AV81" si="361">IF(AV74="","",AV74-AU74)</f>
        <v/>
      </c>
      <c r="AW80" s="54" t="str">
        <f t="shared" ref="AW80:AW81" si="362">IF(AW74="","",AW74-AV74)</f>
        <v/>
      </c>
      <c r="AX80" s="54" t="str">
        <f t="shared" ref="AX80:AX81" si="363">IF(AX74="","",AX74-AW74)</f>
        <v/>
      </c>
    </row>
    <row r="81" spans="1:50" s="1" customFormat="1">
      <c r="A81" s="28">
        <f>SUM(C81:AO81)</f>
        <v>0</v>
      </c>
      <c r="B81" s="55" t="s">
        <v>160</v>
      </c>
      <c r="C81" s="54"/>
      <c r="D81" s="54"/>
      <c r="E81" s="54"/>
      <c r="F81" s="54"/>
      <c r="G81" s="54"/>
      <c r="H81" s="54"/>
      <c r="I81" s="64">
        <v>0</v>
      </c>
      <c r="J81" s="54">
        <f t="shared" si="328"/>
        <v>0</v>
      </c>
      <c r="K81" s="54">
        <f t="shared" si="329"/>
        <v>0</v>
      </c>
      <c r="L81" s="54">
        <f t="shared" si="330"/>
        <v>0</v>
      </c>
      <c r="M81" s="54">
        <f t="shared" si="331"/>
        <v>0</v>
      </c>
      <c r="N81" s="54">
        <f t="shared" si="332"/>
        <v>0</v>
      </c>
      <c r="O81" s="54">
        <f t="shared" si="333"/>
        <v>0</v>
      </c>
      <c r="P81" s="54">
        <f t="shared" si="334"/>
        <v>0</v>
      </c>
      <c r="Q81" s="54">
        <f t="shared" si="335"/>
        <v>0</v>
      </c>
      <c r="R81" s="54">
        <f t="shared" si="336"/>
        <v>0</v>
      </c>
      <c r="S81" s="54">
        <f t="shared" si="337"/>
        <v>0</v>
      </c>
      <c r="T81" s="54">
        <f t="shared" si="337"/>
        <v>0</v>
      </c>
      <c r="U81" s="54">
        <f t="shared" si="337"/>
        <v>0</v>
      </c>
      <c r="V81" s="54">
        <f t="shared" si="337"/>
        <v>0</v>
      </c>
      <c r="W81" s="54">
        <f t="shared" si="338"/>
        <v>0</v>
      </c>
      <c r="X81" s="54">
        <f>IF(X75="","",X75-W75)</f>
        <v>0</v>
      </c>
      <c r="Y81" s="54">
        <f>IF(Y75="","",Y75-X75)</f>
        <v>0</v>
      </c>
      <c r="Z81" s="54">
        <f t="shared" si="339"/>
        <v>0</v>
      </c>
      <c r="AA81" s="54" t="str">
        <f t="shared" si="340"/>
        <v/>
      </c>
      <c r="AB81" s="54" t="str">
        <f t="shared" si="341"/>
        <v/>
      </c>
      <c r="AC81" s="54" t="str">
        <f t="shared" si="342"/>
        <v/>
      </c>
      <c r="AD81" s="54" t="str">
        <f t="shared" si="343"/>
        <v/>
      </c>
      <c r="AE81" s="54" t="str">
        <f t="shared" si="344"/>
        <v/>
      </c>
      <c r="AF81" s="54" t="str">
        <f t="shared" si="345"/>
        <v/>
      </c>
      <c r="AG81" s="54" t="str">
        <f t="shared" si="346"/>
        <v/>
      </c>
      <c r="AH81" s="54" t="str">
        <f t="shared" si="347"/>
        <v/>
      </c>
      <c r="AI81" s="54" t="str">
        <f t="shared" si="348"/>
        <v/>
      </c>
      <c r="AJ81" s="54" t="str">
        <f t="shared" si="349"/>
        <v/>
      </c>
      <c r="AK81" s="54" t="str">
        <f t="shared" si="350"/>
        <v/>
      </c>
      <c r="AL81" s="54" t="str">
        <f t="shared" si="351"/>
        <v/>
      </c>
      <c r="AM81" s="54" t="str">
        <f t="shared" si="352"/>
        <v/>
      </c>
      <c r="AN81" s="54" t="str">
        <f t="shared" si="353"/>
        <v/>
      </c>
      <c r="AO81" s="54" t="str">
        <f t="shared" si="354"/>
        <v/>
      </c>
      <c r="AP81" s="54" t="str">
        <f t="shared" si="355"/>
        <v/>
      </c>
      <c r="AQ81" s="54" t="str">
        <f t="shared" si="356"/>
        <v/>
      </c>
      <c r="AR81" s="54" t="str">
        <f t="shared" si="357"/>
        <v/>
      </c>
      <c r="AS81" s="54" t="str">
        <f t="shared" si="358"/>
        <v/>
      </c>
      <c r="AT81" s="54" t="str">
        <f t="shared" si="359"/>
        <v/>
      </c>
      <c r="AU81" s="54" t="str">
        <f t="shared" si="360"/>
        <v/>
      </c>
      <c r="AV81" s="54" t="str">
        <f t="shared" si="361"/>
        <v/>
      </c>
      <c r="AW81" s="54" t="str">
        <f t="shared" si="362"/>
        <v/>
      </c>
      <c r="AX81" s="54" t="str">
        <f t="shared" si="363"/>
        <v/>
      </c>
    </row>
    <row r="82" spans="1:50" s="1" customFormat="1">
      <c r="A82" s="28">
        <f>SUM(C82:AO82)</f>
        <v>0</v>
      </c>
      <c r="B82" s="55" t="s">
        <v>16</v>
      </c>
      <c r="C82" s="54"/>
      <c r="D82" s="54"/>
      <c r="E82" s="54"/>
      <c r="F82" s="54"/>
      <c r="G82" s="54"/>
      <c r="H82" s="54"/>
      <c r="I82" s="64" t="s">
        <v>19</v>
      </c>
      <c r="J82" s="54" t="str">
        <f>IF(J77="","",#REF!*J77)</f>
        <v/>
      </c>
      <c r="K82" s="54" t="str">
        <f>IF(K77="","",#REF!*K77)</f>
        <v/>
      </c>
      <c r="L82" s="54" t="str">
        <f>IF(L77="","",#REF!*L77)</f>
        <v/>
      </c>
      <c r="M82" s="54" t="str">
        <f>IF(M77="","",#REF!*M77)</f>
        <v/>
      </c>
      <c r="N82" s="54" t="str">
        <f>IF(N77="","",#REF!*N77)</f>
        <v/>
      </c>
      <c r="O82" s="54" t="str">
        <f>IF(O77="","",#REF!*O77)</f>
        <v/>
      </c>
      <c r="P82" s="54" t="str">
        <f>IF(P77="","",#REF!*P77)</f>
        <v/>
      </c>
      <c r="Q82" s="54" t="str">
        <f>IF(Q77="","",#REF!*Q77)</f>
        <v/>
      </c>
      <c r="R82" s="54" t="str">
        <f>IF(R77="","",#REF!*R77)</f>
        <v/>
      </c>
      <c r="S82" s="54" t="str">
        <f>IF(S77="","",#REF!*S77)</f>
        <v/>
      </c>
      <c r="T82" s="54" t="str">
        <f>IF(T77="","",#REF!*T77)</f>
        <v/>
      </c>
      <c r="U82" s="54" t="str">
        <f>IF(U77="","",#REF!*U77)</f>
        <v/>
      </c>
      <c r="V82" s="54" t="str">
        <f>IF(V77="","",#REF!*V77)</f>
        <v/>
      </c>
      <c r="W82" s="54" t="str">
        <f>IF(W77="","",#REF!*W77)</f>
        <v/>
      </c>
      <c r="X82" s="54" t="str">
        <f>IF(X77="","",#REF!*X77)</f>
        <v/>
      </c>
      <c r="Y82" s="54" t="str">
        <f>IF(Y77="","",#REF!*Y77)</f>
        <v/>
      </c>
      <c r="Z82" s="54" t="str">
        <f>IF(Z77="","",#REF!*Z77)</f>
        <v/>
      </c>
      <c r="AA82" s="54" t="str">
        <f>IF(AA77="","",#REF!*AA77)</f>
        <v/>
      </c>
      <c r="AB82" s="54" t="str">
        <f>IF(AB77="","",#REF!*AB77)</f>
        <v/>
      </c>
      <c r="AC82" s="54" t="str">
        <f>IF(AC77="","",#REF!*AC77)</f>
        <v/>
      </c>
      <c r="AD82" s="54" t="str">
        <f>IF(AD77="","",#REF!*AD77)</f>
        <v/>
      </c>
      <c r="AE82" s="54" t="str">
        <f>IF(AE77="","",#REF!*AE77)</f>
        <v/>
      </c>
      <c r="AF82" s="54" t="str">
        <f>IF(AF77="","",#REF!*AF77)</f>
        <v/>
      </c>
      <c r="AG82" s="54" t="str">
        <f>IF(AG77="","",#REF!*AG77)</f>
        <v/>
      </c>
      <c r="AH82" s="54" t="str">
        <f>IF(AH77="","",#REF!*AH77)</f>
        <v/>
      </c>
      <c r="AI82" s="54" t="str">
        <f>IF(AI77="","",#REF!*AI77)</f>
        <v/>
      </c>
      <c r="AJ82" s="54" t="str">
        <f>IF(AJ77="","",#REF!*AJ77)</f>
        <v/>
      </c>
      <c r="AK82" s="54" t="str">
        <f>IF(AK77="","",#REF!*AK77)</f>
        <v/>
      </c>
      <c r="AL82" s="54" t="str">
        <f>IF(AL77="","",#REF!*AL77)</f>
        <v/>
      </c>
      <c r="AM82" s="54" t="str">
        <f>IF(AM77="","",#REF!*AM77)</f>
        <v/>
      </c>
      <c r="AN82" s="54" t="str">
        <f>IF(AN77="","",#REF!*AN77)</f>
        <v/>
      </c>
      <c r="AO82" s="54" t="str">
        <f>IF(AO77="","",#REF!*AO77)</f>
        <v/>
      </c>
      <c r="AP82" s="54" t="str">
        <f>IF(AP77="","",#REF!*AP77)</f>
        <v/>
      </c>
      <c r="AQ82" s="54" t="str">
        <f>IF(AQ77="","",#REF!*AQ77)</f>
        <v/>
      </c>
      <c r="AR82" s="54" t="str">
        <f>IF(AR77="","",#REF!*AR77)</f>
        <v/>
      </c>
      <c r="AS82" s="54" t="str">
        <f>IF(AS77="","",#REF!*AS77)</f>
        <v/>
      </c>
      <c r="AT82" s="54" t="str">
        <f>IF(AT77="","",#REF!*AT77)</f>
        <v/>
      </c>
      <c r="AU82" s="54" t="str">
        <f>IF(AU77="","",#REF!*AU77)</f>
        <v/>
      </c>
      <c r="AV82" s="54" t="str">
        <f>IF(AV77="","",#REF!*AV77)</f>
        <v/>
      </c>
      <c r="AW82" s="54" t="str">
        <f>IF(AW77="","",#REF!*AW77)</f>
        <v/>
      </c>
      <c r="AX82" s="54" t="str">
        <f>IF(AX77="","",#REF!*AX77)</f>
        <v/>
      </c>
    </row>
    <row r="83" spans="1:50" s="1" customFormat="1" ht="12" thickBot="1">
      <c r="A83" s="25">
        <f>IF(A82="","",A82/(A80*100))</f>
        <v>0</v>
      </c>
      <c r="B83" s="53" t="s">
        <v>18</v>
      </c>
      <c r="C83" s="52"/>
      <c r="D83" s="52"/>
      <c r="E83" s="52"/>
      <c r="F83" s="52"/>
      <c r="G83" s="52"/>
      <c r="H83" s="52"/>
      <c r="I83" s="66" t="s">
        <v>19</v>
      </c>
      <c r="J83" s="52" t="str">
        <f t="shared" ref="J83:M83" si="364">IF(J82="","",J82/(J80*100))</f>
        <v/>
      </c>
      <c r="K83" s="52" t="str">
        <f t="shared" si="364"/>
        <v/>
      </c>
      <c r="L83" s="52" t="str">
        <f t="shared" si="364"/>
        <v/>
      </c>
      <c r="M83" s="52" t="str">
        <f t="shared" si="364"/>
        <v/>
      </c>
      <c r="N83" s="52" t="str">
        <f t="shared" ref="N83:AP83" si="365">IF(N82="","",N82/(N80*100))</f>
        <v/>
      </c>
      <c r="O83" s="52" t="str">
        <f t="shared" si="365"/>
        <v/>
      </c>
      <c r="P83" s="52" t="str">
        <f t="shared" si="365"/>
        <v/>
      </c>
      <c r="Q83" s="52" t="str">
        <f t="shared" si="365"/>
        <v/>
      </c>
      <c r="R83" s="52" t="str">
        <f t="shared" si="365"/>
        <v/>
      </c>
      <c r="S83" s="52" t="str">
        <f t="shared" si="365"/>
        <v/>
      </c>
      <c r="T83" s="52" t="str">
        <f t="shared" ref="T83:V83" si="366">IF(T82="","",T82/(T80*100))</f>
        <v/>
      </c>
      <c r="U83" s="52" t="str">
        <f t="shared" si="366"/>
        <v/>
      </c>
      <c r="V83" s="52" t="str">
        <f t="shared" si="366"/>
        <v/>
      </c>
      <c r="W83" s="52" t="str">
        <f t="shared" si="365"/>
        <v/>
      </c>
      <c r="X83" s="52" t="str">
        <f>IF(X82="","",X82/(X80*100))</f>
        <v/>
      </c>
      <c r="Y83" s="52" t="str">
        <f>IF(Y82="","",Y82/(Y80*100))</f>
        <v/>
      </c>
      <c r="Z83" s="52" t="str">
        <f t="shared" si="365"/>
        <v/>
      </c>
      <c r="AA83" s="52" t="str">
        <f t="shared" si="365"/>
        <v/>
      </c>
      <c r="AB83" s="52" t="str">
        <f t="shared" si="365"/>
        <v/>
      </c>
      <c r="AC83" s="52" t="str">
        <f t="shared" si="365"/>
        <v/>
      </c>
      <c r="AD83" s="52" t="str">
        <f t="shared" si="365"/>
        <v/>
      </c>
      <c r="AE83" s="52" t="str">
        <f t="shared" si="365"/>
        <v/>
      </c>
      <c r="AF83" s="52" t="str">
        <f t="shared" si="365"/>
        <v/>
      </c>
      <c r="AG83" s="52" t="str">
        <f t="shared" si="365"/>
        <v/>
      </c>
      <c r="AH83" s="52" t="str">
        <f t="shared" si="365"/>
        <v/>
      </c>
      <c r="AI83" s="52" t="str">
        <f t="shared" si="365"/>
        <v/>
      </c>
      <c r="AJ83" s="52" t="str">
        <f t="shared" si="365"/>
        <v/>
      </c>
      <c r="AK83" s="52" t="str">
        <f t="shared" si="365"/>
        <v/>
      </c>
      <c r="AL83" s="52" t="str">
        <f t="shared" si="365"/>
        <v/>
      </c>
      <c r="AM83" s="52" t="str">
        <f t="shared" si="365"/>
        <v/>
      </c>
      <c r="AN83" s="52" t="str">
        <f t="shared" si="365"/>
        <v/>
      </c>
      <c r="AO83" s="52" t="str">
        <f t="shared" si="365"/>
        <v/>
      </c>
      <c r="AP83" s="52" t="str">
        <f t="shared" si="365"/>
        <v/>
      </c>
      <c r="AQ83" s="52" t="str">
        <f t="shared" ref="AQ83:AX83" si="367">IF(AQ82="","",AQ82/(AQ80*100))</f>
        <v/>
      </c>
      <c r="AR83" s="52" t="str">
        <f t="shared" si="367"/>
        <v/>
      </c>
      <c r="AS83" s="52" t="str">
        <f t="shared" si="367"/>
        <v/>
      </c>
      <c r="AT83" s="52" t="str">
        <f t="shared" si="367"/>
        <v/>
      </c>
      <c r="AU83" s="52" t="str">
        <f t="shared" si="367"/>
        <v/>
      </c>
      <c r="AV83" s="52" t="str">
        <f t="shared" si="367"/>
        <v/>
      </c>
      <c r="AW83" s="52" t="str">
        <f t="shared" si="367"/>
        <v/>
      </c>
      <c r="AX83" s="52" t="str">
        <f t="shared" si="367"/>
        <v/>
      </c>
    </row>
    <row r="84" spans="1:50" s="1" customFormat="1">
      <c r="A84" s="22" t="s">
        <v>74</v>
      </c>
      <c r="B84" s="21" t="s">
        <v>164</v>
      </c>
      <c r="C84" s="20"/>
      <c r="D84" s="20"/>
      <c r="E84" s="20"/>
      <c r="F84" s="20"/>
      <c r="G84" s="20"/>
      <c r="H84" s="20"/>
      <c r="I84" s="71">
        <v>11300</v>
      </c>
      <c r="J84" s="20">
        <v>11300</v>
      </c>
      <c r="K84" s="20">
        <v>11300</v>
      </c>
      <c r="L84" s="20">
        <v>11391</v>
      </c>
      <c r="M84" s="20">
        <v>11391</v>
      </c>
      <c r="N84" s="20">
        <v>11391</v>
      </c>
      <c r="O84" s="20">
        <v>11391</v>
      </c>
      <c r="P84" s="20">
        <v>11456</v>
      </c>
      <c r="Q84" s="20">
        <v>11456</v>
      </c>
      <c r="R84" s="20">
        <v>11456</v>
      </c>
      <c r="S84" s="20">
        <v>11476</v>
      </c>
      <c r="T84" s="20">
        <v>11476</v>
      </c>
      <c r="U84" s="20">
        <v>11476</v>
      </c>
      <c r="V84" s="20">
        <v>11476</v>
      </c>
      <c r="W84" s="20">
        <v>11501</v>
      </c>
      <c r="X84" s="20">
        <v>11501</v>
      </c>
      <c r="Y84" s="20">
        <v>11501</v>
      </c>
      <c r="Z84" s="20">
        <v>11526</v>
      </c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</row>
    <row r="85" spans="1:50" s="1" customFormat="1">
      <c r="A85" s="61" t="s">
        <v>165</v>
      </c>
      <c r="B85" s="9" t="s">
        <v>156</v>
      </c>
      <c r="C85" s="8"/>
      <c r="D85" s="8"/>
      <c r="E85" s="8"/>
      <c r="F85" s="8"/>
      <c r="G85" s="8"/>
      <c r="H85" s="8"/>
      <c r="I85" s="72">
        <v>2274</v>
      </c>
      <c r="J85" s="8">
        <v>2274</v>
      </c>
      <c r="K85" s="8">
        <v>2274</v>
      </c>
      <c r="L85" s="8">
        <v>2293</v>
      </c>
      <c r="M85" s="8">
        <v>2293</v>
      </c>
      <c r="N85" s="8">
        <v>2293</v>
      </c>
      <c r="O85" s="8">
        <v>2293</v>
      </c>
      <c r="P85" s="8">
        <v>2306</v>
      </c>
      <c r="Q85" s="8">
        <v>2306</v>
      </c>
      <c r="R85" s="8">
        <v>2306</v>
      </c>
      <c r="S85" s="8">
        <v>2310</v>
      </c>
      <c r="T85" s="8">
        <v>2310</v>
      </c>
      <c r="U85" s="8">
        <v>2310</v>
      </c>
      <c r="V85" s="8">
        <v>2310</v>
      </c>
      <c r="W85" s="8">
        <v>2315</v>
      </c>
      <c r="X85" s="8">
        <v>2315</v>
      </c>
      <c r="Y85" s="8">
        <v>2315</v>
      </c>
      <c r="Z85" s="8">
        <v>2320</v>
      </c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s="1" customFormat="1">
      <c r="A86" s="15" t="s">
        <v>166</v>
      </c>
      <c r="B86" s="9" t="s">
        <v>7</v>
      </c>
      <c r="C86" s="8"/>
      <c r="D86" s="8"/>
      <c r="E86" s="8"/>
      <c r="F86" s="8"/>
      <c r="G86" s="8"/>
      <c r="H86" s="8"/>
      <c r="I86" s="72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s="1" customFormat="1">
      <c r="A87" s="14" t="s">
        <v>9</v>
      </c>
      <c r="B87" s="9" t="s">
        <v>8</v>
      </c>
      <c r="C87" s="8"/>
      <c r="D87" s="8"/>
      <c r="E87" s="8"/>
      <c r="F87" s="8"/>
      <c r="G87" s="8"/>
      <c r="H87" s="8"/>
      <c r="I87" s="72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s="11" customFormat="1">
      <c r="A88" s="7">
        <f>AVERAGE(C90:AO90)*30*100</f>
        <v>37666.666666666672</v>
      </c>
      <c r="B88" s="13" t="s">
        <v>157</v>
      </c>
      <c r="C88" s="12"/>
      <c r="D88" s="12"/>
      <c r="E88" s="12"/>
      <c r="F88" s="12"/>
      <c r="G88" s="12"/>
      <c r="H88" s="12"/>
      <c r="I88" s="73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</row>
    <row r="89" spans="1:50" s="1" customFormat="1">
      <c r="A89" s="10"/>
      <c r="B89" s="9" t="s">
        <v>158</v>
      </c>
      <c r="C89" s="8"/>
      <c r="D89" s="8"/>
      <c r="E89" s="8"/>
      <c r="F89" s="8"/>
      <c r="G89" s="8"/>
      <c r="H89" s="8"/>
      <c r="I89" s="72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s="1" customFormat="1">
      <c r="A90" s="7">
        <f>SUM(C90:AO90)</f>
        <v>226</v>
      </c>
      <c r="B90" s="60" t="s">
        <v>13</v>
      </c>
      <c r="C90" s="59"/>
      <c r="D90" s="59"/>
      <c r="E90" s="59"/>
      <c r="F90" s="59"/>
      <c r="G90" s="59"/>
      <c r="H90" s="59"/>
      <c r="I90" s="72">
        <v>0</v>
      </c>
      <c r="J90" s="59">
        <f t="shared" ref="J90:J91" si="368">IF(J84="","",J84-I84)</f>
        <v>0</v>
      </c>
      <c r="K90" s="59">
        <f t="shared" ref="K90:K91" si="369">IF(K84="","",K84-J84)</f>
        <v>0</v>
      </c>
      <c r="L90" s="59">
        <f t="shared" ref="L90:L91" si="370">IF(L84="","",L84-K84)</f>
        <v>91</v>
      </c>
      <c r="M90" s="59">
        <f t="shared" ref="M90:O91" si="371">IF(M84="","",M84-L84)</f>
        <v>0</v>
      </c>
      <c r="N90" s="59">
        <f t="shared" si="371"/>
        <v>0</v>
      </c>
      <c r="O90" s="59">
        <f t="shared" si="371"/>
        <v>0</v>
      </c>
      <c r="P90" s="59">
        <f t="shared" ref="P90:P91" si="372">IF(P84="","",P84-O84)</f>
        <v>65</v>
      </c>
      <c r="Q90" s="59">
        <f t="shared" ref="Q90:Q91" si="373">IF(Q84="","",Q84-P84)</f>
        <v>0</v>
      </c>
      <c r="R90" s="59">
        <f t="shared" ref="R90:R91" si="374">IF(R84="","",R84-Q84)</f>
        <v>0</v>
      </c>
      <c r="S90" s="59">
        <f t="shared" ref="S90:V91" si="375">IF(S84="","",S84-R84)</f>
        <v>20</v>
      </c>
      <c r="T90" s="59">
        <f t="shared" si="375"/>
        <v>0</v>
      </c>
      <c r="U90" s="59">
        <f t="shared" si="375"/>
        <v>0</v>
      </c>
      <c r="V90" s="59">
        <f t="shared" si="375"/>
        <v>0</v>
      </c>
      <c r="W90" s="59">
        <f t="shared" ref="W90:W91" si="376">IF(W84="","",W84-V84)</f>
        <v>25</v>
      </c>
      <c r="X90" s="59">
        <f>IF(X84="","",X84-W84)</f>
        <v>0</v>
      </c>
      <c r="Y90" s="59">
        <f>IF(Y84="","",Y84-X84)</f>
        <v>0</v>
      </c>
      <c r="Z90" s="59">
        <f t="shared" ref="Z90:Z91" si="377">IF(Z84="","",Z84-Y84)</f>
        <v>25</v>
      </c>
      <c r="AA90" s="59" t="str">
        <f t="shared" ref="AA90:AA91" si="378">IF(AA84="","",AA84-Z84)</f>
        <v/>
      </c>
      <c r="AB90" s="59" t="str">
        <f t="shared" ref="AB90:AB91" si="379">IF(AB84="","",AB84-AA84)</f>
        <v/>
      </c>
      <c r="AC90" s="59" t="str">
        <f t="shared" ref="AC90:AC91" si="380">IF(AC84="","",AC84-AB84)</f>
        <v/>
      </c>
      <c r="AD90" s="59" t="str">
        <f t="shared" ref="AD90:AD91" si="381">IF(AD84="","",AD84-AC84)</f>
        <v/>
      </c>
      <c r="AE90" s="59" t="str">
        <f t="shared" ref="AE90:AE91" si="382">IF(AE84="","",AE84-AD84)</f>
        <v/>
      </c>
      <c r="AF90" s="59" t="str">
        <f t="shared" ref="AF90:AF91" si="383">IF(AF84="","",AF84-AE84)</f>
        <v/>
      </c>
      <c r="AG90" s="59" t="str">
        <f t="shared" ref="AG90:AG91" si="384">IF(AG84="","",AG84-AF84)</f>
        <v/>
      </c>
      <c r="AH90" s="59" t="str">
        <f t="shared" ref="AH90:AH91" si="385">IF(AH84="","",AH84-AG84)</f>
        <v/>
      </c>
      <c r="AI90" s="59" t="str">
        <f t="shared" ref="AI90:AI91" si="386">IF(AI84="","",AI84-AH84)</f>
        <v/>
      </c>
      <c r="AJ90" s="59" t="str">
        <f t="shared" ref="AJ90:AJ91" si="387">IF(AJ84="","",AJ84-AI84)</f>
        <v/>
      </c>
      <c r="AK90" s="59" t="str">
        <f t="shared" ref="AK90:AK91" si="388">IF(AK84="","",AK84-AJ84)</f>
        <v/>
      </c>
      <c r="AL90" s="59" t="str">
        <f t="shared" ref="AL90:AL91" si="389">IF(AL84="","",AL84-AK84)</f>
        <v/>
      </c>
      <c r="AM90" s="59" t="str">
        <f t="shared" ref="AM90:AM91" si="390">IF(AM84="","",AM84-AL84)</f>
        <v/>
      </c>
      <c r="AN90" s="59" t="str">
        <f t="shared" ref="AN90:AN91" si="391">IF(AN84="","",AN84-AM84)</f>
        <v/>
      </c>
      <c r="AO90" s="59" t="str">
        <f t="shared" ref="AO90:AO91" si="392">IF(AO84="","",AO84-AN84)</f>
        <v/>
      </c>
      <c r="AP90" s="59" t="str">
        <f t="shared" ref="AP90:AP91" si="393">IF(AP84="","",AP84-AO84)</f>
        <v/>
      </c>
      <c r="AQ90" s="59" t="str">
        <f t="shared" ref="AQ90:AQ91" si="394">IF(AQ84="","",AQ84-AP84)</f>
        <v/>
      </c>
      <c r="AR90" s="59" t="str">
        <f t="shared" ref="AR90:AR91" si="395">IF(AR84="","",AR84-AQ84)</f>
        <v/>
      </c>
      <c r="AS90" s="59" t="str">
        <f t="shared" ref="AS90:AS91" si="396">IF(AS84="","",AS84-AR84)</f>
        <v/>
      </c>
      <c r="AT90" s="59" t="str">
        <f t="shared" ref="AT90:AT91" si="397">IF(AT84="","",AT84-AS84)</f>
        <v/>
      </c>
      <c r="AU90" s="59" t="str">
        <f t="shared" ref="AU90:AU91" si="398">IF(AU84="","",AU84-AT84)</f>
        <v/>
      </c>
      <c r="AV90" s="59" t="str">
        <f t="shared" ref="AV90:AV91" si="399">IF(AV84="","",AV84-AU84)</f>
        <v/>
      </c>
      <c r="AW90" s="59" t="str">
        <f t="shared" ref="AW90:AW91" si="400">IF(AW84="","",AW84-AV84)</f>
        <v/>
      </c>
      <c r="AX90" s="59" t="str">
        <f t="shared" ref="AX90:AX91" si="401">IF(AX84="","",AX84-AW84)</f>
        <v/>
      </c>
    </row>
    <row r="91" spans="1:50" s="1" customFormat="1">
      <c r="A91" s="7">
        <f>SUM(C91:AO91)</f>
        <v>46</v>
      </c>
      <c r="B91" s="60" t="s">
        <v>160</v>
      </c>
      <c r="C91" s="59"/>
      <c r="D91" s="59"/>
      <c r="E91" s="59"/>
      <c r="F91" s="59"/>
      <c r="G91" s="59"/>
      <c r="H91" s="59"/>
      <c r="I91" s="72">
        <v>0</v>
      </c>
      <c r="J91" s="59">
        <f t="shared" si="368"/>
        <v>0</v>
      </c>
      <c r="K91" s="59">
        <f t="shared" si="369"/>
        <v>0</v>
      </c>
      <c r="L91" s="59">
        <f t="shared" si="370"/>
        <v>19</v>
      </c>
      <c r="M91" s="59">
        <f t="shared" si="371"/>
        <v>0</v>
      </c>
      <c r="N91" s="59">
        <f t="shared" si="371"/>
        <v>0</v>
      </c>
      <c r="O91" s="59">
        <f t="shared" si="371"/>
        <v>0</v>
      </c>
      <c r="P91" s="59">
        <f t="shared" si="372"/>
        <v>13</v>
      </c>
      <c r="Q91" s="59">
        <f t="shared" si="373"/>
        <v>0</v>
      </c>
      <c r="R91" s="59">
        <f t="shared" si="374"/>
        <v>0</v>
      </c>
      <c r="S91" s="59">
        <f t="shared" si="375"/>
        <v>4</v>
      </c>
      <c r="T91" s="59">
        <f t="shared" si="375"/>
        <v>0</v>
      </c>
      <c r="U91" s="59">
        <f t="shared" si="375"/>
        <v>0</v>
      </c>
      <c r="V91" s="59">
        <f t="shared" si="375"/>
        <v>0</v>
      </c>
      <c r="W91" s="59">
        <f t="shared" si="376"/>
        <v>5</v>
      </c>
      <c r="X91" s="59">
        <f>IF(X85="","",X85-W85)</f>
        <v>0</v>
      </c>
      <c r="Y91" s="59">
        <f>IF(Y85="","",Y85-X85)</f>
        <v>0</v>
      </c>
      <c r="Z91" s="59">
        <f t="shared" si="377"/>
        <v>5</v>
      </c>
      <c r="AA91" s="59" t="str">
        <f t="shared" si="378"/>
        <v/>
      </c>
      <c r="AB91" s="59" t="str">
        <f t="shared" si="379"/>
        <v/>
      </c>
      <c r="AC91" s="59" t="str">
        <f t="shared" si="380"/>
        <v/>
      </c>
      <c r="AD91" s="59" t="str">
        <f t="shared" si="381"/>
        <v/>
      </c>
      <c r="AE91" s="59" t="str">
        <f t="shared" si="382"/>
        <v/>
      </c>
      <c r="AF91" s="59" t="str">
        <f t="shared" si="383"/>
        <v/>
      </c>
      <c r="AG91" s="59" t="str">
        <f t="shared" si="384"/>
        <v/>
      </c>
      <c r="AH91" s="59" t="str">
        <f t="shared" si="385"/>
        <v/>
      </c>
      <c r="AI91" s="59" t="str">
        <f t="shared" si="386"/>
        <v/>
      </c>
      <c r="AJ91" s="59" t="str">
        <f t="shared" si="387"/>
        <v/>
      </c>
      <c r="AK91" s="59" t="str">
        <f t="shared" si="388"/>
        <v/>
      </c>
      <c r="AL91" s="59" t="str">
        <f t="shared" si="389"/>
        <v/>
      </c>
      <c r="AM91" s="59" t="str">
        <f t="shared" si="390"/>
        <v/>
      </c>
      <c r="AN91" s="59" t="str">
        <f t="shared" si="391"/>
        <v/>
      </c>
      <c r="AO91" s="59" t="str">
        <f t="shared" si="392"/>
        <v/>
      </c>
      <c r="AP91" s="59" t="str">
        <f t="shared" si="393"/>
        <v/>
      </c>
      <c r="AQ91" s="59" t="str">
        <f t="shared" si="394"/>
        <v/>
      </c>
      <c r="AR91" s="59" t="str">
        <f t="shared" si="395"/>
        <v/>
      </c>
      <c r="AS91" s="59" t="str">
        <f t="shared" si="396"/>
        <v/>
      </c>
      <c r="AT91" s="59" t="str">
        <f t="shared" si="397"/>
        <v/>
      </c>
      <c r="AU91" s="59" t="str">
        <f t="shared" si="398"/>
        <v/>
      </c>
      <c r="AV91" s="59" t="str">
        <f t="shared" si="399"/>
        <v/>
      </c>
      <c r="AW91" s="59" t="str">
        <f t="shared" si="400"/>
        <v/>
      </c>
      <c r="AX91" s="59" t="str">
        <f t="shared" si="401"/>
        <v/>
      </c>
    </row>
    <row r="92" spans="1:50" s="1" customFormat="1">
      <c r="A92" s="7">
        <f>SUM(C92:AO92)</f>
        <v>0</v>
      </c>
      <c r="B92" s="60" t="s">
        <v>16</v>
      </c>
      <c r="C92" s="59"/>
      <c r="D92" s="59"/>
      <c r="E92" s="59"/>
      <c r="F92" s="59"/>
      <c r="G92" s="59"/>
      <c r="H92" s="59"/>
      <c r="I92" s="72" t="s">
        <v>19</v>
      </c>
      <c r="J92" s="59" t="str">
        <f>IF(J87="","",#REF!*J87)</f>
        <v/>
      </c>
      <c r="K92" s="59" t="str">
        <f>IF(K87="","",#REF!*K87)</f>
        <v/>
      </c>
      <c r="L92" s="59" t="str">
        <f>IF(L87="","",#REF!*L87)</f>
        <v/>
      </c>
      <c r="M92" s="59" t="str">
        <f>IF(M87="","",#REF!*M87)</f>
        <v/>
      </c>
      <c r="N92" s="59" t="str">
        <f>IF(N87="","",#REF!*N87)</f>
        <v/>
      </c>
      <c r="O92" s="59" t="str">
        <f>IF(O87="","",#REF!*O87)</f>
        <v/>
      </c>
      <c r="P92" s="59" t="str">
        <f>IF(P87="","",#REF!*P87)</f>
        <v/>
      </c>
      <c r="Q92" s="59" t="str">
        <f>IF(Q87="","",#REF!*Q87)</f>
        <v/>
      </c>
      <c r="R92" s="59" t="str">
        <f>IF(R87="","",#REF!*R87)</f>
        <v/>
      </c>
      <c r="S92" s="59" t="str">
        <f>IF(S87="","",#REF!*S87)</f>
        <v/>
      </c>
      <c r="T92" s="59" t="str">
        <f>IF(T87="","",#REF!*T87)</f>
        <v/>
      </c>
      <c r="U92" s="59" t="str">
        <f>IF(U87="","",#REF!*U87)</f>
        <v/>
      </c>
      <c r="V92" s="59" t="str">
        <f>IF(V87="","",#REF!*V87)</f>
        <v/>
      </c>
      <c r="W92" s="59" t="str">
        <f>IF(W87="","",#REF!*W87)</f>
        <v/>
      </c>
      <c r="X92" s="59" t="str">
        <f>IF(X87="","",#REF!*X87)</f>
        <v/>
      </c>
      <c r="Y92" s="59" t="str">
        <f>IF(Y87="","",#REF!*Y87)</f>
        <v/>
      </c>
      <c r="Z92" s="59" t="str">
        <f>IF(Z87="","",#REF!*Z87)</f>
        <v/>
      </c>
      <c r="AA92" s="59" t="str">
        <f>IF(AA87="","",#REF!*AA87)</f>
        <v/>
      </c>
      <c r="AB92" s="59" t="str">
        <f>IF(AB87="","",#REF!*AB87)</f>
        <v/>
      </c>
      <c r="AC92" s="59" t="str">
        <f>IF(AC87="","",#REF!*AC87)</f>
        <v/>
      </c>
      <c r="AD92" s="59" t="str">
        <f>IF(AD87="","",#REF!*AD87)</f>
        <v/>
      </c>
      <c r="AE92" s="59" t="str">
        <f>IF(AE87="","",#REF!*AE87)</f>
        <v/>
      </c>
      <c r="AF92" s="59" t="str">
        <f>IF(AF87="","",#REF!*AF87)</f>
        <v/>
      </c>
      <c r="AG92" s="59" t="str">
        <f>IF(AG87="","",#REF!*AG87)</f>
        <v/>
      </c>
      <c r="AH92" s="59" t="str">
        <f>IF(AH87="","",#REF!*AH87)</f>
        <v/>
      </c>
      <c r="AI92" s="59" t="str">
        <f>IF(AI87="","",#REF!*AI87)</f>
        <v/>
      </c>
      <c r="AJ92" s="59" t="str">
        <f>IF(AJ87="","",#REF!*AJ87)</f>
        <v/>
      </c>
      <c r="AK92" s="59" t="str">
        <f>IF(AK87="","",#REF!*AK87)</f>
        <v/>
      </c>
      <c r="AL92" s="59" t="str">
        <f>IF(AL87="","",#REF!*AL87)</f>
        <v/>
      </c>
      <c r="AM92" s="59" t="str">
        <f>IF(AM87="","",#REF!*AM87)</f>
        <v/>
      </c>
      <c r="AN92" s="59" t="str">
        <f>IF(AN87="","",#REF!*AN87)</f>
        <v/>
      </c>
      <c r="AO92" s="59" t="str">
        <f>IF(AO87="","",#REF!*AO87)</f>
        <v/>
      </c>
      <c r="AP92" s="59" t="str">
        <f>IF(AP87="","",#REF!*AP87)</f>
        <v/>
      </c>
      <c r="AQ92" s="59" t="str">
        <f>IF(AQ87="","",#REF!*AQ87)</f>
        <v/>
      </c>
      <c r="AR92" s="59" t="str">
        <f>IF(AR87="","",#REF!*AR87)</f>
        <v/>
      </c>
      <c r="AS92" s="59" t="str">
        <f>IF(AS87="","",#REF!*AS87)</f>
        <v/>
      </c>
      <c r="AT92" s="59" t="str">
        <f>IF(AT87="","",#REF!*AT87)</f>
        <v/>
      </c>
      <c r="AU92" s="59" t="str">
        <f>IF(AU87="","",#REF!*AU87)</f>
        <v/>
      </c>
      <c r="AV92" s="59" t="str">
        <f>IF(AV87="","",#REF!*AV87)</f>
        <v/>
      </c>
      <c r="AW92" s="59" t="str">
        <f>IF(AW87="","",#REF!*AW87)</f>
        <v/>
      </c>
      <c r="AX92" s="59" t="str">
        <f>IF(AX87="","",#REF!*AX87)</f>
        <v/>
      </c>
    </row>
    <row r="93" spans="1:50" s="1" customFormat="1">
      <c r="A93" s="19">
        <f>IF(A92="","",A92/(A90*100))</f>
        <v>0</v>
      </c>
      <c r="B93" s="60" t="s">
        <v>18</v>
      </c>
      <c r="C93" s="62"/>
      <c r="D93" s="62"/>
      <c r="E93" s="62"/>
      <c r="F93" s="62"/>
      <c r="G93" s="62"/>
      <c r="H93" s="62"/>
      <c r="I93" s="74" t="s">
        <v>19</v>
      </c>
      <c r="J93" s="62" t="str">
        <f t="shared" ref="J93:L93" si="402">IF(J92="","",J92/(J90*100))</f>
        <v/>
      </c>
      <c r="K93" s="62" t="str">
        <f t="shared" si="402"/>
        <v/>
      </c>
      <c r="L93" s="62" t="str">
        <f t="shared" si="402"/>
        <v/>
      </c>
      <c r="M93" s="62" t="str">
        <f>IF(M92="","",M92/(M90*100))</f>
        <v/>
      </c>
      <c r="N93" s="62" t="str">
        <f>IF(N92="","",N92/(N90*100))</f>
        <v/>
      </c>
      <c r="O93" s="62" t="str">
        <f>IF(O92="","",O92/(O90*100))</f>
        <v/>
      </c>
      <c r="P93" s="62" t="str">
        <f t="shared" ref="P93:AP93" si="403">IF(P92="","",P92/(P90*100))</f>
        <v/>
      </c>
      <c r="Q93" s="62" t="str">
        <f t="shared" si="403"/>
        <v/>
      </c>
      <c r="R93" s="62" t="str">
        <f t="shared" si="403"/>
        <v/>
      </c>
      <c r="S93" s="62" t="str">
        <f t="shared" si="403"/>
        <v/>
      </c>
      <c r="T93" s="62" t="str">
        <f t="shared" ref="T93:V93" si="404">IF(T92="","",T92/(T90*100))</f>
        <v/>
      </c>
      <c r="U93" s="62" t="str">
        <f t="shared" si="404"/>
        <v/>
      </c>
      <c r="V93" s="62" t="str">
        <f t="shared" si="404"/>
        <v/>
      </c>
      <c r="W93" s="62" t="str">
        <f t="shared" si="403"/>
        <v/>
      </c>
      <c r="X93" s="62" t="str">
        <f>IF(X92="","",X92/(X90*100))</f>
        <v/>
      </c>
      <c r="Y93" s="62" t="str">
        <f>IF(Y92="","",Y92/(Y90*100))</f>
        <v/>
      </c>
      <c r="Z93" s="62" t="str">
        <f t="shared" si="403"/>
        <v/>
      </c>
      <c r="AA93" s="62" t="str">
        <f t="shared" si="403"/>
        <v/>
      </c>
      <c r="AB93" s="62" t="str">
        <f t="shared" si="403"/>
        <v/>
      </c>
      <c r="AC93" s="62" t="str">
        <f t="shared" si="403"/>
        <v/>
      </c>
      <c r="AD93" s="62" t="str">
        <f t="shared" si="403"/>
        <v/>
      </c>
      <c r="AE93" s="62" t="str">
        <f t="shared" si="403"/>
        <v/>
      </c>
      <c r="AF93" s="62" t="str">
        <f t="shared" si="403"/>
        <v/>
      </c>
      <c r="AG93" s="62" t="str">
        <f t="shared" si="403"/>
        <v/>
      </c>
      <c r="AH93" s="62" t="str">
        <f t="shared" si="403"/>
        <v/>
      </c>
      <c r="AI93" s="62" t="str">
        <f t="shared" si="403"/>
        <v/>
      </c>
      <c r="AJ93" s="62" t="str">
        <f t="shared" si="403"/>
        <v/>
      </c>
      <c r="AK93" s="62" t="str">
        <f t="shared" si="403"/>
        <v/>
      </c>
      <c r="AL93" s="62" t="str">
        <f t="shared" si="403"/>
        <v/>
      </c>
      <c r="AM93" s="62" t="str">
        <f t="shared" si="403"/>
        <v/>
      </c>
      <c r="AN93" s="62" t="str">
        <f t="shared" si="403"/>
        <v/>
      </c>
      <c r="AO93" s="62" t="str">
        <f t="shared" si="403"/>
        <v/>
      </c>
      <c r="AP93" s="62" t="str">
        <f t="shared" si="403"/>
        <v/>
      </c>
      <c r="AQ93" s="62" t="str">
        <f t="shared" ref="AQ93:AX93" si="405">IF(AQ92="","",AQ92/(AQ90*100))</f>
        <v/>
      </c>
      <c r="AR93" s="62" t="str">
        <f t="shared" si="405"/>
        <v/>
      </c>
      <c r="AS93" s="62" t="str">
        <f t="shared" si="405"/>
        <v/>
      </c>
      <c r="AT93" s="62" t="str">
        <f t="shared" si="405"/>
        <v/>
      </c>
      <c r="AU93" s="62" t="str">
        <f t="shared" si="405"/>
        <v/>
      </c>
      <c r="AV93" s="62" t="str">
        <f t="shared" si="405"/>
        <v/>
      </c>
      <c r="AW93" s="62" t="str">
        <f t="shared" si="405"/>
        <v/>
      </c>
      <c r="AX93" s="62" t="str">
        <f t="shared" si="405"/>
        <v/>
      </c>
    </row>
    <row r="94" spans="1:50" s="1" customFormat="1">
      <c r="A94" s="17" t="s">
        <v>74</v>
      </c>
      <c r="B94" s="9" t="s">
        <v>164</v>
      </c>
      <c r="C94" s="8"/>
      <c r="D94" s="8"/>
      <c r="E94" s="8"/>
      <c r="F94" s="8"/>
      <c r="G94" s="8"/>
      <c r="H94" s="8"/>
      <c r="I94" s="72">
        <v>7863</v>
      </c>
      <c r="J94" s="8">
        <v>7863</v>
      </c>
      <c r="K94" s="8">
        <v>7863</v>
      </c>
      <c r="L94" s="8">
        <v>7923</v>
      </c>
      <c r="M94" s="8">
        <v>7923</v>
      </c>
      <c r="N94" s="8">
        <v>7923</v>
      </c>
      <c r="O94" s="8">
        <v>7923</v>
      </c>
      <c r="P94" s="8">
        <v>7938</v>
      </c>
      <c r="Q94" s="8">
        <v>7938</v>
      </c>
      <c r="R94" s="8">
        <v>7938</v>
      </c>
      <c r="S94" s="8">
        <v>7948</v>
      </c>
      <c r="T94" s="8">
        <v>7948</v>
      </c>
      <c r="U94" s="8">
        <v>7948</v>
      </c>
      <c r="V94" s="8">
        <v>7948</v>
      </c>
      <c r="W94" s="8">
        <v>7978</v>
      </c>
      <c r="X94" s="8">
        <v>7978</v>
      </c>
      <c r="Y94" s="8">
        <v>7978</v>
      </c>
      <c r="Z94" s="8">
        <v>7993</v>
      </c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s="1" customFormat="1">
      <c r="A95" s="61" t="s">
        <v>165</v>
      </c>
      <c r="B95" s="9" t="s">
        <v>156</v>
      </c>
      <c r="C95" s="8"/>
      <c r="D95" s="8"/>
      <c r="E95" s="8"/>
      <c r="F95" s="8"/>
      <c r="G95" s="8"/>
      <c r="H95" s="8"/>
      <c r="I95" s="72">
        <v>1593</v>
      </c>
      <c r="J95" s="8">
        <v>1593</v>
      </c>
      <c r="K95" s="8">
        <v>1593</v>
      </c>
      <c r="L95" s="8">
        <v>1605</v>
      </c>
      <c r="M95" s="8">
        <v>1605</v>
      </c>
      <c r="N95" s="8">
        <v>1605</v>
      </c>
      <c r="O95" s="8">
        <v>1605</v>
      </c>
      <c r="P95" s="8">
        <v>1608</v>
      </c>
      <c r="Q95" s="8">
        <v>1608</v>
      </c>
      <c r="R95" s="8">
        <v>1608</v>
      </c>
      <c r="S95" s="8">
        <v>1610</v>
      </c>
      <c r="T95" s="8">
        <v>1610</v>
      </c>
      <c r="U95" s="8">
        <v>1610</v>
      </c>
      <c r="V95" s="8">
        <v>1610</v>
      </c>
      <c r="W95" s="8">
        <v>1616</v>
      </c>
      <c r="X95" s="8">
        <v>1616</v>
      </c>
      <c r="Y95" s="8">
        <v>1616</v>
      </c>
      <c r="Z95" s="8">
        <v>1619</v>
      </c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s="1" customFormat="1">
      <c r="A96" s="15" t="s">
        <v>167</v>
      </c>
      <c r="B96" s="9" t="s">
        <v>7</v>
      </c>
      <c r="C96" s="8"/>
      <c r="D96" s="8"/>
      <c r="E96" s="8"/>
      <c r="F96" s="8"/>
      <c r="G96" s="8"/>
      <c r="H96" s="8"/>
      <c r="I96" s="72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s="1" customFormat="1">
      <c r="A97" s="14" t="s">
        <v>9</v>
      </c>
      <c r="B97" s="9" t="s">
        <v>8</v>
      </c>
      <c r="C97" s="8"/>
      <c r="D97" s="8"/>
      <c r="E97" s="8"/>
      <c r="F97" s="8"/>
      <c r="G97" s="8"/>
      <c r="H97" s="8"/>
      <c r="I97" s="72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s="11" customFormat="1">
      <c r="A98" s="7">
        <f>AVERAGE(C100:AO100)*30*100</f>
        <v>21666.666666666664</v>
      </c>
      <c r="B98" s="13" t="s">
        <v>157</v>
      </c>
      <c r="C98" s="12"/>
      <c r="D98" s="12"/>
      <c r="E98" s="12"/>
      <c r="F98" s="12"/>
      <c r="G98" s="12"/>
      <c r="H98" s="12"/>
      <c r="I98" s="73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</row>
    <row r="99" spans="1:50" s="1" customFormat="1">
      <c r="A99" s="10"/>
      <c r="B99" s="9" t="s">
        <v>158</v>
      </c>
      <c r="C99" s="8"/>
      <c r="D99" s="8"/>
      <c r="E99" s="8"/>
      <c r="F99" s="8"/>
      <c r="G99" s="8"/>
      <c r="H99" s="8"/>
      <c r="I99" s="72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s="1" customFormat="1">
      <c r="A100" s="7">
        <f>SUM(C100:AO100)</f>
        <v>130</v>
      </c>
      <c r="B100" s="60" t="s">
        <v>13</v>
      </c>
      <c r="C100" s="59"/>
      <c r="D100" s="59"/>
      <c r="E100" s="59"/>
      <c r="F100" s="59"/>
      <c r="G100" s="59"/>
      <c r="H100" s="59"/>
      <c r="I100" s="72">
        <v>0</v>
      </c>
      <c r="J100" s="59">
        <f t="shared" ref="J100:J101" si="406">IF(J94="","",J94-I94)</f>
        <v>0</v>
      </c>
      <c r="K100" s="59">
        <f t="shared" ref="K100:K101" si="407">IF(K94="","",K94-J94)</f>
        <v>0</v>
      </c>
      <c r="L100" s="59">
        <f t="shared" ref="L100:L101" si="408">IF(L94="","",L94-K94)</f>
        <v>60</v>
      </c>
      <c r="M100" s="59">
        <f t="shared" ref="M100:M101" si="409">IF(M94="","",M94-L94)</f>
        <v>0</v>
      </c>
      <c r="N100" s="59">
        <f t="shared" ref="N100:N101" si="410">IF(N94="","",N94-M94)</f>
        <v>0</v>
      </c>
      <c r="O100" s="59">
        <f t="shared" ref="O100:O101" si="411">IF(O94="","",O94-N94)</f>
        <v>0</v>
      </c>
      <c r="P100" s="59">
        <f t="shared" ref="P100:P101" si="412">IF(P94="","",P94-O94)</f>
        <v>15</v>
      </c>
      <c r="Q100" s="59">
        <f t="shared" ref="Q100:Q101" si="413">IF(Q94="","",Q94-P94)</f>
        <v>0</v>
      </c>
      <c r="R100" s="59">
        <f t="shared" ref="R100:R101" si="414">IF(R94="","",R94-Q94)</f>
        <v>0</v>
      </c>
      <c r="S100" s="59">
        <f t="shared" ref="S100:V101" si="415">IF(S94="","",S94-R94)</f>
        <v>10</v>
      </c>
      <c r="T100" s="59">
        <f t="shared" si="415"/>
        <v>0</v>
      </c>
      <c r="U100" s="59">
        <f t="shared" si="415"/>
        <v>0</v>
      </c>
      <c r="V100" s="59">
        <f t="shared" si="415"/>
        <v>0</v>
      </c>
      <c r="W100" s="59">
        <f t="shared" ref="W100:W101" si="416">IF(W94="","",W94-V94)</f>
        <v>30</v>
      </c>
      <c r="X100" s="59">
        <f>IF(X94="","",X94-W94)</f>
        <v>0</v>
      </c>
      <c r="Y100" s="59">
        <f>IF(Y94="","",Y94-X94)</f>
        <v>0</v>
      </c>
      <c r="Z100" s="59">
        <f t="shared" ref="Z100:Z101" si="417">IF(Z94="","",Z94-Y94)</f>
        <v>15</v>
      </c>
      <c r="AA100" s="59" t="str">
        <f t="shared" ref="AA100:AA101" si="418">IF(AA94="","",AA94-Z94)</f>
        <v/>
      </c>
      <c r="AB100" s="59" t="str">
        <f t="shared" ref="AB100:AB101" si="419">IF(AB94="","",AB94-AA94)</f>
        <v/>
      </c>
      <c r="AC100" s="59" t="str">
        <f t="shared" ref="AC100:AC101" si="420">IF(AC94="","",AC94-AB94)</f>
        <v/>
      </c>
      <c r="AD100" s="59" t="str">
        <f t="shared" ref="AD100:AD101" si="421">IF(AD94="","",AD94-AC94)</f>
        <v/>
      </c>
      <c r="AE100" s="59" t="str">
        <f t="shared" ref="AE100:AE101" si="422">IF(AE94="","",AE94-AD94)</f>
        <v/>
      </c>
      <c r="AF100" s="59" t="str">
        <f t="shared" ref="AF100:AF101" si="423">IF(AF94="","",AF94-AE94)</f>
        <v/>
      </c>
      <c r="AG100" s="59" t="str">
        <f t="shared" ref="AG100:AG101" si="424">IF(AG94="","",AG94-AF94)</f>
        <v/>
      </c>
      <c r="AH100" s="59" t="str">
        <f t="shared" ref="AH100:AH101" si="425">IF(AH94="","",AH94-AG94)</f>
        <v/>
      </c>
      <c r="AI100" s="59" t="str">
        <f t="shared" ref="AI100:AI101" si="426">IF(AI94="","",AI94-AH94)</f>
        <v/>
      </c>
      <c r="AJ100" s="59" t="str">
        <f t="shared" ref="AJ100:AJ101" si="427">IF(AJ94="","",AJ94-AI94)</f>
        <v/>
      </c>
      <c r="AK100" s="59" t="str">
        <f t="shared" ref="AK100:AK101" si="428">IF(AK94="","",AK94-AJ94)</f>
        <v/>
      </c>
      <c r="AL100" s="59" t="str">
        <f t="shared" ref="AL100:AL101" si="429">IF(AL94="","",AL94-AK94)</f>
        <v/>
      </c>
      <c r="AM100" s="59" t="str">
        <f t="shared" ref="AM100:AM101" si="430">IF(AM94="","",AM94-AL94)</f>
        <v/>
      </c>
      <c r="AN100" s="59" t="str">
        <f t="shared" ref="AN100:AN101" si="431">IF(AN94="","",AN94-AM94)</f>
        <v/>
      </c>
      <c r="AO100" s="59" t="str">
        <f t="shared" ref="AO100:AO101" si="432">IF(AO94="","",AO94-AN94)</f>
        <v/>
      </c>
      <c r="AP100" s="59" t="str">
        <f t="shared" ref="AP100:AP101" si="433">IF(AP94="","",AP94-AO94)</f>
        <v/>
      </c>
      <c r="AQ100" s="59" t="str">
        <f t="shared" ref="AQ100:AQ101" si="434">IF(AQ94="","",AQ94-AP94)</f>
        <v/>
      </c>
      <c r="AR100" s="59" t="str">
        <f t="shared" ref="AR100:AR101" si="435">IF(AR94="","",AR94-AQ94)</f>
        <v/>
      </c>
      <c r="AS100" s="59" t="str">
        <f t="shared" ref="AS100:AS101" si="436">IF(AS94="","",AS94-AR94)</f>
        <v/>
      </c>
      <c r="AT100" s="59" t="str">
        <f t="shared" ref="AT100:AT101" si="437">IF(AT94="","",AT94-AS94)</f>
        <v/>
      </c>
      <c r="AU100" s="59" t="str">
        <f t="shared" ref="AU100:AU101" si="438">IF(AU94="","",AU94-AT94)</f>
        <v/>
      </c>
      <c r="AV100" s="59" t="str">
        <f t="shared" ref="AV100:AV101" si="439">IF(AV94="","",AV94-AU94)</f>
        <v/>
      </c>
      <c r="AW100" s="59" t="str">
        <f t="shared" ref="AW100:AW101" si="440">IF(AW94="","",AW94-AV94)</f>
        <v/>
      </c>
      <c r="AX100" s="59" t="str">
        <f t="shared" ref="AX100:AX101" si="441">IF(AX94="","",AX94-AW94)</f>
        <v/>
      </c>
    </row>
    <row r="101" spans="1:50" s="1" customFormat="1">
      <c r="A101" s="7">
        <f>SUM(C101:AO101)</f>
        <v>26</v>
      </c>
      <c r="B101" s="60" t="s">
        <v>160</v>
      </c>
      <c r="C101" s="59"/>
      <c r="D101" s="59"/>
      <c r="E101" s="59"/>
      <c r="F101" s="59"/>
      <c r="G101" s="59"/>
      <c r="H101" s="59"/>
      <c r="I101" s="72">
        <v>0</v>
      </c>
      <c r="J101" s="59">
        <f t="shared" si="406"/>
        <v>0</v>
      </c>
      <c r="K101" s="59">
        <f t="shared" si="407"/>
        <v>0</v>
      </c>
      <c r="L101" s="59">
        <f t="shared" si="408"/>
        <v>12</v>
      </c>
      <c r="M101" s="59">
        <f t="shared" si="409"/>
        <v>0</v>
      </c>
      <c r="N101" s="59">
        <f t="shared" si="410"/>
        <v>0</v>
      </c>
      <c r="O101" s="59">
        <f t="shared" si="411"/>
        <v>0</v>
      </c>
      <c r="P101" s="59">
        <f t="shared" si="412"/>
        <v>3</v>
      </c>
      <c r="Q101" s="59">
        <f t="shared" si="413"/>
        <v>0</v>
      </c>
      <c r="R101" s="59">
        <f t="shared" si="414"/>
        <v>0</v>
      </c>
      <c r="S101" s="59">
        <f t="shared" si="415"/>
        <v>2</v>
      </c>
      <c r="T101" s="59">
        <f t="shared" si="415"/>
        <v>0</v>
      </c>
      <c r="U101" s="59">
        <f t="shared" si="415"/>
        <v>0</v>
      </c>
      <c r="V101" s="59">
        <f t="shared" si="415"/>
        <v>0</v>
      </c>
      <c r="W101" s="59">
        <f t="shared" si="416"/>
        <v>6</v>
      </c>
      <c r="X101" s="59">
        <f>IF(X95="","",X95-W95)</f>
        <v>0</v>
      </c>
      <c r="Y101" s="59">
        <f>IF(Y95="","",Y95-X95)</f>
        <v>0</v>
      </c>
      <c r="Z101" s="59">
        <f t="shared" si="417"/>
        <v>3</v>
      </c>
      <c r="AA101" s="59" t="str">
        <f t="shared" si="418"/>
        <v/>
      </c>
      <c r="AB101" s="59" t="str">
        <f t="shared" si="419"/>
        <v/>
      </c>
      <c r="AC101" s="59" t="str">
        <f t="shared" si="420"/>
        <v/>
      </c>
      <c r="AD101" s="59" t="str">
        <f t="shared" si="421"/>
        <v/>
      </c>
      <c r="AE101" s="59" t="str">
        <f t="shared" si="422"/>
        <v/>
      </c>
      <c r="AF101" s="59" t="str">
        <f t="shared" si="423"/>
        <v/>
      </c>
      <c r="AG101" s="59" t="str">
        <f t="shared" si="424"/>
        <v/>
      </c>
      <c r="AH101" s="59" t="str">
        <f t="shared" si="425"/>
        <v/>
      </c>
      <c r="AI101" s="59" t="str">
        <f t="shared" si="426"/>
        <v/>
      </c>
      <c r="AJ101" s="59" t="str">
        <f t="shared" si="427"/>
        <v/>
      </c>
      <c r="AK101" s="59" t="str">
        <f t="shared" si="428"/>
        <v/>
      </c>
      <c r="AL101" s="59" t="str">
        <f t="shared" si="429"/>
        <v/>
      </c>
      <c r="AM101" s="59" t="str">
        <f t="shared" si="430"/>
        <v/>
      </c>
      <c r="AN101" s="59" t="str">
        <f t="shared" si="431"/>
        <v/>
      </c>
      <c r="AO101" s="59" t="str">
        <f t="shared" si="432"/>
        <v/>
      </c>
      <c r="AP101" s="59" t="str">
        <f t="shared" si="433"/>
        <v/>
      </c>
      <c r="AQ101" s="59" t="str">
        <f t="shared" si="434"/>
        <v/>
      </c>
      <c r="AR101" s="59" t="str">
        <f t="shared" si="435"/>
        <v/>
      </c>
      <c r="AS101" s="59" t="str">
        <f t="shared" si="436"/>
        <v/>
      </c>
      <c r="AT101" s="59" t="str">
        <f t="shared" si="437"/>
        <v/>
      </c>
      <c r="AU101" s="59" t="str">
        <f t="shared" si="438"/>
        <v/>
      </c>
      <c r="AV101" s="59" t="str">
        <f t="shared" si="439"/>
        <v/>
      </c>
      <c r="AW101" s="59" t="str">
        <f t="shared" si="440"/>
        <v/>
      </c>
      <c r="AX101" s="59" t="str">
        <f t="shared" si="441"/>
        <v/>
      </c>
    </row>
    <row r="102" spans="1:50" s="1" customFormat="1">
      <c r="A102" s="7">
        <f>SUM(C102:AO102)</f>
        <v>0</v>
      </c>
      <c r="B102" s="60" t="s">
        <v>16</v>
      </c>
      <c r="C102" s="59"/>
      <c r="D102" s="59"/>
      <c r="E102" s="59"/>
      <c r="F102" s="59"/>
      <c r="G102" s="59"/>
      <c r="H102" s="59"/>
      <c r="I102" s="72" t="s">
        <v>19</v>
      </c>
      <c r="J102" s="59" t="str">
        <f>IF(J97="","",#REF!*J97)</f>
        <v/>
      </c>
      <c r="K102" s="59" t="str">
        <f>IF(K97="","",#REF!*K97)</f>
        <v/>
      </c>
      <c r="L102" s="59" t="str">
        <f>IF(L97="","",#REF!*L97)</f>
        <v/>
      </c>
      <c r="M102" s="59" t="str">
        <f>IF(M97="","",#REF!*M97)</f>
        <v/>
      </c>
      <c r="N102" s="59" t="str">
        <f>IF(N97="","",#REF!*N97)</f>
        <v/>
      </c>
      <c r="O102" s="59" t="str">
        <f>IF(O97="","",#REF!*O97)</f>
        <v/>
      </c>
      <c r="P102" s="59" t="str">
        <f>IF(P97="","",#REF!*P97)</f>
        <v/>
      </c>
      <c r="Q102" s="59" t="str">
        <f>IF(Q97="","",#REF!*Q97)</f>
        <v/>
      </c>
      <c r="R102" s="59" t="str">
        <f>IF(R97="","",#REF!*R97)</f>
        <v/>
      </c>
      <c r="S102" s="59" t="str">
        <f>IF(S97="","",#REF!*S97)</f>
        <v/>
      </c>
      <c r="T102" s="59" t="str">
        <f>IF(T97="","",#REF!*T97)</f>
        <v/>
      </c>
      <c r="U102" s="59" t="str">
        <f>IF(U97="","",#REF!*U97)</f>
        <v/>
      </c>
      <c r="V102" s="59" t="str">
        <f>IF(V97="","",#REF!*V97)</f>
        <v/>
      </c>
      <c r="W102" s="59" t="str">
        <f>IF(W97="","",#REF!*W97)</f>
        <v/>
      </c>
      <c r="X102" s="59" t="str">
        <f>IF(X97="","",#REF!*X97)</f>
        <v/>
      </c>
      <c r="Y102" s="59" t="str">
        <f>IF(Y97="","",#REF!*Y97)</f>
        <v/>
      </c>
      <c r="Z102" s="59" t="str">
        <f>IF(Z97="","",#REF!*Z97)</f>
        <v/>
      </c>
      <c r="AA102" s="59" t="str">
        <f>IF(AA97="","",#REF!*AA97)</f>
        <v/>
      </c>
      <c r="AB102" s="59" t="str">
        <f>IF(AB97="","",#REF!*AB97)</f>
        <v/>
      </c>
      <c r="AC102" s="59" t="str">
        <f>IF(AC97="","",#REF!*AC97)</f>
        <v/>
      </c>
      <c r="AD102" s="59" t="str">
        <f>IF(AD97="","",#REF!*AD97)</f>
        <v/>
      </c>
      <c r="AE102" s="59" t="str">
        <f>IF(AE97="","",#REF!*AE97)</f>
        <v/>
      </c>
      <c r="AF102" s="59" t="str">
        <f>IF(AF97="","",#REF!*AF97)</f>
        <v/>
      </c>
      <c r="AG102" s="59" t="str">
        <f>IF(AG97="","",#REF!*AG97)</f>
        <v/>
      </c>
      <c r="AH102" s="59" t="str">
        <f>IF(AH97="","",#REF!*AH97)</f>
        <v/>
      </c>
      <c r="AI102" s="59" t="str">
        <f>IF(AI97="","",#REF!*AI97)</f>
        <v/>
      </c>
      <c r="AJ102" s="59" t="str">
        <f>IF(AJ97="","",#REF!*AJ97)</f>
        <v/>
      </c>
      <c r="AK102" s="59" t="str">
        <f>IF(AK97="","",#REF!*AK97)</f>
        <v/>
      </c>
      <c r="AL102" s="59" t="str">
        <f>IF(AL97="","",#REF!*AL97)</f>
        <v/>
      </c>
      <c r="AM102" s="59" t="str">
        <f>IF(AM97="","",#REF!*AM97)</f>
        <v/>
      </c>
      <c r="AN102" s="59" t="str">
        <f>IF(AN97="","",#REF!*AN97)</f>
        <v/>
      </c>
      <c r="AO102" s="59" t="str">
        <f>IF(AO97="","",#REF!*AO97)</f>
        <v/>
      </c>
      <c r="AP102" s="59" t="str">
        <f>IF(AP97="","",#REF!*AP97)</f>
        <v/>
      </c>
      <c r="AQ102" s="59" t="str">
        <f>IF(AQ97="","",#REF!*AQ97)</f>
        <v/>
      </c>
      <c r="AR102" s="59" t="str">
        <f>IF(AR97="","",#REF!*AR97)</f>
        <v/>
      </c>
      <c r="AS102" s="59" t="str">
        <f>IF(AS97="","",#REF!*AS97)</f>
        <v/>
      </c>
      <c r="AT102" s="59" t="str">
        <f>IF(AT97="","",#REF!*AT97)</f>
        <v/>
      </c>
      <c r="AU102" s="59" t="str">
        <f>IF(AU97="","",#REF!*AU97)</f>
        <v/>
      </c>
      <c r="AV102" s="59" t="str">
        <f>IF(AV97="","",#REF!*AV97)</f>
        <v/>
      </c>
      <c r="AW102" s="59" t="str">
        <f>IF(AW97="","",#REF!*AW97)</f>
        <v/>
      </c>
      <c r="AX102" s="59" t="str">
        <f>IF(AX97="","",#REF!*AX97)</f>
        <v/>
      </c>
    </row>
    <row r="103" spans="1:50" s="1" customFormat="1" ht="12" thickBot="1">
      <c r="A103" s="4">
        <f>IF(A102="","",A102/(A100*100))</f>
        <v>0</v>
      </c>
      <c r="B103" s="58" t="s">
        <v>18</v>
      </c>
      <c r="C103" s="57"/>
      <c r="D103" s="57"/>
      <c r="E103" s="57"/>
      <c r="F103" s="57"/>
      <c r="G103" s="57"/>
      <c r="H103" s="57"/>
      <c r="I103" s="75" t="s">
        <v>19</v>
      </c>
      <c r="J103" s="57" t="str">
        <f t="shared" ref="J103:M103" si="442">IF(J102="","",J102/(J100*100))</f>
        <v/>
      </c>
      <c r="K103" s="57" t="str">
        <f t="shared" si="442"/>
        <v/>
      </c>
      <c r="L103" s="57" t="str">
        <f t="shared" si="442"/>
        <v/>
      </c>
      <c r="M103" s="57" t="str">
        <f t="shared" si="442"/>
        <v/>
      </c>
      <c r="N103" s="57" t="str">
        <f t="shared" ref="N103:AP103" si="443">IF(N102="","",N102/(N100*100))</f>
        <v/>
      </c>
      <c r="O103" s="57" t="str">
        <f t="shared" si="443"/>
        <v/>
      </c>
      <c r="P103" s="57" t="str">
        <f t="shared" si="443"/>
        <v/>
      </c>
      <c r="Q103" s="57" t="str">
        <f t="shared" si="443"/>
        <v/>
      </c>
      <c r="R103" s="57" t="str">
        <f t="shared" si="443"/>
        <v/>
      </c>
      <c r="S103" s="57" t="str">
        <f t="shared" si="443"/>
        <v/>
      </c>
      <c r="T103" s="57" t="str">
        <f t="shared" ref="T103:V103" si="444">IF(T102="","",T102/(T100*100))</f>
        <v/>
      </c>
      <c r="U103" s="57" t="str">
        <f t="shared" si="444"/>
        <v/>
      </c>
      <c r="V103" s="57" t="str">
        <f t="shared" si="444"/>
        <v/>
      </c>
      <c r="W103" s="57" t="str">
        <f t="shared" si="443"/>
        <v/>
      </c>
      <c r="X103" s="57" t="str">
        <f>IF(X102="","",X102/(X100*100))</f>
        <v/>
      </c>
      <c r="Y103" s="57" t="str">
        <f>IF(Y102="","",Y102/(Y100*100))</f>
        <v/>
      </c>
      <c r="Z103" s="57" t="str">
        <f t="shared" si="443"/>
        <v/>
      </c>
      <c r="AA103" s="57" t="str">
        <f t="shared" si="443"/>
        <v/>
      </c>
      <c r="AB103" s="57" t="str">
        <f t="shared" si="443"/>
        <v/>
      </c>
      <c r="AC103" s="57" t="str">
        <f t="shared" si="443"/>
        <v/>
      </c>
      <c r="AD103" s="57" t="str">
        <f t="shared" si="443"/>
        <v/>
      </c>
      <c r="AE103" s="57" t="str">
        <f t="shared" si="443"/>
        <v/>
      </c>
      <c r="AF103" s="57" t="str">
        <f t="shared" si="443"/>
        <v/>
      </c>
      <c r="AG103" s="57" t="str">
        <f t="shared" si="443"/>
        <v/>
      </c>
      <c r="AH103" s="57" t="str">
        <f t="shared" si="443"/>
        <v/>
      </c>
      <c r="AI103" s="57" t="str">
        <f t="shared" si="443"/>
        <v/>
      </c>
      <c r="AJ103" s="57" t="str">
        <f t="shared" si="443"/>
        <v/>
      </c>
      <c r="AK103" s="57" t="str">
        <f t="shared" si="443"/>
        <v/>
      </c>
      <c r="AL103" s="57" t="str">
        <f t="shared" si="443"/>
        <v/>
      </c>
      <c r="AM103" s="57" t="str">
        <f t="shared" si="443"/>
        <v/>
      </c>
      <c r="AN103" s="57" t="str">
        <f t="shared" si="443"/>
        <v/>
      </c>
      <c r="AO103" s="57" t="str">
        <f t="shared" si="443"/>
        <v/>
      </c>
      <c r="AP103" s="57" t="str">
        <f t="shared" si="443"/>
        <v/>
      </c>
      <c r="AQ103" s="57" t="str">
        <f t="shared" ref="AQ103:AX103" si="445">IF(AQ102="","",AQ102/(AQ100*100))</f>
        <v/>
      </c>
      <c r="AR103" s="57" t="str">
        <f t="shared" si="445"/>
        <v/>
      </c>
      <c r="AS103" s="57" t="str">
        <f t="shared" si="445"/>
        <v/>
      </c>
      <c r="AT103" s="57" t="str">
        <f t="shared" si="445"/>
        <v/>
      </c>
      <c r="AU103" s="57" t="str">
        <f t="shared" si="445"/>
        <v/>
      </c>
      <c r="AV103" s="57" t="str">
        <f t="shared" si="445"/>
        <v/>
      </c>
      <c r="AW103" s="57" t="str">
        <f t="shared" si="445"/>
        <v/>
      </c>
      <c r="AX103" s="57" t="str">
        <f t="shared" si="445"/>
        <v/>
      </c>
    </row>
    <row r="104" spans="1:50" s="1" customFormat="1">
      <c r="A104" s="40" t="s">
        <v>105</v>
      </c>
      <c r="B104" s="39" t="s">
        <v>154</v>
      </c>
      <c r="C104" s="38"/>
      <c r="D104" s="38"/>
      <c r="E104" s="38"/>
      <c r="F104" s="38"/>
      <c r="G104" s="38"/>
      <c r="H104" s="65">
        <v>8786</v>
      </c>
      <c r="I104" s="38">
        <v>8786</v>
      </c>
      <c r="J104" s="38">
        <v>8800</v>
      </c>
      <c r="K104" s="38">
        <v>8800</v>
      </c>
      <c r="L104" s="38">
        <v>8831</v>
      </c>
      <c r="M104" s="38">
        <v>8831</v>
      </c>
      <c r="N104" s="38">
        <v>8831</v>
      </c>
      <c r="O104" s="38">
        <v>8831</v>
      </c>
      <c r="P104" s="38">
        <v>8844</v>
      </c>
      <c r="Q104" s="38">
        <v>8844</v>
      </c>
      <c r="R104" s="38">
        <v>8844</v>
      </c>
      <c r="S104" s="38">
        <v>8865</v>
      </c>
      <c r="T104" s="38">
        <v>8865</v>
      </c>
      <c r="U104" s="38">
        <v>8865</v>
      </c>
      <c r="V104" s="38">
        <v>8865</v>
      </c>
      <c r="W104" s="38">
        <v>8882</v>
      </c>
      <c r="X104" s="38">
        <v>8882</v>
      </c>
      <c r="Y104" s="38">
        <v>8882</v>
      </c>
      <c r="Z104" s="38">
        <v>8902</v>
      </c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</row>
    <row r="105" spans="1:50" s="1" customFormat="1">
      <c r="A105" s="56" t="s">
        <v>163</v>
      </c>
      <c r="B105" s="30" t="s">
        <v>156</v>
      </c>
      <c r="C105" s="29"/>
      <c r="D105" s="29"/>
      <c r="E105" s="29"/>
      <c r="F105" s="29"/>
      <c r="G105" s="29"/>
      <c r="H105" s="64">
        <v>8741</v>
      </c>
      <c r="I105" s="29">
        <v>8741</v>
      </c>
      <c r="J105" s="29">
        <v>8755</v>
      </c>
      <c r="K105" s="29">
        <v>8755</v>
      </c>
      <c r="L105" s="29">
        <v>8786</v>
      </c>
      <c r="M105" s="29">
        <v>8786</v>
      </c>
      <c r="N105" s="29">
        <v>8786</v>
      </c>
      <c r="O105" s="29">
        <v>8786</v>
      </c>
      <c r="P105" s="29">
        <v>8799</v>
      </c>
      <c r="Q105" s="29">
        <v>8799</v>
      </c>
      <c r="R105" s="29">
        <v>8799</v>
      </c>
      <c r="S105" s="29">
        <v>8820</v>
      </c>
      <c r="T105" s="29">
        <v>8820</v>
      </c>
      <c r="U105" s="29">
        <v>8820</v>
      </c>
      <c r="V105" s="29">
        <v>8820</v>
      </c>
      <c r="W105" s="29">
        <v>8837</v>
      </c>
      <c r="X105" s="29">
        <v>8837</v>
      </c>
      <c r="Y105" s="29">
        <v>8837</v>
      </c>
      <c r="Z105" s="29">
        <v>8857</v>
      </c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</row>
    <row r="106" spans="1:50" s="1" customFormat="1">
      <c r="A106" s="36" t="s">
        <v>9</v>
      </c>
      <c r="B106" s="30" t="s">
        <v>7</v>
      </c>
      <c r="C106" s="29"/>
      <c r="D106" s="29"/>
      <c r="E106" s="29"/>
      <c r="F106" s="29"/>
      <c r="G106" s="29"/>
      <c r="H106" s="64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</row>
    <row r="107" spans="1:50" s="1" customFormat="1">
      <c r="A107" s="28">
        <f>AVERAGE(C110:AO110)*30*1000</f>
        <v>183157.89473684211</v>
      </c>
      <c r="B107" s="30" t="s">
        <v>8</v>
      </c>
      <c r="C107" s="29"/>
      <c r="D107" s="29"/>
      <c r="E107" s="29"/>
      <c r="F107" s="29"/>
      <c r="G107" s="29"/>
      <c r="H107" s="64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</row>
    <row r="108" spans="1:50" s="11" customFormat="1">
      <c r="A108" s="34"/>
      <c r="B108" s="33" t="s">
        <v>157</v>
      </c>
      <c r="C108" s="32"/>
      <c r="D108" s="32"/>
      <c r="E108" s="32"/>
      <c r="F108" s="32"/>
      <c r="G108" s="32"/>
      <c r="H108" s="63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</row>
    <row r="109" spans="1:50" s="1" customFormat="1">
      <c r="A109" s="31"/>
      <c r="B109" s="30" t="s">
        <v>158</v>
      </c>
      <c r="C109" s="29"/>
      <c r="D109" s="29"/>
      <c r="E109" s="29"/>
      <c r="F109" s="29"/>
      <c r="G109" s="29"/>
      <c r="H109" s="64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</row>
    <row r="110" spans="1:50" s="1" customFormat="1">
      <c r="A110" s="28">
        <f>SUM(C110:AO110)</f>
        <v>116</v>
      </c>
      <c r="B110" s="55" t="s">
        <v>159</v>
      </c>
      <c r="C110" s="54"/>
      <c r="D110" s="54"/>
      <c r="E110" s="54"/>
      <c r="F110" s="54"/>
      <c r="G110" s="54"/>
      <c r="H110" s="64">
        <v>0</v>
      </c>
      <c r="I110" s="54">
        <f t="shared" ref="I110:I111" si="446">IF(I104="","",I104-H104)</f>
        <v>0</v>
      </c>
      <c r="J110" s="54">
        <f t="shared" ref="J110:J111" si="447">IF(J104="","",J104-I104)</f>
        <v>14</v>
      </c>
      <c r="K110" s="54">
        <f t="shared" ref="K110:K111" si="448">IF(K104="","",K104-J104)</f>
        <v>0</v>
      </c>
      <c r="L110" s="54">
        <f t="shared" ref="L110:L111" si="449">IF(L104="","",L104-K104)</f>
        <v>31</v>
      </c>
      <c r="M110" s="54">
        <f t="shared" ref="M110:M111" si="450">IF(M104="","",M104-L104)</f>
        <v>0</v>
      </c>
      <c r="N110" s="54">
        <f t="shared" ref="N110:N111" si="451">IF(N104="","",N104-M104)</f>
        <v>0</v>
      </c>
      <c r="O110" s="54">
        <f t="shared" ref="O110:O111" si="452">IF(O104="","",O104-N104)</f>
        <v>0</v>
      </c>
      <c r="P110" s="54">
        <f t="shared" ref="P110:P111" si="453">IF(P104="","",P104-O104)</f>
        <v>13</v>
      </c>
      <c r="Q110" s="54">
        <f t="shared" ref="Q110:Q111" si="454">IF(Q104="","",Q104-P104)</f>
        <v>0</v>
      </c>
      <c r="R110" s="54">
        <f t="shared" ref="R110:R111" si="455">IF(R104="","",R104-Q104)</f>
        <v>0</v>
      </c>
      <c r="S110" s="54">
        <f t="shared" ref="S110:V111" si="456">IF(S104="","",S104-R104)</f>
        <v>21</v>
      </c>
      <c r="T110" s="54">
        <f t="shared" si="456"/>
        <v>0</v>
      </c>
      <c r="U110" s="54">
        <f t="shared" si="456"/>
        <v>0</v>
      </c>
      <c r="V110" s="54">
        <f t="shared" si="456"/>
        <v>0</v>
      </c>
      <c r="W110" s="54">
        <f t="shared" ref="W110:W111" si="457">IF(W104="","",W104-V104)</f>
        <v>17</v>
      </c>
      <c r="X110" s="54">
        <f>IF(X104="","",X104-W104)</f>
        <v>0</v>
      </c>
      <c r="Y110" s="54">
        <f>IF(Y104="","",Y104-X104)</f>
        <v>0</v>
      </c>
      <c r="Z110" s="54">
        <f t="shared" ref="Z110:Z111" si="458">IF(Z104="","",Z104-Y104)</f>
        <v>20</v>
      </c>
      <c r="AA110" s="54" t="str">
        <f t="shared" ref="AA110:AA111" si="459">IF(AA104="","",AA104-Z104)</f>
        <v/>
      </c>
      <c r="AB110" s="54" t="str">
        <f t="shared" ref="AB110:AB111" si="460">IF(AB104="","",AB104-AA104)</f>
        <v/>
      </c>
      <c r="AC110" s="54" t="str">
        <f t="shared" ref="AC110:AC111" si="461">IF(AC104="","",AC104-AB104)</f>
        <v/>
      </c>
      <c r="AD110" s="54" t="str">
        <f t="shared" ref="AD110:AD111" si="462">IF(AD104="","",AD104-AC104)</f>
        <v/>
      </c>
      <c r="AE110" s="54" t="str">
        <f t="shared" ref="AE110:AE111" si="463">IF(AE104="","",AE104-AD104)</f>
        <v/>
      </c>
      <c r="AF110" s="54" t="str">
        <f t="shared" ref="AF110:AF111" si="464">IF(AF104="","",AF104-AE104)</f>
        <v/>
      </c>
      <c r="AG110" s="54" t="str">
        <f t="shared" ref="AG110:AG111" si="465">IF(AG104="","",AG104-AF104)</f>
        <v/>
      </c>
      <c r="AH110" s="54" t="str">
        <f t="shared" ref="AH110:AH111" si="466">IF(AH104="","",AH104-AG104)</f>
        <v/>
      </c>
      <c r="AI110" s="54" t="str">
        <f t="shared" ref="AI110:AI111" si="467">IF(AI104="","",AI104-AH104)</f>
        <v/>
      </c>
      <c r="AJ110" s="54" t="str">
        <f t="shared" ref="AJ110:AJ111" si="468">IF(AJ104="","",AJ104-AI104)</f>
        <v/>
      </c>
      <c r="AK110" s="54" t="str">
        <f t="shared" ref="AK110:AK111" si="469">IF(AK104="","",AK104-AJ104)</f>
        <v/>
      </c>
      <c r="AL110" s="54" t="str">
        <f t="shared" ref="AL110:AL111" si="470">IF(AL104="","",AL104-AK104)</f>
        <v/>
      </c>
      <c r="AM110" s="54" t="str">
        <f t="shared" ref="AM110:AM111" si="471">IF(AM104="","",AM104-AL104)</f>
        <v/>
      </c>
      <c r="AN110" s="54" t="str">
        <f t="shared" ref="AN110:AN111" si="472">IF(AN104="","",AN104-AM104)</f>
        <v/>
      </c>
      <c r="AO110" s="54" t="str">
        <f t="shared" ref="AO110:AO111" si="473">IF(AO104="","",AO104-AN104)</f>
        <v/>
      </c>
      <c r="AP110" s="54" t="str">
        <f t="shared" ref="AP110:AP111" si="474">IF(AP104="","",AP104-AO104)</f>
        <v/>
      </c>
      <c r="AQ110" s="54" t="str">
        <f t="shared" ref="AQ110:AQ111" si="475">IF(AQ104="","",AQ104-AP104)</f>
        <v/>
      </c>
      <c r="AR110" s="54" t="str">
        <f t="shared" ref="AR110:AR111" si="476">IF(AR104="","",AR104-AQ104)</f>
        <v/>
      </c>
      <c r="AS110" s="54" t="str">
        <f t="shared" ref="AS110:AS111" si="477">IF(AS104="","",AS104-AR104)</f>
        <v/>
      </c>
      <c r="AT110" s="54" t="str">
        <f t="shared" ref="AT110:AT111" si="478">IF(AT104="","",AT104-AS104)</f>
        <v/>
      </c>
      <c r="AU110" s="54" t="str">
        <f t="shared" ref="AU110:AU111" si="479">IF(AU104="","",AU104-AT104)</f>
        <v/>
      </c>
      <c r="AV110" s="54" t="str">
        <f t="shared" ref="AV110:AV111" si="480">IF(AV104="","",AV104-AU104)</f>
        <v/>
      </c>
      <c r="AW110" s="54" t="str">
        <f t="shared" ref="AW110:AW111" si="481">IF(AW104="","",AW104-AV104)</f>
        <v/>
      </c>
      <c r="AX110" s="54" t="str">
        <f t="shared" ref="AX110:AX111" si="482">IF(AX104="","",AX104-AW104)</f>
        <v/>
      </c>
    </row>
    <row r="111" spans="1:50" s="1" customFormat="1">
      <c r="A111" s="28">
        <f>SUM(C111:AO111)</f>
        <v>116</v>
      </c>
      <c r="B111" s="55" t="s">
        <v>160</v>
      </c>
      <c r="C111" s="54"/>
      <c r="D111" s="54"/>
      <c r="E111" s="54"/>
      <c r="F111" s="54"/>
      <c r="G111" s="54"/>
      <c r="H111" s="64">
        <v>0</v>
      </c>
      <c r="I111" s="54">
        <f t="shared" si="446"/>
        <v>0</v>
      </c>
      <c r="J111" s="54">
        <f t="shared" si="447"/>
        <v>14</v>
      </c>
      <c r="K111" s="54">
        <f t="shared" si="448"/>
        <v>0</v>
      </c>
      <c r="L111" s="54">
        <f t="shared" si="449"/>
        <v>31</v>
      </c>
      <c r="M111" s="54">
        <f t="shared" si="450"/>
        <v>0</v>
      </c>
      <c r="N111" s="54">
        <f t="shared" si="451"/>
        <v>0</v>
      </c>
      <c r="O111" s="54">
        <f t="shared" si="452"/>
        <v>0</v>
      </c>
      <c r="P111" s="54">
        <f t="shared" si="453"/>
        <v>13</v>
      </c>
      <c r="Q111" s="54">
        <f t="shared" si="454"/>
        <v>0</v>
      </c>
      <c r="R111" s="54">
        <f t="shared" si="455"/>
        <v>0</v>
      </c>
      <c r="S111" s="54">
        <f t="shared" si="456"/>
        <v>21</v>
      </c>
      <c r="T111" s="54">
        <f t="shared" si="456"/>
        <v>0</v>
      </c>
      <c r="U111" s="54">
        <f t="shared" si="456"/>
        <v>0</v>
      </c>
      <c r="V111" s="54">
        <f t="shared" si="456"/>
        <v>0</v>
      </c>
      <c r="W111" s="54">
        <f t="shared" si="457"/>
        <v>17</v>
      </c>
      <c r="X111" s="54">
        <f>IF(X105="","",X105-W105)</f>
        <v>0</v>
      </c>
      <c r="Y111" s="54">
        <f>IF(Y105="","",Y105-X105)</f>
        <v>0</v>
      </c>
      <c r="Z111" s="54">
        <f t="shared" si="458"/>
        <v>20</v>
      </c>
      <c r="AA111" s="54" t="str">
        <f t="shared" si="459"/>
        <v/>
      </c>
      <c r="AB111" s="54" t="str">
        <f t="shared" si="460"/>
        <v/>
      </c>
      <c r="AC111" s="54" t="str">
        <f t="shared" si="461"/>
        <v/>
      </c>
      <c r="AD111" s="54" t="str">
        <f t="shared" si="462"/>
        <v/>
      </c>
      <c r="AE111" s="54" t="str">
        <f t="shared" si="463"/>
        <v/>
      </c>
      <c r="AF111" s="54" t="str">
        <f t="shared" si="464"/>
        <v/>
      </c>
      <c r="AG111" s="54" t="str">
        <f t="shared" si="465"/>
        <v/>
      </c>
      <c r="AH111" s="54" t="str">
        <f t="shared" si="466"/>
        <v/>
      </c>
      <c r="AI111" s="54" t="str">
        <f t="shared" si="467"/>
        <v/>
      </c>
      <c r="AJ111" s="54" t="str">
        <f t="shared" si="468"/>
        <v/>
      </c>
      <c r="AK111" s="54" t="str">
        <f t="shared" si="469"/>
        <v/>
      </c>
      <c r="AL111" s="54" t="str">
        <f t="shared" si="470"/>
        <v/>
      </c>
      <c r="AM111" s="54" t="str">
        <f t="shared" si="471"/>
        <v/>
      </c>
      <c r="AN111" s="54" t="str">
        <f t="shared" si="472"/>
        <v/>
      </c>
      <c r="AO111" s="54" t="str">
        <f t="shared" si="473"/>
        <v/>
      </c>
      <c r="AP111" s="54" t="str">
        <f t="shared" si="474"/>
        <v/>
      </c>
      <c r="AQ111" s="54" t="str">
        <f t="shared" si="475"/>
        <v/>
      </c>
      <c r="AR111" s="54" t="str">
        <f t="shared" si="476"/>
        <v/>
      </c>
      <c r="AS111" s="54" t="str">
        <f t="shared" si="477"/>
        <v/>
      </c>
      <c r="AT111" s="54" t="str">
        <f t="shared" si="478"/>
        <v/>
      </c>
      <c r="AU111" s="54" t="str">
        <f t="shared" si="479"/>
        <v/>
      </c>
      <c r="AV111" s="54" t="str">
        <f t="shared" si="480"/>
        <v/>
      </c>
      <c r="AW111" s="54" t="str">
        <f t="shared" si="481"/>
        <v/>
      </c>
      <c r="AX111" s="54" t="str">
        <f t="shared" si="482"/>
        <v/>
      </c>
    </row>
    <row r="112" spans="1:50" s="1" customFormat="1">
      <c r="A112" s="28">
        <f>SUM(C112:AO112)</f>
        <v>0</v>
      </c>
      <c r="B112" s="55" t="s">
        <v>16</v>
      </c>
      <c r="C112" s="54"/>
      <c r="D112" s="54"/>
      <c r="E112" s="54"/>
      <c r="F112" s="54"/>
      <c r="G112" s="54"/>
      <c r="H112" s="64" t="s">
        <v>19</v>
      </c>
      <c r="I112" s="54" t="str">
        <f t="shared" ref="I112:M112" si="483">IF(I107="","",I111*I107)</f>
        <v/>
      </c>
      <c r="J112" s="54" t="str">
        <f t="shared" si="483"/>
        <v/>
      </c>
      <c r="K112" s="54" t="str">
        <f t="shared" si="483"/>
        <v/>
      </c>
      <c r="L112" s="54" t="str">
        <f t="shared" si="483"/>
        <v/>
      </c>
      <c r="M112" s="54" t="str">
        <f t="shared" si="483"/>
        <v/>
      </c>
      <c r="N112" s="54" t="str">
        <f t="shared" ref="N112:AP112" si="484">IF(N107="","",N111*N107)</f>
        <v/>
      </c>
      <c r="O112" s="54" t="str">
        <f t="shared" si="484"/>
        <v/>
      </c>
      <c r="P112" s="54" t="str">
        <f t="shared" si="484"/>
        <v/>
      </c>
      <c r="Q112" s="54" t="str">
        <f t="shared" si="484"/>
        <v/>
      </c>
      <c r="R112" s="54" t="str">
        <f t="shared" si="484"/>
        <v/>
      </c>
      <c r="S112" s="54" t="str">
        <f t="shared" si="484"/>
        <v/>
      </c>
      <c r="T112" s="54" t="str">
        <f t="shared" ref="T112:V112" si="485">IF(T107="","",T111*T107)</f>
        <v/>
      </c>
      <c r="U112" s="54" t="str">
        <f t="shared" si="485"/>
        <v/>
      </c>
      <c r="V112" s="54" t="str">
        <f t="shared" si="485"/>
        <v/>
      </c>
      <c r="W112" s="54" t="str">
        <f t="shared" si="484"/>
        <v/>
      </c>
      <c r="X112" s="54" t="str">
        <f>IF(X107="","",X111*X107)</f>
        <v/>
      </c>
      <c r="Y112" s="54" t="str">
        <f>IF(Y107="","",Y111*Y107)</f>
        <v/>
      </c>
      <c r="Z112" s="54" t="str">
        <f t="shared" si="484"/>
        <v/>
      </c>
      <c r="AA112" s="54" t="str">
        <f t="shared" si="484"/>
        <v/>
      </c>
      <c r="AB112" s="54" t="str">
        <f t="shared" si="484"/>
        <v/>
      </c>
      <c r="AC112" s="54" t="str">
        <f t="shared" si="484"/>
        <v/>
      </c>
      <c r="AD112" s="54" t="str">
        <f t="shared" si="484"/>
        <v/>
      </c>
      <c r="AE112" s="54" t="str">
        <f t="shared" si="484"/>
        <v/>
      </c>
      <c r="AF112" s="54" t="str">
        <f t="shared" si="484"/>
        <v/>
      </c>
      <c r="AG112" s="54" t="str">
        <f t="shared" si="484"/>
        <v/>
      </c>
      <c r="AH112" s="54" t="str">
        <f t="shared" si="484"/>
        <v/>
      </c>
      <c r="AI112" s="54" t="str">
        <f t="shared" si="484"/>
        <v/>
      </c>
      <c r="AJ112" s="54" t="str">
        <f t="shared" si="484"/>
        <v/>
      </c>
      <c r="AK112" s="54" t="str">
        <f t="shared" si="484"/>
        <v/>
      </c>
      <c r="AL112" s="54" t="str">
        <f t="shared" si="484"/>
        <v/>
      </c>
      <c r="AM112" s="54" t="str">
        <f t="shared" si="484"/>
        <v/>
      </c>
      <c r="AN112" s="54" t="str">
        <f t="shared" si="484"/>
        <v/>
      </c>
      <c r="AO112" s="54" t="str">
        <f t="shared" si="484"/>
        <v/>
      </c>
      <c r="AP112" s="54" t="str">
        <f t="shared" si="484"/>
        <v/>
      </c>
      <c r="AQ112" s="54" t="str">
        <f t="shared" ref="AQ112:AX112" si="486">IF(AQ107="","",AQ111*AQ107)</f>
        <v/>
      </c>
      <c r="AR112" s="54" t="str">
        <f t="shared" si="486"/>
        <v/>
      </c>
      <c r="AS112" s="54" t="str">
        <f t="shared" si="486"/>
        <v/>
      </c>
      <c r="AT112" s="54" t="str">
        <f t="shared" si="486"/>
        <v/>
      </c>
      <c r="AU112" s="54" t="str">
        <f t="shared" si="486"/>
        <v/>
      </c>
      <c r="AV112" s="54" t="str">
        <f t="shared" si="486"/>
        <v/>
      </c>
      <c r="AW112" s="54" t="str">
        <f t="shared" si="486"/>
        <v/>
      </c>
      <c r="AX112" s="54" t="str">
        <f t="shared" si="486"/>
        <v/>
      </c>
    </row>
    <row r="113" spans="1:50" s="1" customFormat="1" ht="12" thickBot="1">
      <c r="A113" s="25">
        <f>IF(A112="","",A112/(A110*100))</f>
        <v>0</v>
      </c>
      <c r="B113" s="53" t="s">
        <v>18</v>
      </c>
      <c r="C113" s="52"/>
      <c r="D113" s="52"/>
      <c r="E113" s="52"/>
      <c r="F113" s="52"/>
      <c r="G113" s="52"/>
      <c r="H113" s="66" t="s">
        <v>19</v>
      </c>
      <c r="I113" s="52" t="str">
        <f t="shared" ref="I113:M113" si="487">IF(I112="","",I112/(I110*100))</f>
        <v/>
      </c>
      <c r="J113" s="52" t="str">
        <f t="shared" si="487"/>
        <v/>
      </c>
      <c r="K113" s="52" t="str">
        <f t="shared" si="487"/>
        <v/>
      </c>
      <c r="L113" s="52" t="str">
        <f t="shared" si="487"/>
        <v/>
      </c>
      <c r="M113" s="52" t="str">
        <f t="shared" si="487"/>
        <v/>
      </c>
      <c r="N113" s="52" t="str">
        <f t="shared" ref="N113:AP113" si="488">IF(N112="","",N112/(N110*100))</f>
        <v/>
      </c>
      <c r="O113" s="52" t="str">
        <f t="shared" si="488"/>
        <v/>
      </c>
      <c r="P113" s="52" t="str">
        <f t="shared" si="488"/>
        <v/>
      </c>
      <c r="Q113" s="52" t="str">
        <f t="shared" si="488"/>
        <v/>
      </c>
      <c r="R113" s="52" t="str">
        <f t="shared" si="488"/>
        <v/>
      </c>
      <c r="S113" s="52" t="str">
        <f t="shared" si="488"/>
        <v/>
      </c>
      <c r="T113" s="52" t="str">
        <f t="shared" ref="T113:V113" si="489">IF(T112="","",T112/(T110*100))</f>
        <v/>
      </c>
      <c r="U113" s="52" t="str">
        <f t="shared" si="489"/>
        <v/>
      </c>
      <c r="V113" s="52" t="str">
        <f t="shared" si="489"/>
        <v/>
      </c>
      <c r="W113" s="52" t="str">
        <f t="shared" si="488"/>
        <v/>
      </c>
      <c r="X113" s="52" t="str">
        <f>IF(X112="","",X112/(X110*100))</f>
        <v/>
      </c>
      <c r="Y113" s="52" t="str">
        <f>IF(Y112="","",Y112/(Y110*100))</f>
        <v/>
      </c>
      <c r="Z113" s="52" t="str">
        <f t="shared" si="488"/>
        <v/>
      </c>
      <c r="AA113" s="52" t="str">
        <f t="shared" si="488"/>
        <v/>
      </c>
      <c r="AB113" s="52" t="str">
        <f t="shared" si="488"/>
        <v/>
      </c>
      <c r="AC113" s="52" t="str">
        <f t="shared" si="488"/>
        <v/>
      </c>
      <c r="AD113" s="52" t="str">
        <f t="shared" si="488"/>
        <v/>
      </c>
      <c r="AE113" s="52" t="str">
        <f t="shared" si="488"/>
        <v/>
      </c>
      <c r="AF113" s="52" t="str">
        <f t="shared" si="488"/>
        <v/>
      </c>
      <c r="AG113" s="52" t="str">
        <f t="shared" si="488"/>
        <v/>
      </c>
      <c r="AH113" s="52" t="str">
        <f t="shared" si="488"/>
        <v/>
      </c>
      <c r="AI113" s="52" t="str">
        <f t="shared" si="488"/>
        <v/>
      </c>
      <c r="AJ113" s="52" t="str">
        <f t="shared" si="488"/>
        <v/>
      </c>
      <c r="AK113" s="52" t="str">
        <f t="shared" si="488"/>
        <v/>
      </c>
      <c r="AL113" s="52" t="str">
        <f t="shared" si="488"/>
        <v/>
      </c>
      <c r="AM113" s="52" t="str">
        <f t="shared" si="488"/>
        <v/>
      </c>
      <c r="AN113" s="52" t="str">
        <f t="shared" si="488"/>
        <v/>
      </c>
      <c r="AO113" s="52" t="str">
        <f t="shared" si="488"/>
        <v/>
      </c>
      <c r="AP113" s="52" t="str">
        <f t="shared" si="488"/>
        <v/>
      </c>
      <c r="AQ113" s="52" t="str">
        <f t="shared" ref="AQ113:AX113" si="490">IF(AQ112="","",AQ112/(AQ110*100))</f>
        <v/>
      </c>
      <c r="AR113" s="52" t="str">
        <f t="shared" si="490"/>
        <v/>
      </c>
      <c r="AS113" s="52" t="str">
        <f t="shared" si="490"/>
        <v/>
      </c>
      <c r="AT113" s="52" t="str">
        <f t="shared" si="490"/>
        <v/>
      </c>
      <c r="AU113" s="52" t="str">
        <f t="shared" si="490"/>
        <v/>
      </c>
      <c r="AV113" s="52" t="str">
        <f t="shared" si="490"/>
        <v/>
      </c>
      <c r="AW113" s="52" t="str">
        <f t="shared" si="490"/>
        <v/>
      </c>
      <c r="AX113" s="52" t="str">
        <f t="shared" si="490"/>
        <v/>
      </c>
    </row>
    <row r="114" spans="1:50" s="1" customFormat="1">
      <c r="A114" s="40" t="s">
        <v>105</v>
      </c>
      <c r="B114" s="39" t="s">
        <v>154</v>
      </c>
      <c r="C114" s="38"/>
      <c r="D114" s="38"/>
      <c r="E114" s="38"/>
      <c r="F114" s="38"/>
      <c r="G114" s="38"/>
      <c r="H114" s="65">
        <v>9984</v>
      </c>
      <c r="I114" s="38">
        <v>9984</v>
      </c>
      <c r="J114" s="38">
        <v>10006</v>
      </c>
      <c r="K114" s="38">
        <v>10006</v>
      </c>
      <c r="L114" s="38">
        <v>10008</v>
      </c>
      <c r="M114" s="38">
        <v>10008</v>
      </c>
      <c r="N114" s="38">
        <v>10008</v>
      </c>
      <c r="O114" s="38">
        <v>10008</v>
      </c>
      <c r="P114" s="38">
        <v>10032</v>
      </c>
      <c r="Q114" s="38">
        <v>10032</v>
      </c>
      <c r="R114" s="38">
        <v>10032</v>
      </c>
      <c r="S114" s="38">
        <v>10086</v>
      </c>
      <c r="T114" s="38">
        <v>10086</v>
      </c>
      <c r="U114" s="38">
        <v>10086</v>
      </c>
      <c r="V114" s="38">
        <v>10086</v>
      </c>
      <c r="W114" s="38">
        <v>10114</v>
      </c>
      <c r="X114" s="38">
        <v>10114</v>
      </c>
      <c r="Y114" s="38">
        <v>10114</v>
      </c>
      <c r="Z114" s="38">
        <v>10134</v>
      </c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</row>
    <row r="115" spans="1:50" s="1" customFormat="1">
      <c r="A115" s="56" t="s">
        <v>155</v>
      </c>
      <c r="B115" s="30" t="s">
        <v>156</v>
      </c>
      <c r="C115" s="29"/>
      <c r="D115" s="29"/>
      <c r="E115" s="29"/>
      <c r="F115" s="29"/>
      <c r="G115" s="29"/>
      <c r="H115" s="64">
        <v>906</v>
      </c>
      <c r="I115" s="29">
        <v>906</v>
      </c>
      <c r="J115" s="29">
        <v>906</v>
      </c>
      <c r="K115" s="29">
        <v>906</v>
      </c>
      <c r="L115" s="29">
        <v>906</v>
      </c>
      <c r="M115" s="29">
        <v>906</v>
      </c>
      <c r="N115" s="29">
        <v>906</v>
      </c>
      <c r="O115" s="29">
        <v>906</v>
      </c>
      <c r="P115" s="29">
        <v>906</v>
      </c>
      <c r="Q115" s="29">
        <v>906</v>
      </c>
      <c r="R115" s="29">
        <v>906</v>
      </c>
      <c r="S115" s="29">
        <v>906</v>
      </c>
      <c r="T115" s="29">
        <v>906</v>
      </c>
      <c r="U115" s="29">
        <v>906</v>
      </c>
      <c r="V115" s="29">
        <v>906</v>
      </c>
      <c r="W115" s="29">
        <v>906</v>
      </c>
      <c r="X115" s="29">
        <v>906</v>
      </c>
      <c r="Y115" s="29">
        <v>906</v>
      </c>
      <c r="Z115" s="29">
        <v>906</v>
      </c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</row>
    <row r="116" spans="1:50" s="1" customFormat="1">
      <c r="A116" s="1">
        <v>2000</v>
      </c>
      <c r="B116" s="30" t="s">
        <v>7</v>
      </c>
      <c r="C116" s="29"/>
      <c r="D116" s="29"/>
      <c r="E116" s="29"/>
      <c r="F116" s="29"/>
      <c r="G116" s="29"/>
      <c r="H116" s="64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</row>
    <row r="117" spans="1:50" s="1" customFormat="1">
      <c r="A117" s="36" t="s">
        <v>9</v>
      </c>
      <c r="B117" s="30" t="s">
        <v>8</v>
      </c>
      <c r="C117" s="29"/>
      <c r="D117" s="29"/>
      <c r="E117" s="29"/>
      <c r="F117" s="29"/>
      <c r="G117" s="29"/>
      <c r="H117" s="64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</row>
    <row r="118" spans="1:50" s="11" customFormat="1">
      <c r="A118" s="28">
        <f>AVERAGE(C120:AO120)*30*1000</f>
        <v>236842.10526315789</v>
      </c>
      <c r="B118" s="33" t="s">
        <v>157</v>
      </c>
      <c r="C118" s="32"/>
      <c r="D118" s="32"/>
      <c r="E118" s="32"/>
      <c r="F118" s="32"/>
      <c r="G118" s="32"/>
      <c r="H118" s="63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</row>
    <row r="119" spans="1:50" s="1" customFormat="1">
      <c r="A119" s="31"/>
      <c r="B119" s="30" t="s">
        <v>158</v>
      </c>
      <c r="C119" s="29"/>
      <c r="D119" s="29"/>
      <c r="E119" s="29"/>
      <c r="F119" s="29"/>
      <c r="G119" s="29"/>
      <c r="H119" s="64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</row>
    <row r="120" spans="1:50" s="1" customFormat="1">
      <c r="A120" s="28">
        <f>SUM(C120:AX120)</f>
        <v>150</v>
      </c>
      <c r="B120" s="55" t="s">
        <v>159</v>
      </c>
      <c r="C120" s="54"/>
      <c r="D120" s="54"/>
      <c r="E120" s="54"/>
      <c r="F120" s="54"/>
      <c r="G120" s="54"/>
      <c r="H120" s="64">
        <v>0</v>
      </c>
      <c r="I120" s="54">
        <f t="shared" ref="I120:I121" si="491">IF(I114="","",I114-H114)</f>
        <v>0</v>
      </c>
      <c r="J120" s="54">
        <f t="shared" ref="J120:J121" si="492">IF(J114="","",J114-I114)</f>
        <v>22</v>
      </c>
      <c r="K120" s="54">
        <f t="shared" ref="K120:K121" si="493">IF(K114="","",K114-J114)</f>
        <v>0</v>
      </c>
      <c r="L120" s="54">
        <f t="shared" ref="L120:L121" si="494">IF(L114="","",L114-K114)</f>
        <v>2</v>
      </c>
      <c r="M120" s="54">
        <f t="shared" ref="M120:M121" si="495">IF(M114="","",M114-L114)</f>
        <v>0</v>
      </c>
      <c r="N120" s="54">
        <f t="shared" ref="N120:N121" si="496">IF(N114="","",N114-M114)</f>
        <v>0</v>
      </c>
      <c r="O120" s="54">
        <f t="shared" ref="O120:O121" si="497">IF(O114="","",O114-N114)</f>
        <v>0</v>
      </c>
      <c r="P120" s="54">
        <f t="shared" ref="P120:P121" si="498">IF(P114="","",P114-O114)</f>
        <v>24</v>
      </c>
      <c r="Q120" s="54">
        <f t="shared" ref="Q120:Q121" si="499">IF(Q114="","",Q114-P114)</f>
        <v>0</v>
      </c>
      <c r="R120" s="54">
        <f t="shared" ref="R120:R121" si="500">IF(R114="","",R114-Q114)</f>
        <v>0</v>
      </c>
      <c r="S120" s="54">
        <f t="shared" ref="S120:V121" si="501">IF(S114="","",S114-R114)</f>
        <v>54</v>
      </c>
      <c r="T120" s="54">
        <f t="shared" si="501"/>
        <v>0</v>
      </c>
      <c r="U120" s="54">
        <f t="shared" si="501"/>
        <v>0</v>
      </c>
      <c r="V120" s="54">
        <f t="shared" si="501"/>
        <v>0</v>
      </c>
      <c r="W120" s="54">
        <f t="shared" ref="W120:W121" si="502">IF(W114="","",W114-V114)</f>
        <v>28</v>
      </c>
      <c r="X120" s="54">
        <f>IF(X114="","",X114-W114)</f>
        <v>0</v>
      </c>
      <c r="Y120" s="54">
        <f>IF(Y114="","",Y114-X114)</f>
        <v>0</v>
      </c>
      <c r="Z120" s="54">
        <f t="shared" ref="Z120:Z121" si="503">IF(Z114="","",Z114-Y114)</f>
        <v>20</v>
      </c>
      <c r="AA120" s="54" t="str">
        <f t="shared" ref="AA120:AA121" si="504">IF(AA114="","",AA114-Z114)</f>
        <v/>
      </c>
      <c r="AB120" s="54" t="str">
        <f t="shared" ref="AB120:AB121" si="505">IF(AB114="","",AB114-AA114)</f>
        <v/>
      </c>
      <c r="AC120" s="54" t="str">
        <f t="shared" ref="AC120:AC121" si="506">IF(AC114="","",AC114-AB114)</f>
        <v/>
      </c>
      <c r="AD120" s="54" t="str">
        <f t="shared" ref="AD120:AD121" si="507">IF(AD114="","",AD114-AC114)</f>
        <v/>
      </c>
      <c r="AE120" s="54" t="str">
        <f t="shared" ref="AE120:AE121" si="508">IF(AE114="","",AE114-AD114)</f>
        <v/>
      </c>
      <c r="AF120" s="54" t="str">
        <f t="shared" ref="AF120:AF121" si="509">IF(AF114="","",AF114-AE114)</f>
        <v/>
      </c>
      <c r="AG120" s="54" t="str">
        <f t="shared" ref="AG120:AG121" si="510">IF(AG114="","",AG114-AF114)</f>
        <v/>
      </c>
      <c r="AH120" s="54" t="str">
        <f t="shared" ref="AH120:AH121" si="511">IF(AH114="","",AH114-AG114)</f>
        <v/>
      </c>
      <c r="AI120" s="54" t="str">
        <f t="shared" ref="AI120:AI121" si="512">IF(AI114="","",AI114-AH114)</f>
        <v/>
      </c>
      <c r="AJ120" s="54" t="str">
        <f t="shared" ref="AJ120:AJ121" si="513">IF(AJ114="","",AJ114-AI114)</f>
        <v/>
      </c>
      <c r="AK120" s="54" t="str">
        <f t="shared" ref="AK120:AK121" si="514">IF(AK114="","",AK114-AJ114)</f>
        <v/>
      </c>
      <c r="AL120" s="54" t="str">
        <f t="shared" ref="AL120:AL121" si="515">IF(AL114="","",AL114-AK114)</f>
        <v/>
      </c>
      <c r="AM120" s="54" t="str">
        <f t="shared" ref="AM120:AM121" si="516">IF(AM114="","",AM114-AL114)</f>
        <v/>
      </c>
      <c r="AN120" s="54" t="str">
        <f t="shared" ref="AN120:AN121" si="517">IF(AN114="","",AN114-AM114)</f>
        <v/>
      </c>
      <c r="AO120" s="54" t="str">
        <f t="shared" ref="AO120:AO121" si="518">IF(AO114="","",AO114-AN114)</f>
        <v/>
      </c>
      <c r="AP120" s="54" t="str">
        <f t="shared" ref="AP120:AP121" si="519">IF(AP114="","",AP114-AO114)</f>
        <v/>
      </c>
      <c r="AQ120" s="54" t="str">
        <f t="shared" ref="AQ120:AQ121" si="520">IF(AQ114="","",AQ114-AP114)</f>
        <v/>
      </c>
      <c r="AR120" s="54" t="str">
        <f t="shared" ref="AR120:AR121" si="521">IF(AR114="","",AR114-AQ114)</f>
        <v/>
      </c>
      <c r="AS120" s="54" t="str">
        <f t="shared" ref="AS120:AS121" si="522">IF(AS114="","",AS114-AR114)</f>
        <v/>
      </c>
      <c r="AT120" s="54" t="str">
        <f t="shared" ref="AT120:AT121" si="523">IF(AT114="","",AT114-AS114)</f>
        <v/>
      </c>
      <c r="AU120" s="54" t="str">
        <f t="shared" ref="AU120:AU121" si="524">IF(AU114="","",AU114-AT114)</f>
        <v/>
      </c>
      <c r="AV120" s="54" t="str">
        <f t="shared" ref="AV120:AV121" si="525">IF(AV114="","",AV114-AU114)</f>
        <v/>
      </c>
      <c r="AW120" s="54" t="str">
        <f t="shared" ref="AW120:AW121" si="526">IF(AW114="","",AW114-AV114)</f>
        <v/>
      </c>
      <c r="AX120" s="54" t="str">
        <f t="shared" ref="AX120:AX121" si="527">IF(AX114="","",AX114-AW114)</f>
        <v/>
      </c>
    </row>
    <row r="121" spans="1:50" s="1" customFormat="1">
      <c r="A121" s="28">
        <f>SUM(C121:AO121)</f>
        <v>0</v>
      </c>
      <c r="B121" s="55" t="s">
        <v>160</v>
      </c>
      <c r="C121" s="54"/>
      <c r="D121" s="54"/>
      <c r="E121" s="54"/>
      <c r="F121" s="54"/>
      <c r="G121" s="54"/>
      <c r="H121" s="64">
        <v>0</v>
      </c>
      <c r="I121" s="54">
        <f t="shared" si="491"/>
        <v>0</v>
      </c>
      <c r="J121" s="54">
        <f t="shared" si="492"/>
        <v>0</v>
      </c>
      <c r="K121" s="54">
        <f t="shared" si="493"/>
        <v>0</v>
      </c>
      <c r="L121" s="54">
        <f t="shared" si="494"/>
        <v>0</v>
      </c>
      <c r="M121" s="54">
        <f t="shared" si="495"/>
        <v>0</v>
      </c>
      <c r="N121" s="54">
        <f t="shared" si="496"/>
        <v>0</v>
      </c>
      <c r="O121" s="54">
        <f t="shared" si="497"/>
        <v>0</v>
      </c>
      <c r="P121" s="54">
        <f t="shared" si="498"/>
        <v>0</v>
      </c>
      <c r="Q121" s="54">
        <f t="shared" si="499"/>
        <v>0</v>
      </c>
      <c r="R121" s="54">
        <f t="shared" si="500"/>
        <v>0</v>
      </c>
      <c r="S121" s="54">
        <f t="shared" si="501"/>
        <v>0</v>
      </c>
      <c r="T121" s="54">
        <f t="shared" si="501"/>
        <v>0</v>
      </c>
      <c r="U121" s="54">
        <f t="shared" si="501"/>
        <v>0</v>
      </c>
      <c r="V121" s="54">
        <f t="shared" si="501"/>
        <v>0</v>
      </c>
      <c r="W121" s="54">
        <f t="shared" si="502"/>
        <v>0</v>
      </c>
      <c r="X121" s="54">
        <f>IF(X115="","",X115-W115)</f>
        <v>0</v>
      </c>
      <c r="Y121" s="54">
        <f>IF(Y115="","",Y115-X115)</f>
        <v>0</v>
      </c>
      <c r="Z121" s="54">
        <f t="shared" si="503"/>
        <v>0</v>
      </c>
      <c r="AA121" s="54" t="str">
        <f t="shared" si="504"/>
        <v/>
      </c>
      <c r="AB121" s="54" t="str">
        <f t="shared" si="505"/>
        <v/>
      </c>
      <c r="AC121" s="54" t="str">
        <f t="shared" si="506"/>
        <v/>
      </c>
      <c r="AD121" s="54" t="str">
        <f t="shared" si="507"/>
        <v/>
      </c>
      <c r="AE121" s="54" t="str">
        <f t="shared" si="508"/>
        <v/>
      </c>
      <c r="AF121" s="54" t="str">
        <f t="shared" si="509"/>
        <v/>
      </c>
      <c r="AG121" s="54" t="str">
        <f t="shared" si="510"/>
        <v/>
      </c>
      <c r="AH121" s="54" t="str">
        <f t="shared" si="511"/>
        <v/>
      </c>
      <c r="AI121" s="54" t="str">
        <f t="shared" si="512"/>
        <v/>
      </c>
      <c r="AJ121" s="54" t="str">
        <f t="shared" si="513"/>
        <v/>
      </c>
      <c r="AK121" s="54" t="str">
        <f t="shared" si="514"/>
        <v/>
      </c>
      <c r="AL121" s="54" t="str">
        <f t="shared" si="515"/>
        <v/>
      </c>
      <c r="AM121" s="54" t="str">
        <f t="shared" si="516"/>
        <v/>
      </c>
      <c r="AN121" s="54" t="str">
        <f t="shared" si="517"/>
        <v/>
      </c>
      <c r="AO121" s="54" t="str">
        <f t="shared" si="518"/>
        <v/>
      </c>
      <c r="AP121" s="54" t="str">
        <f t="shared" si="519"/>
        <v/>
      </c>
      <c r="AQ121" s="54" t="str">
        <f t="shared" si="520"/>
        <v/>
      </c>
      <c r="AR121" s="54" t="str">
        <f t="shared" si="521"/>
        <v/>
      </c>
      <c r="AS121" s="54" t="str">
        <f t="shared" si="522"/>
        <v/>
      </c>
      <c r="AT121" s="54" t="str">
        <f t="shared" si="523"/>
        <v/>
      </c>
      <c r="AU121" s="54" t="str">
        <f t="shared" si="524"/>
        <v/>
      </c>
      <c r="AV121" s="54" t="str">
        <f t="shared" si="525"/>
        <v/>
      </c>
      <c r="AW121" s="54" t="str">
        <f t="shared" si="526"/>
        <v/>
      </c>
      <c r="AX121" s="54" t="str">
        <f t="shared" si="527"/>
        <v/>
      </c>
    </row>
    <row r="122" spans="1:50" s="1" customFormat="1">
      <c r="A122" s="28">
        <f>SUM(C122:AO122)</f>
        <v>0</v>
      </c>
      <c r="B122" s="55" t="s">
        <v>16</v>
      </c>
      <c r="C122" s="54"/>
      <c r="D122" s="54"/>
      <c r="E122" s="54"/>
      <c r="F122" s="54"/>
      <c r="G122" s="54"/>
      <c r="H122" s="64" t="s">
        <v>19</v>
      </c>
      <c r="I122" s="54" t="str">
        <f>IF(I117="","",#REF!*I117)</f>
        <v/>
      </c>
      <c r="J122" s="54" t="str">
        <f>IF(J117="","",#REF!*J117)</f>
        <v/>
      </c>
      <c r="K122" s="54" t="str">
        <f>IF(K117="","",#REF!*K117)</f>
        <v/>
      </c>
      <c r="L122" s="54" t="str">
        <f>IF(L117="","",#REF!*L117)</f>
        <v/>
      </c>
      <c r="M122" s="54" t="str">
        <f>IF(M117="","",#REF!*M117)</f>
        <v/>
      </c>
      <c r="N122" s="54" t="str">
        <f>IF(N117="","",#REF!*N117)</f>
        <v/>
      </c>
      <c r="O122" s="54" t="str">
        <f>IF(O117="","",#REF!*O117)</f>
        <v/>
      </c>
      <c r="P122" s="54" t="str">
        <f>IF(P117="","",#REF!*P117)</f>
        <v/>
      </c>
      <c r="Q122" s="54" t="str">
        <f>IF(Q117="","",#REF!*Q117)</f>
        <v/>
      </c>
      <c r="R122" s="54" t="str">
        <f>IF(R117="","",#REF!*R117)</f>
        <v/>
      </c>
      <c r="S122" s="54" t="str">
        <f>IF(S117="","",#REF!*S117)</f>
        <v/>
      </c>
      <c r="T122" s="54" t="str">
        <f>IF(T117="","",#REF!*T117)</f>
        <v/>
      </c>
      <c r="U122" s="54" t="str">
        <f>IF(U117="","",#REF!*U117)</f>
        <v/>
      </c>
      <c r="V122" s="54" t="str">
        <f>IF(V117="","",#REF!*V117)</f>
        <v/>
      </c>
      <c r="W122" s="54" t="str">
        <f>IF(W117="","",#REF!*W117)</f>
        <v/>
      </c>
      <c r="X122" s="54" t="str">
        <f>IF(X117="","",#REF!*X117)</f>
        <v/>
      </c>
      <c r="Y122" s="54" t="str">
        <f>IF(Y117="","",#REF!*Y117)</f>
        <v/>
      </c>
      <c r="Z122" s="54" t="str">
        <f>IF(Z117="","",#REF!*Z117)</f>
        <v/>
      </c>
      <c r="AA122" s="54" t="str">
        <f>IF(AA117="","",#REF!*AA117)</f>
        <v/>
      </c>
      <c r="AB122" s="54" t="str">
        <f>IF(AB117="","",#REF!*AB117)</f>
        <v/>
      </c>
      <c r="AC122" s="54" t="str">
        <f>IF(AC117="","",#REF!*AC117)</f>
        <v/>
      </c>
      <c r="AD122" s="54" t="str">
        <f>IF(AD117="","",#REF!*AD117)</f>
        <v/>
      </c>
      <c r="AE122" s="54" t="str">
        <f>IF(AE117="","",#REF!*AE117)</f>
        <v/>
      </c>
      <c r="AF122" s="54" t="str">
        <f>IF(AF117="","",#REF!*AF117)</f>
        <v/>
      </c>
      <c r="AG122" s="54" t="str">
        <f>IF(AG117="","",#REF!*AG117)</f>
        <v/>
      </c>
      <c r="AH122" s="54" t="str">
        <f>IF(AH117="","",#REF!*AH117)</f>
        <v/>
      </c>
      <c r="AI122" s="54" t="str">
        <f>IF(AI117="","",#REF!*AI117)</f>
        <v/>
      </c>
      <c r="AJ122" s="54" t="str">
        <f>IF(AJ117="","",#REF!*AJ117)</f>
        <v/>
      </c>
      <c r="AK122" s="54" t="str">
        <f>IF(AK117="","",#REF!*AK117)</f>
        <v/>
      </c>
      <c r="AL122" s="54" t="str">
        <f>IF(AL117="","",#REF!*AL117)</f>
        <v/>
      </c>
      <c r="AM122" s="54" t="str">
        <f>IF(AM117="","",#REF!*AM117)</f>
        <v/>
      </c>
      <c r="AN122" s="54" t="str">
        <f>IF(AN117="","",#REF!*AN117)</f>
        <v/>
      </c>
      <c r="AO122" s="54" t="str">
        <f>IF(AO117="","",#REF!*AO117)</f>
        <v/>
      </c>
      <c r="AP122" s="54" t="str">
        <f>IF(AP117="","",#REF!*AP117)</f>
        <v/>
      </c>
      <c r="AQ122" s="54" t="str">
        <f>IF(AQ117="","",#REF!*AQ117)</f>
        <v/>
      </c>
      <c r="AR122" s="54" t="str">
        <f>IF(AR117="","",#REF!*AR117)</f>
        <v/>
      </c>
      <c r="AS122" s="54" t="str">
        <f>IF(AS117="","",#REF!*AS117)</f>
        <v/>
      </c>
      <c r="AT122" s="54" t="str">
        <f>IF(AT117="","",#REF!*AT117)</f>
        <v/>
      </c>
      <c r="AU122" s="54" t="str">
        <f>IF(AU117="","",#REF!*AU117)</f>
        <v/>
      </c>
      <c r="AV122" s="54" t="str">
        <f>IF(AV117="","",#REF!*AV117)</f>
        <v/>
      </c>
      <c r="AW122" s="54" t="str">
        <f>IF(AW117="","",#REF!*AW117)</f>
        <v/>
      </c>
      <c r="AX122" s="54" t="str">
        <f>IF(AX117="","",#REF!*AX117)</f>
        <v/>
      </c>
    </row>
    <row r="123" spans="1:50" s="1" customFormat="1" ht="12" thickBot="1">
      <c r="A123" s="25">
        <f>IF(A122="","",A122/(A120*100))</f>
        <v>0</v>
      </c>
      <c r="B123" s="53" t="s">
        <v>18</v>
      </c>
      <c r="C123" s="52"/>
      <c r="D123" s="52"/>
      <c r="E123" s="52"/>
      <c r="F123" s="52"/>
      <c r="G123" s="52"/>
      <c r="H123" s="66" t="s">
        <v>19</v>
      </c>
      <c r="I123" s="52" t="str">
        <f t="shared" ref="I123:M123" si="528">IF(I122="","",I122/(I120*100))</f>
        <v/>
      </c>
      <c r="J123" s="52" t="str">
        <f t="shared" si="528"/>
        <v/>
      </c>
      <c r="K123" s="52" t="str">
        <f t="shared" si="528"/>
        <v/>
      </c>
      <c r="L123" s="52" t="str">
        <f t="shared" si="528"/>
        <v/>
      </c>
      <c r="M123" s="52" t="str">
        <f t="shared" si="528"/>
        <v/>
      </c>
      <c r="N123" s="52" t="str">
        <f t="shared" ref="N123:AP123" si="529">IF(N122="","",N122/(N120*100))</f>
        <v/>
      </c>
      <c r="O123" s="52" t="str">
        <f t="shared" si="529"/>
        <v/>
      </c>
      <c r="P123" s="52" t="str">
        <f t="shared" si="529"/>
        <v/>
      </c>
      <c r="Q123" s="52" t="str">
        <f t="shared" si="529"/>
        <v/>
      </c>
      <c r="R123" s="52" t="str">
        <f t="shared" si="529"/>
        <v/>
      </c>
      <c r="S123" s="52" t="str">
        <f t="shared" si="529"/>
        <v/>
      </c>
      <c r="T123" s="52" t="str">
        <f t="shared" ref="T123:V123" si="530">IF(T122="","",T122/(T120*100))</f>
        <v/>
      </c>
      <c r="U123" s="52" t="str">
        <f t="shared" si="530"/>
        <v/>
      </c>
      <c r="V123" s="52" t="str">
        <f t="shared" si="530"/>
        <v/>
      </c>
      <c r="W123" s="52" t="str">
        <f t="shared" si="529"/>
        <v/>
      </c>
      <c r="X123" s="52" t="str">
        <f>IF(X122="","",X122/(X120*100))</f>
        <v/>
      </c>
      <c r="Y123" s="52" t="str">
        <f>IF(Y122="","",Y122/(Y120*100))</f>
        <v/>
      </c>
      <c r="Z123" s="52" t="str">
        <f t="shared" si="529"/>
        <v/>
      </c>
      <c r="AA123" s="52" t="str">
        <f t="shared" si="529"/>
        <v/>
      </c>
      <c r="AB123" s="52" t="str">
        <f t="shared" si="529"/>
        <v/>
      </c>
      <c r="AC123" s="52" t="str">
        <f t="shared" si="529"/>
        <v/>
      </c>
      <c r="AD123" s="52" t="str">
        <f t="shared" si="529"/>
        <v/>
      </c>
      <c r="AE123" s="52" t="str">
        <f t="shared" si="529"/>
        <v/>
      </c>
      <c r="AF123" s="52" t="str">
        <f t="shared" si="529"/>
        <v/>
      </c>
      <c r="AG123" s="52" t="str">
        <f t="shared" si="529"/>
        <v/>
      </c>
      <c r="AH123" s="52" t="str">
        <f t="shared" si="529"/>
        <v/>
      </c>
      <c r="AI123" s="52" t="str">
        <f t="shared" si="529"/>
        <v/>
      </c>
      <c r="AJ123" s="52" t="str">
        <f t="shared" si="529"/>
        <v/>
      </c>
      <c r="AK123" s="52" t="str">
        <f t="shared" si="529"/>
        <v/>
      </c>
      <c r="AL123" s="52" t="str">
        <f t="shared" si="529"/>
        <v/>
      </c>
      <c r="AM123" s="52" t="str">
        <f t="shared" si="529"/>
        <v/>
      </c>
      <c r="AN123" s="52" t="str">
        <f t="shared" si="529"/>
        <v/>
      </c>
      <c r="AO123" s="52" t="str">
        <f t="shared" si="529"/>
        <v/>
      </c>
      <c r="AP123" s="52" t="str">
        <f t="shared" si="529"/>
        <v/>
      </c>
      <c r="AQ123" s="52" t="str">
        <f t="shared" ref="AQ123:AX123" si="531">IF(AQ122="","",AQ122/(AQ120*100))</f>
        <v/>
      </c>
      <c r="AR123" s="52" t="str">
        <f t="shared" si="531"/>
        <v/>
      </c>
      <c r="AS123" s="52" t="str">
        <f t="shared" si="531"/>
        <v/>
      </c>
      <c r="AT123" s="52" t="str">
        <f t="shared" si="531"/>
        <v/>
      </c>
      <c r="AU123" s="52" t="str">
        <f t="shared" si="531"/>
        <v/>
      </c>
      <c r="AV123" s="52" t="str">
        <f t="shared" si="531"/>
        <v/>
      </c>
      <c r="AW123" s="52" t="str">
        <f t="shared" si="531"/>
        <v/>
      </c>
      <c r="AX123" s="52" t="str">
        <f t="shared" si="531"/>
        <v/>
      </c>
    </row>
    <row r="124" spans="1:50" s="1" customFormat="1">
      <c r="A124" s="22" t="s">
        <v>105</v>
      </c>
      <c r="B124" s="21" t="s">
        <v>164</v>
      </c>
      <c r="C124" s="20"/>
      <c r="D124" s="20"/>
      <c r="E124" s="20"/>
      <c r="F124" s="20"/>
      <c r="G124" s="20"/>
      <c r="H124" s="71">
        <v>20687</v>
      </c>
      <c r="I124" s="20">
        <v>20687</v>
      </c>
      <c r="J124" s="20">
        <v>20747</v>
      </c>
      <c r="K124" s="20">
        <v>20747</v>
      </c>
      <c r="L124" s="20">
        <v>20804</v>
      </c>
      <c r="M124" s="20">
        <v>20804</v>
      </c>
      <c r="N124" s="20">
        <v>20804</v>
      </c>
      <c r="O124" s="20">
        <v>20804</v>
      </c>
      <c r="P124" s="20">
        <v>20804</v>
      </c>
      <c r="Q124" s="20">
        <v>20924</v>
      </c>
      <c r="R124" s="20">
        <v>20924</v>
      </c>
      <c r="S124" s="20">
        <v>20974</v>
      </c>
      <c r="T124" s="20">
        <v>20974</v>
      </c>
      <c r="U124" s="20">
        <v>20974</v>
      </c>
      <c r="V124" s="20">
        <v>20974</v>
      </c>
      <c r="W124" s="20">
        <v>21050</v>
      </c>
      <c r="X124" s="20">
        <v>21050</v>
      </c>
      <c r="Y124" s="20">
        <v>21050</v>
      </c>
      <c r="Z124" s="20">
        <v>21110</v>
      </c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</row>
    <row r="125" spans="1:50" s="1" customFormat="1">
      <c r="A125" s="61" t="s">
        <v>165</v>
      </c>
      <c r="B125" s="9" t="s">
        <v>156</v>
      </c>
      <c r="C125" s="8"/>
      <c r="D125" s="8"/>
      <c r="E125" s="8"/>
      <c r="F125" s="8"/>
      <c r="G125" s="8"/>
      <c r="H125" s="72">
        <v>4078</v>
      </c>
      <c r="I125" s="8">
        <v>4078</v>
      </c>
      <c r="J125" s="8">
        <v>4090</v>
      </c>
      <c r="K125" s="8">
        <v>4090</v>
      </c>
      <c r="L125" s="8">
        <v>4101</v>
      </c>
      <c r="M125" s="8">
        <v>4101</v>
      </c>
      <c r="N125" s="8">
        <v>4101</v>
      </c>
      <c r="O125" s="8">
        <v>4101</v>
      </c>
      <c r="P125" s="8">
        <v>4101</v>
      </c>
      <c r="Q125" s="8">
        <v>4125</v>
      </c>
      <c r="R125" s="8">
        <v>4125</v>
      </c>
      <c r="S125" s="8">
        <v>4135</v>
      </c>
      <c r="T125" s="8">
        <v>4135</v>
      </c>
      <c r="U125" s="8">
        <v>4135</v>
      </c>
      <c r="V125" s="8">
        <v>4135</v>
      </c>
      <c r="W125" s="8">
        <v>4151</v>
      </c>
      <c r="X125" s="8">
        <v>4151</v>
      </c>
      <c r="Y125" s="8">
        <v>4151</v>
      </c>
      <c r="Z125" s="8">
        <v>4161</v>
      </c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0" s="1" customFormat="1">
      <c r="A126" s="15" t="s">
        <v>166</v>
      </c>
      <c r="B126" s="9" t="s">
        <v>7</v>
      </c>
      <c r="C126" s="8"/>
      <c r="D126" s="8"/>
      <c r="E126" s="8"/>
      <c r="F126" s="8"/>
      <c r="G126" s="8"/>
      <c r="H126" s="72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0" s="1" customFormat="1">
      <c r="A127" s="14" t="s">
        <v>9</v>
      </c>
      <c r="B127" s="9" t="s">
        <v>8</v>
      </c>
      <c r="C127" s="8"/>
      <c r="D127" s="8"/>
      <c r="E127" s="8"/>
      <c r="F127" s="8"/>
      <c r="G127" s="8"/>
      <c r="H127" s="72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0" s="11" customFormat="1">
      <c r="A128" s="7">
        <f>AVERAGE(C130:AO130)*30*100</f>
        <v>66789.473684210534</v>
      </c>
      <c r="B128" s="13" t="s">
        <v>157</v>
      </c>
      <c r="C128" s="12"/>
      <c r="D128" s="12"/>
      <c r="E128" s="12"/>
      <c r="F128" s="12"/>
      <c r="G128" s="12"/>
      <c r="H128" s="73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</row>
    <row r="129" spans="1:50" s="1" customFormat="1">
      <c r="A129" s="10"/>
      <c r="B129" s="9" t="s">
        <v>158</v>
      </c>
      <c r="C129" s="8"/>
      <c r="D129" s="8"/>
      <c r="E129" s="8"/>
      <c r="F129" s="8"/>
      <c r="G129" s="8"/>
      <c r="H129" s="72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s="1" customFormat="1">
      <c r="A130" s="7">
        <f>SUM(C130:AO130)</f>
        <v>423</v>
      </c>
      <c r="B130" s="60" t="s">
        <v>13</v>
      </c>
      <c r="C130" s="59"/>
      <c r="D130" s="59"/>
      <c r="E130" s="59"/>
      <c r="F130" s="59"/>
      <c r="G130" s="59"/>
      <c r="H130" s="72">
        <v>0</v>
      </c>
      <c r="I130" s="59">
        <f t="shared" ref="I130:I131" si="532">IF(I124="","",I124-H124)</f>
        <v>0</v>
      </c>
      <c r="J130" s="59">
        <f t="shared" ref="J130:J131" si="533">IF(J124="","",J124-I124)</f>
        <v>60</v>
      </c>
      <c r="K130" s="59">
        <f t="shared" ref="K130:K131" si="534">IF(K124="","",K124-J124)</f>
        <v>0</v>
      </c>
      <c r="L130" s="59">
        <f t="shared" ref="L130:L131" si="535">IF(L124="","",L124-K124)</f>
        <v>57</v>
      </c>
      <c r="M130" s="59">
        <f>IF(M124="","",M124-L124)</f>
        <v>0</v>
      </c>
      <c r="N130" s="59">
        <f t="shared" ref="N130:N131" si="536">IF(N124="","",N124-M124)</f>
        <v>0</v>
      </c>
      <c r="O130" s="59">
        <f t="shared" ref="O130:O131" si="537">IF(O124="","",O124-N124)</f>
        <v>0</v>
      </c>
      <c r="P130" s="59">
        <f t="shared" ref="P130:P131" si="538">IF(P124="","",P124-O124)</f>
        <v>0</v>
      </c>
      <c r="Q130" s="59">
        <f t="shared" ref="Q130:Q131" si="539">IF(Q124="","",Q124-P124)</f>
        <v>120</v>
      </c>
      <c r="R130" s="59">
        <f t="shared" ref="R130:R131" si="540">IF(R124="","",R124-Q124)</f>
        <v>0</v>
      </c>
      <c r="S130" s="59">
        <f t="shared" ref="S130:V131" si="541">IF(S124="","",S124-R124)</f>
        <v>50</v>
      </c>
      <c r="T130" s="59">
        <f t="shared" si="541"/>
        <v>0</v>
      </c>
      <c r="U130" s="59">
        <f t="shared" si="541"/>
        <v>0</v>
      </c>
      <c r="V130" s="59">
        <f t="shared" si="541"/>
        <v>0</v>
      </c>
      <c r="W130" s="59">
        <f t="shared" ref="W130:W131" si="542">IF(W124="","",W124-V124)</f>
        <v>76</v>
      </c>
      <c r="X130" s="59">
        <f>IF(X124="","",X124-W124)</f>
        <v>0</v>
      </c>
      <c r="Y130" s="59">
        <f>IF(Y124="","",Y124-X124)</f>
        <v>0</v>
      </c>
      <c r="Z130" s="59">
        <f t="shared" ref="Z130:Z131" si="543">IF(Z124="","",Z124-Y124)</f>
        <v>60</v>
      </c>
      <c r="AA130" s="59" t="str">
        <f t="shared" ref="AA130:AA131" si="544">IF(AA124="","",AA124-Z124)</f>
        <v/>
      </c>
      <c r="AB130" s="59" t="str">
        <f t="shared" ref="AB130:AB131" si="545">IF(AB124="","",AB124-AA124)</f>
        <v/>
      </c>
      <c r="AC130" s="59" t="str">
        <f t="shared" ref="AC130:AC131" si="546">IF(AC124="","",AC124-AB124)</f>
        <v/>
      </c>
      <c r="AD130" s="59" t="str">
        <f t="shared" ref="AD130:AD131" si="547">IF(AD124="","",AD124-AC124)</f>
        <v/>
      </c>
      <c r="AE130" s="59" t="str">
        <f t="shared" ref="AE130:AE131" si="548">IF(AE124="","",AE124-AD124)</f>
        <v/>
      </c>
      <c r="AF130" s="59" t="str">
        <f t="shared" ref="AF130:AF131" si="549">IF(AF124="","",AF124-AE124)</f>
        <v/>
      </c>
      <c r="AG130" s="59" t="str">
        <f t="shared" ref="AG130:AG131" si="550">IF(AG124="","",AG124-AF124)</f>
        <v/>
      </c>
      <c r="AH130" s="59" t="str">
        <f t="shared" ref="AH130:AH131" si="551">IF(AH124="","",AH124-AG124)</f>
        <v/>
      </c>
      <c r="AI130" s="59" t="str">
        <f t="shared" ref="AI130:AI131" si="552">IF(AI124="","",AI124-AH124)</f>
        <v/>
      </c>
      <c r="AJ130" s="59" t="str">
        <f t="shared" ref="AJ130:AJ131" si="553">IF(AJ124="","",AJ124-AI124)</f>
        <v/>
      </c>
      <c r="AK130" s="59" t="str">
        <f t="shared" ref="AK130:AK131" si="554">IF(AK124="","",AK124-AJ124)</f>
        <v/>
      </c>
      <c r="AL130" s="59" t="str">
        <f t="shared" ref="AL130:AL131" si="555">IF(AL124="","",AL124-AK124)</f>
        <v/>
      </c>
      <c r="AM130" s="59" t="str">
        <f t="shared" ref="AM130:AM131" si="556">IF(AM124="","",AM124-AL124)</f>
        <v/>
      </c>
      <c r="AN130" s="59" t="str">
        <f t="shared" ref="AN130:AN131" si="557">IF(AN124="","",AN124-AM124)</f>
        <v/>
      </c>
      <c r="AO130" s="59" t="str">
        <f t="shared" ref="AO130:AO131" si="558">IF(AO124="","",AO124-AN124)</f>
        <v/>
      </c>
      <c r="AP130" s="59" t="str">
        <f t="shared" ref="AP130:AP131" si="559">IF(AP124="","",AP124-AO124)</f>
        <v/>
      </c>
      <c r="AQ130" s="59" t="str">
        <f t="shared" ref="AQ130:AQ131" si="560">IF(AQ124="","",AQ124-AP124)</f>
        <v/>
      </c>
      <c r="AR130" s="59" t="str">
        <f t="shared" ref="AR130:AR131" si="561">IF(AR124="","",AR124-AQ124)</f>
        <v/>
      </c>
      <c r="AS130" s="59" t="str">
        <f t="shared" ref="AS130:AS131" si="562">IF(AS124="","",AS124-AR124)</f>
        <v/>
      </c>
      <c r="AT130" s="59" t="str">
        <f t="shared" ref="AT130:AT131" si="563">IF(AT124="","",AT124-AS124)</f>
        <v/>
      </c>
      <c r="AU130" s="59" t="str">
        <f t="shared" ref="AU130:AU131" si="564">IF(AU124="","",AU124-AT124)</f>
        <v/>
      </c>
      <c r="AV130" s="59" t="str">
        <f t="shared" ref="AV130:AV131" si="565">IF(AV124="","",AV124-AU124)</f>
        <v/>
      </c>
      <c r="AW130" s="59" t="str">
        <f t="shared" ref="AW130:AW131" si="566">IF(AW124="","",AW124-AV124)</f>
        <v/>
      </c>
      <c r="AX130" s="59" t="str">
        <f t="shared" ref="AX130:AX131" si="567">IF(AX124="","",AX124-AW124)</f>
        <v/>
      </c>
    </row>
    <row r="131" spans="1:50" s="1" customFormat="1">
      <c r="A131" s="7">
        <f>SUM(C131:AO131)</f>
        <v>83</v>
      </c>
      <c r="B131" s="60" t="s">
        <v>160</v>
      </c>
      <c r="C131" s="59"/>
      <c r="D131" s="59"/>
      <c r="E131" s="59"/>
      <c r="F131" s="59"/>
      <c r="G131" s="59"/>
      <c r="H131" s="72">
        <v>0</v>
      </c>
      <c r="I131" s="59">
        <f t="shared" si="532"/>
        <v>0</v>
      </c>
      <c r="J131" s="59">
        <f t="shared" si="533"/>
        <v>12</v>
      </c>
      <c r="K131" s="59">
        <f t="shared" si="534"/>
        <v>0</v>
      </c>
      <c r="L131" s="59">
        <f t="shared" si="535"/>
        <v>11</v>
      </c>
      <c r="M131" s="59">
        <f>IF(M125="","",M125-L125)</f>
        <v>0</v>
      </c>
      <c r="N131" s="59">
        <f t="shared" si="536"/>
        <v>0</v>
      </c>
      <c r="O131" s="59">
        <f t="shared" si="537"/>
        <v>0</v>
      </c>
      <c r="P131" s="59">
        <f t="shared" si="538"/>
        <v>0</v>
      </c>
      <c r="Q131" s="59">
        <f t="shared" si="539"/>
        <v>24</v>
      </c>
      <c r="R131" s="59">
        <f t="shared" si="540"/>
        <v>0</v>
      </c>
      <c r="S131" s="59">
        <f t="shared" si="541"/>
        <v>10</v>
      </c>
      <c r="T131" s="59">
        <f t="shared" si="541"/>
        <v>0</v>
      </c>
      <c r="U131" s="59">
        <f t="shared" si="541"/>
        <v>0</v>
      </c>
      <c r="V131" s="59">
        <f t="shared" si="541"/>
        <v>0</v>
      </c>
      <c r="W131" s="59">
        <f t="shared" si="542"/>
        <v>16</v>
      </c>
      <c r="X131" s="59">
        <f>IF(X125="","",X125-W125)</f>
        <v>0</v>
      </c>
      <c r="Y131" s="59">
        <f>IF(Y125="","",Y125-X125)</f>
        <v>0</v>
      </c>
      <c r="Z131" s="59">
        <f t="shared" si="543"/>
        <v>10</v>
      </c>
      <c r="AA131" s="59" t="str">
        <f t="shared" si="544"/>
        <v/>
      </c>
      <c r="AB131" s="59" t="str">
        <f t="shared" si="545"/>
        <v/>
      </c>
      <c r="AC131" s="59" t="str">
        <f t="shared" si="546"/>
        <v/>
      </c>
      <c r="AD131" s="59" t="str">
        <f t="shared" si="547"/>
        <v/>
      </c>
      <c r="AE131" s="59" t="str">
        <f t="shared" si="548"/>
        <v/>
      </c>
      <c r="AF131" s="59" t="str">
        <f t="shared" si="549"/>
        <v/>
      </c>
      <c r="AG131" s="59" t="str">
        <f t="shared" si="550"/>
        <v/>
      </c>
      <c r="AH131" s="59" t="str">
        <f t="shared" si="551"/>
        <v/>
      </c>
      <c r="AI131" s="59" t="str">
        <f t="shared" si="552"/>
        <v/>
      </c>
      <c r="AJ131" s="59" t="str">
        <f t="shared" si="553"/>
        <v/>
      </c>
      <c r="AK131" s="59" t="str">
        <f t="shared" si="554"/>
        <v/>
      </c>
      <c r="AL131" s="59" t="str">
        <f t="shared" si="555"/>
        <v/>
      </c>
      <c r="AM131" s="59" t="str">
        <f t="shared" si="556"/>
        <v/>
      </c>
      <c r="AN131" s="59" t="str">
        <f t="shared" si="557"/>
        <v/>
      </c>
      <c r="AO131" s="59" t="str">
        <f t="shared" si="558"/>
        <v/>
      </c>
      <c r="AP131" s="59" t="str">
        <f t="shared" si="559"/>
        <v/>
      </c>
      <c r="AQ131" s="59" t="str">
        <f t="shared" si="560"/>
        <v/>
      </c>
      <c r="AR131" s="59" t="str">
        <f t="shared" si="561"/>
        <v/>
      </c>
      <c r="AS131" s="59" t="str">
        <f t="shared" si="562"/>
        <v/>
      </c>
      <c r="AT131" s="59" t="str">
        <f t="shared" si="563"/>
        <v/>
      </c>
      <c r="AU131" s="59" t="str">
        <f t="shared" si="564"/>
        <v/>
      </c>
      <c r="AV131" s="59" t="str">
        <f t="shared" si="565"/>
        <v/>
      </c>
      <c r="AW131" s="59" t="str">
        <f t="shared" si="566"/>
        <v/>
      </c>
      <c r="AX131" s="59" t="str">
        <f t="shared" si="567"/>
        <v/>
      </c>
    </row>
    <row r="132" spans="1:50" s="1" customFormat="1">
      <c r="A132" s="7">
        <f>SUM(C132:AO132)</f>
        <v>0</v>
      </c>
      <c r="B132" s="60" t="s">
        <v>16</v>
      </c>
      <c r="C132" s="59"/>
      <c r="D132" s="59"/>
      <c r="E132" s="59"/>
      <c r="F132" s="59"/>
      <c r="G132" s="59"/>
      <c r="H132" s="72" t="s">
        <v>19</v>
      </c>
      <c r="I132" s="59" t="str">
        <f>IF(I127="","",#REF!*I127)</f>
        <v/>
      </c>
      <c r="J132" s="59" t="str">
        <f>IF(J127="","",#REF!*J127)</f>
        <v/>
      </c>
      <c r="K132" s="59" t="str">
        <f>IF(K127="","",#REF!*K127)</f>
        <v/>
      </c>
      <c r="L132" s="59" t="str">
        <f>IF(L127="","",#REF!*L127)</f>
        <v/>
      </c>
      <c r="M132" s="59" t="str">
        <f>IF(M127="","",#REF!*M127)</f>
        <v/>
      </c>
      <c r="N132" s="59" t="str">
        <f>IF(N127="","",#REF!*N127)</f>
        <v/>
      </c>
      <c r="O132" s="59" t="str">
        <f>IF(O127="","",#REF!*O127)</f>
        <v/>
      </c>
      <c r="P132" s="59" t="str">
        <f>IF(P127="","",#REF!*P127)</f>
        <v/>
      </c>
      <c r="Q132" s="59" t="str">
        <f>IF(Q127="","",#REF!*Q127)</f>
        <v/>
      </c>
      <c r="R132" s="59" t="str">
        <f>IF(R127="","",#REF!*R127)</f>
        <v/>
      </c>
      <c r="S132" s="59" t="str">
        <f>IF(S127="","",#REF!*S127)</f>
        <v/>
      </c>
      <c r="T132" s="59" t="str">
        <f>IF(T127="","",#REF!*T127)</f>
        <v/>
      </c>
      <c r="U132" s="59" t="str">
        <f>IF(U127="","",#REF!*U127)</f>
        <v/>
      </c>
      <c r="V132" s="59" t="str">
        <f>IF(V127="","",#REF!*V127)</f>
        <v/>
      </c>
      <c r="W132" s="59" t="str">
        <f>IF(W127="","",#REF!*W127)</f>
        <v/>
      </c>
      <c r="X132" s="59" t="str">
        <f>IF(X127="","",#REF!*X127)</f>
        <v/>
      </c>
      <c r="Y132" s="59" t="str">
        <f>IF(Y127="","",#REF!*Y127)</f>
        <v/>
      </c>
      <c r="Z132" s="59" t="str">
        <f>IF(Z127="","",#REF!*Z127)</f>
        <v/>
      </c>
      <c r="AA132" s="59" t="str">
        <f>IF(AA127="","",#REF!*AA127)</f>
        <v/>
      </c>
      <c r="AB132" s="59" t="str">
        <f>IF(AB127="","",#REF!*AB127)</f>
        <v/>
      </c>
      <c r="AC132" s="59" t="str">
        <f>IF(AC127="","",#REF!*AC127)</f>
        <v/>
      </c>
      <c r="AD132" s="59" t="str">
        <f>IF(AD127="","",#REF!*AD127)</f>
        <v/>
      </c>
      <c r="AE132" s="59" t="str">
        <f>IF(AE127="","",#REF!*AE127)</f>
        <v/>
      </c>
      <c r="AF132" s="59" t="str">
        <f>IF(AF127="","",#REF!*AF127)</f>
        <v/>
      </c>
      <c r="AG132" s="59" t="str">
        <f>IF(AG127="","",#REF!*AG127)</f>
        <v/>
      </c>
      <c r="AH132" s="59" t="str">
        <f>IF(AH127="","",#REF!*AH127)</f>
        <v/>
      </c>
      <c r="AI132" s="59" t="str">
        <f>IF(AI127="","",#REF!*AI127)</f>
        <v/>
      </c>
      <c r="AJ132" s="59" t="str">
        <f>IF(AJ127="","",#REF!*AJ127)</f>
        <v/>
      </c>
      <c r="AK132" s="59" t="str">
        <f>IF(AK127="","",#REF!*AK127)</f>
        <v/>
      </c>
      <c r="AL132" s="59" t="str">
        <f>IF(AL127="","",#REF!*AL127)</f>
        <v/>
      </c>
      <c r="AM132" s="59" t="str">
        <f>IF(AM127="","",#REF!*AM127)</f>
        <v/>
      </c>
      <c r="AN132" s="59" t="str">
        <f>IF(AN127="","",#REF!*AN127)</f>
        <v/>
      </c>
      <c r="AO132" s="59" t="str">
        <f>IF(AO127="","",#REF!*AO127)</f>
        <v/>
      </c>
      <c r="AP132" s="59" t="str">
        <f>IF(AP127="","",#REF!*AP127)</f>
        <v/>
      </c>
      <c r="AQ132" s="59" t="str">
        <f>IF(AQ127="","",#REF!*AQ127)</f>
        <v/>
      </c>
      <c r="AR132" s="59" t="str">
        <f>IF(AR127="","",#REF!*AR127)</f>
        <v/>
      </c>
      <c r="AS132" s="59" t="str">
        <f>IF(AS127="","",#REF!*AS127)</f>
        <v/>
      </c>
      <c r="AT132" s="59" t="str">
        <f>IF(AT127="","",#REF!*AT127)</f>
        <v/>
      </c>
      <c r="AU132" s="59" t="str">
        <f>IF(AU127="","",#REF!*AU127)</f>
        <v/>
      </c>
      <c r="AV132" s="59" t="str">
        <f>IF(AV127="","",#REF!*AV127)</f>
        <v/>
      </c>
      <c r="AW132" s="59" t="str">
        <f>IF(AW127="","",#REF!*AW127)</f>
        <v/>
      </c>
      <c r="AX132" s="59" t="str">
        <f>IF(AX127="","",#REF!*AX127)</f>
        <v/>
      </c>
    </row>
    <row r="133" spans="1:50" s="1" customFormat="1">
      <c r="A133" s="19">
        <f>IF(A132="","",A132/(A130*100))</f>
        <v>0</v>
      </c>
      <c r="B133" s="60" t="s">
        <v>18</v>
      </c>
      <c r="C133" s="62"/>
      <c r="D133" s="62"/>
      <c r="E133" s="62"/>
      <c r="F133" s="62"/>
      <c r="G133" s="62"/>
      <c r="H133" s="74" t="s">
        <v>19</v>
      </c>
      <c r="I133" s="62" t="str">
        <f t="shared" ref="I133:L133" si="568">IF(I132="","",I132/(I130*100))</f>
        <v/>
      </c>
      <c r="J133" s="62" t="str">
        <f t="shared" si="568"/>
        <v/>
      </c>
      <c r="K133" s="62" t="str">
        <f t="shared" si="568"/>
        <v/>
      </c>
      <c r="L133" s="62" t="str">
        <f t="shared" si="568"/>
        <v/>
      </c>
      <c r="M133" s="62" t="str">
        <f>IF(M132="","",M132/(M130*100))</f>
        <v/>
      </c>
      <c r="N133" s="62" t="str">
        <f t="shared" ref="N133:AP133" si="569">IF(N132="","",N132/(N130*100))</f>
        <v/>
      </c>
      <c r="O133" s="62" t="str">
        <f t="shared" si="569"/>
        <v/>
      </c>
      <c r="P133" s="62" t="str">
        <f t="shared" si="569"/>
        <v/>
      </c>
      <c r="Q133" s="62" t="str">
        <f t="shared" si="569"/>
        <v/>
      </c>
      <c r="R133" s="62" t="str">
        <f t="shared" si="569"/>
        <v/>
      </c>
      <c r="S133" s="62" t="str">
        <f t="shared" si="569"/>
        <v/>
      </c>
      <c r="T133" s="62" t="str">
        <f t="shared" ref="T133:V133" si="570">IF(T132="","",T132/(T130*100))</f>
        <v/>
      </c>
      <c r="U133" s="62" t="str">
        <f t="shared" si="570"/>
        <v/>
      </c>
      <c r="V133" s="62" t="str">
        <f t="shared" si="570"/>
        <v/>
      </c>
      <c r="W133" s="62" t="str">
        <f t="shared" si="569"/>
        <v/>
      </c>
      <c r="X133" s="62" t="str">
        <f>IF(X132="","",X132/(X130*100))</f>
        <v/>
      </c>
      <c r="Y133" s="62" t="str">
        <f>IF(Y132="","",Y132/(Y130*100))</f>
        <v/>
      </c>
      <c r="Z133" s="62" t="str">
        <f t="shared" si="569"/>
        <v/>
      </c>
      <c r="AA133" s="62" t="str">
        <f t="shared" si="569"/>
        <v/>
      </c>
      <c r="AB133" s="62" t="str">
        <f t="shared" si="569"/>
        <v/>
      </c>
      <c r="AC133" s="62" t="str">
        <f t="shared" si="569"/>
        <v/>
      </c>
      <c r="AD133" s="62" t="str">
        <f t="shared" si="569"/>
        <v/>
      </c>
      <c r="AE133" s="62" t="str">
        <f t="shared" si="569"/>
        <v/>
      </c>
      <c r="AF133" s="62" t="str">
        <f t="shared" si="569"/>
        <v/>
      </c>
      <c r="AG133" s="62" t="str">
        <f t="shared" si="569"/>
        <v/>
      </c>
      <c r="AH133" s="62" t="str">
        <f t="shared" si="569"/>
        <v/>
      </c>
      <c r="AI133" s="62" t="str">
        <f t="shared" si="569"/>
        <v/>
      </c>
      <c r="AJ133" s="62" t="str">
        <f t="shared" si="569"/>
        <v/>
      </c>
      <c r="AK133" s="62" t="str">
        <f t="shared" si="569"/>
        <v/>
      </c>
      <c r="AL133" s="62" t="str">
        <f t="shared" si="569"/>
        <v/>
      </c>
      <c r="AM133" s="62" t="str">
        <f t="shared" si="569"/>
        <v/>
      </c>
      <c r="AN133" s="62" t="str">
        <f t="shared" si="569"/>
        <v/>
      </c>
      <c r="AO133" s="62" t="str">
        <f t="shared" si="569"/>
        <v/>
      </c>
      <c r="AP133" s="62" t="str">
        <f t="shared" si="569"/>
        <v/>
      </c>
      <c r="AQ133" s="62" t="str">
        <f t="shared" ref="AQ133:AX133" si="571">IF(AQ132="","",AQ132/(AQ130*100))</f>
        <v/>
      </c>
      <c r="AR133" s="62" t="str">
        <f t="shared" si="571"/>
        <v/>
      </c>
      <c r="AS133" s="62" t="str">
        <f t="shared" si="571"/>
        <v/>
      </c>
      <c r="AT133" s="62" t="str">
        <f t="shared" si="571"/>
        <v/>
      </c>
      <c r="AU133" s="62" t="str">
        <f t="shared" si="571"/>
        <v/>
      </c>
      <c r="AV133" s="62" t="str">
        <f t="shared" si="571"/>
        <v/>
      </c>
      <c r="AW133" s="62" t="str">
        <f t="shared" si="571"/>
        <v/>
      </c>
      <c r="AX133" s="62" t="str">
        <f t="shared" si="571"/>
        <v/>
      </c>
    </row>
    <row r="134" spans="1:50" s="1" customFormat="1">
      <c r="A134" s="17" t="s">
        <v>105</v>
      </c>
      <c r="B134" s="9" t="s">
        <v>164</v>
      </c>
      <c r="C134" s="8"/>
      <c r="D134" s="8"/>
      <c r="E134" s="8"/>
      <c r="F134" s="8"/>
      <c r="G134" s="8"/>
      <c r="H134" s="72">
        <v>15768</v>
      </c>
      <c r="I134" s="8">
        <v>15768</v>
      </c>
      <c r="J134" s="8">
        <v>15788</v>
      </c>
      <c r="K134" s="8">
        <v>15788</v>
      </c>
      <c r="L134" s="8">
        <v>15843</v>
      </c>
      <c r="M134" s="8">
        <v>15843</v>
      </c>
      <c r="N134" s="8">
        <v>15843</v>
      </c>
      <c r="O134" s="8">
        <v>15843</v>
      </c>
      <c r="P134" s="8">
        <v>15843</v>
      </c>
      <c r="Q134" s="8">
        <v>15888</v>
      </c>
      <c r="R134" s="8">
        <v>15888</v>
      </c>
      <c r="S134" s="8">
        <v>15918</v>
      </c>
      <c r="T134" s="8">
        <v>15918</v>
      </c>
      <c r="U134" s="8">
        <v>15918</v>
      </c>
      <c r="V134" s="8">
        <v>15918</v>
      </c>
      <c r="W134" s="8">
        <v>15963</v>
      </c>
      <c r="X134" s="8">
        <v>15963</v>
      </c>
      <c r="Y134" s="8">
        <v>15963</v>
      </c>
      <c r="Z134" s="8">
        <v>15978</v>
      </c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s="1" customFormat="1">
      <c r="A135" s="61" t="s">
        <v>165</v>
      </c>
      <c r="B135" s="9" t="s">
        <v>156</v>
      </c>
      <c r="C135" s="8"/>
      <c r="D135" s="8"/>
      <c r="E135" s="8"/>
      <c r="F135" s="8"/>
      <c r="G135" s="8"/>
      <c r="H135" s="72">
        <v>3180</v>
      </c>
      <c r="I135" s="8">
        <v>3180</v>
      </c>
      <c r="J135" s="8">
        <v>3184</v>
      </c>
      <c r="K135" s="8">
        <v>3184</v>
      </c>
      <c r="L135" s="8">
        <v>3195</v>
      </c>
      <c r="M135" s="8">
        <v>3195</v>
      </c>
      <c r="N135" s="8">
        <v>3195</v>
      </c>
      <c r="O135" s="8">
        <v>3195</v>
      </c>
      <c r="P135" s="8">
        <v>3195</v>
      </c>
      <c r="Q135" s="8">
        <v>3204</v>
      </c>
      <c r="R135" s="8">
        <v>3204</v>
      </c>
      <c r="S135" s="8">
        <v>3210</v>
      </c>
      <c r="T135" s="8">
        <v>3210</v>
      </c>
      <c r="U135" s="8">
        <v>3210</v>
      </c>
      <c r="V135" s="8">
        <v>3210</v>
      </c>
      <c r="W135" s="8">
        <v>3219</v>
      </c>
      <c r="X135" s="8">
        <v>3219</v>
      </c>
      <c r="Y135" s="8">
        <v>3219</v>
      </c>
      <c r="Z135" s="8">
        <v>3222</v>
      </c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s="1" customFormat="1">
      <c r="A136" s="15" t="s">
        <v>167</v>
      </c>
      <c r="B136" s="9" t="s">
        <v>7</v>
      </c>
      <c r="C136" s="8"/>
      <c r="D136" s="8"/>
      <c r="E136" s="8"/>
      <c r="F136" s="8"/>
      <c r="G136" s="8"/>
      <c r="H136" s="72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s="1" customFormat="1">
      <c r="A137" s="14" t="s">
        <v>9</v>
      </c>
      <c r="B137" s="9" t="s">
        <v>8</v>
      </c>
      <c r="C137" s="8"/>
      <c r="D137" s="8"/>
      <c r="E137" s="8"/>
      <c r="F137" s="8"/>
      <c r="G137" s="8"/>
      <c r="H137" s="72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s="11" customFormat="1">
      <c r="A138" s="7">
        <f>AVERAGE(C140:AO140)*30*100</f>
        <v>33157.894736842107</v>
      </c>
      <c r="B138" s="13" t="s">
        <v>157</v>
      </c>
      <c r="C138" s="12"/>
      <c r="D138" s="12"/>
      <c r="E138" s="12"/>
      <c r="F138" s="12"/>
      <c r="G138" s="12"/>
      <c r="H138" s="73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</row>
    <row r="139" spans="1:50" s="1" customFormat="1">
      <c r="A139" s="10"/>
      <c r="B139" s="9" t="s">
        <v>158</v>
      </c>
      <c r="C139" s="8"/>
      <c r="D139" s="8"/>
      <c r="E139" s="8"/>
      <c r="F139" s="8"/>
      <c r="G139" s="8"/>
      <c r="H139" s="72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s="1" customFormat="1">
      <c r="A140" s="7">
        <f>SUM(C140:AO140)</f>
        <v>210</v>
      </c>
      <c r="B140" s="60" t="s">
        <v>13</v>
      </c>
      <c r="C140" s="59"/>
      <c r="D140" s="59"/>
      <c r="E140" s="59"/>
      <c r="F140" s="59"/>
      <c r="G140" s="59"/>
      <c r="H140" s="72">
        <v>0</v>
      </c>
      <c r="I140" s="59">
        <f t="shared" ref="I140:I141" si="572">IF(I134="","",I134-H134)</f>
        <v>0</v>
      </c>
      <c r="J140" s="59">
        <f t="shared" ref="J140:J141" si="573">IF(J134="","",J134-I134)</f>
        <v>20</v>
      </c>
      <c r="K140" s="59">
        <f t="shared" ref="K140:K141" si="574">IF(K134="","",K134-J134)</f>
        <v>0</v>
      </c>
      <c r="L140" s="59">
        <f t="shared" ref="L140:L141" si="575">IF(L134="","",L134-K134)</f>
        <v>55</v>
      </c>
      <c r="M140" s="59">
        <f t="shared" ref="M140:M141" si="576">IF(M134="","",M134-L134)</f>
        <v>0</v>
      </c>
      <c r="N140" s="59">
        <f t="shared" ref="N140:N141" si="577">IF(N134="","",N134-M134)</f>
        <v>0</v>
      </c>
      <c r="O140" s="59">
        <f t="shared" ref="O140:O141" si="578">IF(O134="","",O134-N134)</f>
        <v>0</v>
      </c>
      <c r="P140" s="59">
        <f t="shared" ref="P140:P141" si="579">IF(P134="","",P134-O134)</f>
        <v>0</v>
      </c>
      <c r="Q140" s="59">
        <f t="shared" ref="Q140:Q141" si="580">IF(Q134="","",Q134-P134)</f>
        <v>45</v>
      </c>
      <c r="R140" s="59">
        <f t="shared" ref="R140:R141" si="581">IF(R134="","",R134-Q134)</f>
        <v>0</v>
      </c>
      <c r="S140" s="59">
        <f t="shared" ref="S140:V141" si="582">IF(S134="","",S134-R134)</f>
        <v>30</v>
      </c>
      <c r="T140" s="59">
        <f t="shared" si="582"/>
        <v>0</v>
      </c>
      <c r="U140" s="59">
        <f t="shared" si="582"/>
        <v>0</v>
      </c>
      <c r="V140" s="59">
        <f t="shared" si="582"/>
        <v>0</v>
      </c>
      <c r="W140" s="59">
        <f t="shared" ref="W140:W141" si="583">IF(W134="","",W134-V134)</f>
        <v>45</v>
      </c>
      <c r="X140" s="59">
        <f>IF(X134="","",X134-W134)</f>
        <v>0</v>
      </c>
      <c r="Y140" s="59">
        <f>IF(Y134="","",Y134-X134)</f>
        <v>0</v>
      </c>
      <c r="Z140" s="59">
        <f t="shared" ref="Z140:Z141" si="584">IF(Z134="","",Z134-Y134)</f>
        <v>15</v>
      </c>
      <c r="AA140" s="59" t="str">
        <f t="shared" ref="AA140:AA141" si="585">IF(AA134="","",AA134-Z134)</f>
        <v/>
      </c>
      <c r="AB140" s="59" t="str">
        <f t="shared" ref="AB140:AB141" si="586">IF(AB134="","",AB134-AA134)</f>
        <v/>
      </c>
      <c r="AC140" s="59" t="str">
        <f t="shared" ref="AC140:AC141" si="587">IF(AC134="","",AC134-AB134)</f>
        <v/>
      </c>
      <c r="AD140" s="59" t="str">
        <f t="shared" ref="AD140:AD141" si="588">IF(AD134="","",AD134-AC134)</f>
        <v/>
      </c>
      <c r="AE140" s="59" t="str">
        <f t="shared" ref="AE140:AE141" si="589">IF(AE134="","",AE134-AD134)</f>
        <v/>
      </c>
      <c r="AF140" s="59" t="str">
        <f t="shared" ref="AF140:AF141" si="590">IF(AF134="","",AF134-AE134)</f>
        <v/>
      </c>
      <c r="AG140" s="59" t="str">
        <f t="shared" ref="AG140:AG141" si="591">IF(AG134="","",AG134-AF134)</f>
        <v/>
      </c>
      <c r="AH140" s="59" t="str">
        <f t="shared" ref="AH140:AH141" si="592">IF(AH134="","",AH134-AG134)</f>
        <v/>
      </c>
      <c r="AI140" s="59" t="str">
        <f t="shared" ref="AI140:AI141" si="593">IF(AI134="","",AI134-AH134)</f>
        <v/>
      </c>
      <c r="AJ140" s="59" t="str">
        <f t="shared" ref="AJ140:AJ141" si="594">IF(AJ134="","",AJ134-AI134)</f>
        <v/>
      </c>
      <c r="AK140" s="59" t="str">
        <f t="shared" ref="AK140:AK141" si="595">IF(AK134="","",AK134-AJ134)</f>
        <v/>
      </c>
      <c r="AL140" s="59" t="str">
        <f t="shared" ref="AL140:AL141" si="596">IF(AL134="","",AL134-AK134)</f>
        <v/>
      </c>
      <c r="AM140" s="59" t="str">
        <f t="shared" ref="AM140:AM141" si="597">IF(AM134="","",AM134-AL134)</f>
        <v/>
      </c>
      <c r="AN140" s="59" t="str">
        <f t="shared" ref="AN140:AN141" si="598">IF(AN134="","",AN134-AM134)</f>
        <v/>
      </c>
      <c r="AO140" s="59" t="str">
        <f t="shared" ref="AO140:AO141" si="599">IF(AO134="","",AO134-AN134)</f>
        <v/>
      </c>
      <c r="AP140" s="59" t="str">
        <f t="shared" ref="AP140:AP141" si="600">IF(AP134="","",AP134-AO134)</f>
        <v/>
      </c>
      <c r="AQ140" s="59" t="str">
        <f t="shared" ref="AQ140:AQ141" si="601">IF(AQ134="","",AQ134-AP134)</f>
        <v/>
      </c>
      <c r="AR140" s="59" t="str">
        <f t="shared" ref="AR140:AR141" si="602">IF(AR134="","",AR134-AQ134)</f>
        <v/>
      </c>
      <c r="AS140" s="59" t="str">
        <f t="shared" ref="AS140:AS141" si="603">IF(AS134="","",AS134-AR134)</f>
        <v/>
      </c>
      <c r="AT140" s="59" t="str">
        <f t="shared" ref="AT140:AT141" si="604">IF(AT134="","",AT134-AS134)</f>
        <v/>
      </c>
      <c r="AU140" s="59" t="str">
        <f t="shared" ref="AU140:AU141" si="605">IF(AU134="","",AU134-AT134)</f>
        <v/>
      </c>
      <c r="AV140" s="59" t="str">
        <f t="shared" ref="AV140:AV141" si="606">IF(AV134="","",AV134-AU134)</f>
        <v/>
      </c>
      <c r="AW140" s="59" t="str">
        <f t="shared" ref="AW140:AW141" si="607">IF(AW134="","",AW134-AV134)</f>
        <v/>
      </c>
      <c r="AX140" s="59" t="str">
        <f t="shared" ref="AX140:AX141" si="608">IF(AX134="","",AX134-AW134)</f>
        <v/>
      </c>
    </row>
    <row r="141" spans="1:50" s="1" customFormat="1">
      <c r="A141" s="7">
        <f>SUM(C141:AO141)</f>
        <v>42</v>
      </c>
      <c r="B141" s="60" t="s">
        <v>160</v>
      </c>
      <c r="C141" s="59"/>
      <c r="D141" s="59"/>
      <c r="E141" s="59"/>
      <c r="F141" s="59"/>
      <c r="G141" s="59"/>
      <c r="H141" s="72">
        <v>0</v>
      </c>
      <c r="I141" s="59">
        <f t="shared" si="572"/>
        <v>0</v>
      </c>
      <c r="J141" s="59">
        <f t="shared" si="573"/>
        <v>4</v>
      </c>
      <c r="K141" s="59">
        <f t="shared" si="574"/>
        <v>0</v>
      </c>
      <c r="L141" s="59">
        <f t="shared" si="575"/>
        <v>11</v>
      </c>
      <c r="M141" s="59">
        <f t="shared" si="576"/>
        <v>0</v>
      </c>
      <c r="N141" s="59">
        <f t="shared" si="577"/>
        <v>0</v>
      </c>
      <c r="O141" s="59">
        <f t="shared" si="578"/>
        <v>0</v>
      </c>
      <c r="P141" s="59">
        <f t="shared" si="579"/>
        <v>0</v>
      </c>
      <c r="Q141" s="59">
        <f t="shared" si="580"/>
        <v>9</v>
      </c>
      <c r="R141" s="59">
        <f t="shared" si="581"/>
        <v>0</v>
      </c>
      <c r="S141" s="59">
        <f t="shared" si="582"/>
        <v>6</v>
      </c>
      <c r="T141" s="59">
        <f t="shared" si="582"/>
        <v>0</v>
      </c>
      <c r="U141" s="59">
        <f t="shared" si="582"/>
        <v>0</v>
      </c>
      <c r="V141" s="59">
        <f t="shared" si="582"/>
        <v>0</v>
      </c>
      <c r="W141" s="59">
        <f t="shared" si="583"/>
        <v>9</v>
      </c>
      <c r="X141" s="59">
        <f>IF(X135="","",X135-W135)</f>
        <v>0</v>
      </c>
      <c r="Y141" s="59">
        <f>IF(Y135="","",Y135-X135)</f>
        <v>0</v>
      </c>
      <c r="Z141" s="59">
        <f t="shared" si="584"/>
        <v>3</v>
      </c>
      <c r="AA141" s="59" t="str">
        <f t="shared" si="585"/>
        <v/>
      </c>
      <c r="AB141" s="59" t="str">
        <f t="shared" si="586"/>
        <v/>
      </c>
      <c r="AC141" s="59" t="str">
        <f t="shared" si="587"/>
        <v/>
      </c>
      <c r="AD141" s="59" t="str">
        <f t="shared" si="588"/>
        <v/>
      </c>
      <c r="AE141" s="59" t="str">
        <f t="shared" si="589"/>
        <v/>
      </c>
      <c r="AF141" s="59" t="str">
        <f t="shared" si="590"/>
        <v/>
      </c>
      <c r="AG141" s="59" t="str">
        <f t="shared" si="591"/>
        <v/>
      </c>
      <c r="AH141" s="59" t="str">
        <f t="shared" si="592"/>
        <v/>
      </c>
      <c r="AI141" s="59" t="str">
        <f t="shared" si="593"/>
        <v/>
      </c>
      <c r="AJ141" s="59" t="str">
        <f t="shared" si="594"/>
        <v/>
      </c>
      <c r="AK141" s="59" t="str">
        <f t="shared" si="595"/>
        <v/>
      </c>
      <c r="AL141" s="59" t="str">
        <f t="shared" si="596"/>
        <v/>
      </c>
      <c r="AM141" s="59" t="str">
        <f t="shared" si="597"/>
        <v/>
      </c>
      <c r="AN141" s="59" t="str">
        <f t="shared" si="598"/>
        <v/>
      </c>
      <c r="AO141" s="59" t="str">
        <f t="shared" si="599"/>
        <v/>
      </c>
      <c r="AP141" s="59" t="str">
        <f t="shared" si="600"/>
        <v/>
      </c>
      <c r="AQ141" s="59" t="str">
        <f t="shared" si="601"/>
        <v/>
      </c>
      <c r="AR141" s="59" t="str">
        <f t="shared" si="602"/>
        <v/>
      </c>
      <c r="AS141" s="59" t="str">
        <f t="shared" si="603"/>
        <v/>
      </c>
      <c r="AT141" s="59" t="str">
        <f t="shared" si="604"/>
        <v/>
      </c>
      <c r="AU141" s="59" t="str">
        <f t="shared" si="605"/>
        <v/>
      </c>
      <c r="AV141" s="59" t="str">
        <f t="shared" si="606"/>
        <v/>
      </c>
      <c r="AW141" s="59" t="str">
        <f t="shared" si="607"/>
        <v/>
      </c>
      <c r="AX141" s="59" t="str">
        <f t="shared" si="608"/>
        <v/>
      </c>
    </row>
    <row r="142" spans="1:50" s="1" customFormat="1">
      <c r="A142" s="7">
        <f>SUM(C142:AO142)</f>
        <v>0</v>
      </c>
      <c r="B142" s="60" t="s">
        <v>16</v>
      </c>
      <c r="C142" s="59"/>
      <c r="D142" s="59"/>
      <c r="E142" s="59"/>
      <c r="F142" s="59"/>
      <c r="G142" s="59"/>
      <c r="H142" s="72" t="s">
        <v>19</v>
      </c>
      <c r="I142" s="59" t="str">
        <f>IF(I137="","",#REF!*I137)</f>
        <v/>
      </c>
      <c r="J142" s="59" t="str">
        <f>IF(J137="","",#REF!*J137)</f>
        <v/>
      </c>
      <c r="K142" s="59" t="str">
        <f>IF(K137="","",#REF!*K137)</f>
        <v/>
      </c>
      <c r="L142" s="59" t="str">
        <f>IF(L137="","",#REF!*L137)</f>
        <v/>
      </c>
      <c r="M142" s="59" t="str">
        <f>IF(M137="","",#REF!*M137)</f>
        <v/>
      </c>
      <c r="N142" s="59" t="str">
        <f>IF(N137="","",#REF!*N137)</f>
        <v/>
      </c>
      <c r="O142" s="59" t="str">
        <f>IF(O137="","",#REF!*O137)</f>
        <v/>
      </c>
      <c r="P142" s="59" t="str">
        <f>IF(P137="","",#REF!*P137)</f>
        <v/>
      </c>
      <c r="Q142" s="59" t="str">
        <f>IF(Q137="","",#REF!*Q137)</f>
        <v/>
      </c>
      <c r="R142" s="59" t="str">
        <f>IF(R137="","",#REF!*R137)</f>
        <v/>
      </c>
      <c r="S142" s="59" t="str">
        <f>IF(S137="","",#REF!*S137)</f>
        <v/>
      </c>
      <c r="T142" s="59" t="str">
        <f>IF(T137="","",#REF!*T137)</f>
        <v/>
      </c>
      <c r="U142" s="59" t="str">
        <f>IF(U137="","",#REF!*U137)</f>
        <v/>
      </c>
      <c r="V142" s="59" t="str">
        <f>IF(V137="","",#REF!*V137)</f>
        <v/>
      </c>
      <c r="W142" s="59" t="str">
        <f>IF(W137="","",#REF!*W137)</f>
        <v/>
      </c>
      <c r="X142" s="59" t="str">
        <f>IF(X137="","",#REF!*X137)</f>
        <v/>
      </c>
      <c r="Y142" s="59" t="str">
        <f>IF(Y137="","",#REF!*Y137)</f>
        <v/>
      </c>
      <c r="Z142" s="59" t="str">
        <f>IF(Z137="","",#REF!*Z137)</f>
        <v/>
      </c>
      <c r="AA142" s="59" t="str">
        <f>IF(AA137="","",#REF!*AA137)</f>
        <v/>
      </c>
      <c r="AB142" s="59" t="str">
        <f>IF(AB137="","",#REF!*AB137)</f>
        <v/>
      </c>
      <c r="AC142" s="59" t="str">
        <f>IF(AC137="","",#REF!*AC137)</f>
        <v/>
      </c>
      <c r="AD142" s="59" t="str">
        <f>IF(AD137="","",#REF!*AD137)</f>
        <v/>
      </c>
      <c r="AE142" s="59" t="str">
        <f>IF(AE137="","",#REF!*AE137)</f>
        <v/>
      </c>
      <c r="AF142" s="59" t="str">
        <f>IF(AF137="","",#REF!*AF137)</f>
        <v/>
      </c>
      <c r="AG142" s="59" t="str">
        <f>IF(AG137="","",#REF!*AG137)</f>
        <v/>
      </c>
      <c r="AH142" s="59" t="str">
        <f>IF(AH137="","",#REF!*AH137)</f>
        <v/>
      </c>
      <c r="AI142" s="59" t="str">
        <f>IF(AI137="","",#REF!*AI137)</f>
        <v/>
      </c>
      <c r="AJ142" s="59" t="str">
        <f>IF(AJ137="","",#REF!*AJ137)</f>
        <v/>
      </c>
      <c r="AK142" s="59" t="str">
        <f>IF(AK137="","",#REF!*AK137)</f>
        <v/>
      </c>
      <c r="AL142" s="59" t="str">
        <f>IF(AL137="","",#REF!*AL137)</f>
        <v/>
      </c>
      <c r="AM142" s="59" t="str">
        <f>IF(AM137="","",#REF!*AM137)</f>
        <v/>
      </c>
      <c r="AN142" s="59" t="str">
        <f>IF(AN137="","",#REF!*AN137)</f>
        <v/>
      </c>
      <c r="AO142" s="59" t="str">
        <f>IF(AO137="","",#REF!*AO137)</f>
        <v/>
      </c>
      <c r="AP142" s="59" t="str">
        <f>IF(AP137="","",#REF!*AP137)</f>
        <v/>
      </c>
      <c r="AQ142" s="59" t="str">
        <f>IF(AQ137="","",#REF!*AQ137)</f>
        <v/>
      </c>
      <c r="AR142" s="59" t="str">
        <f>IF(AR137="","",#REF!*AR137)</f>
        <v/>
      </c>
      <c r="AS142" s="59" t="str">
        <f>IF(AS137="","",#REF!*AS137)</f>
        <v/>
      </c>
      <c r="AT142" s="59" t="str">
        <f>IF(AT137="","",#REF!*AT137)</f>
        <v/>
      </c>
      <c r="AU142" s="59" t="str">
        <f>IF(AU137="","",#REF!*AU137)</f>
        <v/>
      </c>
      <c r="AV142" s="59" t="str">
        <f>IF(AV137="","",#REF!*AV137)</f>
        <v/>
      </c>
      <c r="AW142" s="59" t="str">
        <f>IF(AW137="","",#REF!*AW137)</f>
        <v/>
      </c>
      <c r="AX142" s="59" t="str">
        <f>IF(AX137="","",#REF!*AX137)</f>
        <v/>
      </c>
    </row>
    <row r="143" spans="1:50" s="1" customFormat="1" ht="12" thickBot="1">
      <c r="A143" s="4">
        <f>IF(A142="","",A142/(A140*100))</f>
        <v>0</v>
      </c>
      <c r="B143" s="58" t="s">
        <v>18</v>
      </c>
      <c r="C143" s="57"/>
      <c r="D143" s="57"/>
      <c r="E143" s="57"/>
      <c r="F143" s="57"/>
      <c r="G143" s="57"/>
      <c r="H143" s="75" t="s">
        <v>19</v>
      </c>
      <c r="I143" s="57" t="str">
        <f t="shared" ref="I143:M143" si="609">IF(I142="","",I142/(I140*100))</f>
        <v/>
      </c>
      <c r="J143" s="57" t="str">
        <f t="shared" si="609"/>
        <v/>
      </c>
      <c r="K143" s="57" t="str">
        <f t="shared" si="609"/>
        <v/>
      </c>
      <c r="L143" s="57" t="str">
        <f t="shared" si="609"/>
        <v/>
      </c>
      <c r="M143" s="57" t="str">
        <f t="shared" si="609"/>
        <v/>
      </c>
      <c r="N143" s="57" t="str">
        <f t="shared" ref="N143:AP143" si="610">IF(N142="","",N142/(N140*100))</f>
        <v/>
      </c>
      <c r="O143" s="57" t="str">
        <f t="shared" si="610"/>
        <v/>
      </c>
      <c r="P143" s="57" t="str">
        <f t="shared" si="610"/>
        <v/>
      </c>
      <c r="Q143" s="57" t="str">
        <f t="shared" si="610"/>
        <v/>
      </c>
      <c r="R143" s="57" t="str">
        <f t="shared" si="610"/>
        <v/>
      </c>
      <c r="S143" s="57" t="str">
        <f t="shared" si="610"/>
        <v/>
      </c>
      <c r="T143" s="57" t="str">
        <f t="shared" ref="T143:V143" si="611">IF(T142="","",T142/(T140*100))</f>
        <v/>
      </c>
      <c r="U143" s="57" t="str">
        <f t="shared" si="611"/>
        <v/>
      </c>
      <c r="V143" s="57" t="str">
        <f t="shared" si="611"/>
        <v/>
      </c>
      <c r="W143" s="57" t="str">
        <f t="shared" si="610"/>
        <v/>
      </c>
      <c r="X143" s="57" t="str">
        <f t="shared" si="610"/>
        <v/>
      </c>
      <c r="Y143" s="57" t="str">
        <f t="shared" si="610"/>
        <v/>
      </c>
      <c r="Z143" s="57" t="str">
        <f t="shared" si="610"/>
        <v/>
      </c>
      <c r="AA143" s="57" t="str">
        <f t="shared" si="610"/>
        <v/>
      </c>
      <c r="AB143" s="57" t="str">
        <f t="shared" si="610"/>
        <v/>
      </c>
      <c r="AC143" s="57" t="str">
        <f t="shared" si="610"/>
        <v/>
      </c>
      <c r="AD143" s="57" t="str">
        <f t="shared" si="610"/>
        <v/>
      </c>
      <c r="AE143" s="57" t="str">
        <f t="shared" si="610"/>
        <v/>
      </c>
      <c r="AF143" s="57" t="str">
        <f t="shared" si="610"/>
        <v/>
      </c>
      <c r="AG143" s="57" t="str">
        <f t="shared" si="610"/>
        <v/>
      </c>
      <c r="AH143" s="57" t="str">
        <f t="shared" si="610"/>
        <v/>
      </c>
      <c r="AI143" s="57" t="str">
        <f t="shared" si="610"/>
        <v/>
      </c>
      <c r="AJ143" s="57" t="str">
        <f t="shared" si="610"/>
        <v/>
      </c>
      <c r="AK143" s="57" t="str">
        <f t="shared" si="610"/>
        <v/>
      </c>
      <c r="AL143" s="57" t="str">
        <f t="shared" si="610"/>
        <v/>
      </c>
      <c r="AM143" s="57" t="str">
        <f t="shared" si="610"/>
        <v/>
      </c>
      <c r="AN143" s="57" t="str">
        <f t="shared" si="610"/>
        <v/>
      </c>
      <c r="AO143" s="57" t="str">
        <f t="shared" si="610"/>
        <v/>
      </c>
      <c r="AP143" s="57" t="str">
        <f t="shared" si="610"/>
        <v/>
      </c>
      <c r="AQ143" s="57" t="str">
        <f t="shared" ref="AQ143:AX143" si="612">IF(AQ142="","",AQ142/(AQ140*100))</f>
        <v/>
      </c>
      <c r="AR143" s="57" t="str">
        <f t="shared" si="612"/>
        <v/>
      </c>
      <c r="AS143" s="57" t="str">
        <f t="shared" si="612"/>
        <v/>
      </c>
      <c r="AT143" s="57" t="str">
        <f t="shared" si="612"/>
        <v/>
      </c>
      <c r="AU143" s="57" t="str">
        <f t="shared" si="612"/>
        <v/>
      </c>
      <c r="AV143" s="57" t="str">
        <f t="shared" si="612"/>
        <v/>
      </c>
      <c r="AW143" s="57" t="str">
        <f t="shared" si="612"/>
        <v/>
      </c>
      <c r="AX143" s="57" t="str">
        <f t="shared" si="612"/>
        <v/>
      </c>
    </row>
    <row r="144" spans="1:50" s="1" customFormat="1">
      <c r="A144" s="40" t="s">
        <v>95</v>
      </c>
      <c r="B144" s="39" t="s">
        <v>154</v>
      </c>
      <c r="C144" s="38"/>
      <c r="D144" s="38"/>
      <c r="E144" s="38"/>
      <c r="F144" s="38"/>
      <c r="G144" s="38"/>
      <c r="H144" s="65">
        <v>5410</v>
      </c>
      <c r="I144" s="38">
        <v>5410</v>
      </c>
      <c r="J144" s="38">
        <v>5411</v>
      </c>
      <c r="K144" s="38">
        <v>5411</v>
      </c>
      <c r="L144" s="38">
        <v>5413</v>
      </c>
      <c r="M144" s="38">
        <v>5413</v>
      </c>
      <c r="N144" s="38">
        <v>5413</v>
      </c>
      <c r="O144" s="38">
        <v>5413</v>
      </c>
      <c r="P144" s="38">
        <v>5413</v>
      </c>
      <c r="Q144" s="38">
        <v>5413</v>
      </c>
      <c r="R144" s="38">
        <v>5413</v>
      </c>
      <c r="S144" s="38">
        <v>5413</v>
      </c>
      <c r="T144" s="38">
        <v>5413</v>
      </c>
      <c r="U144" s="38">
        <v>5425</v>
      </c>
      <c r="V144" s="38">
        <v>5425</v>
      </c>
      <c r="W144" s="38">
        <v>5428</v>
      </c>
      <c r="X144" s="38">
        <v>5428</v>
      </c>
      <c r="Y144" s="38">
        <v>5432</v>
      </c>
      <c r="Z144" s="38">
        <v>5436</v>
      </c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</row>
    <row r="145" spans="1:50" s="1" customFormat="1">
      <c r="A145" s="56" t="s">
        <v>162</v>
      </c>
      <c r="B145" s="30" t="s">
        <v>156</v>
      </c>
      <c r="C145" s="29"/>
      <c r="D145" s="29"/>
      <c r="E145" s="29"/>
      <c r="F145" s="29"/>
      <c r="G145" s="29"/>
      <c r="H145" s="64">
        <v>4129</v>
      </c>
      <c r="I145" s="29">
        <v>4129</v>
      </c>
      <c r="J145" s="29">
        <v>4129</v>
      </c>
      <c r="K145" s="29">
        <v>4129</v>
      </c>
      <c r="L145" s="29">
        <v>4130</v>
      </c>
      <c r="M145" s="29">
        <v>4130</v>
      </c>
      <c r="N145" s="29">
        <v>4130</v>
      </c>
      <c r="O145" s="29">
        <v>4130</v>
      </c>
      <c r="P145" s="29">
        <v>4130</v>
      </c>
      <c r="Q145" s="29">
        <v>4130</v>
      </c>
      <c r="R145" s="29">
        <v>4130</v>
      </c>
      <c r="S145" s="29">
        <v>4130</v>
      </c>
      <c r="T145" s="29">
        <v>4130</v>
      </c>
      <c r="U145" s="29">
        <v>4136</v>
      </c>
      <c r="V145" s="29">
        <v>4136</v>
      </c>
      <c r="W145" s="29">
        <v>4137</v>
      </c>
      <c r="X145" s="29">
        <v>4137</v>
      </c>
      <c r="Y145" s="29">
        <v>4139</v>
      </c>
      <c r="Z145" s="29">
        <v>4142</v>
      </c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</row>
    <row r="146" spans="1:50" s="1" customFormat="1">
      <c r="A146" s="36" t="s">
        <v>9</v>
      </c>
      <c r="B146" s="30" t="s">
        <v>7</v>
      </c>
      <c r="C146" s="29"/>
      <c r="D146" s="29"/>
      <c r="E146" s="29"/>
      <c r="F146" s="29"/>
      <c r="G146" s="29"/>
      <c r="H146" s="64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</row>
    <row r="147" spans="1:50" s="1" customFormat="1">
      <c r="A147" s="28">
        <f>AVERAGE(C150:AO150)*30*1000</f>
        <v>41052.631578947367</v>
      </c>
      <c r="B147" s="30" t="s">
        <v>8</v>
      </c>
      <c r="C147" s="29"/>
      <c r="D147" s="29"/>
      <c r="E147" s="29"/>
      <c r="F147" s="29"/>
      <c r="G147" s="29"/>
      <c r="H147" s="64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</row>
    <row r="148" spans="1:50" s="11" customFormat="1">
      <c r="A148" s="34"/>
      <c r="B148" s="33" t="s">
        <v>157</v>
      </c>
      <c r="C148" s="32"/>
      <c r="D148" s="32"/>
      <c r="E148" s="32"/>
      <c r="F148" s="32"/>
      <c r="G148" s="32"/>
      <c r="H148" s="63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</row>
    <row r="149" spans="1:50" s="1" customFormat="1">
      <c r="A149" s="31"/>
      <c r="B149" s="30" t="s">
        <v>158</v>
      </c>
      <c r="C149" s="29"/>
      <c r="D149" s="29"/>
      <c r="E149" s="29"/>
      <c r="F149" s="29"/>
      <c r="G149" s="29"/>
      <c r="H149" s="64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</row>
    <row r="150" spans="1:50" s="1" customFormat="1">
      <c r="A150" s="28">
        <f>SUM(C150:AO150)</f>
        <v>26</v>
      </c>
      <c r="B150" s="55" t="s">
        <v>159</v>
      </c>
      <c r="C150" s="54"/>
      <c r="D150" s="54"/>
      <c r="E150" s="54"/>
      <c r="F150" s="54"/>
      <c r="G150" s="54"/>
      <c r="H150" s="64">
        <v>0</v>
      </c>
      <c r="I150" s="54">
        <f t="shared" ref="I150:I151" si="613">IF(I144="","",I144-H144)</f>
        <v>0</v>
      </c>
      <c r="J150" s="54">
        <f t="shared" ref="J150:J151" si="614">IF(J144="","",J144-I144)</f>
        <v>1</v>
      </c>
      <c r="K150" s="54">
        <f t="shared" ref="K150:K151" si="615">IF(K144="","",K144-J144)</f>
        <v>0</v>
      </c>
      <c r="L150" s="54">
        <f t="shared" ref="L150:L151" si="616">IF(L144="","",L144-K144)</f>
        <v>2</v>
      </c>
      <c r="M150" s="54">
        <f t="shared" ref="M150:M151" si="617">IF(M144="","",M144-L144)</f>
        <v>0</v>
      </c>
      <c r="N150" s="54">
        <f t="shared" ref="N150:N151" si="618">IF(N144="","",N144-M144)</f>
        <v>0</v>
      </c>
      <c r="O150" s="54">
        <f t="shared" ref="O150:O151" si="619">IF(O144="","",O144-N144)</f>
        <v>0</v>
      </c>
      <c r="P150" s="54">
        <f t="shared" ref="P150:P151" si="620">IF(P144="","",P144-O144)</f>
        <v>0</v>
      </c>
      <c r="Q150" s="54">
        <f t="shared" ref="Q150:Q151" si="621">IF(Q144="","",Q144-P144)</f>
        <v>0</v>
      </c>
      <c r="R150" s="54">
        <f t="shared" ref="R150:R151" si="622">IF(R144="","",R144-Q144)</f>
        <v>0</v>
      </c>
      <c r="S150" s="54">
        <f t="shared" ref="S150:V151" si="623">IF(S144="","",S144-R144)</f>
        <v>0</v>
      </c>
      <c r="T150" s="54">
        <f t="shared" si="623"/>
        <v>0</v>
      </c>
      <c r="U150" s="54">
        <f>IF(U144="","",U144-T144)</f>
        <v>12</v>
      </c>
      <c r="V150" s="54">
        <f t="shared" si="623"/>
        <v>0</v>
      </c>
      <c r="W150" s="54">
        <f t="shared" ref="W150:W151" si="624">IF(W144="","",W144-V144)</f>
        <v>3</v>
      </c>
      <c r="X150" s="54">
        <f>IF(X144="","",X144-W144)</f>
        <v>0</v>
      </c>
      <c r="Y150" s="54">
        <f t="shared" ref="Y150:Y151" si="625">IF(Y144="","",Y144-X144)</f>
        <v>4</v>
      </c>
      <c r="Z150" s="54">
        <f t="shared" ref="Z150:Z151" si="626">IF(Z144="","",Z144-Y144)</f>
        <v>4</v>
      </c>
      <c r="AA150" s="54" t="str">
        <f t="shared" ref="AA150:AA151" si="627">IF(AA144="","",AA144-Z144)</f>
        <v/>
      </c>
      <c r="AB150" s="54" t="str">
        <f t="shared" ref="AB150:AB151" si="628">IF(AB144="","",AB144-AA144)</f>
        <v/>
      </c>
      <c r="AC150" s="54" t="str">
        <f t="shared" ref="AC150:AC151" si="629">IF(AC144="","",AC144-AB144)</f>
        <v/>
      </c>
      <c r="AD150" s="54" t="str">
        <f t="shared" ref="AD150:AD151" si="630">IF(AD144="","",AD144-AC144)</f>
        <v/>
      </c>
      <c r="AE150" s="54" t="str">
        <f t="shared" ref="AE150:AE151" si="631">IF(AE144="","",AE144-AD144)</f>
        <v/>
      </c>
      <c r="AF150" s="54" t="str">
        <f t="shared" ref="AF150:AF151" si="632">IF(AF144="","",AF144-AE144)</f>
        <v/>
      </c>
      <c r="AG150" s="54" t="str">
        <f t="shared" ref="AG150:AG151" si="633">IF(AG144="","",AG144-AF144)</f>
        <v/>
      </c>
      <c r="AH150" s="54" t="str">
        <f t="shared" ref="AH150:AH151" si="634">IF(AH144="","",AH144-AG144)</f>
        <v/>
      </c>
      <c r="AI150" s="54" t="str">
        <f t="shared" ref="AI150:AI151" si="635">IF(AI144="","",AI144-AH144)</f>
        <v/>
      </c>
      <c r="AJ150" s="54" t="str">
        <f t="shared" ref="AJ150:AJ151" si="636">IF(AJ144="","",AJ144-AI144)</f>
        <v/>
      </c>
      <c r="AK150" s="54" t="str">
        <f t="shared" ref="AK150:AK151" si="637">IF(AK144="","",AK144-AJ144)</f>
        <v/>
      </c>
      <c r="AL150" s="54" t="str">
        <f t="shared" ref="AL150:AL151" si="638">IF(AL144="","",AL144-AK144)</f>
        <v/>
      </c>
      <c r="AM150" s="54" t="str">
        <f t="shared" ref="AM150:AM151" si="639">IF(AM144="","",AM144-AL144)</f>
        <v/>
      </c>
      <c r="AN150" s="54" t="str">
        <f t="shared" ref="AN150:AN151" si="640">IF(AN144="","",AN144-AM144)</f>
        <v/>
      </c>
      <c r="AO150" s="54" t="str">
        <f t="shared" ref="AO150:AO151" si="641">IF(AO144="","",AO144-AN144)</f>
        <v/>
      </c>
      <c r="AP150" s="54" t="str">
        <f t="shared" ref="AP150:AP151" si="642">IF(AP144="","",AP144-AO144)</f>
        <v/>
      </c>
      <c r="AQ150" s="54" t="str">
        <f t="shared" ref="AQ150:AQ151" si="643">IF(AQ144="","",AQ144-AP144)</f>
        <v/>
      </c>
      <c r="AR150" s="54" t="str">
        <f t="shared" ref="AR150:AR151" si="644">IF(AR144="","",AR144-AQ144)</f>
        <v/>
      </c>
      <c r="AS150" s="54" t="str">
        <f t="shared" ref="AS150:AS151" si="645">IF(AS144="","",AS144-AR144)</f>
        <v/>
      </c>
      <c r="AT150" s="54" t="str">
        <f t="shared" ref="AT150:AT151" si="646">IF(AT144="","",AT144-AS144)</f>
        <v/>
      </c>
      <c r="AU150" s="54" t="str">
        <f t="shared" ref="AU150:AU151" si="647">IF(AU144="","",AU144-AT144)</f>
        <v/>
      </c>
      <c r="AV150" s="54" t="str">
        <f t="shared" ref="AV150:AV151" si="648">IF(AV144="","",AV144-AU144)</f>
        <v/>
      </c>
      <c r="AW150" s="54" t="str">
        <f t="shared" ref="AW150:AW151" si="649">IF(AW144="","",AW144-AV144)</f>
        <v/>
      </c>
      <c r="AX150" s="54" t="str">
        <f t="shared" ref="AX150:AX151" si="650">IF(AX144="","",AX144-AW144)</f>
        <v/>
      </c>
    </row>
    <row r="151" spans="1:50" s="1" customFormat="1">
      <c r="A151" s="28">
        <f>SUM(C151:AO151)</f>
        <v>13</v>
      </c>
      <c r="B151" s="55" t="s">
        <v>160</v>
      </c>
      <c r="C151" s="54"/>
      <c r="D151" s="54"/>
      <c r="E151" s="54"/>
      <c r="F151" s="54"/>
      <c r="G151" s="54"/>
      <c r="H151" s="64">
        <v>0</v>
      </c>
      <c r="I151" s="54">
        <f t="shared" si="613"/>
        <v>0</v>
      </c>
      <c r="J151" s="54">
        <f t="shared" si="614"/>
        <v>0</v>
      </c>
      <c r="K151" s="54">
        <f t="shared" si="615"/>
        <v>0</v>
      </c>
      <c r="L151" s="54">
        <f t="shared" si="616"/>
        <v>1</v>
      </c>
      <c r="M151" s="54">
        <f t="shared" si="617"/>
        <v>0</v>
      </c>
      <c r="N151" s="54">
        <f t="shared" si="618"/>
        <v>0</v>
      </c>
      <c r="O151" s="54">
        <f t="shared" si="619"/>
        <v>0</v>
      </c>
      <c r="P151" s="54">
        <f t="shared" si="620"/>
        <v>0</v>
      </c>
      <c r="Q151" s="54">
        <f t="shared" si="621"/>
        <v>0</v>
      </c>
      <c r="R151" s="54">
        <f t="shared" si="622"/>
        <v>0</v>
      </c>
      <c r="S151" s="54">
        <f t="shared" si="623"/>
        <v>0</v>
      </c>
      <c r="T151" s="54">
        <f t="shared" si="623"/>
        <v>0</v>
      </c>
      <c r="U151" s="54">
        <f>IF(U145="","",U145-T145)</f>
        <v>6</v>
      </c>
      <c r="V151" s="54">
        <f t="shared" si="623"/>
        <v>0</v>
      </c>
      <c r="W151" s="54">
        <f t="shared" si="624"/>
        <v>1</v>
      </c>
      <c r="X151" s="54">
        <f>IF(X145="","",X145-W145)</f>
        <v>0</v>
      </c>
      <c r="Y151" s="54">
        <f t="shared" si="625"/>
        <v>2</v>
      </c>
      <c r="Z151" s="54">
        <f t="shared" si="626"/>
        <v>3</v>
      </c>
      <c r="AA151" s="54" t="str">
        <f t="shared" si="627"/>
        <v/>
      </c>
      <c r="AB151" s="54" t="str">
        <f t="shared" si="628"/>
        <v/>
      </c>
      <c r="AC151" s="54" t="str">
        <f t="shared" si="629"/>
        <v/>
      </c>
      <c r="AD151" s="54" t="str">
        <f t="shared" si="630"/>
        <v/>
      </c>
      <c r="AE151" s="54" t="str">
        <f t="shared" si="631"/>
        <v/>
      </c>
      <c r="AF151" s="54" t="str">
        <f t="shared" si="632"/>
        <v/>
      </c>
      <c r="AG151" s="54" t="str">
        <f t="shared" si="633"/>
        <v/>
      </c>
      <c r="AH151" s="54" t="str">
        <f t="shared" si="634"/>
        <v/>
      </c>
      <c r="AI151" s="54" t="str">
        <f t="shared" si="635"/>
        <v/>
      </c>
      <c r="AJ151" s="54" t="str">
        <f t="shared" si="636"/>
        <v/>
      </c>
      <c r="AK151" s="54" t="str">
        <f t="shared" si="637"/>
        <v/>
      </c>
      <c r="AL151" s="54" t="str">
        <f t="shared" si="638"/>
        <v/>
      </c>
      <c r="AM151" s="54" t="str">
        <f t="shared" si="639"/>
        <v/>
      </c>
      <c r="AN151" s="54" t="str">
        <f t="shared" si="640"/>
        <v/>
      </c>
      <c r="AO151" s="54" t="str">
        <f t="shared" si="641"/>
        <v/>
      </c>
      <c r="AP151" s="54" t="str">
        <f t="shared" si="642"/>
        <v/>
      </c>
      <c r="AQ151" s="54" t="str">
        <f t="shared" si="643"/>
        <v/>
      </c>
      <c r="AR151" s="54" t="str">
        <f t="shared" si="644"/>
        <v/>
      </c>
      <c r="AS151" s="54" t="str">
        <f t="shared" si="645"/>
        <v/>
      </c>
      <c r="AT151" s="54" t="str">
        <f t="shared" si="646"/>
        <v/>
      </c>
      <c r="AU151" s="54" t="str">
        <f t="shared" si="647"/>
        <v/>
      </c>
      <c r="AV151" s="54" t="str">
        <f t="shared" si="648"/>
        <v/>
      </c>
      <c r="AW151" s="54" t="str">
        <f t="shared" si="649"/>
        <v/>
      </c>
      <c r="AX151" s="54" t="str">
        <f t="shared" si="650"/>
        <v/>
      </c>
    </row>
    <row r="152" spans="1:50" s="1" customFormat="1">
      <c r="A152" s="28">
        <f>SUM(C152:AO152)</f>
        <v>0</v>
      </c>
      <c r="B152" s="55" t="s">
        <v>16</v>
      </c>
      <c r="C152" s="54"/>
      <c r="D152" s="54"/>
      <c r="E152" s="54"/>
      <c r="F152" s="54"/>
      <c r="G152" s="54"/>
      <c r="H152" s="64" t="s">
        <v>19</v>
      </c>
      <c r="I152" s="54" t="str">
        <f>IF(I147="","",#REF!*I147)</f>
        <v/>
      </c>
      <c r="J152" s="54" t="str">
        <f>IF(J147="","",#REF!*J147)</f>
        <v/>
      </c>
      <c r="K152" s="54" t="str">
        <f>IF(K147="","",#REF!*K147)</f>
        <v/>
      </c>
      <c r="L152" s="54" t="str">
        <f>IF(L147="","",#REF!*L147)</f>
        <v/>
      </c>
      <c r="M152" s="54" t="str">
        <f>IF(M147="","",#REF!*M147)</f>
        <v/>
      </c>
      <c r="N152" s="54" t="str">
        <f>IF(N147="","",#REF!*N147)</f>
        <v/>
      </c>
      <c r="O152" s="54" t="str">
        <f>IF(O147="","",#REF!*O147)</f>
        <v/>
      </c>
      <c r="P152" s="54" t="str">
        <f>IF(P147="","",#REF!*P147)</f>
        <v/>
      </c>
      <c r="Q152" s="54" t="str">
        <f>IF(Q147="","",#REF!*Q147)</f>
        <v/>
      </c>
      <c r="R152" s="54" t="str">
        <f>IF(R147="","",#REF!*R147)</f>
        <v/>
      </c>
      <c r="S152" s="54" t="str">
        <f>IF(S147="","",#REF!*S147)</f>
        <v/>
      </c>
      <c r="T152" s="54" t="str">
        <f>IF(T147="","",#REF!*T147)</f>
        <v/>
      </c>
      <c r="U152" s="54" t="str">
        <f>IF(U147="","",#REF!*U147)</f>
        <v/>
      </c>
      <c r="V152" s="54" t="str">
        <f>IF(V147="","",#REF!*V147)</f>
        <v/>
      </c>
      <c r="W152" s="54" t="str">
        <f>IF(W147="","",#REF!*W147)</f>
        <v/>
      </c>
      <c r="X152" s="54" t="str">
        <f>IF(X147="","",#REF!*X147)</f>
        <v/>
      </c>
      <c r="Y152" s="54" t="str">
        <f>IF(Y147="","",#REF!*Y147)</f>
        <v/>
      </c>
      <c r="Z152" s="54" t="str">
        <f>IF(Z147="","",#REF!*Z147)</f>
        <v/>
      </c>
      <c r="AA152" s="54" t="str">
        <f>IF(AA147="","",#REF!*AA147)</f>
        <v/>
      </c>
      <c r="AB152" s="54" t="str">
        <f>IF(AB147="","",#REF!*AB147)</f>
        <v/>
      </c>
      <c r="AC152" s="54" t="str">
        <f>IF(AC147="","",#REF!*AC147)</f>
        <v/>
      </c>
      <c r="AD152" s="54" t="str">
        <f>IF(AD147="","",#REF!*AD147)</f>
        <v/>
      </c>
      <c r="AE152" s="54" t="str">
        <f>IF(AE147="","",#REF!*AE147)</f>
        <v/>
      </c>
      <c r="AF152" s="54" t="str">
        <f>IF(AF147="","",#REF!*AF147)</f>
        <v/>
      </c>
      <c r="AG152" s="54" t="str">
        <f>IF(AG147="","",#REF!*AG147)</f>
        <v/>
      </c>
      <c r="AH152" s="54" t="str">
        <f>IF(AH147="","",#REF!*AH147)</f>
        <v/>
      </c>
      <c r="AI152" s="54" t="str">
        <f>IF(AI147="","",#REF!*AI147)</f>
        <v/>
      </c>
      <c r="AJ152" s="54" t="str">
        <f>IF(AJ147="","",#REF!*AJ147)</f>
        <v/>
      </c>
      <c r="AK152" s="54" t="str">
        <f>IF(AK147="","",#REF!*AK147)</f>
        <v/>
      </c>
      <c r="AL152" s="54" t="str">
        <f>IF(AL147="","",#REF!*AL147)</f>
        <v/>
      </c>
      <c r="AM152" s="54" t="str">
        <f>IF(AM147="","",#REF!*AM147)</f>
        <v/>
      </c>
      <c r="AN152" s="54" t="str">
        <f>IF(AN147="","",#REF!*AN147)</f>
        <v/>
      </c>
      <c r="AO152" s="54" t="str">
        <f>IF(AO147="","",#REF!*AO147)</f>
        <v/>
      </c>
      <c r="AP152" s="54" t="str">
        <f>IF(AP147="","",#REF!*AP147)</f>
        <v/>
      </c>
      <c r="AQ152" s="54" t="str">
        <f>IF(AQ147="","",#REF!*AQ147)</f>
        <v/>
      </c>
      <c r="AR152" s="54" t="str">
        <f>IF(AR147="","",#REF!*AR147)</f>
        <v/>
      </c>
      <c r="AS152" s="54" t="str">
        <f>IF(AS147="","",#REF!*AS147)</f>
        <v/>
      </c>
      <c r="AT152" s="54" t="str">
        <f>IF(AT147="","",#REF!*AT147)</f>
        <v/>
      </c>
      <c r="AU152" s="54" t="str">
        <f>IF(AU147="","",#REF!*AU147)</f>
        <v/>
      </c>
      <c r="AV152" s="54" t="str">
        <f>IF(AV147="","",#REF!*AV147)</f>
        <v/>
      </c>
      <c r="AW152" s="54" t="str">
        <f>IF(AW147="","",#REF!*AW147)</f>
        <v/>
      </c>
      <c r="AX152" s="54" t="str">
        <f>IF(AX147="","",#REF!*AX147)</f>
        <v/>
      </c>
    </row>
    <row r="153" spans="1:50" s="1" customFormat="1" ht="12" thickBot="1">
      <c r="A153" s="25">
        <f>IF(A152="","",A152/(A150*100))</f>
        <v>0</v>
      </c>
      <c r="B153" s="53" t="s">
        <v>18</v>
      </c>
      <c r="C153" s="52"/>
      <c r="D153" s="52"/>
      <c r="E153" s="52"/>
      <c r="F153" s="52"/>
      <c r="G153" s="52"/>
      <c r="H153" s="66" t="s">
        <v>19</v>
      </c>
      <c r="I153" s="52" t="str">
        <f t="shared" ref="I153:M153" si="651">IF(I152="","",I152/(I150*100))</f>
        <v/>
      </c>
      <c r="J153" s="52" t="str">
        <f t="shared" si="651"/>
        <v/>
      </c>
      <c r="K153" s="52" t="str">
        <f t="shared" si="651"/>
        <v/>
      </c>
      <c r="L153" s="52" t="str">
        <f t="shared" si="651"/>
        <v/>
      </c>
      <c r="M153" s="52" t="str">
        <f t="shared" si="651"/>
        <v/>
      </c>
      <c r="N153" s="52" t="str">
        <f t="shared" ref="N153:AP153" si="652">IF(N152="","",N152/(N150*100))</f>
        <v/>
      </c>
      <c r="O153" s="52" t="str">
        <f t="shared" si="652"/>
        <v/>
      </c>
      <c r="P153" s="52" t="str">
        <f t="shared" si="652"/>
        <v/>
      </c>
      <c r="Q153" s="52" t="str">
        <f t="shared" si="652"/>
        <v/>
      </c>
      <c r="R153" s="52" t="str">
        <f t="shared" si="652"/>
        <v/>
      </c>
      <c r="S153" s="52" t="str">
        <f t="shared" si="652"/>
        <v/>
      </c>
      <c r="T153" s="52" t="str">
        <f t="shared" ref="T153:V153" si="653">IF(T152="","",T152/(T150*100))</f>
        <v/>
      </c>
      <c r="U153" s="52" t="str">
        <f t="shared" si="653"/>
        <v/>
      </c>
      <c r="V153" s="52" t="str">
        <f t="shared" si="653"/>
        <v/>
      </c>
      <c r="W153" s="52" t="str">
        <f t="shared" si="652"/>
        <v/>
      </c>
      <c r="X153" s="52" t="str">
        <f t="shared" si="652"/>
        <v/>
      </c>
      <c r="Y153" s="52" t="str">
        <f t="shared" si="652"/>
        <v/>
      </c>
      <c r="Z153" s="52" t="str">
        <f t="shared" si="652"/>
        <v/>
      </c>
      <c r="AA153" s="52" t="str">
        <f t="shared" si="652"/>
        <v/>
      </c>
      <c r="AB153" s="52" t="str">
        <f t="shared" si="652"/>
        <v/>
      </c>
      <c r="AC153" s="52" t="str">
        <f t="shared" si="652"/>
        <v/>
      </c>
      <c r="AD153" s="52" t="str">
        <f t="shared" si="652"/>
        <v/>
      </c>
      <c r="AE153" s="52" t="str">
        <f t="shared" si="652"/>
        <v/>
      </c>
      <c r="AF153" s="52" t="str">
        <f t="shared" si="652"/>
        <v/>
      </c>
      <c r="AG153" s="52" t="str">
        <f t="shared" si="652"/>
        <v/>
      </c>
      <c r="AH153" s="52" t="str">
        <f t="shared" si="652"/>
        <v/>
      </c>
      <c r="AI153" s="52" t="str">
        <f t="shared" si="652"/>
        <v/>
      </c>
      <c r="AJ153" s="52" t="str">
        <f t="shared" si="652"/>
        <v/>
      </c>
      <c r="AK153" s="52" t="str">
        <f t="shared" si="652"/>
        <v/>
      </c>
      <c r="AL153" s="52" t="str">
        <f t="shared" si="652"/>
        <v/>
      </c>
      <c r="AM153" s="52" t="str">
        <f t="shared" si="652"/>
        <v/>
      </c>
      <c r="AN153" s="52" t="str">
        <f t="shared" si="652"/>
        <v/>
      </c>
      <c r="AO153" s="52" t="str">
        <f t="shared" si="652"/>
        <v/>
      </c>
      <c r="AP153" s="52" t="str">
        <f t="shared" si="652"/>
        <v/>
      </c>
      <c r="AQ153" s="52" t="str">
        <f t="shared" ref="AQ153:AX153" si="654">IF(AQ152="","",AQ152/(AQ150*100))</f>
        <v/>
      </c>
      <c r="AR153" s="52" t="str">
        <f t="shared" si="654"/>
        <v/>
      </c>
      <c r="AS153" s="52" t="str">
        <f t="shared" si="654"/>
        <v/>
      </c>
      <c r="AT153" s="52" t="str">
        <f t="shared" si="654"/>
        <v/>
      </c>
      <c r="AU153" s="52" t="str">
        <f t="shared" si="654"/>
        <v/>
      </c>
      <c r="AV153" s="52" t="str">
        <f t="shared" si="654"/>
        <v/>
      </c>
      <c r="AW153" s="52" t="str">
        <f t="shared" si="654"/>
        <v/>
      </c>
      <c r="AX153" s="52" t="str">
        <f t="shared" si="654"/>
        <v/>
      </c>
    </row>
    <row r="154" spans="1:50" s="1" customFormat="1">
      <c r="A154" s="40" t="s">
        <v>168</v>
      </c>
      <c r="B154" s="39" t="s">
        <v>154</v>
      </c>
      <c r="C154" s="38"/>
      <c r="D154" s="38"/>
      <c r="E154" s="38"/>
      <c r="F154" s="38"/>
      <c r="G154" s="65">
        <v>16833</v>
      </c>
      <c r="H154" s="38">
        <v>16833</v>
      </c>
      <c r="I154" s="38">
        <v>16849</v>
      </c>
      <c r="J154" s="38">
        <v>16855</v>
      </c>
      <c r="K154" s="38">
        <v>16872</v>
      </c>
      <c r="L154" s="38">
        <v>16878</v>
      </c>
      <c r="M154" s="38">
        <v>16878</v>
      </c>
      <c r="N154" s="38">
        <v>16886</v>
      </c>
      <c r="O154" s="38">
        <v>16886</v>
      </c>
      <c r="P154" s="38">
        <v>16892</v>
      </c>
      <c r="Q154" s="38">
        <v>16902</v>
      </c>
      <c r="R154" s="38">
        <v>16906</v>
      </c>
      <c r="S154" s="38">
        <v>16916</v>
      </c>
      <c r="T154" s="38">
        <v>16916</v>
      </c>
      <c r="U154" s="38">
        <v>16916</v>
      </c>
      <c r="V154" s="38">
        <v>16916</v>
      </c>
      <c r="W154" s="38">
        <v>16956</v>
      </c>
      <c r="X154" s="38">
        <v>16956</v>
      </c>
      <c r="Y154" s="38">
        <v>16970</v>
      </c>
      <c r="Z154" s="38">
        <v>16976</v>
      </c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</row>
    <row r="155" spans="1:50" s="1" customFormat="1">
      <c r="A155" s="37" t="s">
        <v>169</v>
      </c>
      <c r="B155" s="30" t="s">
        <v>170</v>
      </c>
      <c r="C155" s="29"/>
      <c r="D155" s="29"/>
      <c r="E155" s="29"/>
      <c r="F155" s="29"/>
      <c r="G155" s="64">
        <v>5950</v>
      </c>
      <c r="H155" s="29">
        <v>5950</v>
      </c>
      <c r="I155" s="29">
        <v>5958</v>
      </c>
      <c r="J155" s="29">
        <v>5960</v>
      </c>
      <c r="K155" s="29">
        <v>5966</v>
      </c>
      <c r="L155" s="29">
        <v>5968</v>
      </c>
      <c r="M155" s="29">
        <v>5968</v>
      </c>
      <c r="N155" s="29">
        <v>5972</v>
      </c>
      <c r="O155" s="29">
        <v>5972</v>
      </c>
      <c r="P155" s="29">
        <v>5973</v>
      </c>
      <c r="Q155" s="29">
        <v>5978</v>
      </c>
      <c r="R155" s="29">
        <v>5978</v>
      </c>
      <c r="S155" s="29">
        <v>5980</v>
      </c>
      <c r="T155" s="29">
        <v>5980</v>
      </c>
      <c r="U155" s="29">
        <v>5980</v>
      </c>
      <c r="V155" s="29">
        <v>5980</v>
      </c>
      <c r="W155" s="29">
        <v>5993</v>
      </c>
      <c r="X155" s="29">
        <v>5993</v>
      </c>
      <c r="Y155" s="29">
        <v>6000</v>
      </c>
      <c r="Z155" s="29">
        <v>6003</v>
      </c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</row>
    <row r="156" spans="1:50" s="1" customFormat="1">
      <c r="A156" s="34"/>
      <c r="B156" s="30" t="s">
        <v>171</v>
      </c>
      <c r="C156" s="29"/>
      <c r="D156" s="29"/>
      <c r="E156" s="29"/>
      <c r="F156" s="29"/>
      <c r="G156" s="64">
        <v>2821</v>
      </c>
      <c r="H156" s="29">
        <v>2821</v>
      </c>
      <c r="I156" s="29">
        <v>2821</v>
      </c>
      <c r="J156" s="29">
        <v>2822</v>
      </c>
      <c r="K156" s="29">
        <v>2825</v>
      </c>
      <c r="L156" s="29">
        <v>2826</v>
      </c>
      <c r="M156" s="29">
        <v>2826</v>
      </c>
      <c r="N156" s="29">
        <v>2826</v>
      </c>
      <c r="O156" s="29">
        <v>2826</v>
      </c>
      <c r="P156" s="29">
        <v>2829</v>
      </c>
      <c r="Q156" s="29">
        <v>2829</v>
      </c>
      <c r="R156" s="29">
        <v>2831</v>
      </c>
      <c r="S156" s="29">
        <v>2834</v>
      </c>
      <c r="T156" s="29">
        <v>2834</v>
      </c>
      <c r="U156" s="29">
        <v>2834</v>
      </c>
      <c r="V156" s="29">
        <v>2834</v>
      </c>
      <c r="W156" s="29">
        <v>2841</v>
      </c>
      <c r="X156" s="29">
        <v>2841</v>
      </c>
      <c r="Y156" s="29">
        <v>2841</v>
      </c>
      <c r="Z156" s="29">
        <v>2841</v>
      </c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</row>
    <row r="157" spans="1:50" s="1" customFormat="1">
      <c r="A157" s="36" t="s">
        <v>9</v>
      </c>
      <c r="B157" s="30" t="s">
        <v>7</v>
      </c>
      <c r="C157" s="29"/>
      <c r="D157" s="29"/>
      <c r="E157" s="29"/>
      <c r="F157" s="29"/>
      <c r="G157" s="64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</row>
    <row r="158" spans="1:50" s="1" customFormat="1">
      <c r="A158" s="28">
        <f>AVERAGE(C161:AO161)*30*1000</f>
        <v>214500</v>
      </c>
      <c r="B158" s="30" t="s">
        <v>8</v>
      </c>
      <c r="C158" s="29"/>
      <c r="D158" s="29"/>
      <c r="E158" s="29"/>
      <c r="F158" s="29"/>
      <c r="G158" s="64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</row>
    <row r="159" spans="1:50" s="11" customFormat="1">
      <c r="A159" s="34"/>
      <c r="B159" s="33" t="s">
        <v>157</v>
      </c>
      <c r="C159" s="32"/>
      <c r="D159" s="32"/>
      <c r="E159" s="32"/>
      <c r="F159" s="32"/>
      <c r="G159" s="63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2"/>
    </row>
    <row r="160" spans="1:50" s="1" customFormat="1">
      <c r="A160" s="31"/>
      <c r="B160" s="30" t="s">
        <v>158</v>
      </c>
      <c r="C160" s="29"/>
      <c r="D160" s="29"/>
      <c r="E160" s="29"/>
      <c r="F160" s="29"/>
      <c r="G160" s="64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</row>
    <row r="161" spans="1:50" s="1" customFormat="1">
      <c r="A161" s="28">
        <f>SUM(C161:AO161)</f>
        <v>143</v>
      </c>
      <c r="B161" s="55" t="s">
        <v>159</v>
      </c>
      <c r="C161" s="54"/>
      <c r="D161" s="54"/>
      <c r="E161" s="54"/>
      <c r="F161" s="54"/>
      <c r="G161" s="64">
        <v>0</v>
      </c>
      <c r="H161" s="54">
        <f t="shared" ref="H161:H163" si="655">IF(H154="","",H154-G154)</f>
        <v>0</v>
      </c>
      <c r="I161" s="54">
        <f t="shared" ref="I161:I163" si="656">IF(I154="","",I154-H154)</f>
        <v>16</v>
      </c>
      <c r="J161" s="54">
        <f t="shared" ref="J161:J163" si="657">IF(J154="","",J154-I154)</f>
        <v>6</v>
      </c>
      <c r="K161" s="54">
        <f t="shared" ref="K161:K163" si="658">IF(K154="","",K154-J154)</f>
        <v>17</v>
      </c>
      <c r="L161" s="54">
        <f t="shared" ref="L161:M163" si="659">IF(L154="","",L154-K154)</f>
        <v>6</v>
      </c>
      <c r="M161" s="54">
        <f t="shared" si="659"/>
        <v>0</v>
      </c>
      <c r="N161" s="54">
        <f t="shared" ref="N161:N163" si="660">IF(N154="","",N154-M154)</f>
        <v>8</v>
      </c>
      <c r="O161" s="54">
        <f t="shared" ref="O161:O163" si="661">IF(O154="","",O154-N154)</f>
        <v>0</v>
      </c>
      <c r="P161" s="54">
        <f t="shared" ref="P161:P163" si="662">IF(P154="","",P154-O154)</f>
        <v>6</v>
      </c>
      <c r="Q161" s="54">
        <f t="shared" ref="Q161:Q163" si="663">IF(Q154="","",Q154-P154)</f>
        <v>10</v>
      </c>
      <c r="R161" s="54">
        <f t="shared" ref="R161:R163" si="664">IF(R154="","",R154-Q154)</f>
        <v>4</v>
      </c>
      <c r="S161" s="54">
        <f t="shared" ref="S161:S163" si="665">IF(S154="","",S154-R154)</f>
        <v>10</v>
      </c>
      <c r="T161" s="54">
        <f t="shared" ref="T161:V163" si="666">IF(T154="","",T154-S154)</f>
        <v>0</v>
      </c>
      <c r="U161" s="54">
        <f t="shared" si="666"/>
        <v>0</v>
      </c>
      <c r="V161" s="54">
        <f t="shared" si="666"/>
        <v>0</v>
      </c>
      <c r="W161" s="54">
        <f t="shared" ref="W161:W163" si="667">IF(W154="","",W154-V154)</f>
        <v>40</v>
      </c>
      <c r="X161" s="54">
        <f t="shared" ref="X161:X163" si="668">IF(X154="","",X154-W154)</f>
        <v>0</v>
      </c>
      <c r="Y161" s="54">
        <f t="shared" ref="Y161:Y163" si="669">IF(Y154="","",Y154-X154)</f>
        <v>14</v>
      </c>
      <c r="Z161" s="54">
        <f t="shared" ref="Z161:Z163" si="670">IF(Z154="","",Z154-Y154)</f>
        <v>6</v>
      </c>
      <c r="AA161" s="54" t="str">
        <f t="shared" ref="AA161:AA163" si="671">IF(AA154="","",AA154-Z154)</f>
        <v/>
      </c>
      <c r="AB161" s="54" t="str">
        <f t="shared" ref="AB161:AB163" si="672">IF(AB154="","",AB154-AA154)</f>
        <v/>
      </c>
      <c r="AC161" s="54" t="str">
        <f t="shared" ref="AC161:AC163" si="673">IF(AC154="","",AC154-AB154)</f>
        <v/>
      </c>
      <c r="AD161" s="54" t="str">
        <f t="shared" ref="AD161:AD163" si="674">IF(AD154="","",AD154-AC154)</f>
        <v/>
      </c>
      <c r="AE161" s="54" t="str">
        <f t="shared" ref="AE161:AE163" si="675">IF(AE154="","",AE154-AD154)</f>
        <v/>
      </c>
      <c r="AF161" s="54" t="str">
        <f t="shared" ref="AF161:AF163" si="676">IF(AF154="","",AF154-AE154)</f>
        <v/>
      </c>
      <c r="AG161" s="54" t="str">
        <f t="shared" ref="AG161:AG163" si="677">IF(AG154="","",AG154-AF154)</f>
        <v/>
      </c>
      <c r="AH161" s="54" t="str">
        <f t="shared" ref="AH161:AH163" si="678">IF(AH154="","",AH154-AG154)</f>
        <v/>
      </c>
      <c r="AI161" s="54" t="str">
        <f t="shared" ref="AI161:AI163" si="679">IF(AI154="","",AI154-AH154)</f>
        <v/>
      </c>
      <c r="AJ161" s="54" t="str">
        <f t="shared" ref="AJ161:AJ163" si="680">IF(AJ154="","",AJ154-AI154)</f>
        <v/>
      </c>
      <c r="AK161" s="54" t="str">
        <f t="shared" ref="AK161:AK163" si="681">IF(AK154="","",AK154-AJ154)</f>
        <v/>
      </c>
      <c r="AL161" s="54" t="str">
        <f t="shared" ref="AL161:AL163" si="682">IF(AL154="","",AL154-AK154)</f>
        <v/>
      </c>
      <c r="AM161" s="54" t="str">
        <f t="shared" ref="AM161:AM163" si="683">IF(AM154="","",AM154-AL154)</f>
        <v/>
      </c>
      <c r="AN161" s="54" t="str">
        <f t="shared" ref="AN161:AN163" si="684">IF(AN154="","",AN154-AM154)</f>
        <v/>
      </c>
      <c r="AO161" s="54" t="str">
        <f t="shared" ref="AO161:AO163" si="685">IF(AO154="","",AO154-AN154)</f>
        <v/>
      </c>
      <c r="AP161" s="54" t="str">
        <f t="shared" ref="AP161:AP163" si="686">IF(AP154="","",AP154-AO154)</f>
        <v/>
      </c>
      <c r="AQ161" s="54" t="str">
        <f t="shared" ref="AQ161:AQ163" si="687">IF(AQ154="","",AQ154-AP154)</f>
        <v/>
      </c>
      <c r="AR161" s="54" t="str">
        <f t="shared" ref="AR161:AR163" si="688">IF(AR154="","",AR154-AQ154)</f>
        <v/>
      </c>
      <c r="AS161" s="54" t="str">
        <f t="shared" ref="AS161:AS163" si="689">IF(AS154="","",AS154-AR154)</f>
        <v/>
      </c>
      <c r="AT161" s="54" t="str">
        <f t="shared" ref="AT161:AT163" si="690">IF(AT154="","",AT154-AS154)</f>
        <v/>
      </c>
      <c r="AU161" s="54" t="str">
        <f t="shared" ref="AU161:AU163" si="691">IF(AU154="","",AU154-AT154)</f>
        <v/>
      </c>
      <c r="AV161" s="54" t="str">
        <f t="shared" ref="AV161:AV163" si="692">IF(AV154="","",AV154-AU154)</f>
        <v/>
      </c>
      <c r="AW161" s="54" t="str">
        <f t="shared" ref="AW161:AW163" si="693">IF(AW154="","",AW154-AV154)</f>
        <v/>
      </c>
      <c r="AX161" s="54" t="str">
        <f t="shared" ref="AX161:AX163" si="694">IF(AX154="","",AX154-AW154)</f>
        <v/>
      </c>
    </row>
    <row r="162" spans="1:50" s="1" customFormat="1">
      <c r="A162" s="28">
        <f>SUM(C162:AO162)</f>
        <v>53</v>
      </c>
      <c r="B162" s="55" t="s">
        <v>160</v>
      </c>
      <c r="C162" s="54"/>
      <c r="D162" s="54"/>
      <c r="E162" s="54"/>
      <c r="F162" s="54"/>
      <c r="G162" s="64">
        <v>0</v>
      </c>
      <c r="H162" s="54">
        <f t="shared" si="655"/>
        <v>0</v>
      </c>
      <c r="I162" s="54">
        <f t="shared" si="656"/>
        <v>8</v>
      </c>
      <c r="J162" s="54">
        <f t="shared" si="657"/>
        <v>2</v>
      </c>
      <c r="K162" s="54">
        <f t="shared" si="658"/>
        <v>6</v>
      </c>
      <c r="L162" s="54">
        <f t="shared" si="659"/>
        <v>2</v>
      </c>
      <c r="M162" s="54">
        <f t="shared" si="659"/>
        <v>0</v>
      </c>
      <c r="N162" s="54">
        <f t="shared" si="660"/>
        <v>4</v>
      </c>
      <c r="O162" s="54">
        <f t="shared" si="661"/>
        <v>0</v>
      </c>
      <c r="P162" s="54">
        <f t="shared" si="662"/>
        <v>1</v>
      </c>
      <c r="Q162" s="54">
        <f t="shared" si="663"/>
        <v>5</v>
      </c>
      <c r="R162" s="54">
        <f t="shared" si="664"/>
        <v>0</v>
      </c>
      <c r="S162" s="54">
        <f t="shared" si="665"/>
        <v>2</v>
      </c>
      <c r="T162" s="54">
        <f t="shared" si="666"/>
        <v>0</v>
      </c>
      <c r="U162" s="54">
        <f t="shared" si="666"/>
        <v>0</v>
      </c>
      <c r="V162" s="54">
        <f t="shared" si="666"/>
        <v>0</v>
      </c>
      <c r="W162" s="54">
        <f t="shared" si="667"/>
        <v>13</v>
      </c>
      <c r="X162" s="54">
        <f t="shared" si="668"/>
        <v>0</v>
      </c>
      <c r="Y162" s="54">
        <f t="shared" si="669"/>
        <v>7</v>
      </c>
      <c r="Z162" s="54">
        <f t="shared" si="670"/>
        <v>3</v>
      </c>
      <c r="AA162" s="54" t="str">
        <f t="shared" si="671"/>
        <v/>
      </c>
      <c r="AB162" s="54" t="str">
        <f t="shared" si="672"/>
        <v/>
      </c>
      <c r="AC162" s="54" t="str">
        <f t="shared" si="673"/>
        <v/>
      </c>
      <c r="AD162" s="54" t="str">
        <f t="shared" si="674"/>
        <v/>
      </c>
      <c r="AE162" s="54" t="str">
        <f t="shared" si="675"/>
        <v/>
      </c>
      <c r="AF162" s="54" t="str">
        <f t="shared" si="676"/>
        <v/>
      </c>
      <c r="AG162" s="54" t="str">
        <f t="shared" si="677"/>
        <v/>
      </c>
      <c r="AH162" s="54" t="str">
        <f t="shared" si="678"/>
        <v/>
      </c>
      <c r="AI162" s="54" t="str">
        <f t="shared" si="679"/>
        <v/>
      </c>
      <c r="AJ162" s="54" t="str">
        <f t="shared" si="680"/>
        <v/>
      </c>
      <c r="AK162" s="54" t="str">
        <f t="shared" si="681"/>
        <v/>
      </c>
      <c r="AL162" s="54" t="str">
        <f t="shared" si="682"/>
        <v/>
      </c>
      <c r="AM162" s="54" t="str">
        <f t="shared" si="683"/>
        <v/>
      </c>
      <c r="AN162" s="54" t="str">
        <f t="shared" si="684"/>
        <v/>
      </c>
      <c r="AO162" s="54" t="str">
        <f t="shared" si="685"/>
        <v/>
      </c>
      <c r="AP162" s="54" t="str">
        <f t="shared" si="686"/>
        <v/>
      </c>
      <c r="AQ162" s="54" t="str">
        <f t="shared" si="687"/>
        <v/>
      </c>
      <c r="AR162" s="54" t="str">
        <f t="shared" si="688"/>
        <v/>
      </c>
      <c r="AS162" s="54" t="str">
        <f t="shared" si="689"/>
        <v/>
      </c>
      <c r="AT162" s="54" t="str">
        <f t="shared" si="690"/>
        <v/>
      </c>
      <c r="AU162" s="54" t="str">
        <f t="shared" si="691"/>
        <v/>
      </c>
      <c r="AV162" s="54" t="str">
        <f t="shared" si="692"/>
        <v/>
      </c>
      <c r="AW162" s="54" t="str">
        <f t="shared" si="693"/>
        <v/>
      </c>
      <c r="AX162" s="54" t="str">
        <f t="shared" si="694"/>
        <v/>
      </c>
    </row>
    <row r="163" spans="1:50" s="1" customFormat="1">
      <c r="A163" s="28">
        <f>SUM(C163:AO163)</f>
        <v>20</v>
      </c>
      <c r="B163" s="55" t="s">
        <v>172</v>
      </c>
      <c r="C163" s="54"/>
      <c r="D163" s="54"/>
      <c r="E163" s="54"/>
      <c r="F163" s="54"/>
      <c r="G163" s="64">
        <v>0</v>
      </c>
      <c r="H163" s="54">
        <f t="shared" si="655"/>
        <v>0</v>
      </c>
      <c r="I163" s="54">
        <f t="shared" si="656"/>
        <v>0</v>
      </c>
      <c r="J163" s="54">
        <f t="shared" si="657"/>
        <v>1</v>
      </c>
      <c r="K163" s="54">
        <f t="shared" si="658"/>
        <v>3</v>
      </c>
      <c r="L163" s="54">
        <f t="shared" si="659"/>
        <v>1</v>
      </c>
      <c r="M163" s="54">
        <f t="shared" si="659"/>
        <v>0</v>
      </c>
      <c r="N163" s="54">
        <f t="shared" si="660"/>
        <v>0</v>
      </c>
      <c r="O163" s="54">
        <f t="shared" si="661"/>
        <v>0</v>
      </c>
      <c r="P163" s="54">
        <f t="shared" si="662"/>
        <v>3</v>
      </c>
      <c r="Q163" s="54">
        <f t="shared" si="663"/>
        <v>0</v>
      </c>
      <c r="R163" s="54">
        <f t="shared" si="664"/>
        <v>2</v>
      </c>
      <c r="S163" s="54">
        <f t="shared" si="665"/>
        <v>3</v>
      </c>
      <c r="T163" s="54">
        <f t="shared" si="666"/>
        <v>0</v>
      </c>
      <c r="U163" s="54">
        <f t="shared" si="666"/>
        <v>0</v>
      </c>
      <c r="V163" s="54">
        <f t="shared" si="666"/>
        <v>0</v>
      </c>
      <c r="W163" s="54">
        <f t="shared" si="667"/>
        <v>7</v>
      </c>
      <c r="X163" s="54">
        <f t="shared" si="668"/>
        <v>0</v>
      </c>
      <c r="Y163" s="54">
        <f t="shared" si="669"/>
        <v>0</v>
      </c>
      <c r="Z163" s="54">
        <f t="shared" si="670"/>
        <v>0</v>
      </c>
      <c r="AA163" s="54" t="str">
        <f t="shared" si="671"/>
        <v/>
      </c>
      <c r="AB163" s="54" t="str">
        <f t="shared" si="672"/>
        <v/>
      </c>
      <c r="AC163" s="54" t="str">
        <f t="shared" si="673"/>
        <v/>
      </c>
      <c r="AD163" s="54" t="str">
        <f t="shared" si="674"/>
        <v/>
      </c>
      <c r="AE163" s="54" t="str">
        <f t="shared" si="675"/>
        <v/>
      </c>
      <c r="AF163" s="54" t="str">
        <f t="shared" si="676"/>
        <v/>
      </c>
      <c r="AG163" s="54" t="str">
        <f t="shared" si="677"/>
        <v/>
      </c>
      <c r="AH163" s="54" t="str">
        <f t="shared" si="678"/>
        <v/>
      </c>
      <c r="AI163" s="54" t="str">
        <f t="shared" si="679"/>
        <v/>
      </c>
      <c r="AJ163" s="54" t="str">
        <f t="shared" si="680"/>
        <v/>
      </c>
      <c r="AK163" s="54" t="str">
        <f t="shared" si="681"/>
        <v/>
      </c>
      <c r="AL163" s="54" t="str">
        <f t="shared" si="682"/>
        <v/>
      </c>
      <c r="AM163" s="54" t="str">
        <f t="shared" si="683"/>
        <v/>
      </c>
      <c r="AN163" s="54" t="str">
        <f t="shared" si="684"/>
        <v/>
      </c>
      <c r="AO163" s="54" t="str">
        <f t="shared" si="685"/>
        <v/>
      </c>
      <c r="AP163" s="54" t="str">
        <f t="shared" si="686"/>
        <v/>
      </c>
      <c r="AQ163" s="54" t="str">
        <f t="shared" si="687"/>
        <v/>
      </c>
      <c r="AR163" s="54" t="str">
        <f t="shared" si="688"/>
        <v/>
      </c>
      <c r="AS163" s="54" t="str">
        <f t="shared" si="689"/>
        <v/>
      </c>
      <c r="AT163" s="54" t="str">
        <f t="shared" si="690"/>
        <v/>
      </c>
      <c r="AU163" s="54" t="str">
        <f t="shared" si="691"/>
        <v/>
      </c>
      <c r="AV163" s="54" t="str">
        <f t="shared" si="692"/>
        <v/>
      </c>
      <c r="AW163" s="54" t="str">
        <f t="shared" si="693"/>
        <v/>
      </c>
      <c r="AX163" s="54" t="str">
        <f t="shared" si="694"/>
        <v/>
      </c>
    </row>
    <row r="164" spans="1:50" s="1" customFormat="1">
      <c r="A164" s="28">
        <f>SUM(C164:AO164)</f>
        <v>0</v>
      </c>
      <c r="B164" s="55" t="s">
        <v>16</v>
      </c>
      <c r="C164" s="54"/>
      <c r="D164" s="54"/>
      <c r="E164" s="54"/>
      <c r="F164" s="54"/>
      <c r="G164" s="64" t="s">
        <v>19</v>
      </c>
      <c r="H164" s="54" t="str">
        <f>IF(H158="","",H163*H158)</f>
        <v/>
      </c>
      <c r="I164" s="54" t="str">
        <f t="shared" ref="I164:L164" si="695">IF(I158="","",I163*I158)</f>
        <v/>
      </c>
      <c r="J164" s="54" t="str">
        <f t="shared" si="695"/>
        <v/>
      </c>
      <c r="K164" s="54" t="str">
        <f t="shared" si="695"/>
        <v/>
      </c>
      <c r="L164" s="54" t="str">
        <f t="shared" si="695"/>
        <v/>
      </c>
      <c r="M164" s="54" t="str">
        <f t="shared" ref="M164" si="696">IF(M158="","",M163*M158)</f>
        <v/>
      </c>
      <c r="N164" s="54" t="str">
        <f t="shared" ref="N164:AP164" si="697">IF(N158="","",N163*N158)</f>
        <v/>
      </c>
      <c r="O164" s="54" t="str">
        <f t="shared" si="697"/>
        <v/>
      </c>
      <c r="P164" s="54" t="str">
        <f t="shared" si="697"/>
        <v/>
      </c>
      <c r="Q164" s="54" t="str">
        <f t="shared" si="697"/>
        <v/>
      </c>
      <c r="R164" s="54" t="str">
        <f t="shared" si="697"/>
        <v/>
      </c>
      <c r="S164" s="54" t="str">
        <f t="shared" si="697"/>
        <v/>
      </c>
      <c r="T164" s="54" t="str">
        <f>IF(T158="","",T163*T158)</f>
        <v/>
      </c>
      <c r="U164" s="54" t="str">
        <f>IF(U158="","",U163*U158)</f>
        <v/>
      </c>
      <c r="V164" s="54" t="str">
        <f>IF(V158="","",V163*V158)</f>
        <v/>
      </c>
      <c r="W164" s="54" t="str">
        <f t="shared" si="697"/>
        <v/>
      </c>
      <c r="X164" s="54" t="str">
        <f t="shared" si="697"/>
        <v/>
      </c>
      <c r="Y164" s="54" t="str">
        <f t="shared" si="697"/>
        <v/>
      </c>
      <c r="Z164" s="54" t="str">
        <f t="shared" si="697"/>
        <v/>
      </c>
      <c r="AA164" s="54" t="str">
        <f t="shared" si="697"/>
        <v/>
      </c>
      <c r="AB164" s="54" t="str">
        <f t="shared" si="697"/>
        <v/>
      </c>
      <c r="AC164" s="54" t="str">
        <f t="shared" si="697"/>
        <v/>
      </c>
      <c r="AD164" s="54" t="str">
        <f t="shared" si="697"/>
        <v/>
      </c>
      <c r="AE164" s="54" t="str">
        <f t="shared" si="697"/>
        <v/>
      </c>
      <c r="AF164" s="54" t="str">
        <f t="shared" si="697"/>
        <v/>
      </c>
      <c r="AG164" s="54" t="str">
        <f t="shared" si="697"/>
        <v/>
      </c>
      <c r="AH164" s="54" t="str">
        <f t="shared" si="697"/>
        <v/>
      </c>
      <c r="AI164" s="54" t="str">
        <f t="shared" si="697"/>
        <v/>
      </c>
      <c r="AJ164" s="54" t="str">
        <f t="shared" si="697"/>
        <v/>
      </c>
      <c r="AK164" s="54" t="str">
        <f t="shared" si="697"/>
        <v/>
      </c>
      <c r="AL164" s="54" t="str">
        <f t="shared" si="697"/>
        <v/>
      </c>
      <c r="AM164" s="54" t="str">
        <f t="shared" si="697"/>
        <v/>
      </c>
      <c r="AN164" s="54" t="str">
        <f t="shared" si="697"/>
        <v/>
      </c>
      <c r="AO164" s="54" t="str">
        <f t="shared" si="697"/>
        <v/>
      </c>
      <c r="AP164" s="54" t="str">
        <f t="shared" si="697"/>
        <v/>
      </c>
      <c r="AQ164" s="54" t="str">
        <f t="shared" ref="AQ164:AX164" si="698">IF(AQ158="","",AQ163*AQ158)</f>
        <v/>
      </c>
      <c r="AR164" s="54" t="str">
        <f t="shared" si="698"/>
        <v/>
      </c>
      <c r="AS164" s="54" t="str">
        <f t="shared" si="698"/>
        <v/>
      </c>
      <c r="AT164" s="54" t="str">
        <f t="shared" si="698"/>
        <v/>
      </c>
      <c r="AU164" s="54" t="str">
        <f t="shared" si="698"/>
        <v/>
      </c>
      <c r="AV164" s="54" t="str">
        <f t="shared" si="698"/>
        <v/>
      </c>
      <c r="AW164" s="54" t="str">
        <f t="shared" si="698"/>
        <v/>
      </c>
      <c r="AX164" s="54" t="str">
        <f t="shared" si="698"/>
        <v/>
      </c>
    </row>
    <row r="165" spans="1:50" s="1" customFormat="1" ht="12" thickBot="1">
      <c r="A165" s="25">
        <f>IF(A164="","",A164/(A161*100))</f>
        <v>0</v>
      </c>
      <c r="B165" s="53" t="s">
        <v>18</v>
      </c>
      <c r="C165" s="52"/>
      <c r="D165" s="52"/>
      <c r="E165" s="52"/>
      <c r="F165" s="52"/>
      <c r="G165" s="66" t="s">
        <v>19</v>
      </c>
      <c r="H165" s="52" t="str">
        <f>IF(H164="","",H164/(H161*100))</f>
        <v/>
      </c>
      <c r="I165" s="52" t="str">
        <f t="shared" ref="I165:L165" si="699">IF(I164="","",I164/(I161*100))</f>
        <v/>
      </c>
      <c r="J165" s="52" t="str">
        <f t="shared" si="699"/>
        <v/>
      </c>
      <c r="K165" s="52" t="str">
        <f t="shared" si="699"/>
        <v/>
      </c>
      <c r="L165" s="52" t="str">
        <f t="shared" si="699"/>
        <v/>
      </c>
      <c r="M165" s="52" t="str">
        <f t="shared" ref="M165" si="700">IF(M164="","",M164/(M161*100))</f>
        <v/>
      </c>
      <c r="N165" s="52" t="str">
        <f t="shared" ref="N165:AP165" si="701">IF(N164="","",N164/(N161*100))</f>
        <v/>
      </c>
      <c r="O165" s="52" t="str">
        <f t="shared" si="701"/>
        <v/>
      </c>
      <c r="P165" s="52" t="str">
        <f t="shared" si="701"/>
        <v/>
      </c>
      <c r="Q165" s="52" t="str">
        <f t="shared" si="701"/>
        <v/>
      </c>
      <c r="R165" s="52" t="str">
        <f t="shared" si="701"/>
        <v/>
      </c>
      <c r="S165" s="52" t="str">
        <f t="shared" si="701"/>
        <v/>
      </c>
      <c r="T165" s="52" t="str">
        <f>IF(T164="","",T164/(T161*100))</f>
        <v/>
      </c>
      <c r="U165" s="52" t="str">
        <f>IF(U164="","",U164/(U161*100))</f>
        <v/>
      </c>
      <c r="V165" s="52" t="str">
        <f>IF(V164="","",V164/(V161*100))</f>
        <v/>
      </c>
      <c r="W165" s="52" t="str">
        <f t="shared" si="701"/>
        <v/>
      </c>
      <c r="X165" s="52" t="str">
        <f t="shared" si="701"/>
        <v/>
      </c>
      <c r="Y165" s="52" t="str">
        <f t="shared" si="701"/>
        <v/>
      </c>
      <c r="Z165" s="52" t="str">
        <f t="shared" si="701"/>
        <v/>
      </c>
      <c r="AA165" s="52" t="str">
        <f t="shared" si="701"/>
        <v/>
      </c>
      <c r="AB165" s="52" t="str">
        <f t="shared" si="701"/>
        <v/>
      </c>
      <c r="AC165" s="52" t="str">
        <f t="shared" si="701"/>
        <v/>
      </c>
      <c r="AD165" s="52" t="str">
        <f t="shared" si="701"/>
        <v/>
      </c>
      <c r="AE165" s="52" t="str">
        <f t="shared" si="701"/>
        <v/>
      </c>
      <c r="AF165" s="52" t="str">
        <f t="shared" si="701"/>
        <v/>
      </c>
      <c r="AG165" s="52" t="str">
        <f t="shared" si="701"/>
        <v/>
      </c>
      <c r="AH165" s="52" t="str">
        <f t="shared" si="701"/>
        <v/>
      </c>
      <c r="AI165" s="52" t="str">
        <f t="shared" si="701"/>
        <v/>
      </c>
      <c r="AJ165" s="52" t="str">
        <f t="shared" si="701"/>
        <v/>
      </c>
      <c r="AK165" s="52" t="str">
        <f t="shared" si="701"/>
        <v/>
      </c>
      <c r="AL165" s="52" t="str">
        <f t="shared" si="701"/>
        <v/>
      </c>
      <c r="AM165" s="52" t="str">
        <f t="shared" si="701"/>
        <v/>
      </c>
      <c r="AN165" s="52" t="str">
        <f t="shared" si="701"/>
        <v/>
      </c>
      <c r="AO165" s="52" t="str">
        <f t="shared" si="701"/>
        <v/>
      </c>
      <c r="AP165" s="52" t="str">
        <f t="shared" si="701"/>
        <v/>
      </c>
      <c r="AQ165" s="52" t="str">
        <f t="shared" ref="AQ165:AX165" si="702">IF(AQ164="","",AQ164/(AQ161*100))</f>
        <v/>
      </c>
      <c r="AR165" s="52" t="str">
        <f t="shared" si="702"/>
        <v/>
      </c>
      <c r="AS165" s="52" t="str">
        <f t="shared" si="702"/>
        <v/>
      </c>
      <c r="AT165" s="52" t="str">
        <f t="shared" si="702"/>
        <v/>
      </c>
      <c r="AU165" s="52" t="str">
        <f t="shared" si="702"/>
        <v/>
      </c>
      <c r="AV165" s="52" t="str">
        <f t="shared" si="702"/>
        <v/>
      </c>
      <c r="AW165" s="52" t="str">
        <f t="shared" si="702"/>
        <v/>
      </c>
      <c r="AX165" s="52" t="str">
        <f t="shared" si="702"/>
        <v/>
      </c>
    </row>
    <row r="166" spans="1:50" s="1" customFormat="1">
      <c r="A166" s="40" t="s">
        <v>173</v>
      </c>
      <c r="B166" s="39" t="s">
        <v>154</v>
      </c>
      <c r="C166" s="38"/>
      <c r="D166" s="38"/>
      <c r="E166" s="38"/>
      <c r="F166" s="38"/>
      <c r="G166" s="65">
        <v>6948</v>
      </c>
      <c r="H166" s="38">
        <v>6948</v>
      </c>
      <c r="I166" s="38">
        <v>6960</v>
      </c>
      <c r="J166" s="38">
        <v>6966</v>
      </c>
      <c r="K166" s="38">
        <v>6970</v>
      </c>
      <c r="L166" s="38">
        <v>6972</v>
      </c>
      <c r="M166" s="38">
        <v>6972</v>
      </c>
      <c r="N166" s="38">
        <v>6982</v>
      </c>
      <c r="O166" s="38">
        <v>6982</v>
      </c>
      <c r="P166" s="38">
        <v>6982</v>
      </c>
      <c r="Q166" s="38">
        <v>6982</v>
      </c>
      <c r="R166" s="38">
        <v>6994</v>
      </c>
      <c r="S166" s="38">
        <v>7100</v>
      </c>
      <c r="T166" s="38">
        <v>7100</v>
      </c>
      <c r="U166" s="38">
        <v>7100</v>
      </c>
      <c r="V166" s="38">
        <v>7100</v>
      </c>
      <c r="W166" s="38">
        <v>7122</v>
      </c>
      <c r="X166" s="38">
        <v>7122</v>
      </c>
      <c r="Y166" s="38">
        <v>7140</v>
      </c>
      <c r="Z166" s="38">
        <v>7148</v>
      </c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</row>
    <row r="167" spans="1:50" s="1" customFormat="1">
      <c r="A167" s="37" t="s">
        <v>169</v>
      </c>
      <c r="B167" s="30" t="s">
        <v>170</v>
      </c>
      <c r="C167" s="29"/>
      <c r="D167" s="29"/>
      <c r="E167" s="29"/>
      <c r="F167" s="29"/>
      <c r="G167" s="64">
        <v>1643</v>
      </c>
      <c r="H167" s="29">
        <v>1643</v>
      </c>
      <c r="I167" s="29">
        <v>1647</v>
      </c>
      <c r="J167" s="29">
        <v>1649</v>
      </c>
      <c r="K167" s="29">
        <v>1650</v>
      </c>
      <c r="L167" s="29">
        <v>1651</v>
      </c>
      <c r="M167" s="29">
        <v>1651</v>
      </c>
      <c r="N167" s="29">
        <v>1655</v>
      </c>
      <c r="O167" s="29">
        <v>1655</v>
      </c>
      <c r="P167" s="29">
        <v>1655</v>
      </c>
      <c r="Q167" s="29">
        <v>1655</v>
      </c>
      <c r="R167" s="29">
        <v>1660</v>
      </c>
      <c r="S167" s="29">
        <v>1664</v>
      </c>
      <c r="T167" s="29">
        <v>1664</v>
      </c>
      <c r="U167" s="29">
        <v>1664</v>
      </c>
      <c r="V167" s="29">
        <v>1664</v>
      </c>
      <c r="W167" s="29">
        <v>1669</v>
      </c>
      <c r="X167" s="29">
        <v>1669</v>
      </c>
      <c r="Y167" s="29">
        <v>1673</v>
      </c>
      <c r="Z167" s="29">
        <v>1677</v>
      </c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</row>
    <row r="168" spans="1:50" s="1" customFormat="1">
      <c r="A168" s="34"/>
      <c r="B168" s="30" t="s">
        <v>171</v>
      </c>
      <c r="C168" s="29"/>
      <c r="D168" s="29"/>
      <c r="E168" s="29"/>
      <c r="F168" s="29"/>
      <c r="G168" s="64">
        <v>1870</v>
      </c>
      <c r="H168" s="29">
        <v>1870</v>
      </c>
      <c r="I168" s="29">
        <v>1872</v>
      </c>
      <c r="J168" s="29">
        <v>1873</v>
      </c>
      <c r="K168" s="29">
        <v>1874</v>
      </c>
      <c r="L168" s="29">
        <v>1874</v>
      </c>
      <c r="M168" s="29">
        <v>1874</v>
      </c>
      <c r="N168" s="29">
        <v>1875</v>
      </c>
      <c r="O168" s="29">
        <v>1875</v>
      </c>
      <c r="P168" s="29">
        <v>1875</v>
      </c>
      <c r="Q168" s="29">
        <v>1875</v>
      </c>
      <c r="R168" s="29">
        <v>1876</v>
      </c>
      <c r="S168" s="29">
        <v>1925</v>
      </c>
      <c r="T168" s="29">
        <v>1925</v>
      </c>
      <c r="U168" s="29">
        <v>1925</v>
      </c>
      <c r="V168" s="29">
        <v>1925</v>
      </c>
      <c r="W168" s="29">
        <v>1931</v>
      </c>
      <c r="X168" s="29">
        <v>1931</v>
      </c>
      <c r="Y168" s="29">
        <v>1936</v>
      </c>
      <c r="Z168" s="29">
        <v>1936</v>
      </c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</row>
    <row r="169" spans="1:50" s="1" customFormat="1">
      <c r="A169" s="36" t="s">
        <v>9</v>
      </c>
      <c r="B169" s="30" t="s">
        <v>7</v>
      </c>
      <c r="C169" s="29"/>
      <c r="D169" s="29"/>
      <c r="E169" s="29"/>
      <c r="F169" s="29"/>
      <c r="G169" s="64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</row>
    <row r="170" spans="1:50" s="1" customFormat="1">
      <c r="A170" s="28">
        <f>AVERAGE(C173:AO173)*30*1000</f>
        <v>300000</v>
      </c>
      <c r="B170" s="30" t="s">
        <v>8</v>
      </c>
      <c r="C170" s="29"/>
      <c r="D170" s="29"/>
      <c r="E170" s="29"/>
      <c r="F170" s="29"/>
      <c r="G170" s="64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</row>
    <row r="171" spans="1:50" s="11" customFormat="1">
      <c r="A171" s="34"/>
      <c r="B171" s="33" t="s">
        <v>157</v>
      </c>
      <c r="C171" s="32"/>
      <c r="D171" s="32"/>
      <c r="E171" s="32"/>
      <c r="F171" s="32"/>
      <c r="G171" s="63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</row>
    <row r="172" spans="1:50" s="1" customFormat="1">
      <c r="A172" s="31"/>
      <c r="B172" s="30" t="s">
        <v>158</v>
      </c>
      <c r="C172" s="29"/>
      <c r="D172" s="29"/>
      <c r="E172" s="29"/>
      <c r="F172" s="29"/>
      <c r="G172" s="64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</row>
    <row r="173" spans="1:50" s="1" customFormat="1">
      <c r="A173" s="28">
        <f>SUM(C173:AO173)</f>
        <v>200</v>
      </c>
      <c r="B173" s="55" t="s">
        <v>159</v>
      </c>
      <c r="C173" s="54"/>
      <c r="D173" s="54"/>
      <c r="E173" s="54"/>
      <c r="F173" s="54"/>
      <c r="G173" s="64">
        <v>0</v>
      </c>
      <c r="H173" s="54">
        <f t="shared" ref="H173:H175" si="703">IF(H166="","",H166-G166)</f>
        <v>0</v>
      </c>
      <c r="I173" s="54">
        <f t="shared" ref="I173:I175" si="704">IF(I166="","",I166-H166)</f>
        <v>12</v>
      </c>
      <c r="J173" s="54">
        <f t="shared" ref="J173:J175" si="705">IF(J166="","",J166-I166)</f>
        <v>6</v>
      </c>
      <c r="K173" s="54">
        <f t="shared" ref="K173:K175" si="706">IF(K166="","",K166-J166)</f>
        <v>4</v>
      </c>
      <c r="L173" s="54">
        <f t="shared" ref="L173:M175" si="707">IF(L166="","",L166-K166)</f>
        <v>2</v>
      </c>
      <c r="M173" s="54">
        <f t="shared" si="707"/>
        <v>0</v>
      </c>
      <c r="N173" s="54">
        <f t="shared" ref="N173:N175" si="708">IF(N166="","",N166-M166)</f>
        <v>10</v>
      </c>
      <c r="O173" s="54">
        <f t="shared" ref="O173:O175" si="709">IF(O166="","",O166-N166)</f>
        <v>0</v>
      </c>
      <c r="P173" s="54">
        <f t="shared" ref="P173:P175" si="710">IF(P166="","",P166-O166)</f>
        <v>0</v>
      </c>
      <c r="Q173" s="54">
        <f t="shared" ref="Q173:Q175" si="711">IF(Q166="","",Q166-P166)</f>
        <v>0</v>
      </c>
      <c r="R173" s="54">
        <f t="shared" ref="R173:R175" si="712">IF(R166="","",R166-Q166)</f>
        <v>12</v>
      </c>
      <c r="S173" s="54">
        <f t="shared" ref="S173:S175" si="713">IF(S166="","",S166-R166)</f>
        <v>106</v>
      </c>
      <c r="T173" s="54">
        <f t="shared" ref="T173:V175" si="714">IF(T166="","",T166-S166)</f>
        <v>0</v>
      </c>
      <c r="U173" s="54">
        <f t="shared" si="714"/>
        <v>0</v>
      </c>
      <c r="V173" s="54">
        <f t="shared" si="714"/>
        <v>0</v>
      </c>
      <c r="W173" s="54">
        <f t="shared" ref="W173:W175" si="715">IF(W166="","",W166-V166)</f>
        <v>22</v>
      </c>
      <c r="X173" s="54">
        <f t="shared" ref="X173:X175" si="716">IF(X166="","",X166-W166)</f>
        <v>0</v>
      </c>
      <c r="Y173" s="54">
        <f t="shared" ref="Y173:Y175" si="717">IF(Y166="","",Y166-X166)</f>
        <v>18</v>
      </c>
      <c r="Z173" s="54">
        <f t="shared" ref="Z173:Z175" si="718">IF(Z166="","",Z166-Y166)</f>
        <v>8</v>
      </c>
      <c r="AA173" s="54" t="str">
        <f t="shared" ref="AA173:AA175" si="719">IF(AA166="","",AA166-Z166)</f>
        <v/>
      </c>
      <c r="AB173" s="54" t="str">
        <f t="shared" ref="AB173:AB175" si="720">IF(AB166="","",AB166-AA166)</f>
        <v/>
      </c>
      <c r="AC173" s="54" t="str">
        <f t="shared" ref="AC173:AC175" si="721">IF(AC166="","",AC166-AB166)</f>
        <v/>
      </c>
      <c r="AD173" s="54" t="str">
        <f t="shared" ref="AD173:AD175" si="722">IF(AD166="","",AD166-AC166)</f>
        <v/>
      </c>
      <c r="AE173" s="54" t="str">
        <f t="shared" ref="AE173:AE175" si="723">IF(AE166="","",AE166-AD166)</f>
        <v/>
      </c>
      <c r="AF173" s="54" t="str">
        <f t="shared" ref="AF173:AF175" si="724">IF(AF166="","",AF166-AE166)</f>
        <v/>
      </c>
      <c r="AG173" s="54" t="str">
        <f t="shared" ref="AG173:AG175" si="725">IF(AG166="","",AG166-AF166)</f>
        <v/>
      </c>
      <c r="AH173" s="54" t="str">
        <f t="shared" ref="AH173:AH175" si="726">IF(AH166="","",AH166-AG166)</f>
        <v/>
      </c>
      <c r="AI173" s="54" t="str">
        <f t="shared" ref="AI173:AI175" si="727">IF(AI166="","",AI166-AH166)</f>
        <v/>
      </c>
      <c r="AJ173" s="54" t="str">
        <f t="shared" ref="AJ173:AJ175" si="728">IF(AJ166="","",AJ166-AI166)</f>
        <v/>
      </c>
      <c r="AK173" s="54" t="str">
        <f t="shared" ref="AK173:AK175" si="729">IF(AK166="","",AK166-AJ166)</f>
        <v/>
      </c>
      <c r="AL173" s="54" t="str">
        <f t="shared" ref="AL173:AL175" si="730">IF(AL166="","",AL166-AK166)</f>
        <v/>
      </c>
      <c r="AM173" s="54" t="str">
        <f t="shared" ref="AM173:AM175" si="731">IF(AM166="","",AM166-AL166)</f>
        <v/>
      </c>
      <c r="AN173" s="54" t="str">
        <f t="shared" ref="AN173:AN175" si="732">IF(AN166="","",AN166-AM166)</f>
        <v/>
      </c>
      <c r="AO173" s="54" t="str">
        <f t="shared" ref="AO173:AO175" si="733">IF(AO166="","",AO166-AN166)</f>
        <v/>
      </c>
      <c r="AP173" s="54" t="str">
        <f t="shared" ref="AP173:AP175" si="734">IF(AP166="","",AP166-AO166)</f>
        <v/>
      </c>
      <c r="AQ173" s="54" t="str">
        <f t="shared" ref="AQ173:AQ175" si="735">IF(AQ166="","",AQ166-AP166)</f>
        <v/>
      </c>
      <c r="AR173" s="54" t="str">
        <f t="shared" ref="AR173:AR175" si="736">IF(AR166="","",AR166-AQ166)</f>
        <v/>
      </c>
      <c r="AS173" s="54" t="str">
        <f t="shared" ref="AS173:AS175" si="737">IF(AS166="","",AS166-AR166)</f>
        <v/>
      </c>
      <c r="AT173" s="54" t="str">
        <f t="shared" ref="AT173:AT175" si="738">IF(AT166="","",AT166-AS166)</f>
        <v/>
      </c>
      <c r="AU173" s="54" t="str">
        <f t="shared" ref="AU173:AU175" si="739">IF(AU166="","",AU166-AT166)</f>
        <v/>
      </c>
      <c r="AV173" s="54" t="str">
        <f t="shared" ref="AV173:AV175" si="740">IF(AV166="","",AV166-AU166)</f>
        <v/>
      </c>
      <c r="AW173" s="54" t="str">
        <f t="shared" ref="AW173:AW175" si="741">IF(AW166="","",AW166-AV166)</f>
        <v/>
      </c>
      <c r="AX173" s="54" t="str">
        <f t="shared" ref="AX173:AX175" si="742">IF(AX166="","",AX166-AW166)</f>
        <v/>
      </c>
    </row>
    <row r="174" spans="1:50" s="1" customFormat="1">
      <c r="A174" s="28">
        <f>SUM(C174:AO174)</f>
        <v>34</v>
      </c>
      <c r="B174" s="55" t="s">
        <v>160</v>
      </c>
      <c r="C174" s="54"/>
      <c r="D174" s="54"/>
      <c r="E174" s="54"/>
      <c r="F174" s="54"/>
      <c r="G174" s="64">
        <v>0</v>
      </c>
      <c r="H174" s="54">
        <f t="shared" si="703"/>
        <v>0</v>
      </c>
      <c r="I174" s="54">
        <f t="shared" si="704"/>
        <v>4</v>
      </c>
      <c r="J174" s="54">
        <f t="shared" si="705"/>
        <v>2</v>
      </c>
      <c r="K174" s="54">
        <f t="shared" si="706"/>
        <v>1</v>
      </c>
      <c r="L174" s="54">
        <f t="shared" si="707"/>
        <v>1</v>
      </c>
      <c r="M174" s="54">
        <f t="shared" si="707"/>
        <v>0</v>
      </c>
      <c r="N174" s="54">
        <f t="shared" si="708"/>
        <v>4</v>
      </c>
      <c r="O174" s="54">
        <f t="shared" si="709"/>
        <v>0</v>
      </c>
      <c r="P174" s="54">
        <f t="shared" si="710"/>
        <v>0</v>
      </c>
      <c r="Q174" s="54">
        <f t="shared" si="711"/>
        <v>0</v>
      </c>
      <c r="R174" s="54">
        <f t="shared" si="712"/>
        <v>5</v>
      </c>
      <c r="S174" s="54">
        <f t="shared" si="713"/>
        <v>4</v>
      </c>
      <c r="T174" s="54">
        <f t="shared" si="714"/>
        <v>0</v>
      </c>
      <c r="U174" s="54">
        <f t="shared" si="714"/>
        <v>0</v>
      </c>
      <c r="V174" s="54">
        <f t="shared" si="714"/>
        <v>0</v>
      </c>
      <c r="W174" s="54">
        <f t="shared" si="715"/>
        <v>5</v>
      </c>
      <c r="X174" s="54">
        <f t="shared" si="716"/>
        <v>0</v>
      </c>
      <c r="Y174" s="54">
        <f t="shared" si="717"/>
        <v>4</v>
      </c>
      <c r="Z174" s="54">
        <f t="shared" si="718"/>
        <v>4</v>
      </c>
      <c r="AA174" s="54" t="str">
        <f t="shared" si="719"/>
        <v/>
      </c>
      <c r="AB174" s="54" t="str">
        <f t="shared" si="720"/>
        <v/>
      </c>
      <c r="AC174" s="54" t="str">
        <f t="shared" si="721"/>
        <v/>
      </c>
      <c r="AD174" s="54" t="str">
        <f t="shared" si="722"/>
        <v/>
      </c>
      <c r="AE174" s="54" t="str">
        <f t="shared" si="723"/>
        <v/>
      </c>
      <c r="AF174" s="54" t="str">
        <f t="shared" si="724"/>
        <v/>
      </c>
      <c r="AG174" s="54" t="str">
        <f t="shared" si="725"/>
        <v/>
      </c>
      <c r="AH174" s="54" t="str">
        <f t="shared" si="726"/>
        <v/>
      </c>
      <c r="AI174" s="54" t="str">
        <f t="shared" si="727"/>
        <v/>
      </c>
      <c r="AJ174" s="54" t="str">
        <f t="shared" si="728"/>
        <v/>
      </c>
      <c r="AK174" s="54" t="str">
        <f t="shared" si="729"/>
        <v/>
      </c>
      <c r="AL174" s="54" t="str">
        <f t="shared" si="730"/>
        <v/>
      </c>
      <c r="AM174" s="54" t="str">
        <f t="shared" si="731"/>
        <v/>
      </c>
      <c r="AN174" s="54" t="str">
        <f t="shared" si="732"/>
        <v/>
      </c>
      <c r="AO174" s="54" t="str">
        <f t="shared" si="733"/>
        <v/>
      </c>
      <c r="AP174" s="54" t="str">
        <f t="shared" si="734"/>
        <v/>
      </c>
      <c r="AQ174" s="54" t="str">
        <f t="shared" si="735"/>
        <v/>
      </c>
      <c r="AR174" s="54" t="str">
        <f t="shared" si="736"/>
        <v/>
      </c>
      <c r="AS174" s="54" t="str">
        <f t="shared" si="737"/>
        <v/>
      </c>
      <c r="AT174" s="54" t="str">
        <f t="shared" si="738"/>
        <v/>
      </c>
      <c r="AU174" s="54" t="str">
        <f t="shared" si="739"/>
        <v/>
      </c>
      <c r="AV174" s="54" t="str">
        <f t="shared" si="740"/>
        <v/>
      </c>
      <c r="AW174" s="54" t="str">
        <f t="shared" si="741"/>
        <v/>
      </c>
      <c r="AX174" s="54" t="str">
        <f t="shared" si="742"/>
        <v/>
      </c>
    </row>
    <row r="175" spans="1:50" s="1" customFormat="1">
      <c r="A175" s="28">
        <f>SUM(C175:AO175)</f>
        <v>66</v>
      </c>
      <c r="B175" s="55" t="s">
        <v>172</v>
      </c>
      <c r="C175" s="54"/>
      <c r="D175" s="54"/>
      <c r="E175" s="54"/>
      <c r="F175" s="54"/>
      <c r="G175" s="64">
        <v>0</v>
      </c>
      <c r="H175" s="54">
        <f t="shared" si="703"/>
        <v>0</v>
      </c>
      <c r="I175" s="54">
        <f t="shared" si="704"/>
        <v>2</v>
      </c>
      <c r="J175" s="54">
        <f t="shared" si="705"/>
        <v>1</v>
      </c>
      <c r="K175" s="54">
        <f t="shared" si="706"/>
        <v>1</v>
      </c>
      <c r="L175" s="54">
        <f t="shared" si="707"/>
        <v>0</v>
      </c>
      <c r="M175" s="54">
        <f t="shared" si="707"/>
        <v>0</v>
      </c>
      <c r="N175" s="54">
        <f t="shared" si="708"/>
        <v>1</v>
      </c>
      <c r="O175" s="54">
        <f t="shared" si="709"/>
        <v>0</v>
      </c>
      <c r="P175" s="54">
        <f t="shared" si="710"/>
        <v>0</v>
      </c>
      <c r="Q175" s="54">
        <f t="shared" si="711"/>
        <v>0</v>
      </c>
      <c r="R175" s="54">
        <f t="shared" si="712"/>
        <v>1</v>
      </c>
      <c r="S175" s="54">
        <f t="shared" si="713"/>
        <v>49</v>
      </c>
      <c r="T175" s="54">
        <f t="shared" si="714"/>
        <v>0</v>
      </c>
      <c r="U175" s="54">
        <f t="shared" si="714"/>
        <v>0</v>
      </c>
      <c r="V175" s="54">
        <f t="shared" si="714"/>
        <v>0</v>
      </c>
      <c r="W175" s="54">
        <f t="shared" si="715"/>
        <v>6</v>
      </c>
      <c r="X175" s="54">
        <f t="shared" si="716"/>
        <v>0</v>
      </c>
      <c r="Y175" s="54">
        <f t="shared" si="717"/>
        <v>5</v>
      </c>
      <c r="Z175" s="54">
        <f t="shared" si="718"/>
        <v>0</v>
      </c>
      <c r="AA175" s="54" t="str">
        <f t="shared" si="719"/>
        <v/>
      </c>
      <c r="AB175" s="54" t="str">
        <f t="shared" si="720"/>
        <v/>
      </c>
      <c r="AC175" s="54" t="str">
        <f t="shared" si="721"/>
        <v/>
      </c>
      <c r="AD175" s="54" t="str">
        <f t="shared" si="722"/>
        <v/>
      </c>
      <c r="AE175" s="54" t="str">
        <f t="shared" si="723"/>
        <v/>
      </c>
      <c r="AF175" s="54" t="str">
        <f t="shared" si="724"/>
        <v/>
      </c>
      <c r="AG175" s="54" t="str">
        <f t="shared" si="725"/>
        <v/>
      </c>
      <c r="AH175" s="54" t="str">
        <f t="shared" si="726"/>
        <v/>
      </c>
      <c r="AI175" s="54" t="str">
        <f t="shared" si="727"/>
        <v/>
      </c>
      <c r="AJ175" s="54" t="str">
        <f t="shared" si="728"/>
        <v/>
      </c>
      <c r="AK175" s="54" t="str">
        <f t="shared" si="729"/>
        <v/>
      </c>
      <c r="AL175" s="54" t="str">
        <f t="shared" si="730"/>
        <v/>
      </c>
      <c r="AM175" s="54" t="str">
        <f t="shared" si="731"/>
        <v/>
      </c>
      <c r="AN175" s="54" t="str">
        <f t="shared" si="732"/>
        <v/>
      </c>
      <c r="AO175" s="54" t="str">
        <f t="shared" si="733"/>
        <v/>
      </c>
      <c r="AP175" s="54" t="str">
        <f t="shared" si="734"/>
        <v/>
      </c>
      <c r="AQ175" s="54" t="str">
        <f t="shared" si="735"/>
        <v/>
      </c>
      <c r="AR175" s="54" t="str">
        <f t="shared" si="736"/>
        <v/>
      </c>
      <c r="AS175" s="54" t="str">
        <f t="shared" si="737"/>
        <v/>
      </c>
      <c r="AT175" s="54" t="str">
        <f t="shared" si="738"/>
        <v/>
      </c>
      <c r="AU175" s="54" t="str">
        <f t="shared" si="739"/>
        <v/>
      </c>
      <c r="AV175" s="54" t="str">
        <f t="shared" si="740"/>
        <v/>
      </c>
      <c r="AW175" s="54" t="str">
        <f t="shared" si="741"/>
        <v/>
      </c>
      <c r="AX175" s="54" t="str">
        <f t="shared" si="742"/>
        <v/>
      </c>
    </row>
    <row r="176" spans="1:50" s="1" customFormat="1">
      <c r="A176" s="28">
        <f>SUM(C176:AO176)</f>
        <v>0</v>
      </c>
      <c r="B176" s="55" t="s">
        <v>16</v>
      </c>
      <c r="C176" s="54"/>
      <c r="D176" s="54"/>
      <c r="E176" s="54"/>
      <c r="F176" s="54"/>
      <c r="G176" s="64" t="s">
        <v>19</v>
      </c>
      <c r="H176" s="54" t="str">
        <f>IF(H170="","",H175*H170)</f>
        <v/>
      </c>
      <c r="I176" s="54" t="str">
        <f t="shared" ref="I176:L176" si="743">IF(I170="","",I175*I170)</f>
        <v/>
      </c>
      <c r="J176" s="54" t="str">
        <f t="shared" si="743"/>
        <v/>
      </c>
      <c r="K176" s="54" t="str">
        <f t="shared" si="743"/>
        <v/>
      </c>
      <c r="L176" s="54" t="str">
        <f t="shared" si="743"/>
        <v/>
      </c>
      <c r="M176" s="54" t="str">
        <f t="shared" ref="M176" si="744">IF(M170="","",M175*M170)</f>
        <v/>
      </c>
      <c r="N176" s="54" t="str">
        <f t="shared" ref="N176:AP176" si="745">IF(N170="","",N175*N170)</f>
        <v/>
      </c>
      <c r="O176" s="54" t="str">
        <f t="shared" si="745"/>
        <v/>
      </c>
      <c r="P176" s="54" t="str">
        <f t="shared" si="745"/>
        <v/>
      </c>
      <c r="Q176" s="54" t="str">
        <f t="shared" si="745"/>
        <v/>
      </c>
      <c r="R176" s="54" t="str">
        <f t="shared" si="745"/>
        <v/>
      </c>
      <c r="S176" s="54" t="str">
        <f t="shared" si="745"/>
        <v/>
      </c>
      <c r="T176" s="54" t="str">
        <f>IF(T170="","",T175*T170)</f>
        <v/>
      </c>
      <c r="U176" s="54" t="str">
        <f>IF(U170="","",U175*U170)</f>
        <v/>
      </c>
      <c r="V176" s="54" t="str">
        <f>IF(V170="","",V175*V170)</f>
        <v/>
      </c>
      <c r="W176" s="54" t="str">
        <f t="shared" si="745"/>
        <v/>
      </c>
      <c r="X176" s="54" t="str">
        <f t="shared" si="745"/>
        <v/>
      </c>
      <c r="Y176" s="54" t="str">
        <f t="shared" si="745"/>
        <v/>
      </c>
      <c r="Z176" s="54" t="str">
        <f t="shared" si="745"/>
        <v/>
      </c>
      <c r="AA176" s="54" t="str">
        <f t="shared" si="745"/>
        <v/>
      </c>
      <c r="AB176" s="54" t="str">
        <f t="shared" si="745"/>
        <v/>
      </c>
      <c r="AC176" s="54" t="str">
        <f t="shared" si="745"/>
        <v/>
      </c>
      <c r="AD176" s="54" t="str">
        <f t="shared" si="745"/>
        <v/>
      </c>
      <c r="AE176" s="54" t="str">
        <f t="shared" si="745"/>
        <v/>
      </c>
      <c r="AF176" s="54" t="str">
        <f t="shared" si="745"/>
        <v/>
      </c>
      <c r="AG176" s="54" t="str">
        <f t="shared" si="745"/>
        <v/>
      </c>
      <c r="AH176" s="54" t="str">
        <f t="shared" si="745"/>
        <v/>
      </c>
      <c r="AI176" s="54" t="str">
        <f t="shared" si="745"/>
        <v/>
      </c>
      <c r="AJ176" s="54" t="str">
        <f t="shared" si="745"/>
        <v/>
      </c>
      <c r="AK176" s="54" t="str">
        <f t="shared" si="745"/>
        <v/>
      </c>
      <c r="AL176" s="54" t="str">
        <f t="shared" si="745"/>
        <v/>
      </c>
      <c r="AM176" s="54" t="str">
        <f t="shared" si="745"/>
        <v/>
      </c>
      <c r="AN176" s="54" t="str">
        <f t="shared" si="745"/>
        <v/>
      </c>
      <c r="AO176" s="54" t="str">
        <f t="shared" si="745"/>
        <v/>
      </c>
      <c r="AP176" s="54" t="str">
        <f t="shared" si="745"/>
        <v/>
      </c>
      <c r="AQ176" s="54" t="str">
        <f t="shared" ref="AQ176:AX176" si="746">IF(AQ170="","",AQ175*AQ170)</f>
        <v/>
      </c>
      <c r="AR176" s="54" t="str">
        <f t="shared" si="746"/>
        <v/>
      </c>
      <c r="AS176" s="54" t="str">
        <f t="shared" si="746"/>
        <v/>
      </c>
      <c r="AT176" s="54" t="str">
        <f t="shared" si="746"/>
        <v/>
      </c>
      <c r="AU176" s="54" t="str">
        <f t="shared" si="746"/>
        <v/>
      </c>
      <c r="AV176" s="54" t="str">
        <f t="shared" si="746"/>
        <v/>
      </c>
      <c r="AW176" s="54" t="str">
        <f t="shared" si="746"/>
        <v/>
      </c>
      <c r="AX176" s="54" t="str">
        <f t="shared" si="746"/>
        <v/>
      </c>
    </row>
    <row r="177" spans="1:50" s="1" customFormat="1" ht="12" thickBot="1">
      <c r="A177" s="25">
        <f>IF(A176="","",A176/(A173*100))</f>
        <v>0</v>
      </c>
      <c r="B177" s="53" t="s">
        <v>18</v>
      </c>
      <c r="C177" s="52"/>
      <c r="D177" s="52"/>
      <c r="E177" s="52"/>
      <c r="F177" s="52"/>
      <c r="G177" s="66" t="s">
        <v>19</v>
      </c>
      <c r="H177" s="52" t="str">
        <f>IF(H176="","",H176/(H173*100))</f>
        <v/>
      </c>
      <c r="I177" s="52" t="str">
        <f t="shared" ref="I177:L177" si="747">IF(I176="","",I176/(I173*100))</f>
        <v/>
      </c>
      <c r="J177" s="52" t="str">
        <f t="shared" si="747"/>
        <v/>
      </c>
      <c r="K177" s="52" t="str">
        <f t="shared" si="747"/>
        <v/>
      </c>
      <c r="L177" s="52" t="str">
        <f t="shared" si="747"/>
        <v/>
      </c>
      <c r="M177" s="52" t="str">
        <f t="shared" ref="M177" si="748">IF(M176="","",M176/(M173*100))</f>
        <v/>
      </c>
      <c r="N177" s="52" t="str">
        <f t="shared" ref="N177:AP177" si="749">IF(N176="","",N176/(N173*100))</f>
        <v/>
      </c>
      <c r="O177" s="52" t="str">
        <f t="shared" si="749"/>
        <v/>
      </c>
      <c r="P177" s="52" t="str">
        <f t="shared" si="749"/>
        <v/>
      </c>
      <c r="Q177" s="52" t="str">
        <f t="shared" si="749"/>
        <v/>
      </c>
      <c r="R177" s="52" t="str">
        <f t="shared" si="749"/>
        <v/>
      </c>
      <c r="S177" s="52" t="str">
        <f t="shared" si="749"/>
        <v/>
      </c>
      <c r="T177" s="52" t="str">
        <f>IF(T176="","",T176/(T173*100))</f>
        <v/>
      </c>
      <c r="U177" s="52" t="str">
        <f>IF(U176="","",U176/(U173*100))</f>
        <v/>
      </c>
      <c r="V177" s="52" t="str">
        <f>IF(V176="","",V176/(V173*100))</f>
        <v/>
      </c>
      <c r="W177" s="52" t="str">
        <f t="shared" si="749"/>
        <v/>
      </c>
      <c r="X177" s="52" t="str">
        <f t="shared" si="749"/>
        <v/>
      </c>
      <c r="Y177" s="52" t="str">
        <f t="shared" si="749"/>
        <v/>
      </c>
      <c r="Z177" s="52" t="str">
        <f t="shared" si="749"/>
        <v/>
      </c>
      <c r="AA177" s="52" t="str">
        <f t="shared" si="749"/>
        <v/>
      </c>
      <c r="AB177" s="52" t="str">
        <f t="shared" si="749"/>
        <v/>
      </c>
      <c r="AC177" s="52" t="str">
        <f t="shared" si="749"/>
        <v/>
      </c>
      <c r="AD177" s="52" t="str">
        <f t="shared" si="749"/>
        <v/>
      </c>
      <c r="AE177" s="52" t="str">
        <f t="shared" si="749"/>
        <v/>
      </c>
      <c r="AF177" s="52" t="str">
        <f t="shared" si="749"/>
        <v/>
      </c>
      <c r="AG177" s="52" t="str">
        <f t="shared" si="749"/>
        <v/>
      </c>
      <c r="AH177" s="52" t="str">
        <f t="shared" si="749"/>
        <v/>
      </c>
      <c r="AI177" s="52" t="str">
        <f t="shared" si="749"/>
        <v/>
      </c>
      <c r="AJ177" s="52" t="str">
        <f t="shared" si="749"/>
        <v/>
      </c>
      <c r="AK177" s="52" t="str">
        <f t="shared" si="749"/>
        <v/>
      </c>
      <c r="AL177" s="52" t="str">
        <f t="shared" si="749"/>
        <v/>
      </c>
      <c r="AM177" s="52" t="str">
        <f t="shared" si="749"/>
        <v/>
      </c>
      <c r="AN177" s="52" t="str">
        <f t="shared" si="749"/>
        <v/>
      </c>
      <c r="AO177" s="52" t="str">
        <f t="shared" si="749"/>
        <v/>
      </c>
      <c r="AP177" s="52" t="str">
        <f t="shared" si="749"/>
        <v/>
      </c>
      <c r="AQ177" s="52" t="str">
        <f t="shared" ref="AQ177:AX177" si="750">IF(AQ176="","",AQ176/(AQ173*100))</f>
        <v/>
      </c>
      <c r="AR177" s="52" t="str">
        <f t="shared" si="750"/>
        <v/>
      </c>
      <c r="AS177" s="52" t="str">
        <f t="shared" si="750"/>
        <v/>
      </c>
      <c r="AT177" s="52" t="str">
        <f t="shared" si="750"/>
        <v/>
      </c>
      <c r="AU177" s="52" t="str">
        <f t="shared" si="750"/>
        <v/>
      </c>
      <c r="AV177" s="52" t="str">
        <f t="shared" si="750"/>
        <v/>
      </c>
      <c r="AW177" s="52" t="str">
        <f t="shared" si="750"/>
        <v/>
      </c>
      <c r="AX177" s="52" t="str">
        <f t="shared" si="750"/>
        <v/>
      </c>
    </row>
    <row r="178" spans="1:50" s="1" customFormat="1">
      <c r="A178" s="22" t="s">
        <v>173</v>
      </c>
      <c r="B178" s="21" t="s">
        <v>164</v>
      </c>
      <c r="C178" s="20"/>
      <c r="D178" s="20"/>
      <c r="E178" s="20"/>
      <c r="F178" s="20"/>
      <c r="G178" s="71">
        <v>6267</v>
      </c>
      <c r="H178" s="20">
        <v>6267</v>
      </c>
      <c r="I178" s="20">
        <v>6267</v>
      </c>
      <c r="J178" s="20">
        <v>6287</v>
      </c>
      <c r="K178" s="20">
        <v>6287</v>
      </c>
      <c r="L178" s="20">
        <v>6307</v>
      </c>
      <c r="M178" s="20">
        <v>6307</v>
      </c>
      <c r="N178" s="20">
        <v>6307</v>
      </c>
      <c r="O178" s="20">
        <v>6307</v>
      </c>
      <c r="P178" s="20">
        <v>6337</v>
      </c>
      <c r="Q178" s="20">
        <v>6337</v>
      </c>
      <c r="R178" s="20">
        <v>6337</v>
      </c>
      <c r="S178" s="20">
        <v>6367</v>
      </c>
      <c r="T178" s="20">
        <v>6367</v>
      </c>
      <c r="U178" s="20">
        <v>6367</v>
      </c>
      <c r="V178" s="20">
        <v>6367</v>
      </c>
      <c r="W178" s="20">
        <v>6392</v>
      </c>
      <c r="X178" s="20">
        <v>6392</v>
      </c>
      <c r="Y178" s="20">
        <v>6392</v>
      </c>
      <c r="Z178" s="20">
        <v>6417</v>
      </c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</row>
    <row r="179" spans="1:50" s="1" customFormat="1">
      <c r="A179" s="61" t="s">
        <v>165</v>
      </c>
      <c r="B179" s="9" t="s">
        <v>156</v>
      </c>
      <c r="C179" s="8"/>
      <c r="D179" s="8"/>
      <c r="E179" s="8"/>
      <c r="F179" s="8"/>
      <c r="G179" s="72">
        <v>1220</v>
      </c>
      <c r="H179" s="8">
        <v>1220</v>
      </c>
      <c r="I179" s="8">
        <v>1220</v>
      </c>
      <c r="J179" s="8">
        <v>1224</v>
      </c>
      <c r="K179" s="8">
        <v>1224</v>
      </c>
      <c r="L179" s="8">
        <v>1228</v>
      </c>
      <c r="M179" s="8">
        <v>1228</v>
      </c>
      <c r="N179" s="8">
        <v>1228</v>
      </c>
      <c r="O179" s="8">
        <v>1228</v>
      </c>
      <c r="P179" s="8">
        <v>1233</v>
      </c>
      <c r="Q179" s="8">
        <v>1233</v>
      </c>
      <c r="R179" s="8">
        <v>1233</v>
      </c>
      <c r="S179" s="8">
        <v>1239</v>
      </c>
      <c r="T179" s="8">
        <v>1239</v>
      </c>
      <c r="U179" s="8">
        <v>1239</v>
      </c>
      <c r="V179" s="8">
        <v>1239</v>
      </c>
      <c r="W179" s="8">
        <v>1244</v>
      </c>
      <c r="X179" s="8">
        <v>1244</v>
      </c>
      <c r="Y179" s="8">
        <v>1244</v>
      </c>
      <c r="Z179" s="8">
        <v>1249</v>
      </c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spans="1:50" s="1" customFormat="1">
      <c r="A180" s="15" t="s">
        <v>166</v>
      </c>
      <c r="B180" s="9" t="s">
        <v>7</v>
      </c>
      <c r="C180" s="8"/>
      <c r="D180" s="8"/>
      <c r="E180" s="8"/>
      <c r="F180" s="8"/>
      <c r="G180" s="72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s="1" customFormat="1">
      <c r="A181" s="14" t="s">
        <v>9</v>
      </c>
      <c r="B181" s="9" t="s">
        <v>8</v>
      </c>
      <c r="C181" s="8"/>
      <c r="D181" s="8"/>
      <c r="E181" s="8"/>
      <c r="F181" s="8"/>
      <c r="G181" s="72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spans="1:50" s="11" customFormat="1">
      <c r="A182" s="7">
        <f>AVERAGE(C184:AO184)*30*100</f>
        <v>22500</v>
      </c>
      <c r="B182" s="13" t="s">
        <v>157</v>
      </c>
      <c r="C182" s="12"/>
      <c r="D182" s="12"/>
      <c r="E182" s="12"/>
      <c r="F182" s="12"/>
      <c r="G182" s="73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</row>
    <row r="183" spans="1:50" s="1" customFormat="1">
      <c r="A183" s="10"/>
      <c r="B183" s="9" t="s">
        <v>158</v>
      </c>
      <c r="C183" s="8"/>
      <c r="D183" s="8"/>
      <c r="E183" s="8"/>
      <c r="F183" s="8"/>
      <c r="G183" s="72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spans="1:50" s="1" customFormat="1">
      <c r="A184" s="7">
        <f>SUM(C184:AO184)</f>
        <v>150</v>
      </c>
      <c r="B184" s="60" t="s">
        <v>13</v>
      </c>
      <c r="C184" s="59"/>
      <c r="D184" s="59"/>
      <c r="E184" s="59"/>
      <c r="F184" s="59"/>
      <c r="G184" s="72">
        <v>0</v>
      </c>
      <c r="H184" s="59">
        <f t="shared" ref="H184:H185" si="751">IF(H178="","",H178-G178)</f>
        <v>0</v>
      </c>
      <c r="I184" s="59">
        <f t="shared" ref="I184:I185" si="752">IF(I178="","",I178-H178)</f>
        <v>0</v>
      </c>
      <c r="J184" s="59">
        <f t="shared" ref="J184:J185" si="753">IF(J178="","",J178-I178)</f>
        <v>20</v>
      </c>
      <c r="K184" s="59">
        <f t="shared" ref="K184:K185" si="754">IF(K178="","",K178-J178)</f>
        <v>0</v>
      </c>
      <c r="L184" s="59">
        <f t="shared" ref="L184:M185" si="755">IF(L178="","",L178-K178)</f>
        <v>20</v>
      </c>
      <c r="M184" s="59">
        <f t="shared" si="755"/>
        <v>0</v>
      </c>
      <c r="N184" s="59">
        <f t="shared" ref="N184:N185" si="756">IF(N178="","",N178-M178)</f>
        <v>0</v>
      </c>
      <c r="O184" s="59">
        <f t="shared" ref="O184:O185" si="757">IF(O178="","",O178-N178)</f>
        <v>0</v>
      </c>
      <c r="P184" s="59">
        <f t="shared" ref="P184:R185" si="758">IF(P178="","",P178-O178)</f>
        <v>30</v>
      </c>
      <c r="Q184" s="59">
        <f t="shared" si="758"/>
        <v>0</v>
      </c>
      <c r="R184" s="59">
        <f t="shared" si="758"/>
        <v>0</v>
      </c>
      <c r="S184" s="59">
        <f t="shared" ref="S184:S185" si="759">IF(S178="","",S178-R178)</f>
        <v>30</v>
      </c>
      <c r="T184" s="59">
        <f t="shared" ref="T184:V185" si="760">IF(T178="","",T178-S178)</f>
        <v>0</v>
      </c>
      <c r="U184" s="59">
        <f t="shared" si="760"/>
        <v>0</v>
      </c>
      <c r="V184" s="59">
        <f t="shared" si="760"/>
        <v>0</v>
      </c>
      <c r="W184" s="59">
        <f t="shared" ref="W184:W185" si="761">IF(W178="","",W178-V178)</f>
        <v>25</v>
      </c>
      <c r="X184" s="59">
        <f t="shared" ref="X184:X185" si="762">IF(X178="","",X178-W178)</f>
        <v>0</v>
      </c>
      <c r="Y184" s="59">
        <f t="shared" ref="Y184:Y185" si="763">IF(Y178="","",Y178-X178)</f>
        <v>0</v>
      </c>
      <c r="Z184" s="59">
        <f t="shared" ref="Z184:Z185" si="764">IF(Z178="","",Z178-Y178)</f>
        <v>25</v>
      </c>
      <c r="AA184" s="59" t="str">
        <f t="shared" ref="AA184:AA185" si="765">IF(AA178="","",AA178-Z178)</f>
        <v/>
      </c>
      <c r="AB184" s="59" t="str">
        <f t="shared" ref="AB184:AB185" si="766">IF(AB178="","",AB178-AA178)</f>
        <v/>
      </c>
      <c r="AC184" s="59" t="str">
        <f t="shared" ref="AC184:AC185" si="767">IF(AC178="","",AC178-AB178)</f>
        <v/>
      </c>
      <c r="AD184" s="59" t="str">
        <f t="shared" ref="AD184:AD185" si="768">IF(AD178="","",AD178-AC178)</f>
        <v/>
      </c>
      <c r="AE184" s="59" t="str">
        <f t="shared" ref="AE184:AE185" si="769">IF(AE178="","",AE178-AD178)</f>
        <v/>
      </c>
      <c r="AF184" s="59" t="str">
        <f t="shared" ref="AF184:AF185" si="770">IF(AF178="","",AF178-AE178)</f>
        <v/>
      </c>
      <c r="AG184" s="59" t="str">
        <f t="shared" ref="AG184:AG185" si="771">IF(AG178="","",AG178-AF178)</f>
        <v/>
      </c>
      <c r="AH184" s="59" t="str">
        <f t="shared" ref="AH184:AH185" si="772">IF(AH178="","",AH178-AG178)</f>
        <v/>
      </c>
      <c r="AI184" s="59" t="str">
        <f t="shared" ref="AI184:AI185" si="773">IF(AI178="","",AI178-AH178)</f>
        <v/>
      </c>
      <c r="AJ184" s="59" t="str">
        <f t="shared" ref="AJ184:AJ185" si="774">IF(AJ178="","",AJ178-AI178)</f>
        <v/>
      </c>
      <c r="AK184" s="59" t="str">
        <f t="shared" ref="AK184:AK185" si="775">IF(AK178="","",AK178-AJ178)</f>
        <v/>
      </c>
      <c r="AL184" s="59" t="str">
        <f t="shared" ref="AL184:AL185" si="776">IF(AL178="","",AL178-AK178)</f>
        <v/>
      </c>
      <c r="AM184" s="59" t="str">
        <f t="shared" ref="AM184:AM185" si="777">IF(AM178="","",AM178-AL178)</f>
        <v/>
      </c>
      <c r="AN184" s="59" t="str">
        <f t="shared" ref="AN184:AN185" si="778">IF(AN178="","",AN178-AM178)</f>
        <v/>
      </c>
      <c r="AO184" s="59" t="str">
        <f t="shared" ref="AO184:AO185" si="779">IF(AO178="","",AO178-AN178)</f>
        <v/>
      </c>
      <c r="AP184" s="59" t="str">
        <f t="shared" ref="AP184:AP185" si="780">IF(AP178="","",AP178-AO178)</f>
        <v/>
      </c>
      <c r="AQ184" s="59" t="str">
        <f t="shared" ref="AQ184:AQ185" si="781">IF(AQ178="","",AQ178-AP178)</f>
        <v/>
      </c>
      <c r="AR184" s="59" t="str">
        <f t="shared" ref="AR184:AR185" si="782">IF(AR178="","",AR178-AQ178)</f>
        <v/>
      </c>
      <c r="AS184" s="59" t="str">
        <f t="shared" ref="AS184:AS185" si="783">IF(AS178="","",AS178-AR178)</f>
        <v/>
      </c>
      <c r="AT184" s="59" t="str">
        <f t="shared" ref="AT184:AT185" si="784">IF(AT178="","",AT178-AS178)</f>
        <v/>
      </c>
      <c r="AU184" s="59" t="str">
        <f t="shared" ref="AU184:AU185" si="785">IF(AU178="","",AU178-AT178)</f>
        <v/>
      </c>
      <c r="AV184" s="59" t="str">
        <f t="shared" ref="AV184:AV185" si="786">IF(AV178="","",AV178-AU178)</f>
        <v/>
      </c>
      <c r="AW184" s="59" t="str">
        <f t="shared" ref="AW184:AW185" si="787">IF(AW178="","",AW178-AV178)</f>
        <v/>
      </c>
      <c r="AX184" s="59" t="str">
        <f t="shared" ref="AX184:AX185" si="788">IF(AX178="","",AX178-AW178)</f>
        <v/>
      </c>
    </row>
    <row r="185" spans="1:50" s="1" customFormat="1">
      <c r="A185" s="7">
        <f>SUM(C185:AO185)</f>
        <v>29</v>
      </c>
      <c r="B185" s="60" t="s">
        <v>160</v>
      </c>
      <c r="C185" s="59"/>
      <c r="D185" s="59"/>
      <c r="E185" s="59"/>
      <c r="F185" s="59"/>
      <c r="G185" s="72">
        <v>0</v>
      </c>
      <c r="H185" s="59">
        <f t="shared" si="751"/>
        <v>0</v>
      </c>
      <c r="I185" s="59">
        <f t="shared" si="752"/>
        <v>0</v>
      </c>
      <c r="J185" s="59">
        <f t="shared" si="753"/>
        <v>4</v>
      </c>
      <c r="K185" s="59">
        <f t="shared" si="754"/>
        <v>0</v>
      </c>
      <c r="L185" s="59">
        <f t="shared" si="755"/>
        <v>4</v>
      </c>
      <c r="M185" s="59">
        <f t="shared" si="755"/>
        <v>0</v>
      </c>
      <c r="N185" s="59">
        <f t="shared" si="756"/>
        <v>0</v>
      </c>
      <c r="O185" s="59">
        <f t="shared" si="757"/>
        <v>0</v>
      </c>
      <c r="P185" s="59">
        <f t="shared" si="758"/>
        <v>5</v>
      </c>
      <c r="Q185" s="59">
        <f t="shared" si="758"/>
        <v>0</v>
      </c>
      <c r="R185" s="59">
        <f t="shared" si="758"/>
        <v>0</v>
      </c>
      <c r="S185" s="59">
        <f t="shared" si="759"/>
        <v>6</v>
      </c>
      <c r="T185" s="59">
        <f t="shared" si="760"/>
        <v>0</v>
      </c>
      <c r="U185" s="59">
        <f t="shared" si="760"/>
        <v>0</v>
      </c>
      <c r="V185" s="59">
        <f t="shared" si="760"/>
        <v>0</v>
      </c>
      <c r="W185" s="59">
        <f t="shared" si="761"/>
        <v>5</v>
      </c>
      <c r="X185" s="59">
        <f t="shared" si="762"/>
        <v>0</v>
      </c>
      <c r="Y185" s="59">
        <f t="shared" si="763"/>
        <v>0</v>
      </c>
      <c r="Z185" s="59">
        <f t="shared" si="764"/>
        <v>5</v>
      </c>
      <c r="AA185" s="59" t="str">
        <f t="shared" si="765"/>
        <v/>
      </c>
      <c r="AB185" s="59" t="str">
        <f t="shared" si="766"/>
        <v/>
      </c>
      <c r="AC185" s="59" t="str">
        <f t="shared" si="767"/>
        <v/>
      </c>
      <c r="AD185" s="59" t="str">
        <f t="shared" si="768"/>
        <v/>
      </c>
      <c r="AE185" s="59" t="str">
        <f t="shared" si="769"/>
        <v/>
      </c>
      <c r="AF185" s="59" t="str">
        <f t="shared" si="770"/>
        <v/>
      </c>
      <c r="AG185" s="59" t="str">
        <f t="shared" si="771"/>
        <v/>
      </c>
      <c r="AH185" s="59" t="str">
        <f t="shared" si="772"/>
        <v/>
      </c>
      <c r="AI185" s="59" t="str">
        <f t="shared" si="773"/>
        <v/>
      </c>
      <c r="AJ185" s="59" t="str">
        <f t="shared" si="774"/>
        <v/>
      </c>
      <c r="AK185" s="59" t="str">
        <f t="shared" si="775"/>
        <v/>
      </c>
      <c r="AL185" s="59" t="str">
        <f t="shared" si="776"/>
        <v/>
      </c>
      <c r="AM185" s="59" t="str">
        <f t="shared" si="777"/>
        <v/>
      </c>
      <c r="AN185" s="59" t="str">
        <f t="shared" si="778"/>
        <v/>
      </c>
      <c r="AO185" s="59" t="str">
        <f t="shared" si="779"/>
        <v/>
      </c>
      <c r="AP185" s="59" t="str">
        <f t="shared" si="780"/>
        <v/>
      </c>
      <c r="AQ185" s="59" t="str">
        <f t="shared" si="781"/>
        <v/>
      </c>
      <c r="AR185" s="59" t="str">
        <f t="shared" si="782"/>
        <v/>
      </c>
      <c r="AS185" s="59" t="str">
        <f t="shared" si="783"/>
        <v/>
      </c>
      <c r="AT185" s="59" t="str">
        <f t="shared" si="784"/>
        <v/>
      </c>
      <c r="AU185" s="59" t="str">
        <f t="shared" si="785"/>
        <v/>
      </c>
      <c r="AV185" s="59" t="str">
        <f t="shared" si="786"/>
        <v/>
      </c>
      <c r="AW185" s="59" t="str">
        <f t="shared" si="787"/>
        <v/>
      </c>
      <c r="AX185" s="59" t="str">
        <f t="shared" si="788"/>
        <v/>
      </c>
    </row>
    <row r="186" spans="1:50" s="1" customFormat="1">
      <c r="A186" s="7">
        <f>SUM(C186:AO186)</f>
        <v>0</v>
      </c>
      <c r="B186" s="60" t="s">
        <v>16</v>
      </c>
      <c r="C186" s="59"/>
      <c r="D186" s="59"/>
      <c r="E186" s="59"/>
      <c r="F186" s="59"/>
      <c r="G186" s="72" t="s">
        <v>19</v>
      </c>
      <c r="H186" s="59" t="str">
        <f>IF(H181="","",#REF!*H181)</f>
        <v/>
      </c>
      <c r="I186" s="59" t="str">
        <f>IF(I181="","",#REF!*I181)</f>
        <v/>
      </c>
      <c r="J186" s="59" t="str">
        <f>IF(J181="","",#REF!*J181)</f>
        <v/>
      </c>
      <c r="K186" s="59" t="str">
        <f>IF(K181="","",#REF!*K181)</f>
        <v/>
      </c>
      <c r="L186" s="59" t="str">
        <f>IF(L181="","",#REF!*L181)</f>
        <v/>
      </c>
      <c r="M186" s="59" t="str">
        <f>IF(M181="","",#REF!*M181)</f>
        <v/>
      </c>
      <c r="N186" s="59" t="str">
        <f>IF(N181="","",#REF!*N181)</f>
        <v/>
      </c>
      <c r="O186" s="59" t="str">
        <f>IF(O181="","",#REF!*O181)</f>
        <v/>
      </c>
      <c r="P186" s="59" t="str">
        <f>IF(P181="","",#REF!*P181)</f>
        <v/>
      </c>
      <c r="Q186" s="59" t="str">
        <f>IF(Q181="","",#REF!*Q181)</f>
        <v/>
      </c>
      <c r="R186" s="59" t="str">
        <f>IF(R181="","",#REF!*R181)</f>
        <v/>
      </c>
      <c r="S186" s="59" t="str">
        <f>IF(S181="","",#REF!*S181)</f>
        <v/>
      </c>
      <c r="T186" s="59" t="str">
        <f>IF(T181="","",#REF!*T181)</f>
        <v/>
      </c>
      <c r="U186" s="59" t="str">
        <f>IF(U181="","",#REF!*U181)</f>
        <v/>
      </c>
      <c r="V186" s="59" t="str">
        <f>IF(V181="","",#REF!*V181)</f>
        <v/>
      </c>
      <c r="W186" s="59" t="str">
        <f>IF(W181="","",#REF!*W181)</f>
        <v/>
      </c>
      <c r="X186" s="59" t="str">
        <f>IF(X181="","",#REF!*X181)</f>
        <v/>
      </c>
      <c r="Y186" s="59" t="str">
        <f>IF(Y181="","",#REF!*Y181)</f>
        <v/>
      </c>
      <c r="Z186" s="59" t="str">
        <f>IF(Z181="","",#REF!*Z181)</f>
        <v/>
      </c>
      <c r="AA186" s="59" t="str">
        <f>IF(AA181="","",#REF!*AA181)</f>
        <v/>
      </c>
      <c r="AB186" s="59" t="str">
        <f>IF(AB181="","",#REF!*AB181)</f>
        <v/>
      </c>
      <c r="AC186" s="59" t="str">
        <f>IF(AC181="","",#REF!*AC181)</f>
        <v/>
      </c>
      <c r="AD186" s="59" t="str">
        <f>IF(AD181="","",#REF!*AD181)</f>
        <v/>
      </c>
      <c r="AE186" s="59" t="str">
        <f>IF(AE181="","",#REF!*AE181)</f>
        <v/>
      </c>
      <c r="AF186" s="59" t="str">
        <f>IF(AF181="","",#REF!*AF181)</f>
        <v/>
      </c>
      <c r="AG186" s="59" t="str">
        <f>IF(AG181="","",#REF!*AG181)</f>
        <v/>
      </c>
      <c r="AH186" s="59" t="str">
        <f>IF(AH181="","",#REF!*AH181)</f>
        <v/>
      </c>
      <c r="AI186" s="59" t="str">
        <f>IF(AI181="","",#REF!*AI181)</f>
        <v/>
      </c>
      <c r="AJ186" s="59" t="str">
        <f>IF(AJ181="","",#REF!*AJ181)</f>
        <v/>
      </c>
      <c r="AK186" s="59" t="str">
        <f>IF(AK181="","",#REF!*AK181)</f>
        <v/>
      </c>
      <c r="AL186" s="59" t="str">
        <f>IF(AL181="","",#REF!*AL181)</f>
        <v/>
      </c>
      <c r="AM186" s="59" t="str">
        <f>IF(AM181="","",#REF!*AM181)</f>
        <v/>
      </c>
      <c r="AN186" s="59" t="str">
        <f>IF(AN181="","",#REF!*AN181)</f>
        <v/>
      </c>
      <c r="AO186" s="59" t="str">
        <f>IF(AO181="","",#REF!*AO181)</f>
        <v/>
      </c>
      <c r="AP186" s="59" t="str">
        <f>IF(AP181="","",#REF!*AP181)</f>
        <v/>
      </c>
      <c r="AQ186" s="59" t="str">
        <f>IF(AQ181="","",#REF!*AQ181)</f>
        <v/>
      </c>
      <c r="AR186" s="59" t="str">
        <f>IF(AR181="","",#REF!*AR181)</f>
        <v/>
      </c>
      <c r="AS186" s="59" t="str">
        <f>IF(AS181="","",#REF!*AS181)</f>
        <v/>
      </c>
      <c r="AT186" s="59" t="str">
        <f>IF(AT181="","",#REF!*AT181)</f>
        <v/>
      </c>
      <c r="AU186" s="59" t="str">
        <f>IF(AU181="","",#REF!*AU181)</f>
        <v/>
      </c>
      <c r="AV186" s="59" t="str">
        <f>IF(AV181="","",#REF!*AV181)</f>
        <v/>
      </c>
      <c r="AW186" s="59" t="str">
        <f>IF(AW181="","",#REF!*AW181)</f>
        <v/>
      </c>
      <c r="AX186" s="59" t="str">
        <f>IF(AX181="","",#REF!*AX181)</f>
        <v/>
      </c>
    </row>
    <row r="187" spans="1:50" s="1" customFormat="1">
      <c r="A187" s="19">
        <f>IF(A186="","",A186/(A184*100))</f>
        <v>0</v>
      </c>
      <c r="B187" s="60" t="s">
        <v>18</v>
      </c>
      <c r="C187" s="62"/>
      <c r="D187" s="62"/>
      <c r="E187" s="62"/>
      <c r="F187" s="62"/>
      <c r="G187" s="74" t="s">
        <v>19</v>
      </c>
      <c r="H187" s="62" t="str">
        <f>IF(H186="","",H186/(H184*100))</f>
        <v/>
      </c>
      <c r="I187" s="62" t="str">
        <f>IF(I186="","",I186/(I184*100))</f>
        <v/>
      </c>
      <c r="J187" s="62" t="str">
        <f>IF(J186="","",J186/(J184*100))</f>
        <v/>
      </c>
      <c r="K187" s="62" t="str">
        <f>IF(K186="","",K186/(K184*100))</f>
        <v/>
      </c>
      <c r="L187" s="62" t="str">
        <f t="shared" ref="L187" si="789">IF(L186="","",L186/(L184*100))</f>
        <v/>
      </c>
      <c r="M187" s="62" t="str">
        <f t="shared" ref="M187:O187" si="790">IF(M186="","",M186/(M184*100))</f>
        <v/>
      </c>
      <c r="N187" s="62" t="str">
        <f t="shared" si="790"/>
        <v/>
      </c>
      <c r="O187" s="62" t="str">
        <f t="shared" si="790"/>
        <v/>
      </c>
      <c r="P187" s="62" t="str">
        <f>IF(P186="","",P186/(P184*100))</f>
        <v/>
      </c>
      <c r="Q187" s="62" t="str">
        <f>IF(Q186="","",Q186/(Q184*100))</f>
        <v/>
      </c>
      <c r="R187" s="62" t="str">
        <f>IF(R186="","",R186/(R184*100))</f>
        <v/>
      </c>
      <c r="S187" s="62" t="str">
        <f t="shared" ref="S187:AP187" si="791">IF(S186="","",S186/(S184*100))</f>
        <v/>
      </c>
      <c r="T187" s="62" t="str">
        <f>IF(T186="","",T186/(T184*100))</f>
        <v/>
      </c>
      <c r="U187" s="62" t="str">
        <f>IF(U186="","",U186/(U184*100))</f>
        <v/>
      </c>
      <c r="V187" s="62" t="str">
        <f>IF(V186="","",V186/(V184*100))</f>
        <v/>
      </c>
      <c r="W187" s="62" t="str">
        <f t="shared" si="791"/>
        <v/>
      </c>
      <c r="X187" s="62" t="str">
        <f t="shared" ref="X187:Y187" si="792">IF(X186="","",X186/(X184*100))</f>
        <v/>
      </c>
      <c r="Y187" s="62" t="str">
        <f t="shared" si="792"/>
        <v/>
      </c>
      <c r="Z187" s="62" t="str">
        <f t="shared" si="791"/>
        <v/>
      </c>
      <c r="AA187" s="62" t="str">
        <f t="shared" si="791"/>
        <v/>
      </c>
      <c r="AB187" s="62" t="str">
        <f t="shared" si="791"/>
        <v/>
      </c>
      <c r="AC187" s="62" t="str">
        <f t="shared" si="791"/>
        <v/>
      </c>
      <c r="AD187" s="62" t="str">
        <f t="shared" si="791"/>
        <v/>
      </c>
      <c r="AE187" s="62" t="str">
        <f t="shared" si="791"/>
        <v/>
      </c>
      <c r="AF187" s="62" t="str">
        <f t="shared" si="791"/>
        <v/>
      </c>
      <c r="AG187" s="62" t="str">
        <f t="shared" si="791"/>
        <v/>
      </c>
      <c r="AH187" s="62" t="str">
        <f t="shared" si="791"/>
        <v/>
      </c>
      <c r="AI187" s="62" t="str">
        <f t="shared" si="791"/>
        <v/>
      </c>
      <c r="AJ187" s="62" t="str">
        <f t="shared" si="791"/>
        <v/>
      </c>
      <c r="AK187" s="62" t="str">
        <f t="shared" si="791"/>
        <v/>
      </c>
      <c r="AL187" s="62" t="str">
        <f t="shared" si="791"/>
        <v/>
      </c>
      <c r="AM187" s="62" t="str">
        <f t="shared" si="791"/>
        <v/>
      </c>
      <c r="AN187" s="62" t="str">
        <f t="shared" si="791"/>
        <v/>
      </c>
      <c r="AO187" s="62" t="str">
        <f t="shared" si="791"/>
        <v/>
      </c>
      <c r="AP187" s="62" t="str">
        <f t="shared" si="791"/>
        <v/>
      </c>
      <c r="AQ187" s="62" t="str">
        <f t="shared" ref="AQ187:AX187" si="793">IF(AQ186="","",AQ186/(AQ184*100))</f>
        <v/>
      </c>
      <c r="AR187" s="62" t="str">
        <f t="shared" si="793"/>
        <v/>
      </c>
      <c r="AS187" s="62" t="str">
        <f t="shared" si="793"/>
        <v/>
      </c>
      <c r="AT187" s="62" t="str">
        <f t="shared" si="793"/>
        <v/>
      </c>
      <c r="AU187" s="62" t="str">
        <f t="shared" si="793"/>
        <v/>
      </c>
      <c r="AV187" s="62" t="str">
        <f t="shared" si="793"/>
        <v/>
      </c>
      <c r="AW187" s="62" t="str">
        <f t="shared" si="793"/>
        <v/>
      </c>
      <c r="AX187" s="62" t="str">
        <f t="shared" si="793"/>
        <v/>
      </c>
    </row>
    <row r="188" spans="1:50" s="1" customFormat="1">
      <c r="A188" s="17" t="s">
        <v>173</v>
      </c>
      <c r="B188" s="9" t="s">
        <v>164</v>
      </c>
      <c r="C188" s="8"/>
      <c r="D188" s="8"/>
      <c r="E188" s="8"/>
      <c r="F188" s="8"/>
      <c r="G188" s="72">
        <v>9900</v>
      </c>
      <c r="H188" s="8">
        <v>9900</v>
      </c>
      <c r="I188" s="8">
        <v>9900</v>
      </c>
      <c r="J188" s="8">
        <v>10000</v>
      </c>
      <c r="K188" s="8">
        <v>10000</v>
      </c>
      <c r="L188" s="8">
        <v>10025</v>
      </c>
      <c r="M188" s="8">
        <v>10025</v>
      </c>
      <c r="N188" s="8">
        <v>10025</v>
      </c>
      <c r="O188" s="8">
        <v>10025</v>
      </c>
      <c r="P188" s="8">
        <v>10090</v>
      </c>
      <c r="Q188" s="8">
        <v>10090</v>
      </c>
      <c r="R188" s="8">
        <v>10090</v>
      </c>
      <c r="S188" s="8">
        <v>10140</v>
      </c>
      <c r="T188" s="8">
        <v>10140</v>
      </c>
      <c r="U188" s="8">
        <v>10140</v>
      </c>
      <c r="V188" s="8">
        <v>10140</v>
      </c>
      <c r="W188" s="8">
        <v>10225</v>
      </c>
      <c r="X188" s="8">
        <v>10225</v>
      </c>
      <c r="Y188" s="8">
        <v>10225</v>
      </c>
      <c r="Z188" s="8">
        <v>10280</v>
      </c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spans="1:50" s="1" customFormat="1">
      <c r="A189" s="61" t="s">
        <v>165</v>
      </c>
      <c r="B189" s="9" t="s">
        <v>156</v>
      </c>
      <c r="C189" s="8"/>
      <c r="D189" s="8"/>
      <c r="E189" s="8"/>
      <c r="F189" s="8"/>
      <c r="G189" s="72">
        <v>1652</v>
      </c>
      <c r="H189" s="8">
        <v>1652</v>
      </c>
      <c r="I189" s="8">
        <v>1652</v>
      </c>
      <c r="J189" s="8">
        <v>1672</v>
      </c>
      <c r="K189" s="8">
        <v>1672</v>
      </c>
      <c r="L189" s="8">
        <v>1677</v>
      </c>
      <c r="M189" s="8">
        <v>1677</v>
      </c>
      <c r="N189" s="8">
        <v>1677</v>
      </c>
      <c r="O189" s="8">
        <v>1677</v>
      </c>
      <c r="P189" s="8">
        <v>1690</v>
      </c>
      <c r="Q189" s="8">
        <v>1690</v>
      </c>
      <c r="R189" s="8">
        <v>1690</v>
      </c>
      <c r="S189" s="8">
        <v>1700</v>
      </c>
      <c r="T189" s="8">
        <v>1700</v>
      </c>
      <c r="U189" s="8">
        <v>1700</v>
      </c>
      <c r="V189" s="8">
        <v>1700</v>
      </c>
      <c r="W189" s="8">
        <v>1717</v>
      </c>
      <c r="X189" s="8">
        <v>1717</v>
      </c>
      <c r="Y189" s="8">
        <v>1717</v>
      </c>
      <c r="Z189" s="8">
        <v>1728</v>
      </c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spans="1:50" s="1" customFormat="1">
      <c r="A190" s="15" t="s">
        <v>167</v>
      </c>
      <c r="B190" s="9" t="s">
        <v>7</v>
      </c>
      <c r="C190" s="8"/>
      <c r="D190" s="8"/>
      <c r="E190" s="8"/>
      <c r="F190" s="8"/>
      <c r="G190" s="72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spans="1:50" s="1" customFormat="1">
      <c r="A191" s="14" t="s">
        <v>9</v>
      </c>
      <c r="B191" s="9" t="s">
        <v>8</v>
      </c>
      <c r="C191" s="8"/>
      <c r="D191" s="8"/>
      <c r="E191" s="8"/>
      <c r="F191" s="8"/>
      <c r="G191" s="72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spans="1:50" s="11" customFormat="1">
      <c r="A192" s="7">
        <f>AVERAGE(C194:AO194)*30*100</f>
        <v>57000</v>
      </c>
      <c r="B192" s="13" t="s">
        <v>157</v>
      </c>
      <c r="C192" s="12"/>
      <c r="D192" s="12"/>
      <c r="E192" s="12"/>
      <c r="F192" s="12"/>
      <c r="G192" s="73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</row>
    <row r="193" spans="1:50" s="1" customFormat="1">
      <c r="A193" s="10"/>
      <c r="B193" s="9" t="s">
        <v>158</v>
      </c>
      <c r="C193" s="8"/>
      <c r="D193" s="8"/>
      <c r="E193" s="8"/>
      <c r="F193" s="8"/>
      <c r="G193" s="72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spans="1:50" s="1" customFormat="1">
      <c r="A194" s="7">
        <f>SUM(C194:AO194)</f>
        <v>380</v>
      </c>
      <c r="B194" s="60" t="s">
        <v>13</v>
      </c>
      <c r="C194" s="59"/>
      <c r="D194" s="59"/>
      <c r="E194" s="59"/>
      <c r="F194" s="59"/>
      <c r="G194" s="72">
        <v>0</v>
      </c>
      <c r="H194" s="59">
        <f>IF(H188="","",H188-G188)</f>
        <v>0</v>
      </c>
      <c r="I194" s="59">
        <f t="shared" ref="I194:I195" si="794">IF(I188="","",I188-H188)</f>
        <v>0</v>
      </c>
      <c r="J194" s="59">
        <f t="shared" ref="J194:J195" si="795">IF(J188="","",J188-I188)</f>
        <v>100</v>
      </c>
      <c r="K194" s="59">
        <f t="shared" ref="K194:K195" si="796">IF(K188="","",K188-J188)</f>
        <v>0</v>
      </c>
      <c r="L194" s="59">
        <f t="shared" ref="L194:M195" si="797">IF(L188="","",L188-K188)</f>
        <v>25</v>
      </c>
      <c r="M194" s="59">
        <f t="shared" si="797"/>
        <v>0</v>
      </c>
      <c r="N194" s="59">
        <f t="shared" ref="N194:N195" si="798">IF(N188="","",N188-M188)</f>
        <v>0</v>
      </c>
      <c r="O194" s="59">
        <f t="shared" ref="O194:O195" si="799">IF(O188="","",O188-N188)</f>
        <v>0</v>
      </c>
      <c r="P194" s="59">
        <f t="shared" ref="P194:P195" si="800">IF(P188="","",P188-O188)</f>
        <v>65</v>
      </c>
      <c r="Q194" s="59">
        <f t="shared" ref="Q194:Q195" si="801">IF(Q188="","",Q188-P188)</f>
        <v>0</v>
      </c>
      <c r="R194" s="59">
        <f t="shared" ref="R194:R195" si="802">IF(R188="","",R188-Q188)</f>
        <v>0</v>
      </c>
      <c r="S194" s="59">
        <f t="shared" ref="S194:S195" si="803">IF(S188="","",S188-R188)</f>
        <v>50</v>
      </c>
      <c r="T194" s="59">
        <f t="shared" ref="T194:V195" si="804">IF(T188="","",T188-S188)</f>
        <v>0</v>
      </c>
      <c r="U194" s="59">
        <f t="shared" si="804"/>
        <v>0</v>
      </c>
      <c r="V194" s="59">
        <f t="shared" si="804"/>
        <v>0</v>
      </c>
      <c r="W194" s="59">
        <f t="shared" ref="W194:W195" si="805">IF(W188="","",W188-V188)</f>
        <v>85</v>
      </c>
      <c r="X194" s="59">
        <f t="shared" ref="X194:X195" si="806">IF(X188="","",X188-W188)</f>
        <v>0</v>
      </c>
      <c r="Y194" s="59">
        <f t="shared" ref="Y194:Y195" si="807">IF(Y188="","",Y188-X188)</f>
        <v>0</v>
      </c>
      <c r="Z194" s="59">
        <f t="shared" ref="Z194:Z195" si="808">IF(Z188="","",Z188-Y188)</f>
        <v>55</v>
      </c>
      <c r="AA194" s="59" t="str">
        <f t="shared" ref="AA194:AA195" si="809">IF(AA188="","",AA188-Z188)</f>
        <v/>
      </c>
      <c r="AB194" s="59" t="str">
        <f t="shared" ref="AB194:AB195" si="810">IF(AB188="","",AB188-AA188)</f>
        <v/>
      </c>
      <c r="AC194" s="59" t="str">
        <f t="shared" ref="AC194:AC195" si="811">IF(AC188="","",AC188-AB188)</f>
        <v/>
      </c>
      <c r="AD194" s="59" t="str">
        <f t="shared" ref="AD194:AD195" si="812">IF(AD188="","",AD188-AC188)</f>
        <v/>
      </c>
      <c r="AE194" s="59" t="str">
        <f t="shared" ref="AE194:AE195" si="813">IF(AE188="","",AE188-AD188)</f>
        <v/>
      </c>
      <c r="AF194" s="59" t="str">
        <f t="shared" ref="AF194:AF195" si="814">IF(AF188="","",AF188-AE188)</f>
        <v/>
      </c>
      <c r="AG194" s="59" t="str">
        <f t="shared" ref="AG194:AG195" si="815">IF(AG188="","",AG188-AF188)</f>
        <v/>
      </c>
      <c r="AH194" s="59" t="str">
        <f t="shared" ref="AH194:AH195" si="816">IF(AH188="","",AH188-AG188)</f>
        <v/>
      </c>
      <c r="AI194" s="59" t="str">
        <f t="shared" ref="AI194:AI195" si="817">IF(AI188="","",AI188-AH188)</f>
        <v/>
      </c>
      <c r="AJ194" s="59" t="str">
        <f t="shared" ref="AJ194:AJ195" si="818">IF(AJ188="","",AJ188-AI188)</f>
        <v/>
      </c>
      <c r="AK194" s="59" t="str">
        <f t="shared" ref="AK194:AK195" si="819">IF(AK188="","",AK188-AJ188)</f>
        <v/>
      </c>
      <c r="AL194" s="59" t="str">
        <f t="shared" ref="AL194:AL195" si="820">IF(AL188="","",AL188-AK188)</f>
        <v/>
      </c>
      <c r="AM194" s="59" t="str">
        <f t="shared" ref="AM194:AM195" si="821">IF(AM188="","",AM188-AL188)</f>
        <v/>
      </c>
      <c r="AN194" s="59" t="str">
        <f t="shared" ref="AN194:AN195" si="822">IF(AN188="","",AN188-AM188)</f>
        <v/>
      </c>
      <c r="AO194" s="59" t="str">
        <f t="shared" ref="AO194:AO195" si="823">IF(AO188="","",AO188-AN188)</f>
        <v/>
      </c>
      <c r="AP194" s="59" t="str">
        <f t="shared" ref="AP194:AP195" si="824">IF(AP188="","",AP188-AO188)</f>
        <v/>
      </c>
      <c r="AQ194" s="59" t="str">
        <f t="shared" ref="AQ194:AQ195" si="825">IF(AQ188="","",AQ188-AP188)</f>
        <v/>
      </c>
      <c r="AR194" s="59" t="str">
        <f t="shared" ref="AR194:AR195" si="826">IF(AR188="","",AR188-AQ188)</f>
        <v/>
      </c>
      <c r="AS194" s="59" t="str">
        <f t="shared" ref="AS194:AS195" si="827">IF(AS188="","",AS188-AR188)</f>
        <v/>
      </c>
      <c r="AT194" s="59" t="str">
        <f t="shared" ref="AT194:AT195" si="828">IF(AT188="","",AT188-AS188)</f>
        <v/>
      </c>
      <c r="AU194" s="59" t="str">
        <f t="shared" ref="AU194:AU195" si="829">IF(AU188="","",AU188-AT188)</f>
        <v/>
      </c>
      <c r="AV194" s="59" t="str">
        <f t="shared" ref="AV194:AV195" si="830">IF(AV188="","",AV188-AU188)</f>
        <v/>
      </c>
      <c r="AW194" s="59" t="str">
        <f t="shared" ref="AW194:AW195" si="831">IF(AW188="","",AW188-AV188)</f>
        <v/>
      </c>
      <c r="AX194" s="59" t="str">
        <f t="shared" ref="AX194:AX195" si="832">IF(AX188="","",AX188-AW188)</f>
        <v/>
      </c>
    </row>
    <row r="195" spans="1:50" s="1" customFormat="1">
      <c r="A195" s="7">
        <f>SUM(C195:AO195)</f>
        <v>76</v>
      </c>
      <c r="B195" s="60" t="s">
        <v>160</v>
      </c>
      <c r="C195" s="59"/>
      <c r="D195" s="59"/>
      <c r="E195" s="59"/>
      <c r="F195" s="59"/>
      <c r="G195" s="72">
        <v>0</v>
      </c>
      <c r="H195" s="59">
        <f>IF(H189="","",H189-G189)</f>
        <v>0</v>
      </c>
      <c r="I195" s="59">
        <f t="shared" si="794"/>
        <v>0</v>
      </c>
      <c r="J195" s="59">
        <f t="shared" si="795"/>
        <v>20</v>
      </c>
      <c r="K195" s="59">
        <f t="shared" si="796"/>
        <v>0</v>
      </c>
      <c r="L195" s="59">
        <f t="shared" si="797"/>
        <v>5</v>
      </c>
      <c r="M195" s="59">
        <f t="shared" si="797"/>
        <v>0</v>
      </c>
      <c r="N195" s="59">
        <f t="shared" si="798"/>
        <v>0</v>
      </c>
      <c r="O195" s="59">
        <f t="shared" si="799"/>
        <v>0</v>
      </c>
      <c r="P195" s="59">
        <f t="shared" si="800"/>
        <v>13</v>
      </c>
      <c r="Q195" s="59">
        <f t="shared" si="801"/>
        <v>0</v>
      </c>
      <c r="R195" s="59">
        <f t="shared" si="802"/>
        <v>0</v>
      </c>
      <c r="S195" s="59">
        <f t="shared" si="803"/>
        <v>10</v>
      </c>
      <c r="T195" s="59">
        <f t="shared" si="804"/>
        <v>0</v>
      </c>
      <c r="U195" s="59">
        <f t="shared" si="804"/>
        <v>0</v>
      </c>
      <c r="V195" s="59">
        <f t="shared" si="804"/>
        <v>0</v>
      </c>
      <c r="W195" s="59">
        <f t="shared" si="805"/>
        <v>17</v>
      </c>
      <c r="X195" s="59">
        <f t="shared" si="806"/>
        <v>0</v>
      </c>
      <c r="Y195" s="59">
        <f t="shared" si="807"/>
        <v>0</v>
      </c>
      <c r="Z195" s="59">
        <f t="shared" si="808"/>
        <v>11</v>
      </c>
      <c r="AA195" s="59" t="str">
        <f t="shared" si="809"/>
        <v/>
      </c>
      <c r="AB195" s="59" t="str">
        <f t="shared" si="810"/>
        <v/>
      </c>
      <c r="AC195" s="59" t="str">
        <f t="shared" si="811"/>
        <v/>
      </c>
      <c r="AD195" s="59" t="str">
        <f t="shared" si="812"/>
        <v/>
      </c>
      <c r="AE195" s="59" t="str">
        <f t="shared" si="813"/>
        <v/>
      </c>
      <c r="AF195" s="59" t="str">
        <f t="shared" si="814"/>
        <v/>
      </c>
      <c r="AG195" s="59" t="str">
        <f t="shared" si="815"/>
        <v/>
      </c>
      <c r="AH195" s="59" t="str">
        <f t="shared" si="816"/>
        <v/>
      </c>
      <c r="AI195" s="59" t="str">
        <f t="shared" si="817"/>
        <v/>
      </c>
      <c r="AJ195" s="59" t="str">
        <f t="shared" si="818"/>
        <v/>
      </c>
      <c r="AK195" s="59" t="str">
        <f t="shared" si="819"/>
        <v/>
      </c>
      <c r="AL195" s="59" t="str">
        <f t="shared" si="820"/>
        <v/>
      </c>
      <c r="AM195" s="59" t="str">
        <f t="shared" si="821"/>
        <v/>
      </c>
      <c r="AN195" s="59" t="str">
        <f t="shared" si="822"/>
        <v/>
      </c>
      <c r="AO195" s="59" t="str">
        <f t="shared" si="823"/>
        <v/>
      </c>
      <c r="AP195" s="59" t="str">
        <f t="shared" si="824"/>
        <v/>
      </c>
      <c r="AQ195" s="59" t="str">
        <f t="shared" si="825"/>
        <v/>
      </c>
      <c r="AR195" s="59" t="str">
        <f t="shared" si="826"/>
        <v/>
      </c>
      <c r="AS195" s="59" t="str">
        <f t="shared" si="827"/>
        <v/>
      </c>
      <c r="AT195" s="59" t="str">
        <f t="shared" si="828"/>
        <v/>
      </c>
      <c r="AU195" s="59" t="str">
        <f t="shared" si="829"/>
        <v/>
      </c>
      <c r="AV195" s="59" t="str">
        <f t="shared" si="830"/>
        <v/>
      </c>
      <c r="AW195" s="59" t="str">
        <f t="shared" si="831"/>
        <v/>
      </c>
      <c r="AX195" s="59" t="str">
        <f t="shared" si="832"/>
        <v/>
      </c>
    </row>
    <row r="196" spans="1:50" s="1" customFormat="1">
      <c r="A196" s="7">
        <f>SUM(C196:AO196)</f>
        <v>0</v>
      </c>
      <c r="B196" s="60" t="s">
        <v>16</v>
      </c>
      <c r="C196" s="59"/>
      <c r="D196" s="59"/>
      <c r="E196" s="59"/>
      <c r="F196" s="59"/>
      <c r="G196" s="72" t="s">
        <v>19</v>
      </c>
      <c r="H196" s="59" t="str">
        <f>IF(H191="","",#REF!*H191)</f>
        <v/>
      </c>
      <c r="I196" s="59" t="str">
        <f>IF(I191="","",#REF!*I191)</f>
        <v/>
      </c>
      <c r="J196" s="59" t="str">
        <f>IF(J191="","",#REF!*J191)</f>
        <v/>
      </c>
      <c r="K196" s="59" t="str">
        <f>IF(K191="","",#REF!*K191)</f>
        <v/>
      </c>
      <c r="L196" s="59" t="str">
        <f>IF(L191="","",#REF!*L191)</f>
        <v/>
      </c>
      <c r="M196" s="59" t="str">
        <f>IF(M191="","",#REF!*M191)</f>
        <v/>
      </c>
      <c r="N196" s="59" t="str">
        <f>IF(N191="","",#REF!*N191)</f>
        <v/>
      </c>
      <c r="O196" s="59" t="str">
        <f>IF(O191="","",#REF!*O191)</f>
        <v/>
      </c>
      <c r="P196" s="59" t="str">
        <f>IF(P191="","",#REF!*P191)</f>
        <v/>
      </c>
      <c r="Q196" s="59" t="str">
        <f>IF(Q191="","",#REF!*Q191)</f>
        <v/>
      </c>
      <c r="R196" s="59" t="str">
        <f>IF(R191="","",#REF!*R191)</f>
        <v/>
      </c>
      <c r="S196" s="59" t="str">
        <f>IF(S191="","",#REF!*S191)</f>
        <v/>
      </c>
      <c r="T196" s="59" t="str">
        <f>IF(T191="","",#REF!*T191)</f>
        <v/>
      </c>
      <c r="U196" s="59" t="str">
        <f>IF(U191="","",#REF!*U191)</f>
        <v/>
      </c>
      <c r="V196" s="59" t="str">
        <f>IF(V191="","",#REF!*V191)</f>
        <v/>
      </c>
      <c r="W196" s="59" t="str">
        <f>IF(W191="","",#REF!*W191)</f>
        <v/>
      </c>
      <c r="X196" s="59" t="str">
        <f>IF(X191="","",#REF!*X191)</f>
        <v/>
      </c>
      <c r="Y196" s="59" t="str">
        <f>IF(Y191="","",#REF!*Y191)</f>
        <v/>
      </c>
      <c r="Z196" s="59" t="str">
        <f>IF(Z191="","",#REF!*Z191)</f>
        <v/>
      </c>
      <c r="AA196" s="59" t="str">
        <f>IF(AA191="","",#REF!*AA191)</f>
        <v/>
      </c>
      <c r="AB196" s="59" t="str">
        <f>IF(AB191="","",#REF!*AB191)</f>
        <v/>
      </c>
      <c r="AC196" s="59" t="str">
        <f>IF(AC191="","",#REF!*AC191)</f>
        <v/>
      </c>
      <c r="AD196" s="59" t="str">
        <f>IF(AD191="","",#REF!*AD191)</f>
        <v/>
      </c>
      <c r="AE196" s="59" t="str">
        <f>IF(AE191="","",#REF!*AE191)</f>
        <v/>
      </c>
      <c r="AF196" s="59" t="str">
        <f>IF(AF191="","",#REF!*AF191)</f>
        <v/>
      </c>
      <c r="AG196" s="59" t="str">
        <f>IF(AG191="","",#REF!*AG191)</f>
        <v/>
      </c>
      <c r="AH196" s="59" t="str">
        <f>IF(AH191="","",#REF!*AH191)</f>
        <v/>
      </c>
      <c r="AI196" s="59" t="str">
        <f>IF(AI191="","",#REF!*AI191)</f>
        <v/>
      </c>
      <c r="AJ196" s="59" t="str">
        <f>IF(AJ191="","",#REF!*AJ191)</f>
        <v/>
      </c>
      <c r="AK196" s="59" t="str">
        <f>IF(AK191="","",#REF!*AK191)</f>
        <v/>
      </c>
      <c r="AL196" s="59" t="str">
        <f>IF(AL191="","",#REF!*AL191)</f>
        <v/>
      </c>
      <c r="AM196" s="59" t="str">
        <f>IF(AM191="","",#REF!*AM191)</f>
        <v/>
      </c>
      <c r="AN196" s="59" t="str">
        <f>IF(AN191="","",#REF!*AN191)</f>
        <v/>
      </c>
      <c r="AO196" s="59" t="str">
        <f>IF(AO191="","",#REF!*AO191)</f>
        <v/>
      </c>
      <c r="AP196" s="59" t="str">
        <f>IF(AP191="","",#REF!*AP191)</f>
        <v/>
      </c>
      <c r="AQ196" s="59" t="str">
        <f>IF(AQ191="","",#REF!*AQ191)</f>
        <v/>
      </c>
      <c r="AR196" s="59" t="str">
        <f>IF(AR191="","",#REF!*AR191)</f>
        <v/>
      </c>
      <c r="AS196" s="59" t="str">
        <f>IF(AS191="","",#REF!*AS191)</f>
        <v/>
      </c>
      <c r="AT196" s="59" t="str">
        <f>IF(AT191="","",#REF!*AT191)</f>
        <v/>
      </c>
      <c r="AU196" s="59" t="str">
        <f>IF(AU191="","",#REF!*AU191)</f>
        <v/>
      </c>
      <c r="AV196" s="59" t="str">
        <f>IF(AV191="","",#REF!*AV191)</f>
        <v/>
      </c>
      <c r="AW196" s="59" t="str">
        <f>IF(AW191="","",#REF!*AW191)</f>
        <v/>
      </c>
      <c r="AX196" s="59" t="str">
        <f>IF(AX191="","",#REF!*AX191)</f>
        <v/>
      </c>
    </row>
    <row r="197" spans="1:50" s="1" customFormat="1" ht="12" thickBot="1">
      <c r="A197" s="4">
        <f>IF(A196="","",A196/(A194*100))</f>
        <v>0</v>
      </c>
      <c r="B197" s="58" t="s">
        <v>18</v>
      </c>
      <c r="C197" s="57"/>
      <c r="D197" s="57"/>
      <c r="E197" s="57"/>
      <c r="F197" s="57"/>
      <c r="G197" s="75" t="s">
        <v>19</v>
      </c>
      <c r="H197" s="57" t="str">
        <f>IF(H196="","",H196/(H194*100))</f>
        <v/>
      </c>
      <c r="I197" s="57" t="str">
        <f t="shared" ref="I197:L197" si="833">IF(I196="","",I196/(I194*100))</f>
        <v/>
      </c>
      <c r="J197" s="57" t="str">
        <f t="shared" si="833"/>
        <v/>
      </c>
      <c r="K197" s="57" t="str">
        <f t="shared" si="833"/>
        <v/>
      </c>
      <c r="L197" s="57" t="str">
        <f t="shared" si="833"/>
        <v/>
      </c>
      <c r="M197" s="57" t="str">
        <f t="shared" ref="M197" si="834">IF(M196="","",M196/(M194*100))</f>
        <v/>
      </c>
      <c r="N197" s="57" t="str">
        <f t="shared" ref="N197:AP197" si="835">IF(N196="","",N196/(N194*100))</f>
        <v/>
      </c>
      <c r="O197" s="57" t="str">
        <f t="shared" si="835"/>
        <v/>
      </c>
      <c r="P197" s="57" t="str">
        <f t="shared" si="835"/>
        <v/>
      </c>
      <c r="Q197" s="57" t="str">
        <f t="shared" si="835"/>
        <v/>
      </c>
      <c r="R197" s="57" t="str">
        <f t="shared" si="835"/>
        <v/>
      </c>
      <c r="S197" s="57" t="str">
        <f t="shared" si="835"/>
        <v/>
      </c>
      <c r="T197" s="57" t="str">
        <f>IF(T196="","",T196/(T194*100))</f>
        <v/>
      </c>
      <c r="U197" s="57" t="str">
        <f>IF(U196="","",U196/(U194*100))</f>
        <v/>
      </c>
      <c r="V197" s="57" t="str">
        <f>IF(V196="","",V196/(V194*100))</f>
        <v/>
      </c>
      <c r="W197" s="57" t="str">
        <f t="shared" si="835"/>
        <v/>
      </c>
      <c r="X197" s="57" t="str">
        <f t="shared" si="835"/>
        <v/>
      </c>
      <c r="Y197" s="57" t="str">
        <f t="shared" si="835"/>
        <v/>
      </c>
      <c r="Z197" s="57" t="str">
        <f t="shared" si="835"/>
        <v/>
      </c>
      <c r="AA197" s="57" t="str">
        <f t="shared" si="835"/>
        <v/>
      </c>
      <c r="AB197" s="57" t="str">
        <f t="shared" si="835"/>
        <v/>
      </c>
      <c r="AC197" s="57" t="str">
        <f t="shared" si="835"/>
        <v/>
      </c>
      <c r="AD197" s="57" t="str">
        <f t="shared" si="835"/>
        <v/>
      </c>
      <c r="AE197" s="57" t="str">
        <f t="shared" si="835"/>
        <v/>
      </c>
      <c r="AF197" s="57" t="str">
        <f t="shared" si="835"/>
        <v/>
      </c>
      <c r="AG197" s="57" t="str">
        <f t="shared" si="835"/>
        <v/>
      </c>
      <c r="AH197" s="57" t="str">
        <f t="shared" si="835"/>
        <v/>
      </c>
      <c r="AI197" s="57" t="str">
        <f t="shared" si="835"/>
        <v/>
      </c>
      <c r="AJ197" s="57" t="str">
        <f t="shared" si="835"/>
        <v/>
      </c>
      <c r="AK197" s="57" t="str">
        <f t="shared" si="835"/>
        <v/>
      </c>
      <c r="AL197" s="57" t="str">
        <f t="shared" si="835"/>
        <v/>
      </c>
      <c r="AM197" s="57" t="str">
        <f t="shared" si="835"/>
        <v/>
      </c>
      <c r="AN197" s="57" t="str">
        <f t="shared" si="835"/>
        <v/>
      </c>
      <c r="AO197" s="57" t="str">
        <f t="shared" si="835"/>
        <v/>
      </c>
      <c r="AP197" s="57" t="str">
        <f t="shared" si="835"/>
        <v/>
      </c>
      <c r="AQ197" s="57" t="str">
        <f t="shared" ref="AQ197:AX197" si="836">IF(AQ196="","",AQ196/(AQ194*100))</f>
        <v/>
      </c>
      <c r="AR197" s="57" t="str">
        <f t="shared" si="836"/>
        <v/>
      </c>
      <c r="AS197" s="57" t="str">
        <f t="shared" si="836"/>
        <v/>
      </c>
      <c r="AT197" s="57" t="str">
        <f t="shared" si="836"/>
        <v/>
      </c>
      <c r="AU197" s="57" t="str">
        <f t="shared" si="836"/>
        <v/>
      </c>
      <c r="AV197" s="57" t="str">
        <f t="shared" si="836"/>
        <v/>
      </c>
      <c r="AW197" s="57" t="str">
        <f t="shared" si="836"/>
        <v/>
      </c>
      <c r="AX197" s="57" t="str">
        <f t="shared" si="836"/>
        <v/>
      </c>
    </row>
    <row r="198" spans="1:50" s="1" customFormat="1">
      <c r="A198" s="40" t="s">
        <v>174</v>
      </c>
      <c r="B198" s="39" t="s">
        <v>154</v>
      </c>
      <c r="C198" s="38"/>
      <c r="D198" s="38"/>
      <c r="E198" s="38"/>
      <c r="F198" s="38"/>
      <c r="G198" s="65">
        <v>22660</v>
      </c>
      <c r="H198" s="38">
        <v>22660</v>
      </c>
      <c r="I198" s="38">
        <v>22693</v>
      </c>
      <c r="J198" s="38">
        <v>22714</v>
      </c>
      <c r="K198" s="38">
        <v>22732</v>
      </c>
      <c r="L198" s="38">
        <v>22744</v>
      </c>
      <c r="M198" s="38">
        <v>22744</v>
      </c>
      <c r="N198" s="38">
        <v>22744</v>
      </c>
      <c r="O198" s="38">
        <v>22744</v>
      </c>
      <c r="P198" s="38">
        <v>22795</v>
      </c>
      <c r="Q198" s="38">
        <v>22811</v>
      </c>
      <c r="R198" s="38">
        <v>22830</v>
      </c>
      <c r="S198" s="38">
        <v>22836</v>
      </c>
      <c r="T198" s="38">
        <v>22836</v>
      </c>
      <c r="U198" s="38">
        <v>22836</v>
      </c>
      <c r="V198" s="38">
        <v>22836</v>
      </c>
      <c r="W198" s="38">
        <v>22857</v>
      </c>
      <c r="X198" s="38">
        <v>22857</v>
      </c>
      <c r="Y198" s="38">
        <v>22878</v>
      </c>
      <c r="Z198" s="38">
        <v>22880</v>
      </c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</row>
    <row r="199" spans="1:50" s="1" customFormat="1">
      <c r="A199" s="37" t="s">
        <v>169</v>
      </c>
      <c r="B199" s="30" t="s">
        <v>170</v>
      </c>
      <c r="C199" s="29"/>
      <c r="D199" s="29"/>
      <c r="E199" s="29"/>
      <c r="F199" s="29"/>
      <c r="G199" s="64">
        <v>9524</v>
      </c>
      <c r="H199" s="29">
        <v>9524</v>
      </c>
      <c r="I199" s="29">
        <v>9539</v>
      </c>
      <c r="J199" s="29">
        <v>9547</v>
      </c>
      <c r="K199" s="29">
        <v>9555</v>
      </c>
      <c r="L199" s="29">
        <v>9559</v>
      </c>
      <c r="M199" s="29">
        <v>9559</v>
      </c>
      <c r="N199" s="29">
        <v>9559</v>
      </c>
      <c r="O199" s="29">
        <v>9559</v>
      </c>
      <c r="P199" s="29">
        <v>9584</v>
      </c>
      <c r="Q199" s="29">
        <v>9590</v>
      </c>
      <c r="R199" s="29">
        <v>9596</v>
      </c>
      <c r="S199" s="29">
        <v>9599</v>
      </c>
      <c r="T199" s="29">
        <v>9599</v>
      </c>
      <c r="U199" s="29">
        <v>9599</v>
      </c>
      <c r="V199" s="29">
        <v>9599</v>
      </c>
      <c r="W199" s="29">
        <v>9608</v>
      </c>
      <c r="X199" s="29">
        <v>9608</v>
      </c>
      <c r="Y199" s="29">
        <v>9617</v>
      </c>
      <c r="Z199" s="29">
        <v>9617</v>
      </c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</row>
    <row r="200" spans="1:50" s="1" customFormat="1">
      <c r="A200" s="34"/>
      <c r="B200" s="30" t="s">
        <v>171</v>
      </c>
      <c r="C200" s="29"/>
      <c r="D200" s="29"/>
      <c r="E200" s="29"/>
      <c r="F200" s="29"/>
      <c r="G200" s="64">
        <v>4461</v>
      </c>
      <c r="H200" s="29">
        <v>4461</v>
      </c>
      <c r="I200" s="29">
        <v>4466</v>
      </c>
      <c r="J200" s="29">
        <v>4471</v>
      </c>
      <c r="K200" s="29">
        <v>4473</v>
      </c>
      <c r="L200" s="29">
        <v>4477</v>
      </c>
      <c r="M200" s="29">
        <v>4477</v>
      </c>
      <c r="N200" s="29">
        <v>4477</v>
      </c>
      <c r="O200" s="29">
        <v>4477</v>
      </c>
      <c r="P200" s="29">
        <v>4482</v>
      </c>
      <c r="Q200" s="29">
        <v>4486</v>
      </c>
      <c r="R200" s="29">
        <v>4493</v>
      </c>
      <c r="S200" s="29">
        <v>4493</v>
      </c>
      <c r="T200" s="29">
        <v>4493</v>
      </c>
      <c r="U200" s="29">
        <v>4493</v>
      </c>
      <c r="V200" s="29">
        <v>4493</v>
      </c>
      <c r="W200" s="29">
        <v>4496</v>
      </c>
      <c r="X200" s="29">
        <v>4496</v>
      </c>
      <c r="Y200" s="29">
        <v>4499</v>
      </c>
      <c r="Z200" s="29">
        <v>4501</v>
      </c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</row>
    <row r="201" spans="1:50" s="1" customFormat="1">
      <c r="A201" s="36" t="s">
        <v>9</v>
      </c>
      <c r="B201" s="30" t="s">
        <v>7</v>
      </c>
      <c r="C201" s="29"/>
      <c r="D201" s="29"/>
      <c r="E201" s="29"/>
      <c r="F201" s="29"/>
      <c r="G201" s="64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</row>
    <row r="202" spans="1:50" s="1" customFormat="1">
      <c r="A202" s="28">
        <f>AVERAGE(C205:AO205)*30*1000</f>
        <v>330000</v>
      </c>
      <c r="B202" s="30" t="s">
        <v>8</v>
      </c>
      <c r="C202" s="29"/>
      <c r="D202" s="29"/>
      <c r="E202" s="29"/>
      <c r="F202" s="29"/>
      <c r="G202" s="64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</row>
    <row r="203" spans="1:50" s="11" customFormat="1">
      <c r="A203" s="34"/>
      <c r="B203" s="33" t="s">
        <v>157</v>
      </c>
      <c r="C203" s="32"/>
      <c r="D203" s="32"/>
      <c r="E203" s="32"/>
      <c r="F203" s="32"/>
      <c r="G203" s="63"/>
      <c r="H203" s="32"/>
      <c r="I203" s="32"/>
      <c r="J203" s="32" t="s">
        <v>175</v>
      </c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</row>
    <row r="204" spans="1:50" s="1" customFormat="1">
      <c r="A204" s="31"/>
      <c r="B204" s="30" t="s">
        <v>158</v>
      </c>
      <c r="C204" s="29"/>
      <c r="D204" s="29"/>
      <c r="E204" s="29"/>
      <c r="F204" s="29"/>
      <c r="G204" s="64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</row>
    <row r="205" spans="1:50" s="1" customFormat="1">
      <c r="A205" s="28">
        <f>SUM(C205:AO205)</f>
        <v>220</v>
      </c>
      <c r="B205" s="55" t="s">
        <v>159</v>
      </c>
      <c r="C205" s="54"/>
      <c r="D205" s="54"/>
      <c r="E205" s="54"/>
      <c r="F205" s="54"/>
      <c r="G205" s="64">
        <v>0</v>
      </c>
      <c r="H205" s="54">
        <f t="shared" ref="H205:H207" si="837">IF(H198="","",H198-G198)</f>
        <v>0</v>
      </c>
      <c r="I205" s="54">
        <f t="shared" ref="I205:I207" si="838">IF(I198="","",I198-H198)</f>
        <v>33</v>
      </c>
      <c r="J205" s="54">
        <f t="shared" ref="J205:J207" si="839">IF(J198="","",J198-I198)</f>
        <v>21</v>
      </c>
      <c r="K205" s="54">
        <f t="shared" ref="K205:K207" si="840">IF(K198="","",K198-J198)</f>
        <v>18</v>
      </c>
      <c r="L205" s="54">
        <f t="shared" ref="L205:M207" si="841">IF(L198="","",L198-K198)</f>
        <v>12</v>
      </c>
      <c r="M205" s="54">
        <f t="shared" si="841"/>
        <v>0</v>
      </c>
      <c r="N205" s="54">
        <f t="shared" ref="N205:N207" si="842">IF(N198="","",N198-M198)</f>
        <v>0</v>
      </c>
      <c r="O205" s="54">
        <f t="shared" ref="O205:O207" si="843">IF(O198="","",O198-N198)</f>
        <v>0</v>
      </c>
      <c r="P205" s="54">
        <f t="shared" ref="P205:P207" si="844">IF(P198="","",P198-O198)</f>
        <v>51</v>
      </c>
      <c r="Q205" s="54">
        <f t="shared" ref="Q205:Q207" si="845">IF(Q198="","",Q198-P198)</f>
        <v>16</v>
      </c>
      <c r="R205" s="54">
        <f t="shared" ref="R205:R207" si="846">IF(R198="","",R198-Q198)</f>
        <v>19</v>
      </c>
      <c r="S205" s="54">
        <f t="shared" ref="S205:S207" si="847">IF(S198="","",S198-R198)</f>
        <v>6</v>
      </c>
      <c r="T205" s="54">
        <f t="shared" ref="T205:V207" si="848">IF(T198="","",T198-S198)</f>
        <v>0</v>
      </c>
      <c r="U205" s="54">
        <f t="shared" si="848"/>
        <v>0</v>
      </c>
      <c r="V205" s="54">
        <f t="shared" si="848"/>
        <v>0</v>
      </c>
      <c r="W205" s="54">
        <f t="shared" ref="W205:W207" si="849">IF(W198="","",W198-V198)</f>
        <v>21</v>
      </c>
      <c r="X205" s="54">
        <f t="shared" ref="X205:X207" si="850">IF(X198="","",X198-W198)</f>
        <v>0</v>
      </c>
      <c r="Y205" s="54">
        <f t="shared" ref="Y205:Y207" si="851">IF(Y198="","",Y198-X198)</f>
        <v>21</v>
      </c>
      <c r="Z205" s="54">
        <f t="shared" ref="Z205:Z207" si="852">IF(Z198="","",Z198-Y198)</f>
        <v>2</v>
      </c>
      <c r="AA205" s="54" t="str">
        <f t="shared" ref="AA205:AA207" si="853">IF(AA198="","",AA198-Z198)</f>
        <v/>
      </c>
      <c r="AB205" s="54" t="str">
        <f t="shared" ref="AB205:AB207" si="854">IF(AB198="","",AB198-AA198)</f>
        <v/>
      </c>
      <c r="AC205" s="54" t="str">
        <f t="shared" ref="AC205:AC207" si="855">IF(AC198="","",AC198-AB198)</f>
        <v/>
      </c>
      <c r="AD205" s="54" t="str">
        <f t="shared" ref="AD205:AD207" si="856">IF(AD198="","",AD198-AC198)</f>
        <v/>
      </c>
      <c r="AE205" s="54" t="str">
        <f t="shared" ref="AE205:AE207" si="857">IF(AE198="","",AE198-AD198)</f>
        <v/>
      </c>
      <c r="AF205" s="54" t="str">
        <f t="shared" ref="AF205:AF207" si="858">IF(AF198="","",AF198-AE198)</f>
        <v/>
      </c>
      <c r="AG205" s="54" t="str">
        <f t="shared" ref="AG205:AG207" si="859">IF(AG198="","",AG198-AF198)</f>
        <v/>
      </c>
      <c r="AH205" s="54" t="str">
        <f t="shared" ref="AH205:AH207" si="860">IF(AH198="","",AH198-AG198)</f>
        <v/>
      </c>
      <c r="AI205" s="54" t="str">
        <f t="shared" ref="AI205:AI207" si="861">IF(AI198="","",AI198-AH198)</f>
        <v/>
      </c>
      <c r="AJ205" s="54" t="str">
        <f t="shared" ref="AJ205:AJ207" si="862">IF(AJ198="","",AJ198-AI198)</f>
        <v/>
      </c>
      <c r="AK205" s="54" t="str">
        <f t="shared" ref="AK205:AK207" si="863">IF(AK198="","",AK198-AJ198)</f>
        <v/>
      </c>
      <c r="AL205" s="54" t="str">
        <f t="shared" ref="AL205:AL207" si="864">IF(AL198="","",AL198-AK198)</f>
        <v/>
      </c>
      <c r="AM205" s="54" t="str">
        <f t="shared" ref="AM205:AM207" si="865">IF(AM198="","",AM198-AL198)</f>
        <v/>
      </c>
      <c r="AN205" s="54" t="str">
        <f t="shared" ref="AN205:AN207" si="866">IF(AN198="","",AN198-AM198)</f>
        <v/>
      </c>
      <c r="AO205" s="54" t="str">
        <f t="shared" ref="AO205:AO207" si="867">IF(AO198="","",AO198-AN198)</f>
        <v/>
      </c>
      <c r="AP205" s="54" t="str">
        <f t="shared" ref="AP205:AP207" si="868">IF(AP198="","",AP198-AO198)</f>
        <v/>
      </c>
      <c r="AQ205" s="54" t="str">
        <f t="shared" ref="AQ205:AQ207" si="869">IF(AQ198="","",AQ198-AP198)</f>
        <v/>
      </c>
      <c r="AR205" s="54" t="str">
        <f t="shared" ref="AR205:AR207" si="870">IF(AR198="","",AR198-AQ198)</f>
        <v/>
      </c>
      <c r="AS205" s="54" t="str">
        <f t="shared" ref="AS205:AS207" si="871">IF(AS198="","",AS198-AR198)</f>
        <v/>
      </c>
      <c r="AT205" s="54" t="str">
        <f t="shared" ref="AT205:AT207" si="872">IF(AT198="","",AT198-AS198)</f>
        <v/>
      </c>
      <c r="AU205" s="54" t="str">
        <f t="shared" ref="AU205:AU207" si="873">IF(AU198="","",AU198-AT198)</f>
        <v/>
      </c>
      <c r="AV205" s="54" t="str">
        <f t="shared" ref="AV205:AV207" si="874">IF(AV198="","",AV198-AU198)</f>
        <v/>
      </c>
      <c r="AW205" s="54" t="str">
        <f t="shared" ref="AW205:AW207" si="875">IF(AW198="","",AW198-AV198)</f>
        <v/>
      </c>
      <c r="AX205" s="54" t="str">
        <f t="shared" ref="AX205:AX207" si="876">IF(AX198="","",AX198-AW198)</f>
        <v/>
      </c>
    </row>
    <row r="206" spans="1:50" s="1" customFormat="1">
      <c r="A206" s="28">
        <f>SUM(C206:AO206)</f>
        <v>93</v>
      </c>
      <c r="B206" s="55" t="s">
        <v>160</v>
      </c>
      <c r="C206" s="54"/>
      <c r="D206" s="54"/>
      <c r="E206" s="54"/>
      <c r="F206" s="54"/>
      <c r="G206" s="64">
        <v>0</v>
      </c>
      <c r="H206" s="54">
        <f t="shared" si="837"/>
        <v>0</v>
      </c>
      <c r="I206" s="54">
        <f t="shared" si="838"/>
        <v>15</v>
      </c>
      <c r="J206" s="54">
        <f t="shared" si="839"/>
        <v>8</v>
      </c>
      <c r="K206" s="54">
        <f t="shared" si="840"/>
        <v>8</v>
      </c>
      <c r="L206" s="54">
        <f t="shared" si="841"/>
        <v>4</v>
      </c>
      <c r="M206" s="54">
        <f t="shared" si="841"/>
        <v>0</v>
      </c>
      <c r="N206" s="54">
        <f t="shared" si="842"/>
        <v>0</v>
      </c>
      <c r="O206" s="54">
        <f t="shared" si="843"/>
        <v>0</v>
      </c>
      <c r="P206" s="54">
        <f t="shared" si="844"/>
        <v>25</v>
      </c>
      <c r="Q206" s="54">
        <f t="shared" si="845"/>
        <v>6</v>
      </c>
      <c r="R206" s="54">
        <f t="shared" si="846"/>
        <v>6</v>
      </c>
      <c r="S206" s="54">
        <f t="shared" si="847"/>
        <v>3</v>
      </c>
      <c r="T206" s="54">
        <f t="shared" si="848"/>
        <v>0</v>
      </c>
      <c r="U206" s="54">
        <f t="shared" si="848"/>
        <v>0</v>
      </c>
      <c r="V206" s="54">
        <f t="shared" si="848"/>
        <v>0</v>
      </c>
      <c r="W206" s="54">
        <f t="shared" si="849"/>
        <v>9</v>
      </c>
      <c r="X206" s="54">
        <f t="shared" si="850"/>
        <v>0</v>
      </c>
      <c r="Y206" s="54">
        <f t="shared" si="851"/>
        <v>9</v>
      </c>
      <c r="Z206" s="54">
        <f t="shared" si="852"/>
        <v>0</v>
      </c>
      <c r="AA206" s="54" t="str">
        <f t="shared" si="853"/>
        <v/>
      </c>
      <c r="AB206" s="54" t="str">
        <f t="shared" si="854"/>
        <v/>
      </c>
      <c r="AC206" s="54" t="str">
        <f t="shared" si="855"/>
        <v/>
      </c>
      <c r="AD206" s="54" t="str">
        <f t="shared" si="856"/>
        <v/>
      </c>
      <c r="AE206" s="54" t="str">
        <f t="shared" si="857"/>
        <v/>
      </c>
      <c r="AF206" s="54" t="str">
        <f t="shared" si="858"/>
        <v/>
      </c>
      <c r="AG206" s="54" t="str">
        <f t="shared" si="859"/>
        <v/>
      </c>
      <c r="AH206" s="54" t="str">
        <f t="shared" si="860"/>
        <v/>
      </c>
      <c r="AI206" s="54" t="str">
        <f t="shared" si="861"/>
        <v/>
      </c>
      <c r="AJ206" s="54" t="str">
        <f t="shared" si="862"/>
        <v/>
      </c>
      <c r="AK206" s="54" t="str">
        <f t="shared" si="863"/>
        <v/>
      </c>
      <c r="AL206" s="54" t="str">
        <f t="shared" si="864"/>
        <v/>
      </c>
      <c r="AM206" s="54" t="str">
        <f t="shared" si="865"/>
        <v/>
      </c>
      <c r="AN206" s="54" t="str">
        <f t="shared" si="866"/>
        <v/>
      </c>
      <c r="AO206" s="54" t="str">
        <f t="shared" si="867"/>
        <v/>
      </c>
      <c r="AP206" s="54" t="str">
        <f t="shared" si="868"/>
        <v/>
      </c>
      <c r="AQ206" s="54" t="str">
        <f t="shared" si="869"/>
        <v/>
      </c>
      <c r="AR206" s="54" t="str">
        <f t="shared" si="870"/>
        <v/>
      </c>
      <c r="AS206" s="54" t="str">
        <f t="shared" si="871"/>
        <v/>
      </c>
      <c r="AT206" s="54" t="str">
        <f t="shared" si="872"/>
        <v/>
      </c>
      <c r="AU206" s="54" t="str">
        <f t="shared" si="873"/>
        <v/>
      </c>
      <c r="AV206" s="54" t="str">
        <f t="shared" si="874"/>
        <v/>
      </c>
      <c r="AW206" s="54" t="str">
        <f t="shared" si="875"/>
        <v/>
      </c>
      <c r="AX206" s="54" t="str">
        <f t="shared" si="876"/>
        <v/>
      </c>
    </row>
    <row r="207" spans="1:50" s="1" customFormat="1">
      <c r="A207" s="28">
        <f>SUM(C207:AO207)</f>
        <v>40</v>
      </c>
      <c r="B207" s="55" t="s">
        <v>172</v>
      </c>
      <c r="C207" s="54"/>
      <c r="D207" s="54"/>
      <c r="E207" s="54"/>
      <c r="F207" s="54"/>
      <c r="G207" s="64">
        <v>0</v>
      </c>
      <c r="H207" s="54">
        <f t="shared" si="837"/>
        <v>0</v>
      </c>
      <c r="I207" s="54">
        <f t="shared" si="838"/>
        <v>5</v>
      </c>
      <c r="J207" s="54">
        <f t="shared" si="839"/>
        <v>5</v>
      </c>
      <c r="K207" s="54">
        <f t="shared" si="840"/>
        <v>2</v>
      </c>
      <c r="L207" s="54">
        <f t="shared" si="841"/>
        <v>4</v>
      </c>
      <c r="M207" s="54">
        <f t="shared" si="841"/>
        <v>0</v>
      </c>
      <c r="N207" s="54">
        <f t="shared" si="842"/>
        <v>0</v>
      </c>
      <c r="O207" s="54">
        <f t="shared" si="843"/>
        <v>0</v>
      </c>
      <c r="P207" s="54">
        <f t="shared" si="844"/>
        <v>5</v>
      </c>
      <c r="Q207" s="54">
        <f t="shared" si="845"/>
        <v>4</v>
      </c>
      <c r="R207" s="54">
        <f t="shared" si="846"/>
        <v>7</v>
      </c>
      <c r="S207" s="54">
        <f t="shared" si="847"/>
        <v>0</v>
      </c>
      <c r="T207" s="54">
        <f t="shared" si="848"/>
        <v>0</v>
      </c>
      <c r="U207" s="54">
        <f t="shared" si="848"/>
        <v>0</v>
      </c>
      <c r="V207" s="54">
        <f t="shared" si="848"/>
        <v>0</v>
      </c>
      <c r="W207" s="54">
        <f t="shared" si="849"/>
        <v>3</v>
      </c>
      <c r="X207" s="54">
        <f t="shared" si="850"/>
        <v>0</v>
      </c>
      <c r="Y207" s="54">
        <f t="shared" si="851"/>
        <v>3</v>
      </c>
      <c r="Z207" s="54">
        <f t="shared" si="852"/>
        <v>2</v>
      </c>
      <c r="AA207" s="54" t="str">
        <f t="shared" si="853"/>
        <v/>
      </c>
      <c r="AB207" s="54" t="str">
        <f t="shared" si="854"/>
        <v/>
      </c>
      <c r="AC207" s="54" t="str">
        <f t="shared" si="855"/>
        <v/>
      </c>
      <c r="AD207" s="54" t="str">
        <f t="shared" si="856"/>
        <v/>
      </c>
      <c r="AE207" s="54" t="str">
        <f t="shared" si="857"/>
        <v/>
      </c>
      <c r="AF207" s="54" t="str">
        <f t="shared" si="858"/>
        <v/>
      </c>
      <c r="AG207" s="54" t="str">
        <f t="shared" si="859"/>
        <v/>
      </c>
      <c r="AH207" s="54" t="str">
        <f t="shared" si="860"/>
        <v/>
      </c>
      <c r="AI207" s="54" t="str">
        <f t="shared" si="861"/>
        <v/>
      </c>
      <c r="AJ207" s="54" t="str">
        <f t="shared" si="862"/>
        <v/>
      </c>
      <c r="AK207" s="54" t="str">
        <f t="shared" si="863"/>
        <v/>
      </c>
      <c r="AL207" s="54" t="str">
        <f t="shared" si="864"/>
        <v/>
      </c>
      <c r="AM207" s="54" t="str">
        <f t="shared" si="865"/>
        <v/>
      </c>
      <c r="AN207" s="54" t="str">
        <f t="shared" si="866"/>
        <v/>
      </c>
      <c r="AO207" s="54" t="str">
        <f t="shared" si="867"/>
        <v/>
      </c>
      <c r="AP207" s="54" t="str">
        <f t="shared" si="868"/>
        <v/>
      </c>
      <c r="AQ207" s="54" t="str">
        <f t="shared" si="869"/>
        <v/>
      </c>
      <c r="AR207" s="54" t="str">
        <f t="shared" si="870"/>
        <v/>
      </c>
      <c r="AS207" s="54" t="str">
        <f t="shared" si="871"/>
        <v/>
      </c>
      <c r="AT207" s="54" t="str">
        <f t="shared" si="872"/>
        <v/>
      </c>
      <c r="AU207" s="54" t="str">
        <f t="shared" si="873"/>
        <v/>
      </c>
      <c r="AV207" s="54" t="str">
        <f t="shared" si="874"/>
        <v/>
      </c>
      <c r="AW207" s="54" t="str">
        <f t="shared" si="875"/>
        <v/>
      </c>
      <c r="AX207" s="54" t="str">
        <f t="shared" si="876"/>
        <v/>
      </c>
    </row>
    <row r="208" spans="1:50" s="1" customFormat="1">
      <c r="A208" s="28">
        <f>SUM(C208:AO208)</f>
        <v>0</v>
      </c>
      <c r="B208" s="55" t="s">
        <v>16</v>
      </c>
      <c r="C208" s="54"/>
      <c r="D208" s="54"/>
      <c r="E208" s="54"/>
      <c r="F208" s="54"/>
      <c r="G208" s="64" t="s">
        <v>19</v>
      </c>
      <c r="H208" s="54" t="str">
        <f>IF(H202="","",H207*H202)</f>
        <v/>
      </c>
      <c r="I208" s="54" t="str">
        <f t="shared" ref="I208:L208" si="877">IF(I202="","",I207*I202)</f>
        <v/>
      </c>
      <c r="J208" s="54" t="str">
        <f t="shared" si="877"/>
        <v/>
      </c>
      <c r="K208" s="54" t="str">
        <f t="shared" si="877"/>
        <v/>
      </c>
      <c r="L208" s="54" t="str">
        <f t="shared" si="877"/>
        <v/>
      </c>
      <c r="M208" s="54" t="str">
        <f t="shared" ref="M208:O208" si="878">IF(M202="","",M207*M202)</f>
        <v/>
      </c>
      <c r="N208" s="54" t="str">
        <f t="shared" si="878"/>
        <v/>
      </c>
      <c r="O208" s="54" t="str">
        <f t="shared" si="878"/>
        <v/>
      </c>
      <c r="P208" s="54" t="str">
        <f t="shared" ref="P208:AP208" si="879">IF(P202="","",P207*P202)</f>
        <v/>
      </c>
      <c r="Q208" s="54" t="str">
        <f t="shared" si="879"/>
        <v/>
      </c>
      <c r="R208" s="54" t="str">
        <f t="shared" si="879"/>
        <v/>
      </c>
      <c r="S208" s="54" t="str">
        <f t="shared" si="879"/>
        <v/>
      </c>
      <c r="T208" s="54" t="str">
        <f>IF(T202="","",T207*T202)</f>
        <v/>
      </c>
      <c r="U208" s="54" t="str">
        <f>IF(U202="","",U207*U202)</f>
        <v/>
      </c>
      <c r="V208" s="54" t="str">
        <f>IF(V202="","",V207*V202)</f>
        <v/>
      </c>
      <c r="W208" s="54" t="str">
        <f t="shared" si="879"/>
        <v/>
      </c>
      <c r="X208" s="54" t="str">
        <f t="shared" si="879"/>
        <v/>
      </c>
      <c r="Y208" s="54" t="str">
        <f t="shared" si="879"/>
        <v/>
      </c>
      <c r="Z208" s="54" t="str">
        <f t="shared" si="879"/>
        <v/>
      </c>
      <c r="AA208" s="54" t="str">
        <f t="shared" si="879"/>
        <v/>
      </c>
      <c r="AB208" s="54" t="str">
        <f t="shared" si="879"/>
        <v/>
      </c>
      <c r="AC208" s="54" t="str">
        <f t="shared" si="879"/>
        <v/>
      </c>
      <c r="AD208" s="54" t="str">
        <f t="shared" si="879"/>
        <v/>
      </c>
      <c r="AE208" s="54" t="str">
        <f t="shared" si="879"/>
        <v/>
      </c>
      <c r="AF208" s="54" t="str">
        <f t="shared" si="879"/>
        <v/>
      </c>
      <c r="AG208" s="54" t="str">
        <f t="shared" si="879"/>
        <v/>
      </c>
      <c r="AH208" s="54" t="str">
        <f t="shared" si="879"/>
        <v/>
      </c>
      <c r="AI208" s="54" t="str">
        <f t="shared" si="879"/>
        <v/>
      </c>
      <c r="AJ208" s="54" t="str">
        <f t="shared" si="879"/>
        <v/>
      </c>
      <c r="AK208" s="54" t="str">
        <f t="shared" si="879"/>
        <v/>
      </c>
      <c r="AL208" s="54" t="str">
        <f t="shared" si="879"/>
        <v/>
      </c>
      <c r="AM208" s="54" t="str">
        <f t="shared" si="879"/>
        <v/>
      </c>
      <c r="AN208" s="54" t="str">
        <f t="shared" si="879"/>
        <v/>
      </c>
      <c r="AO208" s="54" t="str">
        <f t="shared" si="879"/>
        <v/>
      </c>
      <c r="AP208" s="54" t="str">
        <f t="shared" si="879"/>
        <v/>
      </c>
      <c r="AQ208" s="54" t="str">
        <f t="shared" ref="AQ208:AX208" si="880">IF(AQ202="","",AQ207*AQ202)</f>
        <v/>
      </c>
      <c r="AR208" s="54" t="str">
        <f t="shared" si="880"/>
        <v/>
      </c>
      <c r="AS208" s="54" t="str">
        <f t="shared" si="880"/>
        <v/>
      </c>
      <c r="AT208" s="54" t="str">
        <f t="shared" si="880"/>
        <v/>
      </c>
      <c r="AU208" s="54" t="str">
        <f t="shared" si="880"/>
        <v/>
      </c>
      <c r="AV208" s="54" t="str">
        <f t="shared" si="880"/>
        <v/>
      </c>
      <c r="AW208" s="54" t="str">
        <f t="shared" si="880"/>
        <v/>
      </c>
      <c r="AX208" s="54" t="str">
        <f t="shared" si="880"/>
        <v/>
      </c>
    </row>
    <row r="209" spans="1:50" s="1" customFormat="1" ht="12" thickBot="1">
      <c r="A209" s="25">
        <f>IF(A208="","",A208/(A205*100))</f>
        <v>0</v>
      </c>
      <c r="B209" s="53" t="s">
        <v>18</v>
      </c>
      <c r="C209" s="52"/>
      <c r="D209" s="52"/>
      <c r="E209" s="52"/>
      <c r="F209" s="52"/>
      <c r="G209" s="66" t="s">
        <v>19</v>
      </c>
      <c r="H209" s="52" t="str">
        <f>IF(H208="","",H208/(H205*100))</f>
        <v/>
      </c>
      <c r="I209" s="52" t="str">
        <f t="shared" ref="I209:L209" si="881">IF(I208="","",I208/(I205*100))</f>
        <v/>
      </c>
      <c r="J209" s="52" t="str">
        <f t="shared" si="881"/>
        <v/>
      </c>
      <c r="K209" s="52" t="str">
        <f t="shared" si="881"/>
        <v/>
      </c>
      <c r="L209" s="52" t="str">
        <f t="shared" si="881"/>
        <v/>
      </c>
      <c r="M209" s="52" t="str">
        <f t="shared" ref="M209:O209" si="882">IF(M208="","",M208/(M205*100))</f>
        <v/>
      </c>
      <c r="N209" s="52" t="str">
        <f t="shared" si="882"/>
        <v/>
      </c>
      <c r="O209" s="52" t="str">
        <f t="shared" si="882"/>
        <v/>
      </c>
      <c r="P209" s="52" t="str">
        <f t="shared" ref="P209:AP209" si="883">IF(P208="","",P208/(P205*100))</f>
        <v/>
      </c>
      <c r="Q209" s="52" t="str">
        <f t="shared" si="883"/>
        <v/>
      </c>
      <c r="R209" s="52" t="str">
        <f t="shared" si="883"/>
        <v/>
      </c>
      <c r="S209" s="52" t="str">
        <f t="shared" si="883"/>
        <v/>
      </c>
      <c r="T209" s="52" t="str">
        <f>IF(T208="","",T208/(T205*100))</f>
        <v/>
      </c>
      <c r="U209" s="52" t="str">
        <f>IF(U208="","",U208/(U205*100))</f>
        <v/>
      </c>
      <c r="V209" s="52" t="str">
        <f>IF(V208="","",V208/(V205*100))</f>
        <v/>
      </c>
      <c r="W209" s="52" t="str">
        <f t="shared" si="883"/>
        <v/>
      </c>
      <c r="X209" s="52" t="str">
        <f t="shared" si="883"/>
        <v/>
      </c>
      <c r="Y209" s="52" t="str">
        <f t="shared" si="883"/>
        <v/>
      </c>
      <c r="Z209" s="52" t="str">
        <f t="shared" si="883"/>
        <v/>
      </c>
      <c r="AA209" s="52" t="str">
        <f t="shared" si="883"/>
        <v/>
      </c>
      <c r="AB209" s="52" t="str">
        <f t="shared" si="883"/>
        <v/>
      </c>
      <c r="AC209" s="52" t="str">
        <f t="shared" si="883"/>
        <v/>
      </c>
      <c r="AD209" s="52" t="str">
        <f t="shared" si="883"/>
        <v/>
      </c>
      <c r="AE209" s="52" t="str">
        <f t="shared" si="883"/>
        <v/>
      </c>
      <c r="AF209" s="52" t="str">
        <f t="shared" si="883"/>
        <v/>
      </c>
      <c r="AG209" s="52" t="str">
        <f t="shared" si="883"/>
        <v/>
      </c>
      <c r="AH209" s="52" t="str">
        <f t="shared" si="883"/>
        <v/>
      </c>
      <c r="AI209" s="52" t="str">
        <f t="shared" si="883"/>
        <v/>
      </c>
      <c r="AJ209" s="52" t="str">
        <f t="shared" si="883"/>
        <v/>
      </c>
      <c r="AK209" s="52" t="str">
        <f t="shared" si="883"/>
        <v/>
      </c>
      <c r="AL209" s="52" t="str">
        <f t="shared" si="883"/>
        <v/>
      </c>
      <c r="AM209" s="52" t="str">
        <f t="shared" si="883"/>
        <v/>
      </c>
      <c r="AN209" s="52" t="str">
        <f t="shared" si="883"/>
        <v/>
      </c>
      <c r="AO209" s="52" t="str">
        <f t="shared" si="883"/>
        <v/>
      </c>
      <c r="AP209" s="52" t="str">
        <f t="shared" si="883"/>
        <v/>
      </c>
      <c r="AQ209" s="52" t="str">
        <f t="shared" ref="AQ209:AX209" si="884">IF(AQ208="","",AQ208/(AQ205*100))</f>
        <v/>
      </c>
      <c r="AR209" s="52" t="str">
        <f t="shared" si="884"/>
        <v/>
      </c>
      <c r="AS209" s="52" t="str">
        <f t="shared" si="884"/>
        <v/>
      </c>
      <c r="AT209" s="52" t="str">
        <f t="shared" si="884"/>
        <v/>
      </c>
      <c r="AU209" s="52" t="str">
        <f t="shared" si="884"/>
        <v/>
      </c>
      <c r="AV209" s="52" t="str">
        <f t="shared" si="884"/>
        <v/>
      </c>
      <c r="AW209" s="52" t="str">
        <f t="shared" si="884"/>
        <v/>
      </c>
      <c r="AX209" s="52" t="str">
        <f t="shared" si="884"/>
        <v/>
      </c>
    </row>
    <row r="210" spans="1:50" s="91" customFormat="1">
      <c r="A210" s="40" t="s">
        <v>144</v>
      </c>
      <c r="B210" s="39" t="s">
        <v>154</v>
      </c>
      <c r="C210" s="38"/>
      <c r="D210" s="38"/>
      <c r="E210" s="38"/>
      <c r="F210" s="38"/>
      <c r="G210" s="65">
        <v>10011</v>
      </c>
      <c r="H210" s="38">
        <v>10011</v>
      </c>
      <c r="I210" s="38">
        <v>10019</v>
      </c>
      <c r="J210" s="38">
        <v>10028</v>
      </c>
      <c r="K210" s="38">
        <v>10033</v>
      </c>
      <c r="L210" s="38">
        <v>10039</v>
      </c>
      <c r="M210" s="38">
        <v>10039</v>
      </c>
      <c r="N210" s="38">
        <v>10039</v>
      </c>
      <c r="O210" s="38">
        <v>10039</v>
      </c>
      <c r="P210" s="38">
        <v>10048</v>
      </c>
      <c r="Q210" s="38">
        <v>10050</v>
      </c>
      <c r="R210" s="38">
        <v>10056</v>
      </c>
      <c r="S210" s="38">
        <v>10063</v>
      </c>
      <c r="T210" s="38">
        <v>10063</v>
      </c>
      <c r="U210" s="38">
        <v>10063</v>
      </c>
      <c r="V210" s="38">
        <v>10063</v>
      </c>
      <c r="W210" s="38">
        <v>10070</v>
      </c>
      <c r="X210" s="38">
        <v>10070</v>
      </c>
      <c r="Y210" s="38">
        <v>10082</v>
      </c>
      <c r="Z210" s="38">
        <v>10085</v>
      </c>
      <c r="AA210" s="38">
        <v>10085</v>
      </c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</row>
    <row r="211" spans="1:50" s="91" customFormat="1">
      <c r="A211" s="37" t="s">
        <v>155</v>
      </c>
      <c r="B211" s="30" t="s">
        <v>170</v>
      </c>
      <c r="C211" s="29"/>
      <c r="D211" s="29"/>
      <c r="E211" s="29"/>
      <c r="F211" s="29"/>
      <c r="G211" s="64">
        <v>10020</v>
      </c>
      <c r="H211" s="29">
        <v>10020</v>
      </c>
      <c r="I211" s="29">
        <v>10028</v>
      </c>
      <c r="J211" s="29">
        <v>10037</v>
      </c>
      <c r="K211" s="29">
        <v>10042</v>
      </c>
      <c r="L211" s="29">
        <v>10048</v>
      </c>
      <c r="M211" s="29">
        <v>10048</v>
      </c>
      <c r="N211" s="29">
        <v>10048</v>
      </c>
      <c r="O211" s="29">
        <v>10048</v>
      </c>
      <c r="P211" s="29">
        <v>10057</v>
      </c>
      <c r="Q211" s="29">
        <v>10059</v>
      </c>
      <c r="R211" s="29">
        <v>10065</v>
      </c>
      <c r="S211" s="29">
        <v>10072</v>
      </c>
      <c r="T211" s="29">
        <v>10072</v>
      </c>
      <c r="U211" s="29">
        <v>10072</v>
      </c>
      <c r="V211" s="29">
        <v>10072</v>
      </c>
      <c r="W211" s="29">
        <v>10079</v>
      </c>
      <c r="X211" s="29">
        <v>10079</v>
      </c>
      <c r="Y211" s="29">
        <v>10091</v>
      </c>
      <c r="Z211" s="29">
        <v>10094</v>
      </c>
      <c r="AA211" s="29">
        <v>10094</v>
      </c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</row>
    <row r="212" spans="1:50" s="91" customFormat="1">
      <c r="A212" s="34"/>
      <c r="B212" s="30" t="s">
        <v>176</v>
      </c>
      <c r="C212" s="29"/>
      <c r="D212" s="29"/>
      <c r="E212" s="29"/>
      <c r="F212" s="29"/>
      <c r="G212" s="64">
        <v>147</v>
      </c>
      <c r="H212" s="29">
        <v>147</v>
      </c>
      <c r="I212" s="29">
        <v>147</v>
      </c>
      <c r="J212" s="29">
        <v>147</v>
      </c>
      <c r="K212" s="29">
        <v>147</v>
      </c>
      <c r="L212" s="29">
        <v>147</v>
      </c>
      <c r="M212" s="29">
        <v>147</v>
      </c>
      <c r="N212" s="29">
        <v>147</v>
      </c>
      <c r="O212" s="29">
        <v>147</v>
      </c>
      <c r="P212" s="29">
        <v>147</v>
      </c>
      <c r="Q212" s="29">
        <v>147</v>
      </c>
      <c r="R212" s="29">
        <v>147</v>
      </c>
      <c r="S212" s="29">
        <v>147</v>
      </c>
      <c r="T212" s="29">
        <v>147</v>
      </c>
      <c r="U212" s="29">
        <v>147</v>
      </c>
      <c r="V212" s="29">
        <v>147</v>
      </c>
      <c r="W212" s="29">
        <v>148</v>
      </c>
      <c r="X212" s="29">
        <v>148</v>
      </c>
      <c r="Y212" s="29">
        <v>148</v>
      </c>
      <c r="Z212" s="29">
        <v>148</v>
      </c>
      <c r="AA212" s="29">
        <v>148</v>
      </c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</row>
    <row r="213" spans="1:50" s="91" customFormat="1">
      <c r="A213" s="36" t="s">
        <v>9</v>
      </c>
      <c r="B213" s="30" t="s">
        <v>7</v>
      </c>
      <c r="C213" s="29"/>
      <c r="D213" s="29"/>
      <c r="E213" s="29"/>
      <c r="F213" s="29"/>
      <c r="G213" s="64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</row>
    <row r="214" spans="1:50" s="91" customFormat="1">
      <c r="A214" s="28">
        <f>AVERAGE(C217:AO217)*30*1000</f>
        <v>105714.28571428571</v>
      </c>
      <c r="B214" s="30" t="s">
        <v>8</v>
      </c>
      <c r="C214" s="29"/>
      <c r="D214" s="29"/>
      <c r="E214" s="29"/>
      <c r="F214" s="29"/>
      <c r="G214" s="64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</row>
    <row r="215" spans="1:50" s="92" customFormat="1">
      <c r="A215" s="34"/>
      <c r="B215" s="33" t="s">
        <v>157</v>
      </c>
      <c r="C215" s="32"/>
      <c r="D215" s="32"/>
      <c r="E215" s="32"/>
      <c r="F215" s="32"/>
      <c r="G215" s="63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</row>
    <row r="216" spans="1:50" s="91" customFormat="1">
      <c r="A216" s="31"/>
      <c r="B216" s="30" t="s">
        <v>158</v>
      </c>
      <c r="C216" s="29"/>
      <c r="D216" s="29"/>
      <c r="E216" s="29"/>
      <c r="F216" s="29"/>
      <c r="G216" s="64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</row>
    <row r="217" spans="1:50" s="91" customFormat="1">
      <c r="A217" s="28">
        <f>SUM(C217:AO217)</f>
        <v>74</v>
      </c>
      <c r="B217" s="55" t="s">
        <v>159</v>
      </c>
      <c r="C217" s="54"/>
      <c r="D217" s="54"/>
      <c r="E217" s="54"/>
      <c r="F217" s="54"/>
      <c r="G217" s="64">
        <v>0</v>
      </c>
      <c r="H217" s="54">
        <f t="shared" ref="H217:H219" si="885">IF(H210="","",H210-G210)</f>
        <v>0</v>
      </c>
      <c r="I217" s="54">
        <f t="shared" ref="I217:I219" si="886">IF(I210="","",I210-H210)</f>
        <v>8</v>
      </c>
      <c r="J217" s="54">
        <f t="shared" ref="J217:J219" si="887">IF(J210="","",J210-I210)</f>
        <v>9</v>
      </c>
      <c r="K217" s="54">
        <f t="shared" ref="K217:K219" si="888">IF(K210="","",K210-J210)</f>
        <v>5</v>
      </c>
      <c r="L217" s="54">
        <f t="shared" ref="L217:M219" si="889">IF(L210="","",L210-K210)</f>
        <v>6</v>
      </c>
      <c r="M217" s="54">
        <f t="shared" si="889"/>
        <v>0</v>
      </c>
      <c r="N217" s="54">
        <f t="shared" ref="N217:N219" si="890">IF(N210="","",N210-M210)</f>
        <v>0</v>
      </c>
      <c r="O217" s="54">
        <f t="shared" ref="O217:O219" si="891">IF(O210="","",O210-N210)</f>
        <v>0</v>
      </c>
      <c r="P217" s="54">
        <f t="shared" ref="P217:P219" si="892">IF(P210="","",P210-O210)</f>
        <v>9</v>
      </c>
      <c r="Q217" s="54">
        <f t="shared" ref="Q217:Q219" si="893">IF(Q210="","",Q210-P210)</f>
        <v>2</v>
      </c>
      <c r="R217" s="54">
        <f t="shared" ref="R217:R219" si="894">IF(R210="","",R210-Q210)</f>
        <v>6</v>
      </c>
      <c r="S217" s="54">
        <f t="shared" ref="S217:S219" si="895">IF(S210="","",S210-R210)</f>
        <v>7</v>
      </c>
      <c r="T217" s="54">
        <f t="shared" ref="T217:V219" si="896">IF(T210="","",T210-S210)</f>
        <v>0</v>
      </c>
      <c r="U217" s="54">
        <f t="shared" si="896"/>
        <v>0</v>
      </c>
      <c r="V217" s="54">
        <f t="shared" si="896"/>
        <v>0</v>
      </c>
      <c r="W217" s="54">
        <f t="shared" ref="W217:W219" si="897">IF(W210="","",W210-V210)</f>
        <v>7</v>
      </c>
      <c r="X217" s="54">
        <f t="shared" ref="X217:X219" si="898">IF(X210="","",X210-W210)</f>
        <v>0</v>
      </c>
      <c r="Y217" s="54">
        <f t="shared" ref="Y217:Y219" si="899">IF(Y210="","",Y210-X210)</f>
        <v>12</v>
      </c>
      <c r="Z217" s="54">
        <f t="shared" ref="Z217:Z219" si="900">IF(Z210="","",Z210-Y210)</f>
        <v>3</v>
      </c>
      <c r="AA217" s="54">
        <f t="shared" ref="AA217:AA219" si="901">IF(AA210="","",AA210-Z210)</f>
        <v>0</v>
      </c>
      <c r="AB217" s="54" t="str">
        <f t="shared" ref="AB217:AB219" si="902">IF(AB210="","",AB210-AA210)</f>
        <v/>
      </c>
      <c r="AC217" s="54" t="str">
        <f t="shared" ref="AC217:AC219" si="903">IF(AC210="","",AC210-AB210)</f>
        <v/>
      </c>
      <c r="AD217" s="54" t="str">
        <f t="shared" ref="AD217:AD219" si="904">IF(AD210="","",AD210-AC210)</f>
        <v/>
      </c>
      <c r="AE217" s="54" t="str">
        <f t="shared" ref="AE217:AE219" si="905">IF(AE210="","",AE210-AD210)</f>
        <v/>
      </c>
      <c r="AF217" s="54" t="str">
        <f t="shared" ref="AF217:AF219" si="906">IF(AF210="","",AF210-AE210)</f>
        <v/>
      </c>
      <c r="AG217" s="54" t="str">
        <f t="shared" ref="AG217:AG219" si="907">IF(AG210="","",AG210-AF210)</f>
        <v/>
      </c>
      <c r="AH217" s="54" t="str">
        <f t="shared" ref="AH217:AH219" si="908">IF(AH210="","",AH210-AG210)</f>
        <v/>
      </c>
      <c r="AI217" s="54" t="str">
        <f t="shared" ref="AI217:AI219" si="909">IF(AI210="","",AI210-AH210)</f>
        <v/>
      </c>
      <c r="AJ217" s="54" t="str">
        <f t="shared" ref="AJ217:AJ219" si="910">IF(AJ210="","",AJ210-AI210)</f>
        <v/>
      </c>
      <c r="AK217" s="54" t="str">
        <f t="shared" ref="AK217:AK219" si="911">IF(AK210="","",AK210-AJ210)</f>
        <v/>
      </c>
      <c r="AL217" s="54" t="str">
        <f t="shared" ref="AL217:AL219" si="912">IF(AL210="","",AL210-AK210)</f>
        <v/>
      </c>
      <c r="AM217" s="54" t="str">
        <f t="shared" ref="AM217:AM219" si="913">IF(AM210="","",AM210-AL210)</f>
        <v/>
      </c>
      <c r="AN217" s="54" t="str">
        <f t="shared" ref="AN217:AN219" si="914">IF(AN210="","",AN210-AM210)</f>
        <v/>
      </c>
      <c r="AO217" s="54" t="str">
        <f t="shared" ref="AO217:AO219" si="915">IF(AO210="","",AO210-AN210)</f>
        <v/>
      </c>
      <c r="AP217" s="54" t="str">
        <f t="shared" ref="AP217:AP219" si="916">IF(AP210="","",AP210-AO210)</f>
        <v/>
      </c>
      <c r="AQ217" s="54" t="str">
        <f t="shared" ref="AQ217:AX217" si="917">IF(AQ210="","",AQ210-AP210)</f>
        <v/>
      </c>
      <c r="AR217" s="54" t="str">
        <f t="shared" si="917"/>
        <v/>
      </c>
      <c r="AS217" s="54" t="str">
        <f t="shared" si="917"/>
        <v/>
      </c>
      <c r="AT217" s="54" t="str">
        <f t="shared" si="917"/>
        <v/>
      </c>
      <c r="AU217" s="54" t="str">
        <f t="shared" si="917"/>
        <v/>
      </c>
      <c r="AV217" s="54" t="str">
        <f t="shared" si="917"/>
        <v/>
      </c>
      <c r="AW217" s="54" t="str">
        <f t="shared" si="917"/>
        <v/>
      </c>
      <c r="AX217" s="54" t="str">
        <f t="shared" si="917"/>
        <v/>
      </c>
    </row>
    <row r="218" spans="1:50" s="91" customFormat="1">
      <c r="A218" s="28">
        <f>SUM(C218:AO218)</f>
        <v>74</v>
      </c>
      <c r="B218" s="55" t="s">
        <v>160</v>
      </c>
      <c r="C218" s="54"/>
      <c r="D218" s="54"/>
      <c r="E218" s="54"/>
      <c r="F218" s="54"/>
      <c r="G218" s="64">
        <v>0</v>
      </c>
      <c r="H218" s="54">
        <f t="shared" si="885"/>
        <v>0</v>
      </c>
      <c r="I218" s="54">
        <f t="shared" si="886"/>
        <v>8</v>
      </c>
      <c r="J218" s="54">
        <f t="shared" si="887"/>
        <v>9</v>
      </c>
      <c r="K218" s="54">
        <f t="shared" si="888"/>
        <v>5</v>
      </c>
      <c r="L218" s="54">
        <f t="shared" si="889"/>
        <v>6</v>
      </c>
      <c r="M218" s="54">
        <f t="shared" si="889"/>
        <v>0</v>
      </c>
      <c r="N218" s="54">
        <f t="shared" si="890"/>
        <v>0</v>
      </c>
      <c r="O218" s="54">
        <f t="shared" si="891"/>
        <v>0</v>
      </c>
      <c r="P218" s="54">
        <f t="shared" si="892"/>
        <v>9</v>
      </c>
      <c r="Q218" s="54">
        <f t="shared" si="893"/>
        <v>2</v>
      </c>
      <c r="R218" s="54">
        <f t="shared" si="894"/>
        <v>6</v>
      </c>
      <c r="S218" s="54">
        <f t="shared" si="895"/>
        <v>7</v>
      </c>
      <c r="T218" s="54">
        <f t="shared" si="896"/>
        <v>0</v>
      </c>
      <c r="U218" s="54">
        <f t="shared" si="896"/>
        <v>0</v>
      </c>
      <c r="V218" s="54">
        <f t="shared" si="896"/>
        <v>0</v>
      </c>
      <c r="W218" s="54">
        <f t="shared" si="897"/>
        <v>7</v>
      </c>
      <c r="X218" s="54">
        <f t="shared" si="898"/>
        <v>0</v>
      </c>
      <c r="Y218" s="54">
        <f t="shared" si="899"/>
        <v>12</v>
      </c>
      <c r="Z218" s="54">
        <f t="shared" si="900"/>
        <v>3</v>
      </c>
      <c r="AA218" s="54">
        <f t="shared" si="901"/>
        <v>0</v>
      </c>
      <c r="AB218" s="54" t="str">
        <f t="shared" si="902"/>
        <v/>
      </c>
      <c r="AC218" s="54" t="str">
        <f t="shared" si="903"/>
        <v/>
      </c>
      <c r="AD218" s="54" t="str">
        <f t="shared" si="904"/>
        <v/>
      </c>
      <c r="AE218" s="54" t="str">
        <f t="shared" si="905"/>
        <v/>
      </c>
      <c r="AF218" s="54" t="str">
        <f t="shared" si="906"/>
        <v/>
      </c>
      <c r="AG218" s="54" t="str">
        <f t="shared" si="907"/>
        <v/>
      </c>
      <c r="AH218" s="54" t="str">
        <f t="shared" si="908"/>
        <v/>
      </c>
      <c r="AI218" s="54" t="str">
        <f t="shared" si="909"/>
        <v/>
      </c>
      <c r="AJ218" s="54" t="str">
        <f t="shared" si="910"/>
        <v/>
      </c>
      <c r="AK218" s="54" t="str">
        <f t="shared" si="911"/>
        <v/>
      </c>
      <c r="AL218" s="54" t="str">
        <f t="shared" si="912"/>
        <v/>
      </c>
      <c r="AM218" s="54" t="str">
        <f t="shared" si="913"/>
        <v/>
      </c>
      <c r="AN218" s="54" t="str">
        <f t="shared" si="914"/>
        <v/>
      </c>
      <c r="AO218" s="54" t="str">
        <f t="shared" si="915"/>
        <v/>
      </c>
      <c r="AP218" s="54" t="str">
        <f t="shared" si="916"/>
        <v/>
      </c>
      <c r="AQ218" s="54" t="str">
        <f t="shared" ref="AQ218:AX218" si="918">IF(AQ211="","",AQ211-AP211)</f>
        <v/>
      </c>
      <c r="AR218" s="54" t="str">
        <f t="shared" si="918"/>
        <v/>
      </c>
      <c r="AS218" s="54" t="str">
        <f t="shared" si="918"/>
        <v/>
      </c>
      <c r="AT218" s="54" t="str">
        <f t="shared" si="918"/>
        <v/>
      </c>
      <c r="AU218" s="54" t="str">
        <f t="shared" si="918"/>
        <v/>
      </c>
      <c r="AV218" s="54" t="str">
        <f t="shared" si="918"/>
        <v/>
      </c>
      <c r="AW218" s="54" t="str">
        <f t="shared" si="918"/>
        <v/>
      </c>
      <c r="AX218" s="54" t="str">
        <f t="shared" si="918"/>
        <v/>
      </c>
    </row>
    <row r="219" spans="1:50" s="91" customFormat="1">
      <c r="A219" s="28">
        <f>SUM(C219:AO219)</f>
        <v>1</v>
      </c>
      <c r="B219" s="55" t="s">
        <v>172</v>
      </c>
      <c r="C219" s="54"/>
      <c r="D219" s="54"/>
      <c r="E219" s="54"/>
      <c r="F219" s="54"/>
      <c r="G219" s="64">
        <v>0</v>
      </c>
      <c r="H219" s="54">
        <f t="shared" si="885"/>
        <v>0</v>
      </c>
      <c r="I219" s="54">
        <f t="shared" si="886"/>
        <v>0</v>
      </c>
      <c r="J219" s="54">
        <f t="shared" si="887"/>
        <v>0</v>
      </c>
      <c r="K219" s="54">
        <f t="shared" si="888"/>
        <v>0</v>
      </c>
      <c r="L219" s="54">
        <f t="shared" si="889"/>
        <v>0</v>
      </c>
      <c r="M219" s="54">
        <f t="shared" si="889"/>
        <v>0</v>
      </c>
      <c r="N219" s="54">
        <f t="shared" si="890"/>
        <v>0</v>
      </c>
      <c r="O219" s="54">
        <f t="shared" si="891"/>
        <v>0</v>
      </c>
      <c r="P219" s="54">
        <f t="shared" si="892"/>
        <v>0</v>
      </c>
      <c r="Q219" s="54">
        <f t="shared" si="893"/>
        <v>0</v>
      </c>
      <c r="R219" s="54">
        <f t="shared" si="894"/>
        <v>0</v>
      </c>
      <c r="S219" s="54">
        <f t="shared" si="895"/>
        <v>0</v>
      </c>
      <c r="T219" s="54">
        <f t="shared" si="896"/>
        <v>0</v>
      </c>
      <c r="U219" s="54">
        <f t="shared" si="896"/>
        <v>0</v>
      </c>
      <c r="V219" s="54">
        <f t="shared" si="896"/>
        <v>0</v>
      </c>
      <c r="W219" s="54">
        <f t="shared" si="897"/>
        <v>1</v>
      </c>
      <c r="X219" s="54">
        <f t="shared" si="898"/>
        <v>0</v>
      </c>
      <c r="Y219" s="54">
        <f t="shared" si="899"/>
        <v>0</v>
      </c>
      <c r="Z219" s="54">
        <f t="shared" si="900"/>
        <v>0</v>
      </c>
      <c r="AA219" s="54">
        <f t="shared" si="901"/>
        <v>0</v>
      </c>
      <c r="AB219" s="54" t="str">
        <f t="shared" si="902"/>
        <v/>
      </c>
      <c r="AC219" s="54" t="str">
        <f t="shared" si="903"/>
        <v/>
      </c>
      <c r="AD219" s="54" t="str">
        <f t="shared" si="904"/>
        <v/>
      </c>
      <c r="AE219" s="54" t="str">
        <f t="shared" si="905"/>
        <v/>
      </c>
      <c r="AF219" s="54" t="str">
        <f t="shared" si="906"/>
        <v/>
      </c>
      <c r="AG219" s="54" t="str">
        <f t="shared" si="907"/>
        <v/>
      </c>
      <c r="AH219" s="54" t="str">
        <f t="shared" si="908"/>
        <v/>
      </c>
      <c r="AI219" s="54" t="str">
        <f t="shared" si="909"/>
        <v/>
      </c>
      <c r="AJ219" s="54" t="str">
        <f t="shared" si="910"/>
        <v/>
      </c>
      <c r="AK219" s="54" t="str">
        <f t="shared" si="911"/>
        <v/>
      </c>
      <c r="AL219" s="54" t="str">
        <f t="shared" si="912"/>
        <v/>
      </c>
      <c r="AM219" s="54" t="str">
        <f t="shared" si="913"/>
        <v/>
      </c>
      <c r="AN219" s="54" t="str">
        <f t="shared" si="914"/>
        <v/>
      </c>
      <c r="AO219" s="54" t="str">
        <f t="shared" si="915"/>
        <v/>
      </c>
      <c r="AP219" s="54" t="str">
        <f t="shared" si="916"/>
        <v/>
      </c>
      <c r="AQ219" s="54" t="str">
        <f t="shared" ref="AQ219:AX219" si="919">IF(AQ212="","",AQ212-AP212)</f>
        <v/>
      </c>
      <c r="AR219" s="54" t="str">
        <f t="shared" si="919"/>
        <v/>
      </c>
      <c r="AS219" s="54" t="str">
        <f t="shared" si="919"/>
        <v/>
      </c>
      <c r="AT219" s="54" t="str">
        <f t="shared" si="919"/>
        <v/>
      </c>
      <c r="AU219" s="54" t="str">
        <f t="shared" si="919"/>
        <v/>
      </c>
      <c r="AV219" s="54" t="str">
        <f t="shared" si="919"/>
        <v/>
      </c>
      <c r="AW219" s="54" t="str">
        <f t="shared" si="919"/>
        <v/>
      </c>
      <c r="AX219" s="54" t="str">
        <f t="shared" si="919"/>
        <v/>
      </c>
    </row>
    <row r="220" spans="1:50" s="91" customFormat="1">
      <c r="A220" s="28">
        <f>SUM(C220:AO220)</f>
        <v>0</v>
      </c>
      <c r="B220" s="55" t="s">
        <v>16</v>
      </c>
      <c r="C220" s="54"/>
      <c r="D220" s="54"/>
      <c r="E220" s="54"/>
      <c r="F220" s="54"/>
      <c r="G220" s="64" t="s">
        <v>19</v>
      </c>
      <c r="H220" s="54" t="str">
        <f t="shared" ref="H220:L220" si="920">IF(H214="","",H219*H214)</f>
        <v/>
      </c>
      <c r="I220" s="54" t="str">
        <f t="shared" si="920"/>
        <v/>
      </c>
      <c r="J220" s="54" t="str">
        <f t="shared" si="920"/>
        <v/>
      </c>
      <c r="K220" s="54" t="str">
        <f t="shared" si="920"/>
        <v/>
      </c>
      <c r="L220" s="54" t="str">
        <f t="shared" si="920"/>
        <v/>
      </c>
      <c r="M220" s="54" t="str">
        <f t="shared" ref="M220" si="921">IF(M214="","",M219*M214)</f>
        <v/>
      </c>
      <c r="N220" s="54" t="str">
        <f t="shared" ref="N220:AP220" si="922">IF(N214="","",N219*N214)</f>
        <v/>
      </c>
      <c r="O220" s="54" t="str">
        <f t="shared" si="922"/>
        <v/>
      </c>
      <c r="P220" s="54" t="str">
        <f t="shared" si="922"/>
        <v/>
      </c>
      <c r="Q220" s="54" t="str">
        <f t="shared" si="922"/>
        <v/>
      </c>
      <c r="R220" s="54" t="str">
        <f t="shared" si="922"/>
        <v/>
      </c>
      <c r="S220" s="54" t="str">
        <f t="shared" si="922"/>
        <v/>
      </c>
      <c r="T220" s="54" t="str">
        <f>IF(T214="","",T219*T214)</f>
        <v/>
      </c>
      <c r="U220" s="54" t="str">
        <f>IF(U214="","",U219*U214)</f>
        <v/>
      </c>
      <c r="V220" s="54" t="str">
        <f>IF(V214="","",V219*V214)</f>
        <v/>
      </c>
      <c r="W220" s="54" t="str">
        <f t="shared" si="922"/>
        <v/>
      </c>
      <c r="X220" s="54" t="str">
        <f t="shared" si="922"/>
        <v/>
      </c>
      <c r="Y220" s="54" t="str">
        <f t="shared" si="922"/>
        <v/>
      </c>
      <c r="Z220" s="54" t="str">
        <f t="shared" si="922"/>
        <v/>
      </c>
      <c r="AA220" s="54" t="str">
        <f t="shared" si="922"/>
        <v/>
      </c>
      <c r="AB220" s="54" t="str">
        <f t="shared" si="922"/>
        <v/>
      </c>
      <c r="AC220" s="54" t="str">
        <f t="shared" si="922"/>
        <v/>
      </c>
      <c r="AD220" s="54" t="str">
        <f t="shared" si="922"/>
        <v/>
      </c>
      <c r="AE220" s="54" t="str">
        <f t="shared" si="922"/>
        <v/>
      </c>
      <c r="AF220" s="54" t="str">
        <f t="shared" si="922"/>
        <v/>
      </c>
      <c r="AG220" s="54" t="str">
        <f t="shared" si="922"/>
        <v/>
      </c>
      <c r="AH220" s="54" t="str">
        <f t="shared" si="922"/>
        <v/>
      </c>
      <c r="AI220" s="54" t="str">
        <f t="shared" si="922"/>
        <v/>
      </c>
      <c r="AJ220" s="54" t="str">
        <f t="shared" si="922"/>
        <v/>
      </c>
      <c r="AK220" s="54" t="str">
        <f t="shared" si="922"/>
        <v/>
      </c>
      <c r="AL220" s="54" t="str">
        <f t="shared" si="922"/>
        <v/>
      </c>
      <c r="AM220" s="54" t="str">
        <f t="shared" si="922"/>
        <v/>
      </c>
      <c r="AN220" s="54" t="str">
        <f t="shared" si="922"/>
        <v/>
      </c>
      <c r="AO220" s="54" t="str">
        <f t="shared" si="922"/>
        <v/>
      </c>
      <c r="AP220" s="54" t="str">
        <f t="shared" si="922"/>
        <v/>
      </c>
      <c r="AQ220" s="54" t="str">
        <f t="shared" ref="AQ220:AX220" si="923">IF(AQ214="","",AQ219*AQ214)</f>
        <v/>
      </c>
      <c r="AR220" s="54" t="str">
        <f t="shared" si="923"/>
        <v/>
      </c>
      <c r="AS220" s="54" t="str">
        <f t="shared" si="923"/>
        <v/>
      </c>
      <c r="AT220" s="54" t="str">
        <f t="shared" si="923"/>
        <v/>
      </c>
      <c r="AU220" s="54" t="str">
        <f t="shared" si="923"/>
        <v/>
      </c>
      <c r="AV220" s="54" t="str">
        <f t="shared" si="923"/>
        <v/>
      </c>
      <c r="AW220" s="54" t="str">
        <f t="shared" si="923"/>
        <v/>
      </c>
      <c r="AX220" s="54" t="str">
        <f t="shared" si="923"/>
        <v/>
      </c>
    </row>
    <row r="221" spans="1:50" s="91" customFormat="1" ht="12" thickBot="1">
      <c r="A221" s="25">
        <f>IF(A220="","",A220/(A217*100))</f>
        <v>0</v>
      </c>
      <c r="B221" s="53" t="s">
        <v>18</v>
      </c>
      <c r="C221" s="52"/>
      <c r="D221" s="52"/>
      <c r="E221" s="52"/>
      <c r="F221" s="52"/>
      <c r="G221" s="66" t="s">
        <v>19</v>
      </c>
      <c r="H221" s="52" t="str">
        <f t="shared" ref="H221:L221" si="924">IF(H220="","",H220/(H217*100))</f>
        <v/>
      </c>
      <c r="I221" s="52" t="str">
        <f t="shared" si="924"/>
        <v/>
      </c>
      <c r="J221" s="52" t="str">
        <f t="shared" si="924"/>
        <v/>
      </c>
      <c r="K221" s="52" t="str">
        <f t="shared" si="924"/>
        <v/>
      </c>
      <c r="L221" s="52" t="str">
        <f t="shared" si="924"/>
        <v/>
      </c>
      <c r="M221" s="52" t="str">
        <f t="shared" ref="M221" si="925">IF(M220="","",M220/(M217*100))</f>
        <v/>
      </c>
      <c r="N221" s="52" t="str">
        <f t="shared" ref="N221:AP221" si="926">IF(N220="","",N220/(N217*100))</f>
        <v/>
      </c>
      <c r="O221" s="52" t="str">
        <f t="shared" si="926"/>
        <v/>
      </c>
      <c r="P221" s="52" t="str">
        <f t="shared" si="926"/>
        <v/>
      </c>
      <c r="Q221" s="52" t="str">
        <f t="shared" si="926"/>
        <v/>
      </c>
      <c r="R221" s="52" t="str">
        <f t="shared" si="926"/>
        <v/>
      </c>
      <c r="S221" s="52" t="str">
        <f t="shared" si="926"/>
        <v/>
      </c>
      <c r="T221" s="52" t="str">
        <f>IF(T220="","",T220/(T217*100))</f>
        <v/>
      </c>
      <c r="U221" s="52" t="str">
        <f>IF(U220="","",U220/(U217*100))</f>
        <v/>
      </c>
      <c r="V221" s="52" t="str">
        <f>IF(V220="","",V220/(V217*100))</f>
        <v/>
      </c>
      <c r="W221" s="52" t="str">
        <f t="shared" si="926"/>
        <v/>
      </c>
      <c r="X221" s="52" t="str">
        <f t="shared" si="926"/>
        <v/>
      </c>
      <c r="Y221" s="52" t="str">
        <f t="shared" si="926"/>
        <v/>
      </c>
      <c r="Z221" s="52" t="str">
        <f t="shared" si="926"/>
        <v/>
      </c>
      <c r="AA221" s="52" t="str">
        <f t="shared" si="926"/>
        <v/>
      </c>
      <c r="AB221" s="52" t="str">
        <f t="shared" si="926"/>
        <v/>
      </c>
      <c r="AC221" s="52" t="str">
        <f t="shared" si="926"/>
        <v/>
      </c>
      <c r="AD221" s="52" t="str">
        <f t="shared" si="926"/>
        <v/>
      </c>
      <c r="AE221" s="52" t="str">
        <f t="shared" si="926"/>
        <v/>
      </c>
      <c r="AF221" s="52" t="str">
        <f t="shared" si="926"/>
        <v/>
      </c>
      <c r="AG221" s="52" t="str">
        <f t="shared" si="926"/>
        <v/>
      </c>
      <c r="AH221" s="52" t="str">
        <f t="shared" si="926"/>
        <v/>
      </c>
      <c r="AI221" s="52" t="str">
        <f t="shared" si="926"/>
        <v/>
      </c>
      <c r="AJ221" s="52" t="str">
        <f t="shared" si="926"/>
        <v/>
      </c>
      <c r="AK221" s="52" t="str">
        <f t="shared" si="926"/>
        <v/>
      </c>
      <c r="AL221" s="52" t="str">
        <f t="shared" si="926"/>
        <v/>
      </c>
      <c r="AM221" s="52" t="str">
        <f t="shared" si="926"/>
        <v/>
      </c>
      <c r="AN221" s="52" t="str">
        <f t="shared" si="926"/>
        <v/>
      </c>
      <c r="AO221" s="52" t="str">
        <f t="shared" si="926"/>
        <v/>
      </c>
      <c r="AP221" s="52" t="str">
        <f t="shared" si="926"/>
        <v/>
      </c>
      <c r="AQ221" s="52" t="str">
        <f t="shared" ref="AQ221:AX221" si="927">IF(AQ220="","",AQ220/(AQ217*100))</f>
        <v/>
      </c>
      <c r="AR221" s="52" t="str">
        <f t="shared" si="927"/>
        <v/>
      </c>
      <c r="AS221" s="52" t="str">
        <f t="shared" si="927"/>
        <v/>
      </c>
      <c r="AT221" s="52" t="str">
        <f t="shared" si="927"/>
        <v/>
      </c>
      <c r="AU221" s="52" t="str">
        <f t="shared" si="927"/>
        <v/>
      </c>
      <c r="AV221" s="52" t="str">
        <f t="shared" si="927"/>
        <v/>
      </c>
      <c r="AW221" s="52" t="str">
        <f t="shared" si="927"/>
        <v/>
      </c>
      <c r="AX221" s="52" t="str">
        <f t="shared" si="927"/>
        <v/>
      </c>
    </row>
  </sheetData>
  <phoneticPr fontId="2"/>
  <pageMargins left="0.7" right="0.7" top="0.75" bottom="0.75" header="0.3" footer="0.3"/>
  <pageSetup paperSize="300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44E3-B3F5-40BC-B718-6A33CC42056B}">
  <dimension ref="A1:AW403"/>
  <sheetViews>
    <sheetView workbookViewId="0">
      <pane xSplit="2" ySplit="2" topLeftCell="R259" activePane="bottomRight" state="frozen"/>
      <selection pane="topRight" activeCell="O1" sqref="O1"/>
      <selection pane="bottomLeft" activeCell="A161" sqref="A161"/>
      <selection pane="bottomRight" activeCell="X271" sqref="X271"/>
    </sheetView>
  </sheetViews>
  <sheetFormatPr baseColWidth="10" defaultColWidth="9.1640625" defaultRowHeight="11"/>
  <cols>
    <col min="1" max="1" width="10.1640625" style="67" customWidth="1"/>
    <col min="2" max="2" width="6.5" style="67" customWidth="1"/>
    <col min="3" max="42" width="8.6640625" style="67" customWidth="1"/>
    <col min="43" max="44" width="8.6640625" style="67" bestFit="1" customWidth="1"/>
    <col min="45" max="48" width="9.1640625" style="67"/>
    <col min="49" max="49" width="9.1640625" style="109" bestFit="1" customWidth="1"/>
    <col min="50" max="16384" width="9.1640625" style="67"/>
  </cols>
  <sheetData>
    <row r="1" spans="1:44" s="1" customFormat="1">
      <c r="A1" s="50">
        <f>SUM(A9,A21,A33,A45,A57,A69,A81,A93,A105,A117,A129,A141,A153,A165,A177,A189,A201,A213,A225,A237,A249,A261,A273+A381+A393,A285,A297,A309,A321,A333,A345,A357,A369)</f>
        <v>1721550</v>
      </c>
      <c r="B1" s="49" t="s">
        <v>0</v>
      </c>
      <c r="C1" s="48">
        <v>46098</v>
      </c>
      <c r="D1" s="48">
        <f t="shared" ref="D1" si="0">C1+1</f>
        <v>46099</v>
      </c>
      <c r="E1" s="48">
        <f t="shared" ref="E1" si="1">D1+1</f>
        <v>46100</v>
      </c>
      <c r="F1" s="48">
        <f t="shared" ref="F1" si="2">E1+1</f>
        <v>46101</v>
      </c>
      <c r="G1" s="48">
        <f t="shared" ref="G1" si="3">F1+1</f>
        <v>46102</v>
      </c>
      <c r="H1" s="48">
        <f t="shared" ref="H1" si="4">G1+1</f>
        <v>46103</v>
      </c>
      <c r="I1" s="48">
        <f t="shared" ref="I1" si="5">H1+1</f>
        <v>46104</v>
      </c>
      <c r="J1" s="48">
        <f t="shared" ref="J1" si="6">I1+1</f>
        <v>46105</v>
      </c>
      <c r="K1" s="48">
        <f t="shared" ref="K1" si="7">J1+1</f>
        <v>46106</v>
      </c>
      <c r="L1" s="48">
        <f t="shared" ref="L1" si="8">K1+1</f>
        <v>46107</v>
      </c>
      <c r="M1" s="48">
        <f t="shared" ref="M1" si="9">L1+1</f>
        <v>46108</v>
      </c>
      <c r="N1" s="48">
        <f t="shared" ref="N1" si="10">M1+1</f>
        <v>46109</v>
      </c>
      <c r="O1" s="48">
        <f t="shared" ref="O1" si="11">N1+1</f>
        <v>46110</v>
      </c>
      <c r="P1" s="48">
        <f t="shared" ref="P1" si="12">O1+1</f>
        <v>46111</v>
      </c>
      <c r="Q1" s="48">
        <f t="shared" ref="Q1" si="13">P1+1</f>
        <v>46112</v>
      </c>
      <c r="R1" s="48">
        <f t="shared" ref="R1" si="14">Q1+1</f>
        <v>46113</v>
      </c>
      <c r="S1" s="48">
        <f t="shared" ref="S1" si="15">R1+1</f>
        <v>46114</v>
      </c>
      <c r="T1" s="48">
        <f t="shared" ref="T1" si="16">S1+1</f>
        <v>46115</v>
      </c>
      <c r="U1" s="48">
        <f t="shared" ref="U1" si="17">T1+1</f>
        <v>46116</v>
      </c>
      <c r="V1" s="48">
        <f t="shared" ref="V1" si="18">U1+1</f>
        <v>46117</v>
      </c>
      <c r="W1" s="48">
        <f t="shared" ref="W1" si="19">V1+1</f>
        <v>46118</v>
      </c>
      <c r="X1" s="48">
        <f t="shared" ref="X1" si="20">W1+1</f>
        <v>46119</v>
      </c>
      <c r="Y1" s="48">
        <f t="shared" ref="Y1" si="21">X1+1</f>
        <v>46120</v>
      </c>
      <c r="Z1" s="48">
        <f t="shared" ref="Z1" si="22">Y1+1</f>
        <v>46121</v>
      </c>
      <c r="AA1" s="48">
        <f t="shared" ref="AA1" si="23">Z1+1</f>
        <v>46122</v>
      </c>
      <c r="AB1" s="48">
        <f t="shared" ref="AB1" si="24">AA1+1</f>
        <v>46123</v>
      </c>
      <c r="AC1" s="48">
        <f t="shared" ref="AC1" si="25">AB1+1</f>
        <v>46124</v>
      </c>
      <c r="AD1" s="48">
        <f t="shared" ref="AD1" si="26">AC1+1</f>
        <v>46125</v>
      </c>
      <c r="AE1" s="48">
        <f t="shared" ref="AE1" si="27">AD1+1</f>
        <v>46126</v>
      </c>
      <c r="AF1" s="48">
        <f t="shared" ref="AF1" si="28">AE1+1</f>
        <v>46127</v>
      </c>
      <c r="AG1" s="48">
        <f t="shared" ref="AG1" si="29">AF1+1</f>
        <v>46128</v>
      </c>
      <c r="AH1" s="48">
        <f t="shared" ref="AH1" si="30">AG1+1</f>
        <v>46129</v>
      </c>
      <c r="AI1" s="48">
        <f t="shared" ref="AI1" si="31">AH1+1</f>
        <v>46130</v>
      </c>
      <c r="AJ1" s="48">
        <f t="shared" ref="AJ1" si="32">AI1+1</f>
        <v>46131</v>
      </c>
      <c r="AK1" s="48">
        <f t="shared" ref="AK1" si="33">AJ1+1</f>
        <v>46132</v>
      </c>
      <c r="AL1" s="48">
        <f t="shared" ref="AL1:AO1" si="34">AK1+1</f>
        <v>46133</v>
      </c>
      <c r="AM1" s="48">
        <f t="shared" si="34"/>
        <v>46134</v>
      </c>
      <c r="AN1" s="48">
        <f t="shared" si="34"/>
        <v>46135</v>
      </c>
      <c r="AO1" s="48">
        <f t="shared" si="34"/>
        <v>46136</v>
      </c>
      <c r="AP1" s="48">
        <f t="shared" ref="AP1:AR1" si="35">AO1+1</f>
        <v>46137</v>
      </c>
      <c r="AQ1" s="48">
        <f t="shared" si="35"/>
        <v>46138</v>
      </c>
      <c r="AR1" s="48">
        <f t="shared" si="35"/>
        <v>46139</v>
      </c>
    </row>
    <row r="2" spans="1:44" s="1" customFormat="1" ht="12" thickBot="1">
      <c r="A2" s="47"/>
      <c r="B2" s="46">
        <f>SUM(C2:AO2)</f>
        <v>11477</v>
      </c>
      <c r="C2" s="113">
        <v>0</v>
      </c>
      <c r="D2" s="113">
        <f t="shared" ref="D2:I2" si="36">SUM(D10,D22,D34,D46,D58,D70,D82,D94,D106,D118,D130,D142,D154,D166,D178,D190,D202,D214,D226,D238,D250,D262,D274,D286,D298,D310,D322,D334,D346,D358,D370,D382,D394)</f>
        <v>0</v>
      </c>
      <c r="E2" s="113">
        <f t="shared" si="36"/>
        <v>0</v>
      </c>
      <c r="F2" s="113">
        <f t="shared" si="36"/>
        <v>2333</v>
      </c>
      <c r="G2" s="113">
        <f t="shared" si="36"/>
        <v>0</v>
      </c>
      <c r="H2" s="113">
        <f t="shared" si="36"/>
        <v>1171</v>
      </c>
      <c r="I2" s="113">
        <f t="shared" si="36"/>
        <v>0</v>
      </c>
      <c r="J2" s="113">
        <f t="shared" ref="J2:AK2" si="37">SUM(J10,J22,J34,J46,J58,J70,J82,J94,J106,J118,J130,J142,J154,J166,J178,J190,J202,J214,J226,J238,J250,J262,J274,J286,J298,J310,J322,J334,J346,J358,J370,J382,J394)</f>
        <v>0</v>
      </c>
      <c r="K2" s="113">
        <f t="shared" si="37"/>
        <v>0</v>
      </c>
      <c r="L2" s="113">
        <f>SUM(L10,L22,L34,L46,L58,L70,L82,L94,L106,L118,L130,L142,L154,L166,L178,L190,L202,L214,L226,L238,L250,L262,L274,L286,L298,L310,L322,L334,L346,L358,L370,L382,L394)</f>
        <v>2068</v>
      </c>
      <c r="M2" s="113">
        <f t="shared" si="37"/>
        <v>0</v>
      </c>
      <c r="N2" s="113">
        <f t="shared" si="37"/>
        <v>0</v>
      </c>
      <c r="O2" s="113">
        <f t="shared" si="37"/>
        <v>2033</v>
      </c>
      <c r="P2" s="113">
        <f t="shared" si="37"/>
        <v>0</v>
      </c>
      <c r="Q2" s="113">
        <f t="shared" si="37"/>
        <v>0</v>
      </c>
      <c r="R2" s="113">
        <f t="shared" si="37"/>
        <v>0</v>
      </c>
      <c r="S2" s="113">
        <f t="shared" si="37"/>
        <v>2179</v>
      </c>
      <c r="T2" s="113">
        <f t="shared" si="37"/>
        <v>0</v>
      </c>
      <c r="U2" s="113">
        <f t="shared" si="37"/>
        <v>0</v>
      </c>
      <c r="V2" s="113">
        <f t="shared" si="37"/>
        <v>1693</v>
      </c>
      <c r="W2" s="113">
        <f t="shared" si="37"/>
        <v>0</v>
      </c>
      <c r="X2" s="113">
        <f t="shared" si="37"/>
        <v>0</v>
      </c>
      <c r="Y2" s="113">
        <f t="shared" si="37"/>
        <v>0</v>
      </c>
      <c r="Z2" s="113">
        <f t="shared" si="37"/>
        <v>0</v>
      </c>
      <c r="AA2" s="113">
        <f t="shared" si="37"/>
        <v>0</v>
      </c>
      <c r="AB2" s="113">
        <f t="shared" si="37"/>
        <v>0</v>
      </c>
      <c r="AC2" s="113">
        <f t="shared" si="37"/>
        <v>0</v>
      </c>
      <c r="AD2" s="113">
        <f t="shared" si="37"/>
        <v>0</v>
      </c>
      <c r="AE2" s="113">
        <f t="shared" si="37"/>
        <v>0</v>
      </c>
      <c r="AF2" s="113">
        <f t="shared" si="37"/>
        <v>0</v>
      </c>
      <c r="AG2" s="113">
        <f t="shared" si="37"/>
        <v>0</v>
      </c>
      <c r="AH2" s="113">
        <f t="shared" si="37"/>
        <v>0</v>
      </c>
      <c r="AI2" s="113">
        <f t="shared" si="37"/>
        <v>0</v>
      </c>
      <c r="AJ2" s="113">
        <f t="shared" si="37"/>
        <v>0</v>
      </c>
      <c r="AK2" s="113">
        <f t="shared" si="37"/>
        <v>0</v>
      </c>
      <c r="AL2" s="113">
        <f t="shared" ref="AL2:AO2" si="38">SUM(AL10,AL22,AL34,AL46,AL58,AL70,AL82,AL94,AL106,AL118,AL130,AL142,AL154,AL166,AL178,AL190,AL202,AL214,AL226,AL238,AL250,AL262,AL274,AL286,AL298,AL310,AL322,AL334,AL346,AL358,AL370,AL382,AL394)</f>
        <v>0</v>
      </c>
      <c r="AM2" s="113">
        <f t="shared" si="38"/>
        <v>0</v>
      </c>
      <c r="AN2" s="113">
        <f t="shared" si="38"/>
        <v>0</v>
      </c>
      <c r="AO2" s="113">
        <f t="shared" si="38"/>
        <v>0</v>
      </c>
      <c r="AP2" s="113">
        <f t="shared" ref="AP2:AR2" si="39">SUM(AP10,AP22,AP34,AP46,AP58,AP70,AP82,AP94,AP106,AP118,AP130,AP142,AP154,AP166,AP178,AP190,AP202,AP214,AP226,AP238,AP250,AP262,AP274,AP286,AP298,AP310,AP322,AP334,AP346,AP358,AP370,AP382,AP394)</f>
        <v>0</v>
      </c>
      <c r="AQ2" s="113">
        <f t="shared" si="39"/>
        <v>0</v>
      </c>
      <c r="AR2" s="113">
        <f t="shared" si="39"/>
        <v>0</v>
      </c>
    </row>
    <row r="3" spans="1:44" s="1" customFormat="1">
      <c r="A3" s="40" t="s">
        <v>173</v>
      </c>
      <c r="B3" s="39" t="s">
        <v>2</v>
      </c>
      <c r="C3" s="38">
        <v>9991</v>
      </c>
      <c r="D3" s="38">
        <v>9991</v>
      </c>
      <c r="E3" s="38">
        <v>9991</v>
      </c>
      <c r="F3" s="38">
        <v>10000</v>
      </c>
      <c r="G3" s="38">
        <v>10000</v>
      </c>
      <c r="H3" s="38">
        <v>10005</v>
      </c>
      <c r="I3" s="38">
        <v>10005</v>
      </c>
      <c r="J3" s="38">
        <v>10005</v>
      </c>
      <c r="K3" s="38">
        <v>10005</v>
      </c>
      <c r="L3" s="38">
        <v>10045</v>
      </c>
      <c r="M3" s="38">
        <v>10045</v>
      </c>
      <c r="N3" s="38">
        <v>10045</v>
      </c>
      <c r="O3" s="38">
        <v>10091</v>
      </c>
      <c r="P3" s="38">
        <v>10091</v>
      </c>
      <c r="Q3" s="38">
        <v>10091</v>
      </c>
      <c r="R3" s="38">
        <v>10091</v>
      </c>
      <c r="S3" s="38">
        <v>10119</v>
      </c>
      <c r="T3" s="38">
        <v>10119</v>
      </c>
      <c r="U3" s="38">
        <v>10119</v>
      </c>
      <c r="V3" s="38">
        <v>10137</v>
      </c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</row>
    <row r="4" spans="1:44" s="1" customFormat="1">
      <c r="A4" s="37" t="s">
        <v>123</v>
      </c>
      <c r="B4" s="30" t="s">
        <v>4</v>
      </c>
      <c r="C4" s="29">
        <v>600</v>
      </c>
      <c r="D4" s="29">
        <f t="shared" ref="D4" si="40">IF(D$3="","",C4)</f>
        <v>600</v>
      </c>
      <c r="E4" s="29">
        <f t="shared" ref="E4" si="41">IF(E$3="","",D4)</f>
        <v>600</v>
      </c>
      <c r="F4" s="29">
        <f t="shared" ref="F4" si="42">IF(F$3="","",E4)</f>
        <v>600</v>
      </c>
      <c r="G4" s="29">
        <f t="shared" ref="G4" si="43">IF(G$3="","",F4)</f>
        <v>600</v>
      </c>
      <c r="H4" s="29">
        <f t="shared" ref="H4" si="44">IF(H$3="","",G4)</f>
        <v>600</v>
      </c>
      <c r="I4" s="29">
        <f t="shared" ref="I4" si="45">IF(I$3="","",H4)</f>
        <v>600</v>
      </c>
      <c r="J4" s="29">
        <f t="shared" ref="J4" si="46">IF(J$3="","",I4)</f>
        <v>600</v>
      </c>
      <c r="K4" s="29">
        <f t="shared" ref="K4" si="47">IF(K$3="","",J4)</f>
        <v>600</v>
      </c>
      <c r="L4" s="29">
        <v>600</v>
      </c>
      <c r="M4" s="29">
        <f t="shared" ref="M4" si="48">IF(M$3="","",L4)</f>
        <v>600</v>
      </c>
      <c r="N4" s="29">
        <f t="shared" ref="N4" si="49">IF(N$3="","",M4)</f>
        <v>600</v>
      </c>
      <c r="O4" s="29">
        <v>601</v>
      </c>
      <c r="P4" s="29">
        <f t="shared" ref="P4" si="50">IF(P$3="","",O4)</f>
        <v>601</v>
      </c>
      <c r="Q4" s="29">
        <f t="shared" ref="Q4" si="51">IF(Q$3="","",P4)</f>
        <v>601</v>
      </c>
      <c r="R4" s="29">
        <f t="shared" ref="R4" si="52">IF(R$3="","",Q4)</f>
        <v>601</v>
      </c>
      <c r="S4" s="29">
        <f t="shared" ref="S4" si="53">IF(S$3="","",R4)</f>
        <v>601</v>
      </c>
      <c r="T4" s="29">
        <f t="shared" ref="T4" si="54">IF(T$3="","",S4)</f>
        <v>601</v>
      </c>
      <c r="U4" s="29">
        <f t="shared" ref="U4" si="55">IF(U$3="","",T4)</f>
        <v>601</v>
      </c>
      <c r="V4" s="29">
        <v>601</v>
      </c>
      <c r="W4" s="29" t="str">
        <f t="shared" ref="W4" si="56">IF(W$3="","",V4)</f>
        <v/>
      </c>
      <c r="X4" s="29" t="str">
        <f t="shared" ref="X4" si="57">IF(X$3="","",W4)</f>
        <v/>
      </c>
      <c r="Y4" s="29" t="str">
        <f t="shared" ref="Y4" si="58">IF(Y$3="","",X4)</f>
        <v/>
      </c>
      <c r="Z4" s="29" t="str">
        <f t="shared" ref="Z4" si="59">IF(Z$3="","",Y4)</f>
        <v/>
      </c>
      <c r="AA4" s="29" t="str">
        <f t="shared" ref="AA4" si="60">IF(AA$3="","",Z4)</f>
        <v/>
      </c>
      <c r="AB4" s="29" t="str">
        <f t="shared" ref="AB4" si="61">IF(AB$3="","",AA4)</f>
        <v/>
      </c>
      <c r="AC4" s="29" t="str">
        <f t="shared" ref="AC4" si="62">IF(AC$3="","",AB4)</f>
        <v/>
      </c>
      <c r="AD4" s="29" t="str">
        <f t="shared" ref="AD4" si="63">IF(AD$3="","",AC4)</f>
        <v/>
      </c>
      <c r="AE4" s="29" t="str">
        <f t="shared" ref="AE4" si="64">IF(AE$3="","",AD4)</f>
        <v/>
      </c>
      <c r="AF4" s="29" t="str">
        <f t="shared" ref="AF4" si="65">IF(AF$3="","",AE4)</f>
        <v/>
      </c>
      <c r="AG4" s="29" t="str">
        <f t="shared" ref="AG4" si="66">IF(AG$3="","",AF4)</f>
        <v/>
      </c>
      <c r="AH4" s="29" t="str">
        <f t="shared" ref="AH4" si="67">IF(AH$3="","",AG4)</f>
        <v/>
      </c>
      <c r="AI4" s="29" t="str">
        <f t="shared" ref="AI4" si="68">IF(AI$3="","",AH4)</f>
        <v/>
      </c>
      <c r="AJ4" s="29" t="str">
        <f t="shared" ref="AJ4" si="69">IF(AJ$3="","",AI4)</f>
        <v/>
      </c>
      <c r="AK4" s="29" t="str">
        <f t="shared" ref="AK4" si="70">IF(AK$3="","",AJ4)</f>
        <v/>
      </c>
      <c r="AL4" s="29" t="str">
        <f t="shared" ref="AL4:AO4" si="71">IF(AL$3="","",AK4)</f>
        <v/>
      </c>
      <c r="AM4" s="29" t="str">
        <f t="shared" si="71"/>
        <v/>
      </c>
      <c r="AN4" s="29" t="str">
        <f t="shared" si="71"/>
        <v/>
      </c>
      <c r="AO4" s="29" t="str">
        <f t="shared" si="71"/>
        <v/>
      </c>
      <c r="AP4" s="29" t="str">
        <f t="shared" ref="AP4:AR4" si="72">IF(AP$3="","",AO4)</f>
        <v/>
      </c>
      <c r="AQ4" s="29" t="str">
        <f t="shared" si="72"/>
        <v/>
      </c>
      <c r="AR4" s="29" t="str">
        <f t="shared" si="72"/>
        <v/>
      </c>
    </row>
    <row r="5" spans="1:44" s="1" customFormat="1">
      <c r="A5" s="41">
        <v>1</v>
      </c>
      <c r="B5" s="30" t="s">
        <v>5</v>
      </c>
      <c r="C5" s="29">
        <v>3</v>
      </c>
      <c r="D5" s="29">
        <f t="shared" ref="D5" si="73">IF(D3="","",(C5+C6))</f>
        <v>3</v>
      </c>
      <c r="E5" s="29">
        <f t="shared" ref="E5" si="74">IF(E3="","",(D5+D6))</f>
        <v>3</v>
      </c>
      <c r="F5" s="29">
        <f t="shared" ref="F5" si="75">IF(F3="","",(E5+E6))</f>
        <v>3</v>
      </c>
      <c r="G5" s="29">
        <f t="shared" ref="G5" si="76">IF(G3="","",(F5+F6))</f>
        <v>4</v>
      </c>
      <c r="H5" s="29">
        <f t="shared" ref="H5" si="77">IF(H3="","",(G5+G6))</f>
        <v>4</v>
      </c>
      <c r="I5" s="29">
        <f t="shared" ref="I5" si="78">IF(I3="","",(H5+H6))</f>
        <v>4</v>
      </c>
      <c r="J5" s="29">
        <f t="shared" ref="J5" si="79">IF(J3="","",(I5+I6))</f>
        <v>4</v>
      </c>
      <c r="K5" s="29">
        <f t="shared" ref="K5" si="80">IF(K3="","",(J5+J6))</f>
        <v>4</v>
      </c>
      <c r="L5" s="29">
        <f t="shared" ref="L5" si="81">IF(L3="","",(K5+K6))</f>
        <v>4</v>
      </c>
      <c r="M5" s="29">
        <f t="shared" ref="M5" si="82">IF(M3="","",(L5+L6))</f>
        <v>4</v>
      </c>
      <c r="N5" s="29">
        <f t="shared" ref="N5" si="83">IF(N3="","",(M5+M6))</f>
        <v>4</v>
      </c>
      <c r="O5" s="29">
        <v>2</v>
      </c>
      <c r="P5" s="29">
        <f t="shared" ref="P5" si="84">IF(P3="","",(O5+O6))</f>
        <v>4</v>
      </c>
      <c r="Q5" s="29">
        <f t="shared" ref="Q5" si="85">IF(Q3="","",(P5+P6))</f>
        <v>4</v>
      </c>
      <c r="R5" s="29">
        <f t="shared" ref="R5" si="86">IF(R3="","",(Q5+Q6))</f>
        <v>4</v>
      </c>
      <c r="S5" s="29">
        <f t="shared" ref="S5" si="87">IF(S3="","",(R5+R6))</f>
        <v>4</v>
      </c>
      <c r="T5" s="29">
        <f t="shared" ref="T5" si="88">IF(T3="","",(S5+S6))</f>
        <v>4</v>
      </c>
      <c r="U5" s="29">
        <f t="shared" ref="U5" si="89">IF(U3="","",(T5+T6))</f>
        <v>4</v>
      </c>
      <c r="V5" s="29">
        <f t="shared" ref="V5" si="90">IF(V3="","",(U5+U6))</f>
        <v>4</v>
      </c>
      <c r="W5" s="29" t="str">
        <f t="shared" ref="W5" si="91">IF(W3="","",(V5+V6))</f>
        <v/>
      </c>
      <c r="X5" s="29" t="str">
        <f t="shared" ref="X5" si="92">IF(X3="","",(W5+W6))</f>
        <v/>
      </c>
      <c r="Y5" s="29" t="str">
        <f t="shared" ref="Y5" si="93">IF(Y3="","",(X5+X6))</f>
        <v/>
      </c>
      <c r="Z5" s="29" t="str">
        <f t="shared" ref="Z5" si="94">IF(Z3="","",(Y5+Y6))</f>
        <v/>
      </c>
      <c r="AA5" s="29" t="str">
        <f t="shared" ref="AA5" si="95">IF(AA3="","",(Z5+Z6))</f>
        <v/>
      </c>
      <c r="AB5" s="29" t="str">
        <f t="shared" ref="AB5" si="96">IF(AB3="","",(AA5+AA6))</f>
        <v/>
      </c>
      <c r="AC5" s="29" t="str">
        <f t="shared" ref="AC5" si="97">IF(AC3="","",(AB5+AB6))</f>
        <v/>
      </c>
      <c r="AD5" s="29" t="str">
        <f t="shared" ref="AD5" si="98">IF(AD3="","",(AC5+AC6))</f>
        <v/>
      </c>
      <c r="AE5" s="29" t="str">
        <f t="shared" ref="AE5" si="99">IF(AE3="","",(AD5+AD6))</f>
        <v/>
      </c>
      <c r="AF5" s="29" t="str">
        <f t="shared" ref="AF5" si="100">IF(AF3="","",(AE5+AE6))</f>
        <v/>
      </c>
      <c r="AG5" s="29" t="str">
        <f t="shared" ref="AG5" si="101">IF(AG3="","",(AF5+AF6))</f>
        <v/>
      </c>
      <c r="AH5" s="29" t="str">
        <f t="shared" ref="AH5" si="102">IF(AH3="","",(AG5+AG6))</f>
        <v/>
      </c>
      <c r="AI5" s="29" t="str">
        <f t="shared" ref="AI5" si="103">IF(AI3="","",(AH5+AH6))</f>
        <v/>
      </c>
      <c r="AJ5" s="29" t="str">
        <f t="shared" ref="AJ5" si="104">IF(AJ3="","",(AI5+AI6))</f>
        <v/>
      </c>
      <c r="AK5" s="29" t="str">
        <f t="shared" ref="AK5" si="105">IF(AK3="","",(AJ5+AJ6))</f>
        <v/>
      </c>
      <c r="AL5" s="29" t="str">
        <f t="shared" ref="AL5:AO5" si="106">IF(AL3="","",(AK5+AK6))</f>
        <v/>
      </c>
      <c r="AM5" s="29" t="str">
        <f t="shared" si="106"/>
        <v/>
      </c>
      <c r="AN5" s="29" t="str">
        <f t="shared" si="106"/>
        <v/>
      </c>
      <c r="AO5" s="29" t="str">
        <f t="shared" si="106"/>
        <v/>
      </c>
      <c r="AP5" s="29" t="str">
        <f t="shared" ref="AP5:AR5" si="107">IF(AP3="","",(AO5+AO6))</f>
        <v/>
      </c>
      <c r="AQ5" s="29" t="str">
        <f t="shared" si="107"/>
        <v/>
      </c>
      <c r="AR5" s="29" t="str">
        <f t="shared" si="107"/>
        <v/>
      </c>
    </row>
    <row r="6" spans="1:44" s="1" customFormat="1">
      <c r="A6" s="99" t="s">
        <v>6</v>
      </c>
      <c r="B6" s="30" t="s">
        <v>7</v>
      </c>
      <c r="C6" s="29"/>
      <c r="D6" s="29"/>
      <c r="E6" s="29"/>
      <c r="F6" s="29">
        <v>1</v>
      </c>
      <c r="G6" s="29"/>
      <c r="H6" s="29"/>
      <c r="I6" s="29"/>
      <c r="J6" s="29"/>
      <c r="K6" s="29"/>
      <c r="L6" s="29"/>
      <c r="M6" s="29"/>
      <c r="N6" s="29"/>
      <c r="O6" s="29">
        <v>2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</row>
    <row r="7" spans="1:44" s="1" customFormat="1">
      <c r="A7" s="100">
        <f>+(A10+A22+A34+A46)*100</f>
        <v>64200</v>
      </c>
      <c r="B7" s="30" t="s">
        <v>8</v>
      </c>
      <c r="C7" s="35">
        <v>750</v>
      </c>
      <c r="D7" s="35">
        <f t="shared" ref="D7" si="108">IF(D3="","",C7)</f>
        <v>750</v>
      </c>
      <c r="E7" s="35">
        <f t="shared" ref="E7" si="109">IF(E3="","",D7)</f>
        <v>750</v>
      </c>
      <c r="F7" s="35">
        <f t="shared" ref="F7" si="110">IF(F3="","",E7)</f>
        <v>750</v>
      </c>
      <c r="G7" s="35">
        <f t="shared" ref="G7" si="111">IF(G3="","",F7)</f>
        <v>750</v>
      </c>
      <c r="H7" s="35">
        <f t="shared" ref="H7" si="112">IF(H3="","",G7)</f>
        <v>750</v>
      </c>
      <c r="I7" s="35">
        <f t="shared" ref="I7" si="113">IF(I3="","",H7)</f>
        <v>750</v>
      </c>
      <c r="J7" s="35">
        <f t="shared" ref="J7" si="114">IF(J3="","",I7)</f>
        <v>750</v>
      </c>
      <c r="K7" s="35">
        <f t="shared" ref="K7" si="115">IF(K3="","",J7)</f>
        <v>750</v>
      </c>
      <c r="L7" s="35">
        <f t="shared" ref="L7" si="116">IF(L3="","",K7)</f>
        <v>750</v>
      </c>
      <c r="M7" s="35">
        <f t="shared" ref="M7" si="117">IF(M3="","",L7)</f>
        <v>750</v>
      </c>
      <c r="N7" s="35">
        <f t="shared" ref="N7" si="118">IF(N3="","",M7)</f>
        <v>750</v>
      </c>
      <c r="O7" s="35">
        <f t="shared" ref="O7" si="119">IF(O3="","",N7)</f>
        <v>750</v>
      </c>
      <c r="P7" s="35">
        <f t="shared" ref="P7" si="120">IF(P3="","",O7)</f>
        <v>750</v>
      </c>
      <c r="Q7" s="35">
        <f t="shared" ref="Q7" si="121">IF(Q3="","",P7)</f>
        <v>750</v>
      </c>
      <c r="R7" s="35">
        <f t="shared" ref="R7" si="122">IF(R3="","",Q7)</f>
        <v>750</v>
      </c>
      <c r="S7" s="35">
        <f t="shared" ref="S7" si="123">IF(S3="","",R7)</f>
        <v>750</v>
      </c>
      <c r="T7" s="35">
        <f t="shared" ref="T7" si="124">IF(T3="","",S7)</f>
        <v>750</v>
      </c>
      <c r="U7" s="35">
        <f t="shared" ref="U7" si="125">IF(U3="","",T7)</f>
        <v>750</v>
      </c>
      <c r="V7" s="35">
        <f t="shared" ref="V7" si="126">IF(V3="","",U7)</f>
        <v>750</v>
      </c>
      <c r="W7" s="35" t="str">
        <f t="shared" ref="W7" si="127">IF(W3="","",V7)</f>
        <v/>
      </c>
      <c r="X7" s="35" t="str">
        <f t="shared" ref="X7" si="128">IF(X3="","",W7)</f>
        <v/>
      </c>
      <c r="Y7" s="35" t="str">
        <f t="shared" ref="Y7" si="129">IF(Y3="","",X7)</f>
        <v/>
      </c>
      <c r="Z7" s="35" t="str">
        <f t="shared" ref="Z7" si="130">IF(Z3="","",Y7)</f>
        <v/>
      </c>
      <c r="AA7" s="35" t="str">
        <f t="shared" ref="AA7" si="131">IF(AA3="","",Z7)</f>
        <v/>
      </c>
      <c r="AB7" s="35" t="str">
        <f t="shared" ref="AB7" si="132">IF(AB3="","",AA7)</f>
        <v/>
      </c>
      <c r="AC7" s="35" t="str">
        <f t="shared" ref="AC7" si="133">IF(AC3="","",AB7)</f>
        <v/>
      </c>
      <c r="AD7" s="35" t="str">
        <f t="shared" ref="AD7" si="134">IF(AD3="","",AC7)</f>
        <v/>
      </c>
      <c r="AE7" s="35" t="str">
        <f t="shared" ref="AE7" si="135">IF(AE3="","",AD7)</f>
        <v/>
      </c>
      <c r="AF7" s="35" t="str">
        <f t="shared" ref="AF7" si="136">IF(AF3="","",AE7)</f>
        <v/>
      </c>
      <c r="AG7" s="35" t="str">
        <f t="shared" ref="AG7" si="137">IF(AG3="","",AF7)</f>
        <v/>
      </c>
      <c r="AH7" s="35" t="str">
        <f t="shared" ref="AH7" si="138">IF(AH3="","",AG7)</f>
        <v/>
      </c>
      <c r="AI7" s="35" t="str">
        <f t="shared" ref="AI7" si="139">IF(AI3="","",AH7)</f>
        <v/>
      </c>
      <c r="AJ7" s="35" t="str">
        <f t="shared" ref="AJ7" si="140">IF(AJ3="","",AI7)</f>
        <v/>
      </c>
      <c r="AK7" s="35" t="str">
        <f t="shared" ref="AK7" si="141">IF(AK3="","",AJ7)</f>
        <v/>
      </c>
      <c r="AL7" s="35" t="str">
        <f t="shared" ref="AL7:AO7" si="142">IF(AL3="","",AK7)</f>
        <v/>
      </c>
      <c r="AM7" s="35" t="str">
        <f t="shared" si="142"/>
        <v/>
      </c>
      <c r="AN7" s="35" t="str">
        <f t="shared" si="142"/>
        <v/>
      </c>
      <c r="AO7" s="35" t="str">
        <f t="shared" si="142"/>
        <v/>
      </c>
      <c r="AP7" s="35" t="str">
        <f t="shared" ref="AP7:AR7" si="143">IF(AP3="","",AO7)</f>
        <v/>
      </c>
      <c r="AQ7" s="35" t="str">
        <f t="shared" si="143"/>
        <v/>
      </c>
      <c r="AR7" s="35" t="str">
        <f t="shared" si="143"/>
        <v/>
      </c>
    </row>
    <row r="8" spans="1:44" s="11" customFormat="1">
      <c r="A8" s="14" t="s">
        <v>9</v>
      </c>
      <c r="B8" s="33" t="s">
        <v>10</v>
      </c>
      <c r="C8" s="32" t="s">
        <v>127</v>
      </c>
      <c r="D8" s="32" t="str">
        <f t="shared" ref="D8" si="144">IF(D3="","",C8)</f>
        <v>キーケース</v>
      </c>
      <c r="E8" s="32" t="str">
        <f t="shared" ref="E8" si="145">IF(E3="","",D8)</f>
        <v>キーケース</v>
      </c>
      <c r="F8" s="32" t="str">
        <f t="shared" ref="F8" si="146">IF(F3="","",E8)</f>
        <v>キーケース</v>
      </c>
      <c r="G8" s="32" t="str">
        <f t="shared" ref="G8" si="147">IF(G3="","",F8)</f>
        <v>キーケース</v>
      </c>
      <c r="H8" s="32" t="str">
        <f t="shared" ref="H8" si="148">IF(H3="","",G8)</f>
        <v>キーケース</v>
      </c>
      <c r="I8" s="32" t="str">
        <f t="shared" ref="I8" si="149">IF(I3="","",H8)</f>
        <v>キーケース</v>
      </c>
      <c r="J8" s="32" t="str">
        <f t="shared" ref="J8" si="150">IF(J3="","",I8)</f>
        <v>キーケース</v>
      </c>
      <c r="K8" s="32" t="str">
        <f t="shared" ref="K8" si="151">IF(K3="","",J8)</f>
        <v>キーケース</v>
      </c>
      <c r="L8" s="32" t="str">
        <f t="shared" ref="L8" si="152">IF(L3="","",K8)</f>
        <v>キーケース</v>
      </c>
      <c r="M8" s="32" t="str">
        <f t="shared" ref="M8" si="153">IF(M3="","",L8)</f>
        <v>キーケース</v>
      </c>
      <c r="N8" s="32" t="str">
        <f t="shared" ref="N8" si="154">IF(N3="","",M8)</f>
        <v>キーケース</v>
      </c>
      <c r="O8" s="32" t="str">
        <f t="shared" ref="O8" si="155">IF(O3="","",N8)</f>
        <v>キーケース</v>
      </c>
      <c r="P8" s="32" t="str">
        <f t="shared" ref="P8" si="156">IF(P3="","",O8)</f>
        <v>キーケース</v>
      </c>
      <c r="Q8" s="32" t="str">
        <f t="shared" ref="Q8" si="157">IF(Q3="","",P8)</f>
        <v>キーケース</v>
      </c>
      <c r="R8" s="32" t="str">
        <f t="shared" ref="R8" si="158">IF(R3="","",Q8)</f>
        <v>キーケース</v>
      </c>
      <c r="S8" s="32" t="str">
        <f t="shared" ref="S8" si="159">IF(S3="","",R8)</f>
        <v>キーケース</v>
      </c>
      <c r="T8" s="32" t="str">
        <f t="shared" ref="T8" si="160">IF(T3="","",S8)</f>
        <v>キーケース</v>
      </c>
      <c r="U8" s="32" t="str">
        <f t="shared" ref="U8" si="161">IF(U3="","",T8)</f>
        <v>キーケース</v>
      </c>
      <c r="V8" s="32" t="str">
        <f t="shared" ref="V8" si="162">IF(V3="","",U8)</f>
        <v>キーケース</v>
      </c>
      <c r="W8" s="32" t="str">
        <f t="shared" ref="W8" si="163">IF(W3="","",V8)</f>
        <v/>
      </c>
      <c r="X8" s="32" t="str">
        <f t="shared" ref="X8" si="164">IF(X3="","",W8)</f>
        <v/>
      </c>
      <c r="Y8" s="32" t="str">
        <f t="shared" ref="Y8" si="165">IF(Y3="","",X8)</f>
        <v/>
      </c>
      <c r="Z8" s="32" t="str">
        <f t="shared" ref="Z8" si="166">IF(Z3="","",Y8)</f>
        <v/>
      </c>
      <c r="AA8" s="32" t="str">
        <f t="shared" ref="AA8" si="167">IF(AA3="","",Z8)</f>
        <v/>
      </c>
      <c r="AB8" s="32" t="str">
        <f t="shared" ref="AB8" si="168">IF(AB3="","",AA8)</f>
        <v/>
      </c>
      <c r="AC8" s="32" t="str">
        <f t="shared" ref="AC8" si="169">IF(AC3="","",AB8)</f>
        <v/>
      </c>
      <c r="AD8" s="32" t="str">
        <f t="shared" ref="AD8" si="170">IF(AD3="","",AC8)</f>
        <v/>
      </c>
      <c r="AE8" s="32" t="str">
        <f t="shared" ref="AE8" si="171">IF(AE3="","",AD8)</f>
        <v/>
      </c>
      <c r="AF8" s="32" t="str">
        <f t="shared" ref="AF8" si="172">IF(AF3="","",AE8)</f>
        <v/>
      </c>
      <c r="AG8" s="32" t="str">
        <f t="shared" ref="AG8" si="173">IF(AG3="","",AF8)</f>
        <v/>
      </c>
      <c r="AH8" s="32" t="str">
        <f t="shared" ref="AH8" si="174">IF(AH3="","",AG8)</f>
        <v/>
      </c>
      <c r="AI8" s="32" t="str">
        <f t="shared" ref="AI8" si="175">IF(AI3="","",AH8)</f>
        <v/>
      </c>
      <c r="AJ8" s="32" t="str">
        <f t="shared" ref="AJ8" si="176">IF(AJ3="","",AI8)</f>
        <v/>
      </c>
      <c r="AK8" s="32" t="str">
        <f t="shared" ref="AK8" si="177">IF(AK3="","",AJ8)</f>
        <v/>
      </c>
      <c r="AL8" s="32" t="str">
        <f t="shared" ref="AL8:AO8" si="178">IF(AL3="","",AK8)</f>
        <v/>
      </c>
      <c r="AM8" s="32" t="str">
        <f t="shared" si="178"/>
        <v/>
      </c>
      <c r="AN8" s="32" t="str">
        <f t="shared" si="178"/>
        <v/>
      </c>
      <c r="AO8" s="32" t="str">
        <f t="shared" si="178"/>
        <v/>
      </c>
      <c r="AP8" s="32" t="str">
        <f t="shared" ref="AP8:AR8" si="179">IF(AP3="","",AO8)</f>
        <v/>
      </c>
      <c r="AQ8" s="32" t="str">
        <f t="shared" si="179"/>
        <v/>
      </c>
      <c r="AR8" s="32" t="str">
        <f t="shared" si="179"/>
        <v/>
      </c>
    </row>
    <row r="9" spans="1:44" s="1" customFormat="1">
      <c r="A9" s="7">
        <f>AVERAGE(C10:AS10)*30*100</f>
        <v>21900</v>
      </c>
      <c r="B9" s="30" t="s">
        <v>12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</row>
    <row r="10" spans="1:44" s="1" customFormat="1">
      <c r="A10" s="7">
        <f>SUM(C10:AS10)</f>
        <v>146</v>
      </c>
      <c r="B10" s="27" t="s">
        <v>13</v>
      </c>
      <c r="C10" s="26">
        <v>0</v>
      </c>
      <c r="D10" s="26">
        <f t="shared" ref="D10:D11" si="180">IF(D3="","",D3-C3)</f>
        <v>0</v>
      </c>
      <c r="E10" s="26">
        <f t="shared" ref="E10:E11" si="181">IF(E3="","",E3-D3)</f>
        <v>0</v>
      </c>
      <c r="F10" s="26">
        <f t="shared" ref="F10:F11" si="182">IF(F3="","",F3-E3)</f>
        <v>9</v>
      </c>
      <c r="G10" s="26">
        <f t="shared" ref="G10:G11" si="183">IF(G3="","",G3-F3)</f>
        <v>0</v>
      </c>
      <c r="H10" s="26">
        <f t="shared" ref="H10:H11" si="184">IF(H3="","",H3-G3)</f>
        <v>5</v>
      </c>
      <c r="I10" s="26">
        <f t="shared" ref="I10:I11" si="185">IF(I3="","",I3-H3)</f>
        <v>0</v>
      </c>
      <c r="J10" s="26">
        <f t="shared" ref="J10:J11" si="186">IF(J3="","",J3-I3)</f>
        <v>0</v>
      </c>
      <c r="K10" s="26">
        <f t="shared" ref="K10:K11" si="187">IF(K3="","",K3-J3)</f>
        <v>0</v>
      </c>
      <c r="L10" s="26">
        <f t="shared" ref="L10:L11" si="188">IF(L3="","",L3-K3)</f>
        <v>40</v>
      </c>
      <c r="M10" s="26">
        <f t="shared" ref="M10:M11" si="189">IF(M3="","",M3-L3)</f>
        <v>0</v>
      </c>
      <c r="N10" s="26">
        <f t="shared" ref="N10:N11" si="190">IF(N3="","",N3-M3)</f>
        <v>0</v>
      </c>
      <c r="O10" s="26">
        <f t="shared" ref="O10:O11" si="191">IF(O3="","",O3-N3)</f>
        <v>46</v>
      </c>
      <c r="P10" s="26">
        <f t="shared" ref="P10:P11" si="192">IF(P3="","",P3-O3)</f>
        <v>0</v>
      </c>
      <c r="Q10" s="26">
        <f t="shared" ref="Q10:Q11" si="193">IF(Q3="","",Q3-P3)</f>
        <v>0</v>
      </c>
      <c r="R10" s="26">
        <f t="shared" ref="R10:R11" si="194">IF(R3="","",R3-Q3)</f>
        <v>0</v>
      </c>
      <c r="S10" s="26">
        <f t="shared" ref="S10:S11" si="195">IF(S3="","",S3-R3)</f>
        <v>28</v>
      </c>
      <c r="T10" s="26">
        <f t="shared" ref="T10:T11" si="196">IF(T3="","",T3-S3)</f>
        <v>0</v>
      </c>
      <c r="U10" s="26">
        <f t="shared" ref="U10:U11" si="197">IF(U3="","",U3-T3)</f>
        <v>0</v>
      </c>
      <c r="V10" s="26">
        <f t="shared" ref="V10:V11" si="198">IF(V3="","",V3-U3)</f>
        <v>18</v>
      </c>
      <c r="W10" s="26" t="str">
        <f t="shared" ref="W10:W11" si="199">IF(W3="","",W3-V3)</f>
        <v/>
      </c>
      <c r="X10" s="26" t="str">
        <f t="shared" ref="X10:X11" si="200">IF(X3="","",X3-W3)</f>
        <v/>
      </c>
      <c r="Y10" s="26" t="str">
        <f t="shared" ref="Y10:Y11" si="201">IF(Y3="","",Y3-X3)</f>
        <v/>
      </c>
      <c r="Z10" s="26" t="str">
        <f t="shared" ref="Z10:Z11" si="202">IF(Z3="","",Z3-Y3)</f>
        <v/>
      </c>
      <c r="AA10" s="26" t="str">
        <f t="shared" ref="AA10:AA11" si="203">IF(AA3="","",AA3-Z3)</f>
        <v/>
      </c>
      <c r="AB10" s="26" t="str">
        <f t="shared" ref="AB10:AB11" si="204">IF(AB3="","",AB3-AA3)</f>
        <v/>
      </c>
      <c r="AC10" s="26" t="str">
        <f t="shared" ref="AC10:AC11" si="205">IF(AC3="","",AC3-AB3)</f>
        <v/>
      </c>
      <c r="AD10" s="26" t="str">
        <f t="shared" ref="AD10:AD11" si="206">IF(AD3="","",AD3-AC3)</f>
        <v/>
      </c>
      <c r="AE10" s="26" t="str">
        <f t="shared" ref="AE10:AE11" si="207">IF(AE3="","",AE3-AD3)</f>
        <v/>
      </c>
      <c r="AF10" s="26" t="str">
        <f t="shared" ref="AF10:AF11" si="208">IF(AF3="","",AF3-AE3)</f>
        <v/>
      </c>
      <c r="AG10" s="26" t="str">
        <f t="shared" ref="AG10:AG11" si="209">IF(AG3="","",AG3-AF3)</f>
        <v/>
      </c>
      <c r="AH10" s="26" t="str">
        <f t="shared" ref="AH10:AH11" si="210">IF(AH3="","",AH3-AG3)</f>
        <v/>
      </c>
      <c r="AI10" s="26" t="str">
        <f t="shared" ref="AI10:AI11" si="211">IF(AI3="","",AI3-AH3)</f>
        <v/>
      </c>
      <c r="AJ10" s="26" t="str">
        <f t="shared" ref="AJ10:AJ11" si="212">IF(AJ3="","",AJ3-AI3)</f>
        <v/>
      </c>
      <c r="AK10" s="26" t="str">
        <f t="shared" ref="AK10:AK11" si="213">IF(AK3="","",AK3-AJ3)</f>
        <v/>
      </c>
      <c r="AL10" s="26" t="str">
        <f t="shared" ref="AL10:AO10" si="214">IF(AL3="","",AL3-AK3)</f>
        <v/>
      </c>
      <c r="AM10" s="26" t="str">
        <f t="shared" si="214"/>
        <v/>
      </c>
      <c r="AN10" s="26" t="str">
        <f t="shared" si="214"/>
        <v/>
      </c>
      <c r="AO10" s="26" t="str">
        <f t="shared" si="214"/>
        <v/>
      </c>
      <c r="AP10" s="26" t="str">
        <f t="shared" ref="AP10:AR10" si="215">IF(AP3="","",AP3-AO3)</f>
        <v/>
      </c>
      <c r="AQ10" s="26" t="str">
        <f t="shared" si="215"/>
        <v/>
      </c>
      <c r="AR10" s="26" t="str">
        <f t="shared" si="215"/>
        <v/>
      </c>
    </row>
    <row r="11" spans="1:44" s="1" customFormat="1">
      <c r="A11" s="7">
        <f>SUM(C11:AS11)</f>
        <v>1</v>
      </c>
      <c r="B11" s="27" t="s">
        <v>14</v>
      </c>
      <c r="C11" s="26">
        <v>0</v>
      </c>
      <c r="D11" s="26">
        <f t="shared" si="180"/>
        <v>0</v>
      </c>
      <c r="E11" s="26">
        <f t="shared" si="181"/>
        <v>0</v>
      </c>
      <c r="F11" s="26">
        <f t="shared" si="182"/>
        <v>0</v>
      </c>
      <c r="G11" s="26">
        <f t="shared" si="183"/>
        <v>0</v>
      </c>
      <c r="H11" s="26">
        <f t="shared" si="184"/>
        <v>0</v>
      </c>
      <c r="I11" s="26">
        <f t="shared" si="185"/>
        <v>0</v>
      </c>
      <c r="J11" s="26">
        <f t="shared" si="186"/>
        <v>0</v>
      </c>
      <c r="K11" s="26">
        <f t="shared" si="187"/>
        <v>0</v>
      </c>
      <c r="L11" s="26">
        <f t="shared" si="188"/>
        <v>0</v>
      </c>
      <c r="M11" s="26">
        <f t="shared" si="189"/>
        <v>0</v>
      </c>
      <c r="N11" s="26">
        <f t="shared" si="190"/>
        <v>0</v>
      </c>
      <c r="O11" s="26">
        <f t="shared" si="191"/>
        <v>1</v>
      </c>
      <c r="P11" s="26">
        <f t="shared" si="192"/>
        <v>0</v>
      </c>
      <c r="Q11" s="26">
        <f t="shared" si="193"/>
        <v>0</v>
      </c>
      <c r="R11" s="26">
        <f t="shared" si="194"/>
        <v>0</v>
      </c>
      <c r="S11" s="26">
        <f t="shared" si="195"/>
        <v>0</v>
      </c>
      <c r="T11" s="26">
        <f t="shared" si="196"/>
        <v>0</v>
      </c>
      <c r="U11" s="26">
        <f t="shared" si="197"/>
        <v>0</v>
      </c>
      <c r="V11" s="26">
        <f t="shared" si="198"/>
        <v>0</v>
      </c>
      <c r="W11" s="26" t="str">
        <f t="shared" si="199"/>
        <v/>
      </c>
      <c r="X11" s="26" t="str">
        <f t="shared" si="200"/>
        <v/>
      </c>
      <c r="Y11" s="26" t="str">
        <f t="shared" si="201"/>
        <v/>
      </c>
      <c r="Z11" s="26" t="str">
        <f t="shared" si="202"/>
        <v/>
      </c>
      <c r="AA11" s="26" t="str">
        <f t="shared" si="203"/>
        <v/>
      </c>
      <c r="AB11" s="26" t="str">
        <f t="shared" si="204"/>
        <v/>
      </c>
      <c r="AC11" s="26" t="str">
        <f t="shared" si="205"/>
        <v/>
      </c>
      <c r="AD11" s="26" t="str">
        <f t="shared" si="206"/>
        <v/>
      </c>
      <c r="AE11" s="26" t="str">
        <f t="shared" si="207"/>
        <v/>
      </c>
      <c r="AF11" s="26" t="str">
        <f t="shared" si="208"/>
        <v/>
      </c>
      <c r="AG11" s="26" t="str">
        <f t="shared" si="209"/>
        <v/>
      </c>
      <c r="AH11" s="26" t="str">
        <f t="shared" si="210"/>
        <v/>
      </c>
      <c r="AI11" s="26" t="str">
        <f t="shared" si="211"/>
        <v/>
      </c>
      <c r="AJ11" s="26" t="str">
        <f t="shared" si="212"/>
        <v/>
      </c>
      <c r="AK11" s="26" t="str">
        <f t="shared" si="213"/>
        <v/>
      </c>
      <c r="AL11" s="26" t="str">
        <f t="shared" ref="AL11:AO11" si="216">IF(AL4="","",AL4-AK4)</f>
        <v/>
      </c>
      <c r="AM11" s="26" t="str">
        <f t="shared" si="216"/>
        <v/>
      </c>
      <c r="AN11" s="26" t="str">
        <f t="shared" si="216"/>
        <v/>
      </c>
      <c r="AO11" s="26" t="str">
        <f t="shared" si="216"/>
        <v/>
      </c>
      <c r="AP11" s="26" t="str">
        <f t="shared" ref="AP11:AR11" si="217">IF(AP4="","",AP4-AO4)</f>
        <v/>
      </c>
      <c r="AQ11" s="26" t="str">
        <f t="shared" si="217"/>
        <v/>
      </c>
      <c r="AR11" s="26" t="str">
        <f t="shared" si="217"/>
        <v/>
      </c>
    </row>
    <row r="12" spans="1:44" s="1" customFormat="1">
      <c r="A12" s="7">
        <f>SUM(C12:AS12)</f>
        <v>2</v>
      </c>
      <c r="B12" s="27" t="s">
        <v>15</v>
      </c>
      <c r="C12" s="26">
        <v>0</v>
      </c>
      <c r="D12" s="26">
        <f t="shared" ref="D12" si="218">IF(D5="","",C5+C6-D5)</f>
        <v>0</v>
      </c>
      <c r="E12" s="26">
        <f t="shared" ref="E12" si="219">IF(E5="","",D5+D6-E5)</f>
        <v>0</v>
      </c>
      <c r="F12" s="26">
        <f t="shared" ref="F12" si="220">IF(F5="","",E5+E6-F5)</f>
        <v>0</v>
      </c>
      <c r="G12" s="26">
        <f t="shared" ref="G12" si="221">IF(G5="","",F5+F6-G5)</f>
        <v>0</v>
      </c>
      <c r="H12" s="26">
        <f t="shared" ref="H12" si="222">IF(H5="","",G5+G6-H5)</f>
        <v>0</v>
      </c>
      <c r="I12" s="26">
        <f t="shared" ref="I12" si="223">IF(I5="","",H5+H6-I5)</f>
        <v>0</v>
      </c>
      <c r="J12" s="26">
        <f t="shared" ref="J12" si="224">IF(J5="","",I5+I6-J5)</f>
        <v>0</v>
      </c>
      <c r="K12" s="26">
        <f t="shared" ref="K12" si="225">IF(K5="","",J5+J6-K5)</f>
        <v>0</v>
      </c>
      <c r="L12" s="26">
        <f t="shared" ref="L12" si="226">IF(L5="","",K5+K6-L5)</f>
        <v>0</v>
      </c>
      <c r="M12" s="26">
        <f t="shared" ref="M12" si="227">IF(M5="","",L5+L6-M5)</f>
        <v>0</v>
      </c>
      <c r="N12" s="26">
        <f t="shared" ref="N12" si="228">IF(N5="","",M5+M6-N5)</f>
        <v>0</v>
      </c>
      <c r="O12" s="26">
        <f t="shared" ref="O12" si="229">IF(O5="","",N5+N6-O5)</f>
        <v>2</v>
      </c>
      <c r="P12" s="26">
        <f t="shared" ref="P12" si="230">IF(P5="","",O5+O6-P5)</f>
        <v>0</v>
      </c>
      <c r="Q12" s="26">
        <f t="shared" ref="Q12" si="231">IF(Q5="","",P5+P6-Q5)</f>
        <v>0</v>
      </c>
      <c r="R12" s="26">
        <f t="shared" ref="R12" si="232">IF(R5="","",Q5+Q6-R5)</f>
        <v>0</v>
      </c>
      <c r="S12" s="26">
        <f t="shared" ref="S12" si="233">IF(S5="","",R5+R6-S5)</f>
        <v>0</v>
      </c>
      <c r="T12" s="26">
        <f t="shared" ref="T12" si="234">IF(T5="","",S5+S6-T5)</f>
        <v>0</v>
      </c>
      <c r="U12" s="26">
        <f t="shared" ref="U12" si="235">IF(U5="","",T5+T6-U5)</f>
        <v>0</v>
      </c>
      <c r="V12" s="26">
        <f t="shared" ref="V12" si="236">IF(V5="","",U5+U6-V5)</f>
        <v>0</v>
      </c>
      <c r="W12" s="26" t="str">
        <f t="shared" ref="W12" si="237">IF(W5="","",V5+V6-W5)</f>
        <v/>
      </c>
      <c r="X12" s="26" t="str">
        <f t="shared" ref="X12" si="238">IF(X5="","",W5+W6-X5)</f>
        <v/>
      </c>
      <c r="Y12" s="26" t="str">
        <f t="shared" ref="Y12" si="239">IF(Y5="","",X5+X6-Y5)</f>
        <v/>
      </c>
      <c r="Z12" s="26" t="str">
        <f t="shared" ref="Z12" si="240">IF(Z5="","",Y5+Y6-Z5)</f>
        <v/>
      </c>
      <c r="AA12" s="26" t="str">
        <f t="shared" ref="AA12" si="241">IF(AA5="","",Z5+Z6-AA5)</f>
        <v/>
      </c>
      <c r="AB12" s="26" t="str">
        <f t="shared" ref="AB12" si="242">IF(AB5="","",AA5+AA6-AB5)</f>
        <v/>
      </c>
      <c r="AC12" s="26" t="str">
        <f t="shared" ref="AC12" si="243">IF(AC5="","",AB5+AB6-AC5)</f>
        <v/>
      </c>
      <c r="AD12" s="26" t="str">
        <f t="shared" ref="AD12" si="244">IF(AD5="","",AC5+AC6-AD5)</f>
        <v/>
      </c>
      <c r="AE12" s="26" t="str">
        <f t="shared" ref="AE12" si="245">IF(AE5="","",AD5+AD6-AE5)</f>
        <v/>
      </c>
      <c r="AF12" s="26" t="str">
        <f t="shared" ref="AF12" si="246">IF(AF5="","",AE5+AE6-AF5)</f>
        <v/>
      </c>
      <c r="AG12" s="26" t="str">
        <f t="shared" ref="AG12" si="247">IF(AG5="","",AF5+AF6-AG5)</f>
        <v/>
      </c>
      <c r="AH12" s="26" t="str">
        <f t="shared" ref="AH12" si="248">IF(AH5="","",AG5+AG6-AH5)</f>
        <v/>
      </c>
      <c r="AI12" s="26" t="str">
        <f t="shared" ref="AI12" si="249">IF(AI5="","",AH5+AH6-AI5)</f>
        <v/>
      </c>
      <c r="AJ12" s="26" t="str">
        <f t="shared" ref="AJ12" si="250">IF(AJ5="","",AI5+AI6-AJ5)</f>
        <v/>
      </c>
      <c r="AK12" s="26" t="str">
        <f t="shared" ref="AK12" si="251">IF(AK5="","",AJ5+AJ6-AK5)</f>
        <v/>
      </c>
      <c r="AL12" s="26" t="str">
        <f t="shared" ref="AL12:AO12" si="252">IF(AL5="","",AK5+AK6-AL5)</f>
        <v/>
      </c>
      <c r="AM12" s="26" t="str">
        <f t="shared" si="252"/>
        <v/>
      </c>
      <c r="AN12" s="26" t="str">
        <f t="shared" si="252"/>
        <v/>
      </c>
      <c r="AO12" s="26" t="str">
        <f t="shared" si="252"/>
        <v/>
      </c>
      <c r="AP12" s="26" t="str">
        <f t="shared" ref="AP12:AR12" si="253">IF(AP5="","",AO5+AO6-AP5)</f>
        <v/>
      </c>
      <c r="AQ12" s="26" t="str">
        <f t="shared" si="253"/>
        <v/>
      </c>
      <c r="AR12" s="26" t="str">
        <f t="shared" si="253"/>
        <v/>
      </c>
    </row>
    <row r="13" spans="1:44" s="1" customFormat="1">
      <c r="A13" s="7">
        <f>SUM(C13:AS13)</f>
        <v>1500</v>
      </c>
      <c r="B13" s="27" t="s">
        <v>16</v>
      </c>
      <c r="C13" s="26">
        <v>0</v>
      </c>
      <c r="D13" s="26">
        <f t="shared" ref="D13:I13" si="254">IF(D3="","",D12*D7)</f>
        <v>0</v>
      </c>
      <c r="E13" s="26">
        <f t="shared" si="254"/>
        <v>0</v>
      </c>
      <c r="F13" s="26">
        <f t="shared" si="254"/>
        <v>0</v>
      </c>
      <c r="G13" s="26">
        <f t="shared" si="254"/>
        <v>0</v>
      </c>
      <c r="H13" s="26">
        <f t="shared" si="254"/>
        <v>0</v>
      </c>
      <c r="I13" s="26">
        <f t="shared" si="254"/>
        <v>0</v>
      </c>
      <c r="J13" s="26">
        <f t="shared" ref="J13:AK13" si="255">IF(J3="","",J12*J7)</f>
        <v>0</v>
      </c>
      <c r="K13" s="26">
        <f t="shared" si="255"/>
        <v>0</v>
      </c>
      <c r="L13" s="26">
        <f t="shared" si="255"/>
        <v>0</v>
      </c>
      <c r="M13" s="26">
        <f t="shared" si="255"/>
        <v>0</v>
      </c>
      <c r="N13" s="26">
        <f t="shared" si="255"/>
        <v>0</v>
      </c>
      <c r="O13" s="26">
        <f t="shared" si="255"/>
        <v>1500</v>
      </c>
      <c r="P13" s="26">
        <f t="shared" si="255"/>
        <v>0</v>
      </c>
      <c r="Q13" s="26">
        <f t="shared" si="255"/>
        <v>0</v>
      </c>
      <c r="R13" s="26">
        <f t="shared" si="255"/>
        <v>0</v>
      </c>
      <c r="S13" s="26">
        <f t="shared" si="255"/>
        <v>0</v>
      </c>
      <c r="T13" s="26">
        <f t="shared" si="255"/>
        <v>0</v>
      </c>
      <c r="U13" s="26">
        <f t="shared" si="255"/>
        <v>0</v>
      </c>
      <c r="V13" s="26">
        <f t="shared" si="255"/>
        <v>0</v>
      </c>
      <c r="W13" s="26" t="str">
        <f t="shared" si="255"/>
        <v/>
      </c>
      <c r="X13" s="26" t="str">
        <f t="shared" si="255"/>
        <v/>
      </c>
      <c r="Y13" s="26" t="str">
        <f t="shared" si="255"/>
        <v/>
      </c>
      <c r="Z13" s="26" t="str">
        <f t="shared" si="255"/>
        <v/>
      </c>
      <c r="AA13" s="26" t="str">
        <f t="shared" si="255"/>
        <v/>
      </c>
      <c r="AB13" s="26" t="str">
        <f t="shared" si="255"/>
        <v/>
      </c>
      <c r="AC13" s="26" t="str">
        <f t="shared" si="255"/>
        <v/>
      </c>
      <c r="AD13" s="26" t="str">
        <f t="shared" si="255"/>
        <v/>
      </c>
      <c r="AE13" s="26" t="str">
        <f t="shared" si="255"/>
        <v/>
      </c>
      <c r="AF13" s="26" t="str">
        <f t="shared" si="255"/>
        <v/>
      </c>
      <c r="AG13" s="26" t="str">
        <f t="shared" si="255"/>
        <v/>
      </c>
      <c r="AH13" s="26" t="str">
        <f t="shared" si="255"/>
        <v/>
      </c>
      <c r="AI13" s="26" t="str">
        <f t="shared" si="255"/>
        <v/>
      </c>
      <c r="AJ13" s="26" t="str">
        <f t="shared" si="255"/>
        <v/>
      </c>
      <c r="AK13" s="26" t="str">
        <f t="shared" si="255"/>
        <v/>
      </c>
      <c r="AL13" s="26" t="str">
        <f t="shared" ref="AL13:AO13" si="256">IF(AL3="","",AL12*AL7)</f>
        <v/>
      </c>
      <c r="AM13" s="26" t="str">
        <f t="shared" si="256"/>
        <v/>
      </c>
      <c r="AN13" s="26" t="str">
        <f t="shared" si="256"/>
        <v/>
      </c>
      <c r="AO13" s="26" t="str">
        <f t="shared" si="256"/>
        <v/>
      </c>
      <c r="AP13" s="26" t="str">
        <f t="shared" ref="AP13:AR13" si="257">IF(AP3="","",AP12*AP7)</f>
        <v/>
      </c>
      <c r="AQ13" s="26" t="str">
        <f t="shared" si="257"/>
        <v/>
      </c>
      <c r="AR13" s="26" t="str">
        <f t="shared" si="257"/>
        <v/>
      </c>
    </row>
    <row r="14" spans="1:44" s="1" customFormat="1" ht="12" thickBot="1">
      <c r="A14" s="4">
        <f>IF(A13="","",A13/(A10*100))</f>
        <v>0.10273972602739725</v>
      </c>
      <c r="B14" s="27" t="s">
        <v>18</v>
      </c>
      <c r="C14" s="44" t="s">
        <v>19</v>
      </c>
      <c r="D14" s="44" t="str">
        <f t="shared" ref="D14:I14" si="258">IF(D13="","",IF(D13=0,"",D13/(D10*100)))</f>
        <v/>
      </c>
      <c r="E14" s="44" t="str">
        <f t="shared" si="258"/>
        <v/>
      </c>
      <c r="F14" s="44" t="str">
        <f t="shared" si="258"/>
        <v/>
      </c>
      <c r="G14" s="44" t="str">
        <f t="shared" si="258"/>
        <v/>
      </c>
      <c r="H14" s="44" t="str">
        <f t="shared" si="258"/>
        <v/>
      </c>
      <c r="I14" s="44" t="str">
        <f t="shared" si="258"/>
        <v/>
      </c>
      <c r="J14" s="44" t="str">
        <f t="shared" ref="J14:AK14" si="259">IF(J13="","",IF(J13=0,"",J13/(J10*100)))</f>
        <v/>
      </c>
      <c r="K14" s="44" t="str">
        <f t="shared" si="259"/>
        <v/>
      </c>
      <c r="L14" s="44" t="str">
        <f t="shared" si="259"/>
        <v/>
      </c>
      <c r="M14" s="44" t="str">
        <f t="shared" si="259"/>
        <v/>
      </c>
      <c r="N14" s="44" t="str">
        <f t="shared" si="259"/>
        <v/>
      </c>
      <c r="O14" s="44">
        <f t="shared" si="259"/>
        <v>0.32608695652173914</v>
      </c>
      <c r="P14" s="44" t="str">
        <f t="shared" si="259"/>
        <v/>
      </c>
      <c r="Q14" s="44" t="str">
        <f t="shared" si="259"/>
        <v/>
      </c>
      <c r="R14" s="44" t="str">
        <f t="shared" si="259"/>
        <v/>
      </c>
      <c r="S14" s="44" t="str">
        <f t="shared" si="259"/>
        <v/>
      </c>
      <c r="T14" s="44" t="str">
        <f t="shared" si="259"/>
        <v/>
      </c>
      <c r="U14" s="44" t="str">
        <f t="shared" si="259"/>
        <v/>
      </c>
      <c r="V14" s="44" t="str">
        <f t="shared" si="259"/>
        <v/>
      </c>
      <c r="W14" s="44" t="str">
        <f t="shared" si="259"/>
        <v/>
      </c>
      <c r="X14" s="44" t="str">
        <f t="shared" si="259"/>
        <v/>
      </c>
      <c r="Y14" s="44" t="str">
        <f t="shared" si="259"/>
        <v/>
      </c>
      <c r="Z14" s="44" t="str">
        <f t="shared" si="259"/>
        <v/>
      </c>
      <c r="AA14" s="44" t="str">
        <f t="shared" si="259"/>
        <v/>
      </c>
      <c r="AB14" s="44" t="str">
        <f t="shared" si="259"/>
        <v/>
      </c>
      <c r="AC14" s="44" t="str">
        <f t="shared" si="259"/>
        <v/>
      </c>
      <c r="AD14" s="44" t="str">
        <f t="shared" si="259"/>
        <v/>
      </c>
      <c r="AE14" s="44" t="str">
        <f t="shared" si="259"/>
        <v/>
      </c>
      <c r="AF14" s="44" t="str">
        <f t="shared" si="259"/>
        <v/>
      </c>
      <c r="AG14" s="44" t="str">
        <f t="shared" si="259"/>
        <v/>
      </c>
      <c r="AH14" s="44" t="str">
        <f t="shared" si="259"/>
        <v/>
      </c>
      <c r="AI14" s="44" t="str">
        <f t="shared" si="259"/>
        <v/>
      </c>
      <c r="AJ14" s="44" t="str">
        <f t="shared" si="259"/>
        <v/>
      </c>
      <c r="AK14" s="44" t="str">
        <f t="shared" si="259"/>
        <v/>
      </c>
      <c r="AL14" s="44" t="str">
        <f t="shared" ref="AL14:AO14" si="260">IF(AL13="","",IF(AL13=0,"",AL13/(AL10*100)))</f>
        <v/>
      </c>
      <c r="AM14" s="44" t="str">
        <f t="shared" si="260"/>
        <v/>
      </c>
      <c r="AN14" s="44" t="str">
        <f t="shared" si="260"/>
        <v/>
      </c>
      <c r="AO14" s="44" t="str">
        <f t="shared" si="260"/>
        <v/>
      </c>
      <c r="AP14" s="44" t="str">
        <f t="shared" ref="AP14:AR14" si="261">IF(AP13="","",IF(AP13=0,"",AP13/(AP10*100)))</f>
        <v/>
      </c>
      <c r="AQ14" s="44" t="str">
        <f t="shared" si="261"/>
        <v/>
      </c>
      <c r="AR14" s="44" t="str">
        <f t="shared" si="261"/>
        <v/>
      </c>
    </row>
    <row r="15" spans="1:44" s="1" customFormat="1">
      <c r="A15" s="43" t="s">
        <v>173</v>
      </c>
      <c r="B15" s="42" t="s">
        <v>2</v>
      </c>
      <c r="C15" s="35">
        <v>11535</v>
      </c>
      <c r="D15" s="35">
        <f t="shared" ref="D15:D16" si="262">IF(D$3="","",C15)</f>
        <v>11535</v>
      </c>
      <c r="E15" s="35">
        <f t="shared" ref="E15:E16" si="263">IF(E$3="","",D15)</f>
        <v>11535</v>
      </c>
      <c r="F15" s="35">
        <v>11576</v>
      </c>
      <c r="G15" s="35">
        <f t="shared" ref="G15:G16" si="264">IF(G$3="","",F15)</f>
        <v>11576</v>
      </c>
      <c r="H15" s="35">
        <v>11581</v>
      </c>
      <c r="I15" s="35">
        <f t="shared" ref="I15:I16" si="265">IF(I$3="","",H15)</f>
        <v>11581</v>
      </c>
      <c r="J15" s="35">
        <f t="shared" ref="J15:J16" si="266">IF(J$3="","",I15)</f>
        <v>11581</v>
      </c>
      <c r="K15" s="35">
        <f t="shared" ref="K15:K16" si="267">IF(K$3="","",J15)</f>
        <v>11581</v>
      </c>
      <c r="L15" s="35">
        <v>11610</v>
      </c>
      <c r="M15" s="35">
        <f t="shared" ref="M15:M16" si="268">IF(M$3="","",L15)</f>
        <v>11610</v>
      </c>
      <c r="N15" s="35">
        <f t="shared" ref="N15:N16" si="269">IF(N$3="","",M15)</f>
        <v>11610</v>
      </c>
      <c r="O15" s="35">
        <v>11634</v>
      </c>
      <c r="P15" s="35">
        <f t="shared" ref="P15:P16" si="270">IF(P$3="","",O15)</f>
        <v>11634</v>
      </c>
      <c r="Q15" s="35">
        <f t="shared" ref="Q15:Q16" si="271">IF(Q$3="","",P15)</f>
        <v>11634</v>
      </c>
      <c r="R15" s="35">
        <f t="shared" ref="R15:R16" si="272">IF(R$3="","",Q15)</f>
        <v>11634</v>
      </c>
      <c r="S15" s="35">
        <v>11666</v>
      </c>
      <c r="T15" s="35">
        <f t="shared" ref="T15:T16" si="273">IF(T$3="","",S15)</f>
        <v>11666</v>
      </c>
      <c r="U15" s="35">
        <f t="shared" ref="U15:U16" si="274">IF(U$3="","",T15)</f>
        <v>11666</v>
      </c>
      <c r="V15" s="35">
        <v>11704</v>
      </c>
      <c r="W15" s="35" t="str">
        <f t="shared" ref="W15:W16" si="275">IF(W$3="","",V15)</f>
        <v/>
      </c>
      <c r="X15" s="35" t="str">
        <f t="shared" ref="X15:X16" si="276">IF(X$3="","",W15)</f>
        <v/>
      </c>
      <c r="Y15" s="35" t="str">
        <f t="shared" ref="Y15:Y16" si="277">IF(Y$3="","",X15)</f>
        <v/>
      </c>
      <c r="Z15" s="35" t="str">
        <f t="shared" ref="Z15:Z16" si="278">IF(Z$3="","",Y15)</f>
        <v/>
      </c>
      <c r="AA15" s="35" t="str">
        <f t="shared" ref="AA15:AA16" si="279">IF(AA$3="","",Z15)</f>
        <v/>
      </c>
      <c r="AB15" s="35" t="str">
        <f t="shared" ref="AB15:AB16" si="280">IF(AB$3="","",AA15)</f>
        <v/>
      </c>
      <c r="AC15" s="35" t="str">
        <f t="shared" ref="AC15:AC16" si="281">IF(AC$3="","",AB15)</f>
        <v/>
      </c>
      <c r="AD15" s="35" t="str">
        <f t="shared" ref="AD15:AD16" si="282">IF(AD$3="","",AC15)</f>
        <v/>
      </c>
      <c r="AE15" s="35" t="str">
        <f t="shared" ref="AE15:AE16" si="283">IF(AE$3="","",AD15)</f>
        <v/>
      </c>
      <c r="AF15" s="35" t="str">
        <f t="shared" ref="AF15:AF16" si="284">IF(AF$3="","",AE15)</f>
        <v/>
      </c>
      <c r="AG15" s="35" t="str">
        <f t="shared" ref="AG15:AG16" si="285">IF(AG$3="","",AF15)</f>
        <v/>
      </c>
      <c r="AH15" s="35" t="str">
        <f t="shared" ref="AH15:AH16" si="286">IF(AH$3="","",AG15)</f>
        <v/>
      </c>
      <c r="AI15" s="35" t="str">
        <f t="shared" ref="AI15:AI16" si="287">IF(AI$3="","",AH15)</f>
        <v/>
      </c>
      <c r="AJ15" s="35" t="str">
        <f t="shared" ref="AJ15:AJ16" si="288">IF(AJ$3="","",AI15)</f>
        <v/>
      </c>
      <c r="AK15" s="35" t="str">
        <f t="shared" ref="AK15:AK16" si="289">IF(AK$3="","",AJ15)</f>
        <v/>
      </c>
      <c r="AL15" s="35" t="str">
        <f t="shared" ref="AL15:AO15" si="290">IF(AL$3="","",AK15)</f>
        <v/>
      </c>
      <c r="AM15" s="35" t="str">
        <f t="shared" si="290"/>
        <v/>
      </c>
      <c r="AN15" s="35" t="str">
        <f t="shared" si="290"/>
        <v/>
      </c>
      <c r="AO15" s="35" t="str">
        <f t="shared" si="290"/>
        <v/>
      </c>
      <c r="AP15" s="35" t="str">
        <f t="shared" ref="AP15:AR15" si="291">IF(AP$3="","",AO15)</f>
        <v/>
      </c>
      <c r="AQ15" s="35" t="str">
        <f t="shared" si="291"/>
        <v/>
      </c>
      <c r="AR15" s="35" t="str">
        <f t="shared" si="291"/>
        <v/>
      </c>
    </row>
    <row r="16" spans="1:44" s="1" customFormat="1">
      <c r="A16" s="37" t="s">
        <v>177</v>
      </c>
      <c r="B16" s="30" t="s">
        <v>4</v>
      </c>
      <c r="C16" s="29">
        <v>1000</v>
      </c>
      <c r="D16" s="29">
        <f t="shared" si="262"/>
        <v>1000</v>
      </c>
      <c r="E16" s="29">
        <f t="shared" si="263"/>
        <v>1000</v>
      </c>
      <c r="F16" s="29">
        <f t="shared" ref="F16" si="292">IF(F$3="","",E16)</f>
        <v>1000</v>
      </c>
      <c r="G16" s="29">
        <f t="shared" si="264"/>
        <v>1000</v>
      </c>
      <c r="H16" s="29">
        <f t="shared" ref="H16" si="293">IF(H$3="","",G16)</f>
        <v>1000</v>
      </c>
      <c r="I16" s="29">
        <f t="shared" si="265"/>
        <v>1000</v>
      </c>
      <c r="J16" s="29">
        <f t="shared" si="266"/>
        <v>1000</v>
      </c>
      <c r="K16" s="29">
        <f t="shared" si="267"/>
        <v>1000</v>
      </c>
      <c r="L16" s="29">
        <f t="shared" ref="L16" si="294">IF(L$3="","",K16)</f>
        <v>1000</v>
      </c>
      <c r="M16" s="29">
        <f t="shared" si="268"/>
        <v>1000</v>
      </c>
      <c r="N16" s="29">
        <f t="shared" si="269"/>
        <v>1000</v>
      </c>
      <c r="O16" s="29">
        <v>1001</v>
      </c>
      <c r="P16" s="29">
        <f t="shared" si="270"/>
        <v>1001</v>
      </c>
      <c r="Q16" s="29">
        <f t="shared" si="271"/>
        <v>1001</v>
      </c>
      <c r="R16" s="29">
        <f t="shared" si="272"/>
        <v>1001</v>
      </c>
      <c r="S16" s="29">
        <f t="shared" ref="S16" si="295">IF(S$3="","",R16)</f>
        <v>1001</v>
      </c>
      <c r="T16" s="29">
        <f t="shared" si="273"/>
        <v>1001</v>
      </c>
      <c r="U16" s="29">
        <f t="shared" si="274"/>
        <v>1001</v>
      </c>
      <c r="V16" s="29">
        <v>1002</v>
      </c>
      <c r="W16" s="29" t="str">
        <f t="shared" si="275"/>
        <v/>
      </c>
      <c r="X16" s="29" t="str">
        <f t="shared" si="276"/>
        <v/>
      </c>
      <c r="Y16" s="29" t="str">
        <f t="shared" si="277"/>
        <v/>
      </c>
      <c r="Z16" s="29" t="str">
        <f t="shared" si="278"/>
        <v/>
      </c>
      <c r="AA16" s="29" t="str">
        <f t="shared" si="279"/>
        <v/>
      </c>
      <c r="AB16" s="29" t="str">
        <f t="shared" si="280"/>
        <v/>
      </c>
      <c r="AC16" s="29" t="str">
        <f t="shared" si="281"/>
        <v/>
      </c>
      <c r="AD16" s="29" t="str">
        <f t="shared" si="282"/>
        <v/>
      </c>
      <c r="AE16" s="29" t="str">
        <f t="shared" si="283"/>
        <v/>
      </c>
      <c r="AF16" s="29" t="str">
        <f t="shared" si="284"/>
        <v/>
      </c>
      <c r="AG16" s="29" t="str">
        <f t="shared" si="285"/>
        <v/>
      </c>
      <c r="AH16" s="29" t="str">
        <f t="shared" si="286"/>
        <v/>
      </c>
      <c r="AI16" s="29" t="str">
        <f t="shared" si="287"/>
        <v/>
      </c>
      <c r="AJ16" s="29" t="str">
        <f t="shared" si="288"/>
        <v/>
      </c>
      <c r="AK16" s="29" t="str">
        <f t="shared" si="289"/>
        <v/>
      </c>
      <c r="AL16" s="29" t="str">
        <f t="shared" ref="AL16:AO16" si="296">IF(AL$3="","",AK16)</f>
        <v/>
      </c>
      <c r="AM16" s="29" t="str">
        <f t="shared" si="296"/>
        <v/>
      </c>
      <c r="AN16" s="29" t="str">
        <f t="shared" si="296"/>
        <v/>
      </c>
      <c r="AO16" s="29" t="str">
        <f t="shared" si="296"/>
        <v/>
      </c>
      <c r="AP16" s="29" t="str">
        <f t="shared" ref="AP16:AR16" si="297">IF(AP$3="","",AO16)</f>
        <v/>
      </c>
      <c r="AQ16" s="29" t="str">
        <f t="shared" si="297"/>
        <v/>
      </c>
      <c r="AR16" s="29" t="str">
        <f t="shared" si="297"/>
        <v/>
      </c>
    </row>
    <row r="17" spans="1:44" s="1" customFormat="1">
      <c r="A17" s="41">
        <v>2</v>
      </c>
      <c r="B17" s="30" t="s">
        <v>5</v>
      </c>
      <c r="C17" s="29">
        <v>4</v>
      </c>
      <c r="D17" s="29">
        <f t="shared" ref="D17" si="298">IF(D15="","",(C17+C18))</f>
        <v>4</v>
      </c>
      <c r="E17" s="29">
        <f t="shared" ref="E17" si="299">IF(E15="","",(D17+D18))</f>
        <v>4</v>
      </c>
      <c r="F17" s="29">
        <f t="shared" ref="F17" si="300">IF(F15="","",(E17+E18))</f>
        <v>4</v>
      </c>
      <c r="G17" s="29">
        <f t="shared" ref="G17" si="301">IF(G15="","",(F17+F18))</f>
        <v>4</v>
      </c>
      <c r="H17" s="29">
        <f t="shared" ref="H17" si="302">IF(H15="","",(G17+G18))</f>
        <v>4</v>
      </c>
      <c r="I17" s="29">
        <f t="shared" ref="I17" si="303">IF(I15="","",(H17+H18))</f>
        <v>4</v>
      </c>
      <c r="J17" s="29">
        <f t="shared" ref="J17" si="304">IF(J15="","",(I17+I18))</f>
        <v>4</v>
      </c>
      <c r="K17" s="29">
        <f t="shared" ref="K17" si="305">IF(K15="","",(J17+J18))</f>
        <v>4</v>
      </c>
      <c r="L17" s="29">
        <f t="shared" ref="L17" si="306">IF(L15="","",(K17+K18))</f>
        <v>4</v>
      </c>
      <c r="M17" s="29">
        <f t="shared" ref="M17" si="307">IF(M15="","",(L17+L18))</f>
        <v>4</v>
      </c>
      <c r="N17" s="29">
        <f t="shared" ref="N17" si="308">IF(N15="","",(M17+M18))</f>
        <v>4</v>
      </c>
      <c r="O17" s="29">
        <v>3</v>
      </c>
      <c r="P17" s="29">
        <f t="shared" ref="P17" si="309">IF(P15="","",(O17+O18))</f>
        <v>4</v>
      </c>
      <c r="Q17" s="29">
        <f t="shared" ref="Q17" si="310">IF(Q15="","",(P17+P18))</f>
        <v>4</v>
      </c>
      <c r="R17" s="29">
        <f t="shared" ref="R17" si="311">IF(R15="","",(Q17+Q18))</f>
        <v>4</v>
      </c>
      <c r="S17" s="29">
        <f t="shared" ref="S17" si="312">IF(S15="","",(R17+R18))</f>
        <v>4</v>
      </c>
      <c r="T17" s="29">
        <f t="shared" ref="T17" si="313">IF(T15="","",(S17+S18))</f>
        <v>4</v>
      </c>
      <c r="U17" s="29">
        <f t="shared" ref="U17" si="314">IF(U15="","",(T17+T18))</f>
        <v>4</v>
      </c>
      <c r="V17" s="29">
        <v>3</v>
      </c>
      <c r="W17" s="29" t="str">
        <f t="shared" ref="W17" si="315">IF(W15="","",(V17+V18))</f>
        <v/>
      </c>
      <c r="X17" s="29" t="str">
        <f t="shared" ref="X17" si="316">IF(X15="","",(W17+W18))</f>
        <v/>
      </c>
      <c r="Y17" s="29" t="str">
        <f t="shared" ref="Y17" si="317">IF(Y15="","",(X17+X18))</f>
        <v/>
      </c>
      <c r="Z17" s="29" t="str">
        <f t="shared" ref="Z17" si="318">IF(Z15="","",(Y17+Y18))</f>
        <v/>
      </c>
      <c r="AA17" s="29" t="str">
        <f t="shared" ref="AA17" si="319">IF(AA15="","",(Z17+Z18))</f>
        <v/>
      </c>
      <c r="AB17" s="29" t="str">
        <f t="shared" ref="AB17" si="320">IF(AB15="","",(AA17+AA18))</f>
        <v/>
      </c>
      <c r="AC17" s="29" t="str">
        <f t="shared" ref="AC17" si="321">IF(AC15="","",(AB17+AB18))</f>
        <v/>
      </c>
      <c r="AD17" s="29" t="str">
        <f t="shared" ref="AD17" si="322">IF(AD15="","",(AC17+AC18))</f>
        <v/>
      </c>
      <c r="AE17" s="29" t="str">
        <f t="shared" ref="AE17" si="323">IF(AE15="","",(AD17+AD18))</f>
        <v/>
      </c>
      <c r="AF17" s="29" t="str">
        <f t="shared" ref="AF17" si="324">IF(AF15="","",(AE17+AE18))</f>
        <v/>
      </c>
      <c r="AG17" s="29" t="str">
        <f t="shared" ref="AG17" si="325">IF(AG15="","",(AF17+AF18))</f>
        <v/>
      </c>
      <c r="AH17" s="29" t="str">
        <f t="shared" ref="AH17" si="326">IF(AH15="","",(AG17+AG18))</f>
        <v/>
      </c>
      <c r="AI17" s="29" t="str">
        <f t="shared" ref="AI17" si="327">IF(AI15="","",(AH17+AH18))</f>
        <v/>
      </c>
      <c r="AJ17" s="29" t="str">
        <f t="shared" ref="AJ17" si="328">IF(AJ15="","",(AI17+AI18))</f>
        <v/>
      </c>
      <c r="AK17" s="29" t="str">
        <f t="shared" ref="AK17" si="329">IF(AK15="","",(AJ17+AJ18))</f>
        <v/>
      </c>
      <c r="AL17" s="29" t="str">
        <f t="shared" ref="AL17:AO17" si="330">IF(AL15="","",(AK17+AK18))</f>
        <v/>
      </c>
      <c r="AM17" s="29" t="str">
        <f t="shared" si="330"/>
        <v/>
      </c>
      <c r="AN17" s="29" t="str">
        <f t="shared" si="330"/>
        <v/>
      </c>
      <c r="AO17" s="29" t="str">
        <f t="shared" si="330"/>
        <v/>
      </c>
      <c r="AP17" s="29" t="str">
        <f t="shared" ref="AP17:AR17" si="331">IF(AP15="","",(AO17+AO18))</f>
        <v/>
      </c>
      <c r="AQ17" s="29" t="str">
        <f t="shared" si="331"/>
        <v/>
      </c>
      <c r="AR17" s="29" t="str">
        <f t="shared" si="331"/>
        <v/>
      </c>
    </row>
    <row r="18" spans="1:44" s="1" customFormat="1">
      <c r="A18" s="14"/>
      <c r="B18" s="30" t="s">
        <v>7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>
        <v>1</v>
      </c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</row>
    <row r="19" spans="1:44" s="1" customFormat="1">
      <c r="A19" s="7"/>
      <c r="B19" s="30" t="s">
        <v>8</v>
      </c>
      <c r="C19" s="35">
        <v>750</v>
      </c>
      <c r="D19" s="35">
        <f t="shared" ref="D19" si="332">IF(D15="","",C19)</f>
        <v>750</v>
      </c>
      <c r="E19" s="35">
        <f t="shared" ref="E19" si="333">IF(E15="","",D19)</f>
        <v>750</v>
      </c>
      <c r="F19" s="35">
        <f t="shared" ref="F19" si="334">IF(F15="","",E19)</f>
        <v>750</v>
      </c>
      <c r="G19" s="35">
        <f t="shared" ref="G19" si="335">IF(G15="","",F19)</f>
        <v>750</v>
      </c>
      <c r="H19" s="35">
        <f t="shared" ref="H19" si="336">IF(H15="","",G19)</f>
        <v>750</v>
      </c>
      <c r="I19" s="35">
        <f t="shared" ref="I19" si="337">IF(I15="","",H19)</f>
        <v>750</v>
      </c>
      <c r="J19" s="35">
        <f t="shared" ref="J19" si="338">IF(J15="","",I19)</f>
        <v>750</v>
      </c>
      <c r="K19" s="35">
        <f t="shared" ref="K19" si="339">IF(K15="","",J19)</f>
        <v>750</v>
      </c>
      <c r="L19" s="35">
        <f t="shared" ref="L19" si="340">IF(L15="","",K19)</f>
        <v>750</v>
      </c>
      <c r="M19" s="35">
        <f t="shared" ref="M19" si="341">IF(M15="","",L19)</f>
        <v>750</v>
      </c>
      <c r="N19" s="35">
        <f t="shared" ref="N19" si="342">IF(N15="","",M19)</f>
        <v>750</v>
      </c>
      <c r="O19" s="35">
        <f t="shared" ref="O19" si="343">IF(O15="","",N19)</f>
        <v>750</v>
      </c>
      <c r="P19" s="35">
        <v>800</v>
      </c>
      <c r="Q19" s="35">
        <f t="shared" ref="Q19" si="344">IF(Q15="","",P19)</f>
        <v>800</v>
      </c>
      <c r="R19" s="35">
        <f t="shared" ref="R19" si="345">IF(R15="","",Q19)</f>
        <v>800</v>
      </c>
      <c r="S19" s="35">
        <f t="shared" ref="S19" si="346">IF(S15="","",R19)</f>
        <v>800</v>
      </c>
      <c r="T19" s="35">
        <f t="shared" ref="T19" si="347">IF(T15="","",S19)</f>
        <v>800</v>
      </c>
      <c r="U19" s="35">
        <f t="shared" ref="U19" si="348">IF(U15="","",T19)</f>
        <v>800</v>
      </c>
      <c r="V19" s="35">
        <f t="shared" ref="V19" si="349">IF(V15="","",U19)</f>
        <v>800</v>
      </c>
      <c r="W19" s="35" t="str">
        <f t="shared" ref="W19" si="350">IF(W15="","",V19)</f>
        <v/>
      </c>
      <c r="X19" s="35" t="str">
        <f t="shared" ref="X19" si="351">IF(X15="","",W19)</f>
        <v/>
      </c>
      <c r="Y19" s="35" t="str">
        <f t="shared" ref="Y19" si="352">IF(Y15="","",X19)</f>
        <v/>
      </c>
      <c r="Z19" s="35" t="str">
        <f t="shared" ref="Z19" si="353">IF(Z15="","",Y19)</f>
        <v/>
      </c>
      <c r="AA19" s="35" t="str">
        <f t="shared" ref="AA19" si="354">IF(AA15="","",Z19)</f>
        <v/>
      </c>
      <c r="AB19" s="35" t="str">
        <f t="shared" ref="AB19" si="355">IF(AB15="","",AA19)</f>
        <v/>
      </c>
      <c r="AC19" s="35" t="str">
        <f t="shared" ref="AC19" si="356">IF(AC15="","",AB19)</f>
        <v/>
      </c>
      <c r="AD19" s="35" t="str">
        <f t="shared" ref="AD19" si="357">IF(AD15="","",AC19)</f>
        <v/>
      </c>
      <c r="AE19" s="35" t="str">
        <f t="shared" ref="AE19" si="358">IF(AE15="","",AD19)</f>
        <v/>
      </c>
      <c r="AF19" s="35" t="str">
        <f t="shared" ref="AF19" si="359">IF(AF15="","",AE19)</f>
        <v/>
      </c>
      <c r="AG19" s="35" t="str">
        <f t="shared" ref="AG19" si="360">IF(AG15="","",AF19)</f>
        <v/>
      </c>
      <c r="AH19" s="35" t="str">
        <f t="shared" ref="AH19" si="361">IF(AH15="","",AG19)</f>
        <v/>
      </c>
      <c r="AI19" s="35" t="str">
        <f t="shared" ref="AI19" si="362">IF(AI15="","",AH19)</f>
        <v/>
      </c>
      <c r="AJ19" s="35" t="str">
        <f t="shared" ref="AJ19" si="363">IF(AJ15="","",AI19)</f>
        <v/>
      </c>
      <c r="AK19" s="35" t="str">
        <f t="shared" ref="AK19" si="364">IF(AK15="","",AJ19)</f>
        <v/>
      </c>
      <c r="AL19" s="35" t="str">
        <f t="shared" ref="AL19:AO19" si="365">IF(AL15="","",AK19)</f>
        <v/>
      </c>
      <c r="AM19" s="35" t="str">
        <f t="shared" si="365"/>
        <v/>
      </c>
      <c r="AN19" s="35" t="str">
        <f t="shared" si="365"/>
        <v/>
      </c>
      <c r="AO19" s="35" t="str">
        <f t="shared" si="365"/>
        <v/>
      </c>
      <c r="AP19" s="35" t="str">
        <f t="shared" ref="AP19:AR19" si="366">IF(AP15="","",AO19)</f>
        <v/>
      </c>
      <c r="AQ19" s="35" t="str">
        <f t="shared" si="366"/>
        <v/>
      </c>
      <c r="AR19" s="35" t="str">
        <f t="shared" si="366"/>
        <v/>
      </c>
    </row>
    <row r="20" spans="1:44" s="11" customFormat="1">
      <c r="A20" s="14" t="s">
        <v>9</v>
      </c>
      <c r="B20" s="33" t="s">
        <v>10</v>
      </c>
      <c r="C20" s="32" t="s">
        <v>178</v>
      </c>
      <c r="D20" s="32" t="str">
        <f t="shared" ref="D20" si="367">IF(D15="","",C20)</f>
        <v>サンリオバンズ</v>
      </c>
      <c r="E20" s="32" t="str">
        <f t="shared" ref="E20" si="368">IF(E15="","",D20)</f>
        <v>サンリオバンズ</v>
      </c>
      <c r="F20" s="32" t="str">
        <f t="shared" ref="F20" si="369">IF(F15="","",E20)</f>
        <v>サンリオバンズ</v>
      </c>
      <c r="G20" s="32" t="str">
        <f t="shared" ref="G20" si="370">IF(G15="","",F20)</f>
        <v>サンリオバンズ</v>
      </c>
      <c r="H20" s="32" t="str">
        <f t="shared" ref="H20" si="371">IF(H15="","",G20)</f>
        <v>サンリオバンズ</v>
      </c>
      <c r="I20" s="32" t="str">
        <f t="shared" ref="I20" si="372">IF(I15="","",H20)</f>
        <v>サンリオバンズ</v>
      </c>
      <c r="J20" s="32" t="str">
        <f t="shared" ref="J20" si="373">IF(J15="","",I20)</f>
        <v>サンリオバンズ</v>
      </c>
      <c r="K20" s="32" t="str">
        <f t="shared" ref="K20" si="374">IF(K15="","",J20)</f>
        <v>サンリオバンズ</v>
      </c>
      <c r="L20" s="32" t="str">
        <f t="shared" ref="L20" si="375">IF(L15="","",K20)</f>
        <v>サンリオバンズ</v>
      </c>
      <c r="M20" s="32" t="str">
        <f t="shared" ref="M20" si="376">IF(M15="","",L20)</f>
        <v>サンリオバンズ</v>
      </c>
      <c r="N20" s="32" t="str">
        <f t="shared" ref="N20" si="377">IF(N15="","",M20)</f>
        <v>サンリオバンズ</v>
      </c>
      <c r="O20" s="32" t="str">
        <f t="shared" ref="O20" si="378">IF(O15="","",N20)</f>
        <v>サンリオバンズ</v>
      </c>
      <c r="P20" s="32" t="s">
        <v>179</v>
      </c>
      <c r="Q20" s="32" t="str">
        <f t="shared" ref="Q20" si="379">IF(Q15="","",P20)</f>
        <v>サンリオミラー</v>
      </c>
      <c r="R20" s="32" t="str">
        <f t="shared" ref="R20" si="380">IF(R15="","",Q20)</f>
        <v>サンリオミラー</v>
      </c>
      <c r="S20" s="32" t="str">
        <f t="shared" ref="S20" si="381">IF(S15="","",R20)</f>
        <v>サンリオミラー</v>
      </c>
      <c r="T20" s="32" t="str">
        <f t="shared" ref="T20" si="382">IF(T15="","",S20)</f>
        <v>サンリオミラー</v>
      </c>
      <c r="U20" s="32" t="str">
        <f t="shared" ref="U20" si="383">IF(U15="","",T20)</f>
        <v>サンリオミラー</v>
      </c>
      <c r="V20" s="32" t="str">
        <f t="shared" ref="V20" si="384">IF(V15="","",U20)</f>
        <v>サンリオミラー</v>
      </c>
      <c r="W20" s="32" t="str">
        <f t="shared" ref="W20" si="385">IF(W15="","",V20)</f>
        <v/>
      </c>
      <c r="X20" s="32" t="str">
        <f t="shared" ref="X20" si="386">IF(X15="","",W20)</f>
        <v/>
      </c>
      <c r="Y20" s="32" t="str">
        <f t="shared" ref="Y20" si="387">IF(Y15="","",X20)</f>
        <v/>
      </c>
      <c r="Z20" s="32" t="str">
        <f t="shared" ref="Z20" si="388">IF(Z15="","",Y20)</f>
        <v/>
      </c>
      <c r="AA20" s="32" t="str">
        <f t="shared" ref="AA20" si="389">IF(AA15="","",Z20)</f>
        <v/>
      </c>
      <c r="AB20" s="32" t="str">
        <f t="shared" ref="AB20" si="390">IF(AB15="","",AA20)</f>
        <v/>
      </c>
      <c r="AC20" s="32" t="str">
        <f t="shared" ref="AC20" si="391">IF(AC15="","",AB20)</f>
        <v/>
      </c>
      <c r="AD20" s="32" t="str">
        <f t="shared" ref="AD20" si="392">IF(AD15="","",AC20)</f>
        <v/>
      </c>
      <c r="AE20" s="32" t="str">
        <f t="shared" ref="AE20" si="393">IF(AE15="","",AD20)</f>
        <v/>
      </c>
      <c r="AF20" s="32" t="str">
        <f t="shared" ref="AF20" si="394">IF(AF15="","",AE20)</f>
        <v/>
      </c>
      <c r="AG20" s="32" t="str">
        <f t="shared" ref="AG20" si="395">IF(AG15="","",AF20)</f>
        <v/>
      </c>
      <c r="AH20" s="32" t="str">
        <f t="shared" ref="AH20" si="396">IF(AH15="","",AG20)</f>
        <v/>
      </c>
      <c r="AI20" s="32" t="str">
        <f t="shared" ref="AI20" si="397">IF(AI15="","",AH20)</f>
        <v/>
      </c>
      <c r="AJ20" s="32" t="str">
        <f t="shared" ref="AJ20" si="398">IF(AJ15="","",AI20)</f>
        <v/>
      </c>
      <c r="AK20" s="32" t="str">
        <f t="shared" ref="AK20" si="399">IF(AK15="","",AJ20)</f>
        <v/>
      </c>
      <c r="AL20" s="32" t="str">
        <f t="shared" ref="AL20:AO20" si="400">IF(AL15="","",AK20)</f>
        <v/>
      </c>
      <c r="AM20" s="32" t="str">
        <f t="shared" si="400"/>
        <v/>
      </c>
      <c r="AN20" s="32" t="str">
        <f t="shared" si="400"/>
        <v/>
      </c>
      <c r="AO20" s="32" t="str">
        <f t="shared" si="400"/>
        <v/>
      </c>
      <c r="AP20" s="32" t="str">
        <f t="shared" ref="AP20:AR20" si="401">IF(AP15="","",AO20)</f>
        <v/>
      </c>
      <c r="AQ20" s="32" t="str">
        <f t="shared" si="401"/>
        <v/>
      </c>
      <c r="AR20" s="32" t="str">
        <f t="shared" si="401"/>
        <v/>
      </c>
    </row>
    <row r="21" spans="1:44" s="1" customFormat="1">
      <c r="A21" s="7">
        <f>AVERAGE(C22:AS22)*30*100</f>
        <v>25349.999999999996</v>
      </c>
      <c r="B21" s="30" t="s">
        <v>12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</row>
    <row r="22" spans="1:44" s="1" customFormat="1">
      <c r="A22" s="7">
        <f>SUM(C22:AS22)</f>
        <v>169</v>
      </c>
      <c r="B22" s="27" t="s">
        <v>13</v>
      </c>
      <c r="C22" s="26">
        <v>0</v>
      </c>
      <c r="D22" s="26">
        <f t="shared" ref="D22:D23" si="402">IF(D15="","",D15-C15)</f>
        <v>0</v>
      </c>
      <c r="E22" s="26">
        <f t="shared" ref="E22:E23" si="403">IF(E15="","",E15-D15)</f>
        <v>0</v>
      </c>
      <c r="F22" s="26">
        <f t="shared" ref="F22:F23" si="404">IF(F15="","",F15-E15)</f>
        <v>41</v>
      </c>
      <c r="G22" s="26">
        <f t="shared" ref="G22:G23" si="405">IF(G15="","",G15-F15)</f>
        <v>0</v>
      </c>
      <c r="H22" s="26">
        <f t="shared" ref="H22:H23" si="406">IF(H15="","",H15-G15)</f>
        <v>5</v>
      </c>
      <c r="I22" s="26">
        <f t="shared" ref="I22:I23" si="407">IF(I15="","",I15-H15)</f>
        <v>0</v>
      </c>
      <c r="J22" s="26">
        <f t="shared" ref="J22:J23" si="408">IF(J15="","",J15-I15)</f>
        <v>0</v>
      </c>
      <c r="K22" s="26">
        <f t="shared" ref="K22:K23" si="409">IF(K15="","",K15-J15)</f>
        <v>0</v>
      </c>
      <c r="L22" s="26">
        <f t="shared" ref="L22:L23" si="410">IF(L15="","",L15-K15)</f>
        <v>29</v>
      </c>
      <c r="M22" s="26">
        <f t="shared" ref="M22:M23" si="411">IF(M15="","",M15-L15)</f>
        <v>0</v>
      </c>
      <c r="N22" s="26">
        <f t="shared" ref="N22:N23" si="412">IF(N15="","",N15-M15)</f>
        <v>0</v>
      </c>
      <c r="O22" s="26">
        <f t="shared" ref="O22:O23" si="413">IF(O15="","",O15-N15)</f>
        <v>24</v>
      </c>
      <c r="P22" s="26">
        <f t="shared" ref="P22:P23" si="414">IF(P15="","",P15-O15)</f>
        <v>0</v>
      </c>
      <c r="Q22" s="26">
        <f t="shared" ref="Q22:Q23" si="415">IF(Q15="","",Q15-P15)</f>
        <v>0</v>
      </c>
      <c r="R22" s="26">
        <f t="shared" ref="R22:R23" si="416">IF(R15="","",R15-Q15)</f>
        <v>0</v>
      </c>
      <c r="S22" s="26">
        <f t="shared" ref="S22:S23" si="417">IF(S15="","",S15-R15)</f>
        <v>32</v>
      </c>
      <c r="T22" s="26">
        <f t="shared" ref="T22:T23" si="418">IF(T15="","",T15-S15)</f>
        <v>0</v>
      </c>
      <c r="U22" s="26">
        <f t="shared" ref="U22:U23" si="419">IF(U15="","",U15-T15)</f>
        <v>0</v>
      </c>
      <c r="V22" s="26">
        <f t="shared" ref="V22:V23" si="420">IF(V15="","",V15-U15)</f>
        <v>38</v>
      </c>
      <c r="W22" s="26" t="str">
        <f t="shared" ref="W22:W23" si="421">IF(W15="","",W15-V15)</f>
        <v/>
      </c>
      <c r="X22" s="26" t="str">
        <f t="shared" ref="X22:X23" si="422">IF(X15="","",X15-W15)</f>
        <v/>
      </c>
      <c r="Y22" s="26" t="str">
        <f t="shared" ref="Y22:Y23" si="423">IF(Y15="","",Y15-X15)</f>
        <v/>
      </c>
      <c r="Z22" s="26" t="str">
        <f t="shared" ref="Z22:Z23" si="424">IF(Z15="","",Z15-Y15)</f>
        <v/>
      </c>
      <c r="AA22" s="26" t="str">
        <f t="shared" ref="AA22:AA23" si="425">IF(AA15="","",AA15-Z15)</f>
        <v/>
      </c>
      <c r="AB22" s="26" t="str">
        <f t="shared" ref="AB22:AB23" si="426">IF(AB15="","",AB15-AA15)</f>
        <v/>
      </c>
      <c r="AC22" s="26" t="str">
        <f t="shared" ref="AC22:AC23" si="427">IF(AC15="","",AC15-AB15)</f>
        <v/>
      </c>
      <c r="AD22" s="26" t="str">
        <f t="shared" ref="AD22:AD23" si="428">IF(AD15="","",AD15-AC15)</f>
        <v/>
      </c>
      <c r="AE22" s="26" t="str">
        <f t="shared" ref="AE22:AE23" si="429">IF(AE15="","",AE15-AD15)</f>
        <v/>
      </c>
      <c r="AF22" s="26" t="str">
        <f t="shared" ref="AF22:AF23" si="430">IF(AF15="","",AF15-AE15)</f>
        <v/>
      </c>
      <c r="AG22" s="26" t="str">
        <f t="shared" ref="AG22:AG23" si="431">IF(AG15="","",AG15-AF15)</f>
        <v/>
      </c>
      <c r="AH22" s="26" t="str">
        <f t="shared" ref="AH22:AH23" si="432">IF(AH15="","",AH15-AG15)</f>
        <v/>
      </c>
      <c r="AI22" s="26" t="str">
        <f t="shared" ref="AI22:AI23" si="433">IF(AI15="","",AI15-AH15)</f>
        <v/>
      </c>
      <c r="AJ22" s="26" t="str">
        <f t="shared" ref="AJ22:AJ23" si="434">IF(AJ15="","",AJ15-AI15)</f>
        <v/>
      </c>
      <c r="AK22" s="26" t="str">
        <f t="shared" ref="AK22:AK23" si="435">IF(AK15="","",AK15-AJ15)</f>
        <v/>
      </c>
      <c r="AL22" s="26" t="str">
        <f t="shared" ref="AL22:AO22" si="436">IF(AL15="","",AL15-AK15)</f>
        <v/>
      </c>
      <c r="AM22" s="26" t="str">
        <f t="shared" si="436"/>
        <v/>
      </c>
      <c r="AN22" s="26" t="str">
        <f t="shared" si="436"/>
        <v/>
      </c>
      <c r="AO22" s="26" t="str">
        <f t="shared" si="436"/>
        <v/>
      </c>
      <c r="AP22" s="26" t="str">
        <f t="shared" ref="AP22:AR22" si="437">IF(AP15="","",AP15-AO15)</f>
        <v/>
      </c>
      <c r="AQ22" s="26" t="str">
        <f t="shared" si="437"/>
        <v/>
      </c>
      <c r="AR22" s="26" t="str">
        <f t="shared" si="437"/>
        <v/>
      </c>
    </row>
    <row r="23" spans="1:44" s="1" customFormat="1">
      <c r="A23" s="7">
        <f>SUM(C23:AS23)</f>
        <v>2</v>
      </c>
      <c r="B23" s="27" t="s">
        <v>14</v>
      </c>
      <c r="C23" s="26">
        <v>0</v>
      </c>
      <c r="D23" s="26">
        <f t="shared" si="402"/>
        <v>0</v>
      </c>
      <c r="E23" s="26">
        <f t="shared" si="403"/>
        <v>0</v>
      </c>
      <c r="F23" s="26">
        <f t="shared" si="404"/>
        <v>0</v>
      </c>
      <c r="G23" s="26">
        <f t="shared" si="405"/>
        <v>0</v>
      </c>
      <c r="H23" s="26">
        <f t="shared" si="406"/>
        <v>0</v>
      </c>
      <c r="I23" s="26">
        <f t="shared" si="407"/>
        <v>0</v>
      </c>
      <c r="J23" s="26">
        <f t="shared" si="408"/>
        <v>0</v>
      </c>
      <c r="K23" s="26">
        <f t="shared" si="409"/>
        <v>0</v>
      </c>
      <c r="L23" s="26">
        <f t="shared" si="410"/>
        <v>0</v>
      </c>
      <c r="M23" s="26">
        <f t="shared" si="411"/>
        <v>0</v>
      </c>
      <c r="N23" s="26">
        <f t="shared" si="412"/>
        <v>0</v>
      </c>
      <c r="O23" s="26">
        <f t="shared" si="413"/>
        <v>1</v>
      </c>
      <c r="P23" s="26">
        <f t="shared" si="414"/>
        <v>0</v>
      </c>
      <c r="Q23" s="26">
        <f t="shared" si="415"/>
        <v>0</v>
      </c>
      <c r="R23" s="26">
        <f t="shared" si="416"/>
        <v>0</v>
      </c>
      <c r="S23" s="26">
        <f t="shared" si="417"/>
        <v>0</v>
      </c>
      <c r="T23" s="26">
        <f t="shared" si="418"/>
        <v>0</v>
      </c>
      <c r="U23" s="26">
        <f t="shared" si="419"/>
        <v>0</v>
      </c>
      <c r="V23" s="26">
        <f t="shared" si="420"/>
        <v>1</v>
      </c>
      <c r="W23" s="26" t="str">
        <f t="shared" si="421"/>
        <v/>
      </c>
      <c r="X23" s="26" t="str">
        <f t="shared" si="422"/>
        <v/>
      </c>
      <c r="Y23" s="26" t="str">
        <f t="shared" si="423"/>
        <v/>
      </c>
      <c r="Z23" s="26" t="str">
        <f t="shared" si="424"/>
        <v/>
      </c>
      <c r="AA23" s="26" t="str">
        <f t="shared" si="425"/>
        <v/>
      </c>
      <c r="AB23" s="26" t="str">
        <f t="shared" si="426"/>
        <v/>
      </c>
      <c r="AC23" s="26" t="str">
        <f t="shared" si="427"/>
        <v/>
      </c>
      <c r="AD23" s="26" t="str">
        <f t="shared" si="428"/>
        <v/>
      </c>
      <c r="AE23" s="26" t="str">
        <f t="shared" si="429"/>
        <v/>
      </c>
      <c r="AF23" s="26" t="str">
        <f t="shared" si="430"/>
        <v/>
      </c>
      <c r="AG23" s="26" t="str">
        <f t="shared" si="431"/>
        <v/>
      </c>
      <c r="AH23" s="26" t="str">
        <f t="shared" si="432"/>
        <v/>
      </c>
      <c r="AI23" s="26" t="str">
        <f t="shared" si="433"/>
        <v/>
      </c>
      <c r="AJ23" s="26" t="str">
        <f t="shared" si="434"/>
        <v/>
      </c>
      <c r="AK23" s="26" t="str">
        <f t="shared" si="435"/>
        <v/>
      </c>
      <c r="AL23" s="26" t="str">
        <f t="shared" ref="AL23:AO23" si="438">IF(AL16="","",AL16-AK16)</f>
        <v/>
      </c>
      <c r="AM23" s="26" t="str">
        <f t="shared" si="438"/>
        <v/>
      </c>
      <c r="AN23" s="26" t="str">
        <f t="shared" si="438"/>
        <v/>
      </c>
      <c r="AO23" s="26" t="str">
        <f t="shared" si="438"/>
        <v/>
      </c>
      <c r="AP23" s="26" t="str">
        <f t="shared" ref="AP23:AR23" si="439">IF(AP16="","",AP16-AO16)</f>
        <v/>
      </c>
      <c r="AQ23" s="26" t="str">
        <f t="shared" si="439"/>
        <v/>
      </c>
      <c r="AR23" s="26" t="str">
        <f t="shared" si="439"/>
        <v/>
      </c>
    </row>
    <row r="24" spans="1:44" s="1" customFormat="1">
      <c r="A24" s="7">
        <f>SUM(C24:AS24)</f>
        <v>2</v>
      </c>
      <c r="B24" s="27" t="s">
        <v>15</v>
      </c>
      <c r="C24" s="26">
        <v>0</v>
      </c>
      <c r="D24" s="26">
        <f t="shared" ref="D24" si="440">IF(D17="","",C17+C18-D17)</f>
        <v>0</v>
      </c>
      <c r="E24" s="26">
        <f t="shared" ref="E24" si="441">IF(E17="","",D17+D18-E17)</f>
        <v>0</v>
      </c>
      <c r="F24" s="26">
        <f t="shared" ref="F24" si="442">IF(F17="","",E17+E18-F17)</f>
        <v>0</v>
      </c>
      <c r="G24" s="26">
        <f t="shared" ref="G24" si="443">IF(G17="","",F17+F18-G17)</f>
        <v>0</v>
      </c>
      <c r="H24" s="26">
        <f t="shared" ref="H24" si="444">IF(H17="","",G17+G18-H17)</f>
        <v>0</v>
      </c>
      <c r="I24" s="26">
        <f t="shared" ref="I24" si="445">IF(I17="","",H17+H18-I17)</f>
        <v>0</v>
      </c>
      <c r="J24" s="26">
        <f t="shared" ref="J24" si="446">IF(J17="","",I17+I18-J17)</f>
        <v>0</v>
      </c>
      <c r="K24" s="26">
        <f t="shared" ref="K24" si="447">IF(K17="","",J17+J18-K17)</f>
        <v>0</v>
      </c>
      <c r="L24" s="26">
        <f t="shared" ref="L24" si="448">IF(L17="","",K17+K18-L17)</f>
        <v>0</v>
      </c>
      <c r="M24" s="26">
        <f t="shared" ref="M24" si="449">IF(M17="","",L17+L18-M17)</f>
        <v>0</v>
      </c>
      <c r="N24" s="26">
        <f t="shared" ref="N24" si="450">IF(N17="","",M17+M18-N17)</f>
        <v>0</v>
      </c>
      <c r="O24" s="26">
        <f t="shared" ref="O24" si="451">IF(O17="","",N17+N18-O17)</f>
        <v>1</v>
      </c>
      <c r="P24" s="26">
        <f t="shared" ref="P24" si="452">IF(P17="","",O17+O18-P17)</f>
        <v>0</v>
      </c>
      <c r="Q24" s="26">
        <f t="shared" ref="Q24" si="453">IF(Q17="","",P17+P18-Q17)</f>
        <v>0</v>
      </c>
      <c r="R24" s="26">
        <f t="shared" ref="R24" si="454">IF(R17="","",Q17+Q18-R17)</f>
        <v>0</v>
      </c>
      <c r="S24" s="26">
        <f t="shared" ref="S24" si="455">IF(S17="","",R17+R18-S17)</f>
        <v>0</v>
      </c>
      <c r="T24" s="26">
        <f t="shared" ref="T24" si="456">IF(T17="","",S17+S18-T17)</f>
        <v>0</v>
      </c>
      <c r="U24" s="26">
        <f t="shared" ref="U24" si="457">IF(U17="","",T17+T18-U17)</f>
        <v>0</v>
      </c>
      <c r="V24" s="26">
        <f t="shared" ref="V24" si="458">IF(V17="","",U17+U18-V17)</f>
        <v>1</v>
      </c>
      <c r="W24" s="26" t="str">
        <f t="shared" ref="W24" si="459">IF(W17="","",V17+V18-W17)</f>
        <v/>
      </c>
      <c r="X24" s="26" t="str">
        <f t="shared" ref="X24" si="460">IF(X17="","",W17+W18-X17)</f>
        <v/>
      </c>
      <c r="Y24" s="26" t="str">
        <f t="shared" ref="Y24" si="461">IF(Y17="","",X17+X18-Y17)</f>
        <v/>
      </c>
      <c r="Z24" s="26" t="str">
        <f t="shared" ref="Z24" si="462">IF(Z17="","",Y17+Y18-Z17)</f>
        <v/>
      </c>
      <c r="AA24" s="26" t="str">
        <f t="shared" ref="AA24" si="463">IF(AA17="","",Z17+Z18-AA17)</f>
        <v/>
      </c>
      <c r="AB24" s="26" t="str">
        <f t="shared" ref="AB24" si="464">IF(AB17="","",AA17+AA18-AB17)</f>
        <v/>
      </c>
      <c r="AC24" s="26" t="str">
        <f t="shared" ref="AC24" si="465">IF(AC17="","",AB17+AB18-AC17)</f>
        <v/>
      </c>
      <c r="AD24" s="26" t="str">
        <f t="shared" ref="AD24" si="466">IF(AD17="","",AC17+AC18-AD17)</f>
        <v/>
      </c>
      <c r="AE24" s="26" t="str">
        <f t="shared" ref="AE24" si="467">IF(AE17="","",AD17+AD18-AE17)</f>
        <v/>
      </c>
      <c r="AF24" s="26" t="str">
        <f t="shared" ref="AF24" si="468">IF(AF17="","",AE17+AE18-AF17)</f>
        <v/>
      </c>
      <c r="AG24" s="26" t="str">
        <f t="shared" ref="AG24" si="469">IF(AG17="","",AF17+AF18-AG17)</f>
        <v/>
      </c>
      <c r="AH24" s="26" t="str">
        <f t="shared" ref="AH24" si="470">IF(AH17="","",AG17+AG18-AH17)</f>
        <v/>
      </c>
      <c r="AI24" s="26" t="str">
        <f t="shared" ref="AI24" si="471">IF(AI17="","",AH17+AH18-AI17)</f>
        <v/>
      </c>
      <c r="AJ24" s="26" t="str">
        <f t="shared" ref="AJ24" si="472">IF(AJ17="","",AI17+AI18-AJ17)</f>
        <v/>
      </c>
      <c r="AK24" s="26" t="str">
        <f t="shared" ref="AK24" si="473">IF(AK17="","",AJ17+AJ18-AK17)</f>
        <v/>
      </c>
      <c r="AL24" s="26" t="str">
        <f t="shared" ref="AL24:AO24" si="474">IF(AL17="","",AK17+AK18-AL17)</f>
        <v/>
      </c>
      <c r="AM24" s="26" t="str">
        <f t="shared" si="474"/>
        <v/>
      </c>
      <c r="AN24" s="26" t="str">
        <f t="shared" si="474"/>
        <v/>
      </c>
      <c r="AO24" s="26" t="str">
        <f t="shared" si="474"/>
        <v/>
      </c>
      <c r="AP24" s="26" t="str">
        <f t="shared" ref="AP24:AR24" si="475">IF(AP17="","",AO17+AO18-AP17)</f>
        <v/>
      </c>
      <c r="AQ24" s="26" t="str">
        <f t="shared" si="475"/>
        <v/>
      </c>
      <c r="AR24" s="26" t="str">
        <f t="shared" si="475"/>
        <v/>
      </c>
    </row>
    <row r="25" spans="1:44" s="1" customFormat="1">
      <c r="A25" s="7">
        <f>SUM(C25:AS25)</f>
        <v>1550</v>
      </c>
      <c r="B25" s="27" t="s">
        <v>16</v>
      </c>
      <c r="C25" s="26">
        <v>0</v>
      </c>
      <c r="D25" s="26">
        <f t="shared" ref="D25:I25" si="476">IF(D15="","",D24*D19)</f>
        <v>0</v>
      </c>
      <c r="E25" s="26">
        <f t="shared" si="476"/>
        <v>0</v>
      </c>
      <c r="F25" s="26">
        <f t="shared" si="476"/>
        <v>0</v>
      </c>
      <c r="G25" s="26">
        <f t="shared" si="476"/>
        <v>0</v>
      </c>
      <c r="H25" s="26">
        <f t="shared" si="476"/>
        <v>0</v>
      </c>
      <c r="I25" s="26">
        <f t="shared" si="476"/>
        <v>0</v>
      </c>
      <c r="J25" s="26">
        <f t="shared" ref="J25:AK25" si="477">IF(J15="","",J24*J19)</f>
        <v>0</v>
      </c>
      <c r="K25" s="26">
        <f t="shared" si="477"/>
        <v>0</v>
      </c>
      <c r="L25" s="26">
        <f t="shared" si="477"/>
        <v>0</v>
      </c>
      <c r="M25" s="26">
        <f t="shared" si="477"/>
        <v>0</v>
      </c>
      <c r="N25" s="26">
        <f t="shared" si="477"/>
        <v>0</v>
      </c>
      <c r="O25" s="26">
        <f t="shared" si="477"/>
        <v>750</v>
      </c>
      <c r="P25" s="26">
        <f t="shared" si="477"/>
        <v>0</v>
      </c>
      <c r="Q25" s="26">
        <f t="shared" si="477"/>
        <v>0</v>
      </c>
      <c r="R25" s="26">
        <f t="shared" si="477"/>
        <v>0</v>
      </c>
      <c r="S25" s="26">
        <f t="shared" si="477"/>
        <v>0</v>
      </c>
      <c r="T25" s="26">
        <f t="shared" si="477"/>
        <v>0</v>
      </c>
      <c r="U25" s="26">
        <f t="shared" si="477"/>
        <v>0</v>
      </c>
      <c r="V25" s="26">
        <f t="shared" si="477"/>
        <v>800</v>
      </c>
      <c r="W25" s="26" t="str">
        <f t="shared" si="477"/>
        <v/>
      </c>
      <c r="X25" s="26" t="str">
        <f t="shared" si="477"/>
        <v/>
      </c>
      <c r="Y25" s="26" t="str">
        <f t="shared" si="477"/>
        <v/>
      </c>
      <c r="Z25" s="26" t="str">
        <f t="shared" si="477"/>
        <v/>
      </c>
      <c r="AA25" s="26" t="str">
        <f t="shared" si="477"/>
        <v/>
      </c>
      <c r="AB25" s="26" t="str">
        <f t="shared" si="477"/>
        <v/>
      </c>
      <c r="AC25" s="26" t="str">
        <f t="shared" si="477"/>
        <v/>
      </c>
      <c r="AD25" s="26" t="str">
        <f t="shared" si="477"/>
        <v/>
      </c>
      <c r="AE25" s="26" t="str">
        <f t="shared" si="477"/>
        <v/>
      </c>
      <c r="AF25" s="26" t="str">
        <f t="shared" si="477"/>
        <v/>
      </c>
      <c r="AG25" s="26" t="str">
        <f t="shared" si="477"/>
        <v/>
      </c>
      <c r="AH25" s="26" t="str">
        <f t="shared" si="477"/>
        <v/>
      </c>
      <c r="AI25" s="26" t="str">
        <f t="shared" si="477"/>
        <v/>
      </c>
      <c r="AJ25" s="26" t="str">
        <f t="shared" si="477"/>
        <v/>
      </c>
      <c r="AK25" s="26" t="str">
        <f t="shared" si="477"/>
        <v/>
      </c>
      <c r="AL25" s="26" t="str">
        <f t="shared" ref="AL25:AO25" si="478">IF(AL15="","",AL24*AL19)</f>
        <v/>
      </c>
      <c r="AM25" s="26" t="str">
        <f t="shared" si="478"/>
        <v/>
      </c>
      <c r="AN25" s="26" t="str">
        <f t="shared" si="478"/>
        <v/>
      </c>
      <c r="AO25" s="26" t="str">
        <f t="shared" si="478"/>
        <v/>
      </c>
      <c r="AP25" s="26" t="str">
        <f t="shared" ref="AP25:AR25" si="479">IF(AP15="","",AP24*AP19)</f>
        <v/>
      </c>
      <c r="AQ25" s="26" t="str">
        <f t="shared" si="479"/>
        <v/>
      </c>
      <c r="AR25" s="26" t="str">
        <f t="shared" si="479"/>
        <v/>
      </c>
    </row>
    <row r="26" spans="1:44" s="1" customFormat="1" ht="12" thickBot="1">
      <c r="A26" s="4">
        <f>IF(A25="","",A25/(A22*100))</f>
        <v>9.1715976331360943E-2</v>
      </c>
      <c r="B26" s="27" t="s">
        <v>18</v>
      </c>
      <c r="C26" s="44" t="s">
        <v>19</v>
      </c>
      <c r="D26" s="44" t="str">
        <f t="shared" ref="D26:I26" si="480">IF(D25="","",IF(D25=0,"",D25/(D22*100)))</f>
        <v/>
      </c>
      <c r="E26" s="44" t="str">
        <f t="shared" si="480"/>
        <v/>
      </c>
      <c r="F26" s="44" t="str">
        <f t="shared" si="480"/>
        <v/>
      </c>
      <c r="G26" s="44" t="str">
        <f t="shared" si="480"/>
        <v/>
      </c>
      <c r="H26" s="44" t="str">
        <f t="shared" si="480"/>
        <v/>
      </c>
      <c r="I26" s="44" t="str">
        <f t="shared" si="480"/>
        <v/>
      </c>
      <c r="J26" s="44" t="str">
        <f t="shared" ref="J26:AK26" si="481">IF(J25="","",IF(J25=0,"",J25/(J22*100)))</f>
        <v/>
      </c>
      <c r="K26" s="44" t="str">
        <f t="shared" si="481"/>
        <v/>
      </c>
      <c r="L26" s="44" t="str">
        <f t="shared" si="481"/>
        <v/>
      </c>
      <c r="M26" s="44" t="str">
        <f t="shared" si="481"/>
        <v/>
      </c>
      <c r="N26" s="44" t="str">
        <f t="shared" si="481"/>
        <v/>
      </c>
      <c r="O26" s="44">
        <f t="shared" si="481"/>
        <v>0.3125</v>
      </c>
      <c r="P26" s="44" t="str">
        <f t="shared" si="481"/>
        <v/>
      </c>
      <c r="Q26" s="44" t="str">
        <f t="shared" si="481"/>
        <v/>
      </c>
      <c r="R26" s="44" t="str">
        <f t="shared" si="481"/>
        <v/>
      </c>
      <c r="S26" s="44" t="str">
        <f t="shared" si="481"/>
        <v/>
      </c>
      <c r="T26" s="44" t="str">
        <f t="shared" si="481"/>
        <v/>
      </c>
      <c r="U26" s="44" t="str">
        <f t="shared" si="481"/>
        <v/>
      </c>
      <c r="V26" s="44">
        <f t="shared" si="481"/>
        <v>0.21052631578947367</v>
      </c>
      <c r="W26" s="44" t="str">
        <f t="shared" si="481"/>
        <v/>
      </c>
      <c r="X26" s="44" t="str">
        <f t="shared" si="481"/>
        <v/>
      </c>
      <c r="Y26" s="44" t="str">
        <f t="shared" si="481"/>
        <v/>
      </c>
      <c r="Z26" s="44" t="str">
        <f t="shared" si="481"/>
        <v/>
      </c>
      <c r="AA26" s="44" t="str">
        <f t="shared" si="481"/>
        <v/>
      </c>
      <c r="AB26" s="44" t="str">
        <f t="shared" si="481"/>
        <v/>
      </c>
      <c r="AC26" s="44" t="str">
        <f t="shared" si="481"/>
        <v/>
      </c>
      <c r="AD26" s="44" t="str">
        <f t="shared" si="481"/>
        <v/>
      </c>
      <c r="AE26" s="44" t="str">
        <f t="shared" si="481"/>
        <v/>
      </c>
      <c r="AF26" s="44" t="str">
        <f t="shared" si="481"/>
        <v/>
      </c>
      <c r="AG26" s="44" t="str">
        <f t="shared" si="481"/>
        <v/>
      </c>
      <c r="AH26" s="44" t="str">
        <f t="shared" si="481"/>
        <v/>
      </c>
      <c r="AI26" s="44" t="str">
        <f t="shared" si="481"/>
        <v/>
      </c>
      <c r="AJ26" s="44" t="str">
        <f t="shared" si="481"/>
        <v/>
      </c>
      <c r="AK26" s="44" t="str">
        <f t="shared" si="481"/>
        <v/>
      </c>
      <c r="AL26" s="44" t="str">
        <f t="shared" ref="AL26:AO26" si="482">IF(AL25="","",IF(AL25=0,"",AL25/(AL22*100)))</f>
        <v/>
      </c>
      <c r="AM26" s="44" t="str">
        <f t="shared" si="482"/>
        <v/>
      </c>
      <c r="AN26" s="44" t="str">
        <f t="shared" si="482"/>
        <v/>
      </c>
      <c r="AO26" s="44" t="str">
        <f t="shared" si="482"/>
        <v/>
      </c>
      <c r="AP26" s="44" t="str">
        <f t="shared" ref="AP26:AR26" si="483">IF(AP25="","",IF(AP25=0,"",AP25/(AP22*100)))</f>
        <v/>
      </c>
      <c r="AQ26" s="44" t="str">
        <f t="shared" si="483"/>
        <v/>
      </c>
      <c r="AR26" s="44" t="str">
        <f t="shared" si="483"/>
        <v/>
      </c>
    </row>
    <row r="27" spans="1:44" s="1" customFormat="1">
      <c r="A27" s="43" t="s">
        <v>173</v>
      </c>
      <c r="B27" s="42" t="s">
        <v>2</v>
      </c>
      <c r="C27" s="35">
        <v>16082</v>
      </c>
      <c r="D27" s="35">
        <f t="shared" ref="D27:D28" si="484">IF(D$3="","",C27)</f>
        <v>16082</v>
      </c>
      <c r="E27" s="35">
        <f t="shared" ref="E27:E28" si="485">IF(E$3="","",D27)</f>
        <v>16082</v>
      </c>
      <c r="F27" s="35">
        <v>16123</v>
      </c>
      <c r="G27" s="35">
        <f t="shared" ref="G27:G28" si="486">IF(G$3="","",F27)</f>
        <v>16123</v>
      </c>
      <c r="H27" s="35">
        <v>16153</v>
      </c>
      <c r="I27" s="35">
        <f t="shared" ref="I27:I28" si="487">IF(I$3="","",H27)</f>
        <v>16153</v>
      </c>
      <c r="J27" s="35">
        <f t="shared" ref="J27:J28" si="488">IF(J$3="","",I27)</f>
        <v>16153</v>
      </c>
      <c r="K27" s="35">
        <f t="shared" ref="K27:K28" si="489">IF(K$3="","",J27)</f>
        <v>16153</v>
      </c>
      <c r="L27" s="35">
        <v>16178</v>
      </c>
      <c r="M27" s="35">
        <f t="shared" ref="M27:M28" si="490">IF(M$3="","",L27)</f>
        <v>16178</v>
      </c>
      <c r="N27" s="35">
        <f t="shared" ref="N27:N28" si="491">IF(N$3="","",M27)</f>
        <v>16178</v>
      </c>
      <c r="O27" s="35">
        <v>16181</v>
      </c>
      <c r="P27" s="35">
        <f t="shared" ref="P27:P28" si="492">IF(P$3="","",O27)</f>
        <v>16181</v>
      </c>
      <c r="Q27" s="35">
        <f t="shared" ref="Q27:Q28" si="493">IF(Q$3="","",P27)</f>
        <v>16181</v>
      </c>
      <c r="R27" s="35">
        <f t="shared" ref="R27:R28" si="494">IF(R$3="","",Q27)</f>
        <v>16181</v>
      </c>
      <c r="S27" s="35">
        <v>16186</v>
      </c>
      <c r="T27" s="35">
        <f t="shared" ref="T27:T28" si="495">IF(T$3="","",S27)</f>
        <v>16186</v>
      </c>
      <c r="U27" s="35">
        <f t="shared" ref="U27:U28" si="496">IF(U$3="","",T27)</f>
        <v>16186</v>
      </c>
      <c r="V27" s="35">
        <v>16190</v>
      </c>
      <c r="W27" s="35" t="str">
        <f t="shared" ref="W27:W28" si="497">IF(W$3="","",V27)</f>
        <v/>
      </c>
      <c r="X27" s="35" t="str">
        <f t="shared" ref="X27:X28" si="498">IF(X$3="","",W27)</f>
        <v/>
      </c>
      <c r="Y27" s="35" t="str">
        <f t="shared" ref="Y27:Y28" si="499">IF(Y$3="","",X27)</f>
        <v/>
      </c>
      <c r="Z27" s="35" t="str">
        <f t="shared" ref="Z27:Z28" si="500">IF(Z$3="","",Y27)</f>
        <v/>
      </c>
      <c r="AA27" s="35" t="str">
        <f t="shared" ref="AA27:AA28" si="501">IF(AA$3="","",Z27)</f>
        <v/>
      </c>
      <c r="AB27" s="35" t="str">
        <f t="shared" ref="AB27:AB28" si="502">IF(AB$3="","",AA27)</f>
        <v/>
      </c>
      <c r="AC27" s="35" t="str">
        <f t="shared" ref="AC27:AC28" si="503">IF(AC$3="","",AB27)</f>
        <v/>
      </c>
      <c r="AD27" s="35" t="str">
        <f t="shared" ref="AD27:AD28" si="504">IF(AD$3="","",AC27)</f>
        <v/>
      </c>
      <c r="AE27" s="35" t="str">
        <f t="shared" ref="AE27:AE28" si="505">IF(AE$3="","",AD27)</f>
        <v/>
      </c>
      <c r="AF27" s="35" t="str">
        <f t="shared" ref="AF27:AF28" si="506">IF(AF$3="","",AE27)</f>
        <v/>
      </c>
      <c r="AG27" s="35" t="str">
        <f t="shared" ref="AG27:AG28" si="507">IF(AG$3="","",AF27)</f>
        <v/>
      </c>
      <c r="AH27" s="35" t="str">
        <f t="shared" ref="AH27:AH28" si="508">IF(AH$3="","",AG27)</f>
        <v/>
      </c>
      <c r="AI27" s="35" t="str">
        <f t="shared" ref="AI27:AI28" si="509">IF(AI$3="","",AH27)</f>
        <v/>
      </c>
      <c r="AJ27" s="35" t="str">
        <f t="shared" ref="AJ27:AJ28" si="510">IF(AJ$3="","",AI27)</f>
        <v/>
      </c>
      <c r="AK27" s="35" t="str">
        <f t="shared" ref="AK27:AK28" si="511">IF(AK$3="","",AJ27)</f>
        <v/>
      </c>
      <c r="AL27" s="35" t="str">
        <f t="shared" ref="AL27:AO27" si="512">IF(AL$3="","",AK27)</f>
        <v/>
      </c>
      <c r="AM27" s="35" t="str">
        <f t="shared" si="512"/>
        <v/>
      </c>
      <c r="AN27" s="35" t="str">
        <f t="shared" si="512"/>
        <v/>
      </c>
      <c r="AO27" s="35" t="str">
        <f t="shared" si="512"/>
        <v/>
      </c>
      <c r="AP27" s="35" t="str">
        <f t="shared" ref="AP27:AR27" si="513">IF(AP$3="","",AO27)</f>
        <v/>
      </c>
      <c r="AQ27" s="35" t="str">
        <f t="shared" si="513"/>
        <v/>
      </c>
      <c r="AR27" s="35" t="str">
        <f t="shared" si="513"/>
        <v/>
      </c>
    </row>
    <row r="28" spans="1:44" s="1" customFormat="1">
      <c r="A28" s="37" t="s">
        <v>177</v>
      </c>
      <c r="B28" s="30" t="s">
        <v>4</v>
      </c>
      <c r="C28" s="29">
        <v>1287</v>
      </c>
      <c r="D28" s="29">
        <f t="shared" si="484"/>
        <v>1287</v>
      </c>
      <c r="E28" s="29">
        <f t="shared" si="485"/>
        <v>1287</v>
      </c>
      <c r="F28" s="29">
        <f t="shared" ref="F28" si="514">IF(F$3="","",E28)</f>
        <v>1287</v>
      </c>
      <c r="G28" s="29">
        <f t="shared" si="486"/>
        <v>1287</v>
      </c>
      <c r="H28" s="29">
        <v>1288</v>
      </c>
      <c r="I28" s="29">
        <f t="shared" si="487"/>
        <v>1288</v>
      </c>
      <c r="J28" s="29">
        <f t="shared" si="488"/>
        <v>1288</v>
      </c>
      <c r="K28" s="29">
        <f t="shared" si="489"/>
        <v>1288</v>
      </c>
      <c r="L28" s="29">
        <v>1289</v>
      </c>
      <c r="M28" s="29">
        <f t="shared" si="490"/>
        <v>1289</v>
      </c>
      <c r="N28" s="29">
        <f t="shared" si="491"/>
        <v>1289</v>
      </c>
      <c r="O28" s="29">
        <f t="shared" ref="O28" si="515">IF(O$3="","",N28)</f>
        <v>1289</v>
      </c>
      <c r="P28" s="29">
        <f t="shared" si="492"/>
        <v>1289</v>
      </c>
      <c r="Q28" s="29">
        <f t="shared" si="493"/>
        <v>1289</v>
      </c>
      <c r="R28" s="29">
        <f t="shared" si="494"/>
        <v>1289</v>
      </c>
      <c r="S28" s="29">
        <f t="shared" ref="S28" si="516">IF(S$3="","",R28)</f>
        <v>1289</v>
      </c>
      <c r="T28" s="29">
        <f t="shared" si="495"/>
        <v>1289</v>
      </c>
      <c r="U28" s="29">
        <f t="shared" si="496"/>
        <v>1289</v>
      </c>
      <c r="V28" s="29">
        <f t="shared" ref="V28" si="517">IF(V$3="","",U28)</f>
        <v>1289</v>
      </c>
      <c r="W28" s="29" t="str">
        <f t="shared" si="497"/>
        <v/>
      </c>
      <c r="X28" s="29" t="str">
        <f t="shared" si="498"/>
        <v/>
      </c>
      <c r="Y28" s="29" t="str">
        <f t="shared" si="499"/>
        <v/>
      </c>
      <c r="Z28" s="29" t="str">
        <f t="shared" si="500"/>
        <v/>
      </c>
      <c r="AA28" s="29" t="str">
        <f t="shared" si="501"/>
        <v/>
      </c>
      <c r="AB28" s="29" t="str">
        <f t="shared" si="502"/>
        <v/>
      </c>
      <c r="AC28" s="29" t="str">
        <f t="shared" si="503"/>
        <v/>
      </c>
      <c r="AD28" s="29" t="str">
        <f t="shared" si="504"/>
        <v/>
      </c>
      <c r="AE28" s="29" t="str">
        <f t="shared" si="505"/>
        <v/>
      </c>
      <c r="AF28" s="29" t="str">
        <f t="shared" si="506"/>
        <v/>
      </c>
      <c r="AG28" s="29" t="str">
        <f t="shared" si="507"/>
        <v/>
      </c>
      <c r="AH28" s="29" t="str">
        <f t="shared" si="508"/>
        <v/>
      </c>
      <c r="AI28" s="29" t="str">
        <f t="shared" si="509"/>
        <v/>
      </c>
      <c r="AJ28" s="29" t="str">
        <f t="shared" si="510"/>
        <v/>
      </c>
      <c r="AK28" s="29" t="str">
        <f t="shared" si="511"/>
        <v/>
      </c>
      <c r="AL28" s="29" t="str">
        <f t="shared" ref="AL28:AO28" si="518">IF(AL$3="","",AK28)</f>
        <v/>
      </c>
      <c r="AM28" s="29" t="str">
        <f t="shared" si="518"/>
        <v/>
      </c>
      <c r="AN28" s="29" t="str">
        <f t="shared" si="518"/>
        <v/>
      </c>
      <c r="AO28" s="29" t="str">
        <f t="shared" si="518"/>
        <v/>
      </c>
      <c r="AP28" s="29" t="str">
        <f t="shared" ref="AP28:AR28" si="519">IF(AP$3="","",AO28)</f>
        <v/>
      </c>
      <c r="AQ28" s="29" t="str">
        <f t="shared" si="519"/>
        <v/>
      </c>
      <c r="AR28" s="29" t="str">
        <f t="shared" si="519"/>
        <v/>
      </c>
    </row>
    <row r="29" spans="1:44" s="1" customFormat="1">
      <c r="A29" s="41">
        <v>3</v>
      </c>
      <c r="B29" s="30" t="s">
        <v>5</v>
      </c>
      <c r="C29" s="29">
        <v>4</v>
      </c>
      <c r="D29" s="29">
        <f t="shared" ref="D29" si="520">IF(D27="","",(C29+C30))</f>
        <v>4</v>
      </c>
      <c r="E29" s="29">
        <f t="shared" ref="E29" si="521">IF(E27="","",(D29+D30))</f>
        <v>4</v>
      </c>
      <c r="F29" s="29">
        <f t="shared" ref="F29" si="522">IF(F27="","",(E29+E30))</f>
        <v>4</v>
      </c>
      <c r="G29" s="29">
        <f t="shared" ref="G29" si="523">IF(G27="","",(F29+F30))</f>
        <v>7</v>
      </c>
      <c r="H29" s="29">
        <v>6</v>
      </c>
      <c r="I29" s="29">
        <f t="shared" ref="I29" si="524">IF(I27="","",(H29+H30))</f>
        <v>6</v>
      </c>
      <c r="J29" s="29">
        <f t="shared" ref="J29" si="525">IF(J27="","",(I29+I30))</f>
        <v>6</v>
      </c>
      <c r="K29" s="29">
        <f t="shared" ref="K29" si="526">IF(K27="","",(J29+J30))</f>
        <v>6</v>
      </c>
      <c r="L29" s="29">
        <v>5</v>
      </c>
      <c r="M29" s="29">
        <f t="shared" ref="M29" si="527">IF(M27="","",(L29+L30))</f>
        <v>7</v>
      </c>
      <c r="N29" s="29">
        <f t="shared" ref="N29" si="528">IF(N27="","",(M29+M30))</f>
        <v>7</v>
      </c>
      <c r="O29" s="29">
        <f t="shared" ref="O29" si="529">IF(O27="","",(N29+N30))</f>
        <v>7</v>
      </c>
      <c r="P29" s="29">
        <f t="shared" ref="P29" si="530">IF(P27="","",(O29+O30))</f>
        <v>7</v>
      </c>
      <c r="Q29" s="29">
        <f t="shared" ref="Q29" si="531">IF(Q27="","",(P29+P30))</f>
        <v>7</v>
      </c>
      <c r="R29" s="29">
        <f t="shared" ref="R29" si="532">IF(R27="","",(Q29+Q30))</f>
        <v>7</v>
      </c>
      <c r="S29" s="29">
        <f t="shared" ref="S29" si="533">IF(S27="","",(R29+R30))</f>
        <v>7</v>
      </c>
      <c r="T29" s="29">
        <f t="shared" ref="T29" si="534">IF(T27="","",(S29+S30))</f>
        <v>5</v>
      </c>
      <c r="U29" s="29">
        <f t="shared" ref="U29" si="535">IF(U27="","",(T29+T30))</f>
        <v>5</v>
      </c>
      <c r="V29" s="29">
        <f t="shared" ref="V29" si="536">IF(V27="","",(U29+U30))</f>
        <v>5</v>
      </c>
      <c r="W29" s="29" t="str">
        <f t="shared" ref="W29" si="537">IF(W27="","",(V29+V30))</f>
        <v/>
      </c>
      <c r="X29" s="29" t="str">
        <f t="shared" ref="X29" si="538">IF(X27="","",(W29+W30))</f>
        <v/>
      </c>
      <c r="Y29" s="29" t="str">
        <f t="shared" ref="Y29" si="539">IF(Y27="","",(X29+X30))</f>
        <v/>
      </c>
      <c r="Z29" s="29" t="str">
        <f t="shared" ref="Z29" si="540">IF(Z27="","",(Y29+Y30))</f>
        <v/>
      </c>
      <c r="AA29" s="29" t="str">
        <f t="shared" ref="AA29" si="541">IF(AA27="","",(Z29+Z30))</f>
        <v/>
      </c>
      <c r="AB29" s="29" t="str">
        <f t="shared" ref="AB29" si="542">IF(AB27="","",(AA29+AA30))</f>
        <v/>
      </c>
      <c r="AC29" s="29" t="str">
        <f t="shared" ref="AC29" si="543">IF(AC27="","",(AB29+AB30))</f>
        <v/>
      </c>
      <c r="AD29" s="29" t="str">
        <f t="shared" ref="AD29" si="544">IF(AD27="","",(AC29+AC30))</f>
        <v/>
      </c>
      <c r="AE29" s="29" t="str">
        <f t="shared" ref="AE29" si="545">IF(AE27="","",(AD29+AD30))</f>
        <v/>
      </c>
      <c r="AF29" s="29" t="str">
        <f t="shared" ref="AF29" si="546">IF(AF27="","",(AE29+AE30))</f>
        <v/>
      </c>
      <c r="AG29" s="29" t="str">
        <f t="shared" ref="AG29" si="547">IF(AG27="","",(AF29+AF30))</f>
        <v/>
      </c>
      <c r="AH29" s="29" t="str">
        <f t="shared" ref="AH29" si="548">IF(AH27="","",(AG29+AG30))</f>
        <v/>
      </c>
      <c r="AI29" s="29" t="str">
        <f t="shared" ref="AI29" si="549">IF(AI27="","",(AH29+AH30))</f>
        <v/>
      </c>
      <c r="AJ29" s="29" t="str">
        <f t="shared" ref="AJ29" si="550">IF(AJ27="","",(AI29+AI30))</f>
        <v/>
      </c>
      <c r="AK29" s="29" t="str">
        <f t="shared" ref="AK29" si="551">IF(AK27="","",(AJ29+AJ30))</f>
        <v/>
      </c>
      <c r="AL29" s="29" t="str">
        <f t="shared" ref="AL29:AO29" si="552">IF(AL27="","",(AK29+AK30))</f>
        <v/>
      </c>
      <c r="AM29" s="29" t="str">
        <f t="shared" si="552"/>
        <v/>
      </c>
      <c r="AN29" s="29" t="str">
        <f t="shared" si="552"/>
        <v/>
      </c>
      <c r="AO29" s="29" t="str">
        <f t="shared" si="552"/>
        <v/>
      </c>
      <c r="AP29" s="29" t="str">
        <f t="shared" ref="AP29:AR29" si="553">IF(AP27="","",(AO29+AO30))</f>
        <v/>
      </c>
      <c r="AQ29" s="29" t="str">
        <f t="shared" si="553"/>
        <v/>
      </c>
      <c r="AR29" s="29" t="str">
        <f t="shared" si="553"/>
        <v/>
      </c>
    </row>
    <row r="30" spans="1:44" s="1" customFormat="1">
      <c r="A30" s="14"/>
      <c r="B30" s="30" t="s">
        <v>7</v>
      </c>
      <c r="C30" s="29"/>
      <c r="D30" s="29"/>
      <c r="E30" s="29"/>
      <c r="F30" s="29">
        <v>3</v>
      </c>
      <c r="G30" s="29"/>
      <c r="H30" s="29"/>
      <c r="I30" s="29"/>
      <c r="J30" s="29"/>
      <c r="K30" s="29"/>
      <c r="L30" s="29">
        <v>2</v>
      </c>
      <c r="M30" s="29"/>
      <c r="N30" s="29"/>
      <c r="O30" s="29"/>
      <c r="P30" s="29"/>
      <c r="Q30" s="29"/>
      <c r="R30" s="29"/>
      <c r="S30" s="29">
        <v>-2</v>
      </c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</row>
    <row r="31" spans="1:44" s="1" customFormat="1">
      <c r="A31" s="7"/>
      <c r="B31" s="30" t="s">
        <v>8</v>
      </c>
      <c r="C31" s="35">
        <v>300</v>
      </c>
      <c r="D31" s="35">
        <f t="shared" ref="D31" si="554">IF(D27="","",C31)</f>
        <v>300</v>
      </c>
      <c r="E31" s="35">
        <f t="shared" ref="E31" si="555">IF(E27="","",D31)</f>
        <v>300</v>
      </c>
      <c r="F31" s="35">
        <f t="shared" ref="F31" si="556">IF(F27="","",E31)</f>
        <v>300</v>
      </c>
      <c r="G31" s="35">
        <f t="shared" ref="G31" si="557">IF(G27="","",F31)</f>
        <v>300</v>
      </c>
      <c r="H31" s="35">
        <f t="shared" ref="H31" si="558">IF(H27="","",G31)</f>
        <v>300</v>
      </c>
      <c r="I31" s="35">
        <f t="shared" ref="I31" si="559">IF(I27="","",H31)</f>
        <v>300</v>
      </c>
      <c r="J31" s="35">
        <f t="shared" ref="J31" si="560">IF(J27="","",I31)</f>
        <v>300</v>
      </c>
      <c r="K31" s="35">
        <f t="shared" ref="K31" si="561">IF(K27="","",J31)</f>
        <v>300</v>
      </c>
      <c r="L31" s="35">
        <f t="shared" ref="L31" si="562">IF(L27="","",K31)</f>
        <v>300</v>
      </c>
      <c r="M31" s="35">
        <f t="shared" ref="M31" si="563">IF(M27="","",L31)</f>
        <v>300</v>
      </c>
      <c r="N31" s="35">
        <f t="shared" ref="N31" si="564">IF(N27="","",M31)</f>
        <v>300</v>
      </c>
      <c r="O31" s="35">
        <f t="shared" ref="O31" si="565">IF(O27="","",N31)</f>
        <v>300</v>
      </c>
      <c r="P31" s="35">
        <f t="shared" ref="P31" si="566">IF(P27="","",O31)</f>
        <v>300</v>
      </c>
      <c r="Q31" s="35">
        <f t="shared" ref="Q31" si="567">IF(Q27="","",P31)</f>
        <v>300</v>
      </c>
      <c r="R31" s="35">
        <f t="shared" ref="R31" si="568">IF(R27="","",Q31)</f>
        <v>300</v>
      </c>
      <c r="S31" s="35">
        <f t="shared" ref="S31" si="569">IF(S27="","",R31)</f>
        <v>300</v>
      </c>
      <c r="T31" s="35">
        <f t="shared" ref="T31" si="570">IF(T27="","",S31)</f>
        <v>300</v>
      </c>
      <c r="U31" s="35">
        <f t="shared" ref="U31" si="571">IF(U27="","",T31)</f>
        <v>300</v>
      </c>
      <c r="V31" s="35">
        <f t="shared" ref="V31" si="572">IF(V27="","",U31)</f>
        <v>300</v>
      </c>
      <c r="W31" s="35" t="str">
        <f t="shared" ref="W31" si="573">IF(W27="","",V31)</f>
        <v/>
      </c>
      <c r="X31" s="35" t="str">
        <f t="shared" ref="X31" si="574">IF(X27="","",W31)</f>
        <v/>
      </c>
      <c r="Y31" s="35" t="str">
        <f t="shared" ref="Y31" si="575">IF(Y27="","",X31)</f>
        <v/>
      </c>
      <c r="Z31" s="35" t="str">
        <f t="shared" ref="Z31" si="576">IF(Z27="","",Y31)</f>
        <v/>
      </c>
      <c r="AA31" s="35" t="str">
        <f t="shared" ref="AA31" si="577">IF(AA27="","",Z31)</f>
        <v/>
      </c>
      <c r="AB31" s="35" t="str">
        <f t="shared" ref="AB31" si="578">IF(AB27="","",AA31)</f>
        <v/>
      </c>
      <c r="AC31" s="35" t="str">
        <f t="shared" ref="AC31" si="579">IF(AC27="","",AB31)</f>
        <v/>
      </c>
      <c r="AD31" s="35" t="str">
        <f t="shared" ref="AD31" si="580">IF(AD27="","",AC31)</f>
        <v/>
      </c>
      <c r="AE31" s="35" t="str">
        <f t="shared" ref="AE31" si="581">IF(AE27="","",AD31)</f>
        <v/>
      </c>
      <c r="AF31" s="35" t="str">
        <f t="shared" ref="AF31" si="582">IF(AF27="","",AE31)</f>
        <v/>
      </c>
      <c r="AG31" s="35" t="str">
        <f t="shared" ref="AG31" si="583">IF(AG27="","",AF31)</f>
        <v/>
      </c>
      <c r="AH31" s="35" t="str">
        <f t="shared" ref="AH31" si="584">IF(AH27="","",AG31)</f>
        <v/>
      </c>
      <c r="AI31" s="35" t="str">
        <f t="shared" ref="AI31" si="585">IF(AI27="","",AH31)</f>
        <v/>
      </c>
      <c r="AJ31" s="35" t="str">
        <f t="shared" ref="AJ31" si="586">IF(AJ27="","",AI31)</f>
        <v/>
      </c>
      <c r="AK31" s="35" t="str">
        <f t="shared" ref="AK31" si="587">IF(AK27="","",AJ31)</f>
        <v/>
      </c>
      <c r="AL31" s="35" t="str">
        <f t="shared" ref="AL31:AO31" si="588">IF(AL27="","",AK31)</f>
        <v/>
      </c>
      <c r="AM31" s="35" t="str">
        <f t="shared" si="588"/>
        <v/>
      </c>
      <c r="AN31" s="35" t="str">
        <f t="shared" si="588"/>
        <v/>
      </c>
      <c r="AO31" s="35" t="str">
        <f t="shared" si="588"/>
        <v/>
      </c>
      <c r="AP31" s="35" t="str">
        <f t="shared" ref="AP31:AR31" si="589">IF(AP27="","",AO31)</f>
        <v/>
      </c>
      <c r="AQ31" s="35" t="str">
        <f t="shared" si="589"/>
        <v/>
      </c>
      <c r="AR31" s="35" t="str">
        <f t="shared" si="589"/>
        <v/>
      </c>
    </row>
    <row r="32" spans="1:44" s="11" customFormat="1">
      <c r="A32" s="14" t="s">
        <v>9</v>
      </c>
      <c r="B32" s="33" t="s">
        <v>10</v>
      </c>
      <c r="C32" s="32" t="s">
        <v>29</v>
      </c>
      <c r="D32" s="32" t="str">
        <f t="shared" ref="D32" si="590">IF(D27="","",C32)</f>
        <v>ラブブMC</v>
      </c>
      <c r="E32" s="32" t="str">
        <f t="shared" ref="E32" si="591">IF(E27="","",D32)</f>
        <v>ラブブMC</v>
      </c>
      <c r="F32" s="32" t="str">
        <f t="shared" ref="F32" si="592">IF(F27="","",E32)</f>
        <v>ラブブMC</v>
      </c>
      <c r="G32" s="32" t="str">
        <f t="shared" ref="G32" si="593">IF(G27="","",F32)</f>
        <v>ラブブMC</v>
      </c>
      <c r="H32" s="32" t="str">
        <f t="shared" ref="H32" si="594">IF(H27="","",G32)</f>
        <v>ラブブMC</v>
      </c>
      <c r="I32" s="32" t="str">
        <f t="shared" ref="I32" si="595">IF(I27="","",H32)</f>
        <v>ラブブMC</v>
      </c>
      <c r="J32" s="32" t="str">
        <f t="shared" ref="J32" si="596">IF(J27="","",I32)</f>
        <v>ラブブMC</v>
      </c>
      <c r="K32" s="32" t="str">
        <f t="shared" ref="K32" si="597">IF(K27="","",J32)</f>
        <v>ラブブMC</v>
      </c>
      <c r="L32" s="32" t="str">
        <f t="shared" ref="L32" si="598">IF(L27="","",K32)</f>
        <v>ラブブMC</v>
      </c>
      <c r="M32" s="32" t="str">
        <f t="shared" ref="M32" si="599">IF(M27="","",L32)</f>
        <v>ラブブMC</v>
      </c>
      <c r="N32" s="32" t="str">
        <f t="shared" ref="N32" si="600">IF(N27="","",M32)</f>
        <v>ラブブMC</v>
      </c>
      <c r="O32" s="32" t="str">
        <f t="shared" ref="O32" si="601">IF(O27="","",N32)</f>
        <v>ラブブMC</v>
      </c>
      <c r="P32" s="32" t="str">
        <f t="shared" ref="P32" si="602">IF(P27="","",O32)</f>
        <v>ラブブMC</v>
      </c>
      <c r="Q32" s="32" t="str">
        <f t="shared" ref="Q32" si="603">IF(Q27="","",P32)</f>
        <v>ラブブMC</v>
      </c>
      <c r="R32" s="32" t="str">
        <f t="shared" ref="R32" si="604">IF(R27="","",Q32)</f>
        <v>ラブブMC</v>
      </c>
      <c r="S32" s="32" t="str">
        <f t="shared" ref="S32" si="605">IF(S27="","",R32)</f>
        <v>ラブブMC</v>
      </c>
      <c r="T32" s="32" t="s">
        <v>429</v>
      </c>
      <c r="U32" s="32" t="str">
        <f t="shared" ref="U32" si="606">IF(U27="","",T32)</f>
        <v>ワールドペガサス</v>
      </c>
      <c r="V32" s="32" t="str">
        <f t="shared" ref="V32" si="607">IF(V27="","",U32)</f>
        <v>ワールドペガサス</v>
      </c>
      <c r="W32" s="32" t="str">
        <f t="shared" ref="W32" si="608">IF(W27="","",V32)</f>
        <v/>
      </c>
      <c r="X32" s="32" t="str">
        <f t="shared" ref="X32" si="609">IF(X27="","",W32)</f>
        <v/>
      </c>
      <c r="Y32" s="32" t="str">
        <f t="shared" ref="Y32" si="610">IF(Y27="","",X32)</f>
        <v/>
      </c>
      <c r="Z32" s="32" t="str">
        <f t="shared" ref="Z32" si="611">IF(Z27="","",Y32)</f>
        <v/>
      </c>
      <c r="AA32" s="32" t="str">
        <f t="shared" ref="AA32" si="612">IF(AA27="","",Z32)</f>
        <v/>
      </c>
      <c r="AB32" s="32" t="str">
        <f t="shared" ref="AB32" si="613">IF(AB27="","",AA32)</f>
        <v/>
      </c>
      <c r="AC32" s="32" t="str">
        <f t="shared" ref="AC32" si="614">IF(AC27="","",AB32)</f>
        <v/>
      </c>
      <c r="AD32" s="32" t="str">
        <f t="shared" ref="AD32" si="615">IF(AD27="","",AC32)</f>
        <v/>
      </c>
      <c r="AE32" s="32" t="str">
        <f t="shared" ref="AE32" si="616">IF(AE27="","",AD32)</f>
        <v/>
      </c>
      <c r="AF32" s="32" t="str">
        <f t="shared" ref="AF32" si="617">IF(AF27="","",AE32)</f>
        <v/>
      </c>
      <c r="AG32" s="32" t="str">
        <f t="shared" ref="AG32" si="618">IF(AG27="","",AF32)</f>
        <v/>
      </c>
      <c r="AH32" s="32" t="str">
        <f t="shared" ref="AH32" si="619">IF(AH27="","",AG32)</f>
        <v/>
      </c>
      <c r="AI32" s="32" t="str">
        <f t="shared" ref="AI32" si="620">IF(AI27="","",AH32)</f>
        <v/>
      </c>
      <c r="AJ32" s="32" t="str">
        <f t="shared" ref="AJ32" si="621">IF(AJ27="","",AI32)</f>
        <v/>
      </c>
      <c r="AK32" s="32" t="str">
        <f t="shared" ref="AK32" si="622">IF(AK27="","",AJ32)</f>
        <v/>
      </c>
      <c r="AL32" s="32" t="str">
        <f t="shared" ref="AL32:AO32" si="623">IF(AL27="","",AK32)</f>
        <v/>
      </c>
      <c r="AM32" s="32" t="str">
        <f t="shared" si="623"/>
        <v/>
      </c>
      <c r="AN32" s="32" t="str">
        <f t="shared" si="623"/>
        <v/>
      </c>
      <c r="AO32" s="32" t="str">
        <f t="shared" si="623"/>
        <v/>
      </c>
      <c r="AP32" s="32" t="str">
        <f t="shared" ref="AP32:AR32" si="624">IF(AP27="","",AO32)</f>
        <v/>
      </c>
      <c r="AQ32" s="32" t="str">
        <f t="shared" si="624"/>
        <v/>
      </c>
      <c r="AR32" s="32" t="str">
        <f t="shared" si="624"/>
        <v/>
      </c>
    </row>
    <row r="33" spans="1:44" s="1" customFormat="1">
      <c r="A33" s="7">
        <f>AVERAGE(C34:AS34)*30*100</f>
        <v>16200</v>
      </c>
      <c r="B33" s="30" t="s">
        <v>12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</row>
    <row r="34" spans="1:44" s="1" customFormat="1">
      <c r="A34" s="7">
        <f>SUM(C34:AS34)</f>
        <v>108</v>
      </c>
      <c r="B34" s="27" t="s">
        <v>13</v>
      </c>
      <c r="C34" s="26">
        <v>0</v>
      </c>
      <c r="D34" s="26">
        <f t="shared" ref="D34:D35" si="625">IF(D27="","",D27-C27)</f>
        <v>0</v>
      </c>
      <c r="E34" s="26">
        <f t="shared" ref="E34:E35" si="626">IF(E27="","",E27-D27)</f>
        <v>0</v>
      </c>
      <c r="F34" s="26">
        <f t="shared" ref="F34:F35" si="627">IF(F27="","",F27-E27)</f>
        <v>41</v>
      </c>
      <c r="G34" s="26">
        <f t="shared" ref="G34:G35" si="628">IF(G27="","",G27-F27)</f>
        <v>0</v>
      </c>
      <c r="H34" s="26">
        <f t="shared" ref="H34:H35" si="629">IF(H27="","",H27-G27)</f>
        <v>30</v>
      </c>
      <c r="I34" s="26">
        <f t="shared" ref="I34:I35" si="630">IF(I27="","",I27-H27)</f>
        <v>0</v>
      </c>
      <c r="J34" s="26">
        <f t="shared" ref="J34:J35" si="631">IF(J27="","",J27-I27)</f>
        <v>0</v>
      </c>
      <c r="K34" s="26">
        <f t="shared" ref="K34:K35" si="632">IF(K27="","",K27-J27)</f>
        <v>0</v>
      </c>
      <c r="L34" s="26">
        <f t="shared" ref="L34:L35" si="633">IF(L27="","",L27-K27)</f>
        <v>25</v>
      </c>
      <c r="M34" s="26">
        <f t="shared" ref="M34:M35" si="634">IF(M27="","",M27-L27)</f>
        <v>0</v>
      </c>
      <c r="N34" s="26">
        <f t="shared" ref="N34:N35" si="635">IF(N27="","",N27-M27)</f>
        <v>0</v>
      </c>
      <c r="O34" s="26">
        <f t="shared" ref="O34:O35" si="636">IF(O27="","",O27-N27)</f>
        <v>3</v>
      </c>
      <c r="P34" s="26">
        <f t="shared" ref="P34:P35" si="637">IF(P27="","",P27-O27)</f>
        <v>0</v>
      </c>
      <c r="Q34" s="26">
        <f t="shared" ref="Q34:Q35" si="638">IF(Q27="","",Q27-P27)</f>
        <v>0</v>
      </c>
      <c r="R34" s="26">
        <f t="shared" ref="R34:R35" si="639">IF(R27="","",R27-Q27)</f>
        <v>0</v>
      </c>
      <c r="S34" s="26">
        <f t="shared" ref="S34:S35" si="640">IF(S27="","",S27-R27)</f>
        <v>5</v>
      </c>
      <c r="T34" s="26">
        <f t="shared" ref="T34:T35" si="641">IF(T27="","",T27-S27)</f>
        <v>0</v>
      </c>
      <c r="U34" s="26">
        <f t="shared" ref="U34:U35" si="642">IF(U27="","",U27-T27)</f>
        <v>0</v>
      </c>
      <c r="V34" s="26">
        <f t="shared" ref="V34:V35" si="643">IF(V27="","",V27-U27)</f>
        <v>4</v>
      </c>
      <c r="W34" s="26" t="str">
        <f t="shared" ref="W34:W35" si="644">IF(W27="","",W27-V27)</f>
        <v/>
      </c>
      <c r="X34" s="26" t="str">
        <f t="shared" ref="X34:X35" si="645">IF(X27="","",X27-W27)</f>
        <v/>
      </c>
      <c r="Y34" s="26" t="str">
        <f t="shared" ref="Y34:Y35" si="646">IF(Y27="","",Y27-X27)</f>
        <v/>
      </c>
      <c r="Z34" s="26" t="str">
        <f t="shared" ref="Z34:Z35" si="647">IF(Z27="","",Z27-Y27)</f>
        <v/>
      </c>
      <c r="AA34" s="26" t="str">
        <f t="shared" ref="AA34:AA35" si="648">IF(AA27="","",AA27-Z27)</f>
        <v/>
      </c>
      <c r="AB34" s="26" t="str">
        <f t="shared" ref="AB34:AB35" si="649">IF(AB27="","",AB27-AA27)</f>
        <v/>
      </c>
      <c r="AC34" s="26" t="str">
        <f t="shared" ref="AC34:AC35" si="650">IF(AC27="","",AC27-AB27)</f>
        <v/>
      </c>
      <c r="AD34" s="26" t="str">
        <f t="shared" ref="AD34:AD35" si="651">IF(AD27="","",AD27-AC27)</f>
        <v/>
      </c>
      <c r="AE34" s="26" t="str">
        <f t="shared" ref="AE34:AE35" si="652">IF(AE27="","",AE27-AD27)</f>
        <v/>
      </c>
      <c r="AF34" s="26" t="str">
        <f t="shared" ref="AF34:AF35" si="653">IF(AF27="","",AF27-AE27)</f>
        <v/>
      </c>
      <c r="AG34" s="26" t="str">
        <f t="shared" ref="AG34:AG35" si="654">IF(AG27="","",AG27-AF27)</f>
        <v/>
      </c>
      <c r="AH34" s="26" t="str">
        <f t="shared" ref="AH34:AH35" si="655">IF(AH27="","",AH27-AG27)</f>
        <v/>
      </c>
      <c r="AI34" s="26" t="str">
        <f t="shared" ref="AI34:AI35" si="656">IF(AI27="","",AI27-AH27)</f>
        <v/>
      </c>
      <c r="AJ34" s="26" t="str">
        <f t="shared" ref="AJ34:AJ35" si="657">IF(AJ27="","",AJ27-AI27)</f>
        <v/>
      </c>
      <c r="AK34" s="26" t="str">
        <f t="shared" ref="AK34:AK35" si="658">IF(AK27="","",AK27-AJ27)</f>
        <v/>
      </c>
      <c r="AL34" s="26" t="str">
        <f t="shared" ref="AL34:AO34" si="659">IF(AL27="","",AL27-AK27)</f>
        <v/>
      </c>
      <c r="AM34" s="26" t="str">
        <f t="shared" si="659"/>
        <v/>
      </c>
      <c r="AN34" s="26" t="str">
        <f t="shared" si="659"/>
        <v/>
      </c>
      <c r="AO34" s="26" t="str">
        <f t="shared" si="659"/>
        <v/>
      </c>
      <c r="AP34" s="26" t="str">
        <f t="shared" ref="AP34:AR34" si="660">IF(AP27="","",AP27-AO27)</f>
        <v/>
      </c>
      <c r="AQ34" s="26" t="str">
        <f t="shared" si="660"/>
        <v/>
      </c>
      <c r="AR34" s="26" t="str">
        <f t="shared" si="660"/>
        <v/>
      </c>
    </row>
    <row r="35" spans="1:44" s="1" customFormat="1">
      <c r="A35" s="7">
        <f>SUM(C35:AS35)</f>
        <v>2</v>
      </c>
      <c r="B35" s="27" t="s">
        <v>14</v>
      </c>
      <c r="C35" s="26">
        <v>0</v>
      </c>
      <c r="D35" s="26">
        <f t="shared" si="625"/>
        <v>0</v>
      </c>
      <c r="E35" s="26">
        <f t="shared" si="626"/>
        <v>0</v>
      </c>
      <c r="F35" s="26">
        <f t="shared" si="627"/>
        <v>0</v>
      </c>
      <c r="G35" s="26">
        <f t="shared" si="628"/>
        <v>0</v>
      </c>
      <c r="H35" s="26">
        <f t="shared" si="629"/>
        <v>1</v>
      </c>
      <c r="I35" s="26">
        <f t="shared" si="630"/>
        <v>0</v>
      </c>
      <c r="J35" s="26">
        <f t="shared" si="631"/>
        <v>0</v>
      </c>
      <c r="K35" s="26">
        <f t="shared" si="632"/>
        <v>0</v>
      </c>
      <c r="L35" s="26">
        <f t="shared" si="633"/>
        <v>1</v>
      </c>
      <c r="M35" s="26">
        <f t="shared" si="634"/>
        <v>0</v>
      </c>
      <c r="N35" s="26">
        <f t="shared" si="635"/>
        <v>0</v>
      </c>
      <c r="O35" s="26">
        <f t="shared" si="636"/>
        <v>0</v>
      </c>
      <c r="P35" s="26">
        <f t="shared" si="637"/>
        <v>0</v>
      </c>
      <c r="Q35" s="26">
        <f t="shared" si="638"/>
        <v>0</v>
      </c>
      <c r="R35" s="26">
        <f t="shared" si="639"/>
        <v>0</v>
      </c>
      <c r="S35" s="26">
        <f t="shared" si="640"/>
        <v>0</v>
      </c>
      <c r="T35" s="26">
        <f t="shared" si="641"/>
        <v>0</v>
      </c>
      <c r="U35" s="26">
        <f t="shared" si="642"/>
        <v>0</v>
      </c>
      <c r="V35" s="26">
        <f t="shared" si="643"/>
        <v>0</v>
      </c>
      <c r="W35" s="26" t="str">
        <f t="shared" si="644"/>
        <v/>
      </c>
      <c r="X35" s="26" t="str">
        <f t="shared" si="645"/>
        <v/>
      </c>
      <c r="Y35" s="26" t="str">
        <f t="shared" si="646"/>
        <v/>
      </c>
      <c r="Z35" s="26" t="str">
        <f t="shared" si="647"/>
        <v/>
      </c>
      <c r="AA35" s="26" t="str">
        <f t="shared" si="648"/>
        <v/>
      </c>
      <c r="AB35" s="26" t="str">
        <f t="shared" si="649"/>
        <v/>
      </c>
      <c r="AC35" s="26" t="str">
        <f t="shared" si="650"/>
        <v/>
      </c>
      <c r="AD35" s="26" t="str">
        <f t="shared" si="651"/>
        <v/>
      </c>
      <c r="AE35" s="26" t="str">
        <f t="shared" si="652"/>
        <v/>
      </c>
      <c r="AF35" s="26" t="str">
        <f t="shared" si="653"/>
        <v/>
      </c>
      <c r="AG35" s="26" t="str">
        <f t="shared" si="654"/>
        <v/>
      </c>
      <c r="AH35" s="26" t="str">
        <f t="shared" si="655"/>
        <v/>
      </c>
      <c r="AI35" s="26" t="str">
        <f t="shared" si="656"/>
        <v/>
      </c>
      <c r="AJ35" s="26" t="str">
        <f t="shared" si="657"/>
        <v/>
      </c>
      <c r="AK35" s="26" t="str">
        <f t="shared" si="658"/>
        <v/>
      </c>
      <c r="AL35" s="26" t="str">
        <f t="shared" ref="AL35:AO35" si="661">IF(AL28="","",AL28-AK28)</f>
        <v/>
      </c>
      <c r="AM35" s="26" t="str">
        <f t="shared" si="661"/>
        <v/>
      </c>
      <c r="AN35" s="26" t="str">
        <f t="shared" si="661"/>
        <v/>
      </c>
      <c r="AO35" s="26" t="str">
        <f t="shared" si="661"/>
        <v/>
      </c>
      <c r="AP35" s="26" t="str">
        <f t="shared" ref="AP35:AR35" si="662">IF(AP28="","",AP28-AO28)</f>
        <v/>
      </c>
      <c r="AQ35" s="26" t="str">
        <f t="shared" si="662"/>
        <v/>
      </c>
      <c r="AR35" s="26" t="str">
        <f t="shared" si="662"/>
        <v/>
      </c>
    </row>
    <row r="36" spans="1:44" s="1" customFormat="1">
      <c r="A36" s="7">
        <f>SUM(C36:AS36)</f>
        <v>2</v>
      </c>
      <c r="B36" s="27" t="s">
        <v>15</v>
      </c>
      <c r="C36" s="26">
        <v>0</v>
      </c>
      <c r="D36" s="26">
        <f t="shared" ref="D36" si="663">IF(D29="","",C29+C30-D29)</f>
        <v>0</v>
      </c>
      <c r="E36" s="26">
        <f t="shared" ref="E36" si="664">IF(E29="","",D29+D30-E29)</f>
        <v>0</v>
      </c>
      <c r="F36" s="26">
        <f t="shared" ref="F36" si="665">IF(F29="","",E29+E30-F29)</f>
        <v>0</v>
      </c>
      <c r="G36" s="26">
        <f t="shared" ref="G36" si="666">IF(G29="","",F29+F30-G29)</f>
        <v>0</v>
      </c>
      <c r="H36" s="26">
        <f t="shared" ref="H36" si="667">IF(H29="","",G29+G30-H29)</f>
        <v>1</v>
      </c>
      <c r="I36" s="26">
        <f t="shared" ref="I36" si="668">IF(I29="","",H29+H30-I29)</f>
        <v>0</v>
      </c>
      <c r="J36" s="26">
        <f t="shared" ref="J36" si="669">IF(J29="","",I29+I30-J29)</f>
        <v>0</v>
      </c>
      <c r="K36" s="26">
        <f t="shared" ref="K36" si="670">IF(K29="","",J29+J30-K29)</f>
        <v>0</v>
      </c>
      <c r="L36" s="26">
        <f t="shared" ref="L36" si="671">IF(L29="","",K29+K30-L29)</f>
        <v>1</v>
      </c>
      <c r="M36" s="26">
        <f t="shared" ref="M36" si="672">IF(M29="","",L29+L30-M29)</f>
        <v>0</v>
      </c>
      <c r="N36" s="26">
        <f t="shared" ref="N36" si="673">IF(N29="","",M29+M30-N29)</f>
        <v>0</v>
      </c>
      <c r="O36" s="26">
        <f t="shared" ref="O36" si="674">IF(O29="","",N29+N30-O29)</f>
        <v>0</v>
      </c>
      <c r="P36" s="26">
        <f t="shared" ref="P36" si="675">IF(P29="","",O29+O30-P29)</f>
        <v>0</v>
      </c>
      <c r="Q36" s="26">
        <f t="shared" ref="Q36" si="676">IF(Q29="","",P29+P30-Q29)</f>
        <v>0</v>
      </c>
      <c r="R36" s="26">
        <f t="shared" ref="R36" si="677">IF(R29="","",Q29+Q30-R29)</f>
        <v>0</v>
      </c>
      <c r="S36" s="26">
        <f t="shared" ref="S36" si="678">IF(S29="","",R29+R30-S29)</f>
        <v>0</v>
      </c>
      <c r="T36" s="26">
        <f t="shared" ref="T36" si="679">IF(T29="","",S29+S30-T29)</f>
        <v>0</v>
      </c>
      <c r="U36" s="26">
        <f t="shared" ref="U36" si="680">IF(U29="","",T29+T30-U29)</f>
        <v>0</v>
      </c>
      <c r="V36" s="26">
        <f t="shared" ref="V36" si="681">IF(V29="","",U29+U30-V29)</f>
        <v>0</v>
      </c>
      <c r="W36" s="26" t="str">
        <f t="shared" ref="W36" si="682">IF(W29="","",V29+V30-W29)</f>
        <v/>
      </c>
      <c r="X36" s="26" t="str">
        <f t="shared" ref="X36" si="683">IF(X29="","",W29+W30-X29)</f>
        <v/>
      </c>
      <c r="Y36" s="26" t="str">
        <f t="shared" ref="Y36" si="684">IF(Y29="","",X29+X30-Y29)</f>
        <v/>
      </c>
      <c r="Z36" s="26" t="str">
        <f t="shared" ref="Z36" si="685">IF(Z29="","",Y29+Y30-Z29)</f>
        <v/>
      </c>
      <c r="AA36" s="26" t="str">
        <f t="shared" ref="AA36" si="686">IF(AA29="","",Z29+Z30-AA29)</f>
        <v/>
      </c>
      <c r="AB36" s="26" t="str">
        <f t="shared" ref="AB36" si="687">IF(AB29="","",AA29+AA30-AB29)</f>
        <v/>
      </c>
      <c r="AC36" s="26" t="str">
        <f t="shared" ref="AC36" si="688">IF(AC29="","",AB29+AB30-AC29)</f>
        <v/>
      </c>
      <c r="AD36" s="26" t="str">
        <f t="shared" ref="AD36" si="689">IF(AD29="","",AC29+AC30-AD29)</f>
        <v/>
      </c>
      <c r="AE36" s="26" t="str">
        <f t="shared" ref="AE36" si="690">IF(AE29="","",AD29+AD30-AE29)</f>
        <v/>
      </c>
      <c r="AF36" s="26" t="str">
        <f t="shared" ref="AF36" si="691">IF(AF29="","",AE29+AE30-AF29)</f>
        <v/>
      </c>
      <c r="AG36" s="26" t="str">
        <f t="shared" ref="AG36" si="692">IF(AG29="","",AF29+AF30-AG29)</f>
        <v/>
      </c>
      <c r="AH36" s="26" t="str">
        <f t="shared" ref="AH36" si="693">IF(AH29="","",AG29+AG30-AH29)</f>
        <v/>
      </c>
      <c r="AI36" s="26" t="str">
        <f t="shared" ref="AI36" si="694">IF(AI29="","",AH29+AH30-AI29)</f>
        <v/>
      </c>
      <c r="AJ36" s="26" t="str">
        <f t="shared" ref="AJ36" si="695">IF(AJ29="","",AI29+AI30-AJ29)</f>
        <v/>
      </c>
      <c r="AK36" s="26" t="str">
        <f t="shared" ref="AK36" si="696">IF(AK29="","",AJ29+AJ30-AK29)</f>
        <v/>
      </c>
      <c r="AL36" s="26" t="str">
        <f t="shared" ref="AL36:AO36" si="697">IF(AL29="","",AK29+AK30-AL29)</f>
        <v/>
      </c>
      <c r="AM36" s="26" t="str">
        <f t="shared" si="697"/>
        <v/>
      </c>
      <c r="AN36" s="26" t="str">
        <f t="shared" si="697"/>
        <v/>
      </c>
      <c r="AO36" s="26" t="str">
        <f t="shared" si="697"/>
        <v/>
      </c>
      <c r="AP36" s="26" t="str">
        <f t="shared" ref="AP36:AR36" si="698">IF(AP29="","",AO29+AO30-AP29)</f>
        <v/>
      </c>
      <c r="AQ36" s="26" t="str">
        <f t="shared" si="698"/>
        <v/>
      </c>
      <c r="AR36" s="26" t="str">
        <f t="shared" si="698"/>
        <v/>
      </c>
    </row>
    <row r="37" spans="1:44" s="1" customFormat="1">
      <c r="A37" s="7">
        <f>SUM(C37:AS37)</f>
        <v>600</v>
      </c>
      <c r="B37" s="27" t="s">
        <v>16</v>
      </c>
      <c r="C37" s="26">
        <v>0</v>
      </c>
      <c r="D37" s="26">
        <f t="shared" ref="D37:I37" si="699">IF(D27="","",D36*D31)</f>
        <v>0</v>
      </c>
      <c r="E37" s="26">
        <f t="shared" si="699"/>
        <v>0</v>
      </c>
      <c r="F37" s="26">
        <f t="shared" si="699"/>
        <v>0</v>
      </c>
      <c r="G37" s="26">
        <f t="shared" si="699"/>
        <v>0</v>
      </c>
      <c r="H37" s="26">
        <f t="shared" si="699"/>
        <v>300</v>
      </c>
      <c r="I37" s="26">
        <f t="shared" si="699"/>
        <v>0</v>
      </c>
      <c r="J37" s="26">
        <f t="shared" ref="J37:AK37" si="700">IF(J27="","",J36*J31)</f>
        <v>0</v>
      </c>
      <c r="K37" s="26">
        <f t="shared" si="700"/>
        <v>0</v>
      </c>
      <c r="L37" s="26">
        <f t="shared" si="700"/>
        <v>300</v>
      </c>
      <c r="M37" s="26">
        <f t="shared" si="700"/>
        <v>0</v>
      </c>
      <c r="N37" s="26">
        <f t="shared" si="700"/>
        <v>0</v>
      </c>
      <c r="O37" s="26">
        <f t="shared" si="700"/>
        <v>0</v>
      </c>
      <c r="P37" s="26">
        <f t="shared" si="700"/>
        <v>0</v>
      </c>
      <c r="Q37" s="26">
        <f t="shared" si="700"/>
        <v>0</v>
      </c>
      <c r="R37" s="26">
        <f t="shared" si="700"/>
        <v>0</v>
      </c>
      <c r="S37" s="26">
        <f t="shared" si="700"/>
        <v>0</v>
      </c>
      <c r="T37" s="26">
        <f t="shared" si="700"/>
        <v>0</v>
      </c>
      <c r="U37" s="26">
        <f t="shared" si="700"/>
        <v>0</v>
      </c>
      <c r="V37" s="26">
        <f t="shared" si="700"/>
        <v>0</v>
      </c>
      <c r="W37" s="26" t="str">
        <f t="shared" si="700"/>
        <v/>
      </c>
      <c r="X37" s="26" t="str">
        <f t="shared" si="700"/>
        <v/>
      </c>
      <c r="Y37" s="26" t="str">
        <f t="shared" si="700"/>
        <v/>
      </c>
      <c r="Z37" s="26" t="str">
        <f t="shared" si="700"/>
        <v/>
      </c>
      <c r="AA37" s="26" t="str">
        <f t="shared" si="700"/>
        <v/>
      </c>
      <c r="AB37" s="26" t="str">
        <f t="shared" si="700"/>
        <v/>
      </c>
      <c r="AC37" s="26" t="str">
        <f t="shared" si="700"/>
        <v/>
      </c>
      <c r="AD37" s="26" t="str">
        <f t="shared" si="700"/>
        <v/>
      </c>
      <c r="AE37" s="26" t="str">
        <f t="shared" si="700"/>
        <v/>
      </c>
      <c r="AF37" s="26" t="str">
        <f t="shared" si="700"/>
        <v/>
      </c>
      <c r="AG37" s="26" t="str">
        <f t="shared" si="700"/>
        <v/>
      </c>
      <c r="AH37" s="26" t="str">
        <f t="shared" si="700"/>
        <v/>
      </c>
      <c r="AI37" s="26" t="str">
        <f t="shared" si="700"/>
        <v/>
      </c>
      <c r="AJ37" s="26" t="str">
        <f t="shared" si="700"/>
        <v/>
      </c>
      <c r="AK37" s="26" t="str">
        <f t="shared" si="700"/>
        <v/>
      </c>
      <c r="AL37" s="26" t="str">
        <f t="shared" ref="AL37:AO37" si="701">IF(AL27="","",AL36*AL31)</f>
        <v/>
      </c>
      <c r="AM37" s="26" t="str">
        <f t="shared" si="701"/>
        <v/>
      </c>
      <c r="AN37" s="26" t="str">
        <f t="shared" si="701"/>
        <v/>
      </c>
      <c r="AO37" s="26" t="str">
        <f t="shared" si="701"/>
        <v/>
      </c>
      <c r="AP37" s="26" t="str">
        <f t="shared" ref="AP37:AR37" si="702">IF(AP27="","",AP36*AP31)</f>
        <v/>
      </c>
      <c r="AQ37" s="26" t="str">
        <f t="shared" si="702"/>
        <v/>
      </c>
      <c r="AR37" s="26" t="str">
        <f t="shared" si="702"/>
        <v/>
      </c>
    </row>
    <row r="38" spans="1:44" s="1" customFormat="1" ht="12" thickBot="1">
      <c r="A38" s="4">
        <f>IF(A37="","",A37/(A34*100))</f>
        <v>5.5555555555555552E-2</v>
      </c>
      <c r="B38" s="27" t="s">
        <v>18</v>
      </c>
      <c r="C38" s="44" t="s">
        <v>19</v>
      </c>
      <c r="D38" s="44" t="str">
        <f t="shared" ref="D38:I38" si="703">IF(D37="","",IF(D37=0,"",D37/(D34*100)))</f>
        <v/>
      </c>
      <c r="E38" s="44" t="str">
        <f t="shared" si="703"/>
        <v/>
      </c>
      <c r="F38" s="44" t="str">
        <f t="shared" si="703"/>
        <v/>
      </c>
      <c r="G38" s="44" t="str">
        <f t="shared" si="703"/>
        <v/>
      </c>
      <c r="H38" s="44">
        <f t="shared" si="703"/>
        <v>0.1</v>
      </c>
      <c r="I38" s="44" t="str">
        <f t="shared" si="703"/>
        <v/>
      </c>
      <c r="J38" s="44" t="str">
        <f t="shared" ref="J38:AK38" si="704">IF(J37="","",IF(J37=0,"",J37/(J34*100)))</f>
        <v/>
      </c>
      <c r="K38" s="44" t="str">
        <f t="shared" si="704"/>
        <v/>
      </c>
      <c r="L38" s="44">
        <f t="shared" si="704"/>
        <v>0.12</v>
      </c>
      <c r="M38" s="44" t="str">
        <f t="shared" si="704"/>
        <v/>
      </c>
      <c r="N38" s="44" t="str">
        <f t="shared" si="704"/>
        <v/>
      </c>
      <c r="O38" s="44" t="str">
        <f t="shared" si="704"/>
        <v/>
      </c>
      <c r="P38" s="44" t="str">
        <f t="shared" si="704"/>
        <v/>
      </c>
      <c r="Q38" s="44" t="str">
        <f t="shared" si="704"/>
        <v/>
      </c>
      <c r="R38" s="44" t="str">
        <f t="shared" si="704"/>
        <v/>
      </c>
      <c r="S38" s="44" t="str">
        <f t="shared" si="704"/>
        <v/>
      </c>
      <c r="T38" s="44" t="str">
        <f t="shared" si="704"/>
        <v/>
      </c>
      <c r="U38" s="44" t="str">
        <f t="shared" si="704"/>
        <v/>
      </c>
      <c r="V38" s="44" t="str">
        <f t="shared" si="704"/>
        <v/>
      </c>
      <c r="W38" s="44" t="str">
        <f t="shared" si="704"/>
        <v/>
      </c>
      <c r="X38" s="44" t="str">
        <f t="shared" si="704"/>
        <v/>
      </c>
      <c r="Y38" s="44" t="str">
        <f t="shared" si="704"/>
        <v/>
      </c>
      <c r="Z38" s="44" t="str">
        <f t="shared" si="704"/>
        <v/>
      </c>
      <c r="AA38" s="44" t="str">
        <f t="shared" si="704"/>
        <v/>
      </c>
      <c r="AB38" s="44" t="str">
        <f t="shared" si="704"/>
        <v/>
      </c>
      <c r="AC38" s="44" t="str">
        <f t="shared" si="704"/>
        <v/>
      </c>
      <c r="AD38" s="44" t="str">
        <f t="shared" si="704"/>
        <v/>
      </c>
      <c r="AE38" s="44" t="str">
        <f t="shared" si="704"/>
        <v/>
      </c>
      <c r="AF38" s="44" t="str">
        <f t="shared" si="704"/>
        <v/>
      </c>
      <c r="AG38" s="44" t="str">
        <f t="shared" si="704"/>
        <v/>
      </c>
      <c r="AH38" s="44" t="str">
        <f t="shared" si="704"/>
        <v/>
      </c>
      <c r="AI38" s="44" t="str">
        <f t="shared" si="704"/>
        <v/>
      </c>
      <c r="AJ38" s="44" t="str">
        <f t="shared" si="704"/>
        <v/>
      </c>
      <c r="AK38" s="44" t="str">
        <f t="shared" si="704"/>
        <v/>
      </c>
      <c r="AL38" s="44" t="str">
        <f t="shared" ref="AL38:AO38" si="705">IF(AL37="","",IF(AL37=0,"",AL37/(AL34*100)))</f>
        <v/>
      </c>
      <c r="AM38" s="44" t="str">
        <f t="shared" si="705"/>
        <v/>
      </c>
      <c r="AN38" s="44" t="str">
        <f t="shared" si="705"/>
        <v/>
      </c>
      <c r="AO38" s="44" t="str">
        <f t="shared" si="705"/>
        <v/>
      </c>
      <c r="AP38" s="44" t="str">
        <f t="shared" ref="AP38:AR38" si="706">IF(AP37="","",IF(AP37=0,"",AP37/(AP34*100)))</f>
        <v/>
      </c>
      <c r="AQ38" s="44" t="str">
        <f t="shared" si="706"/>
        <v/>
      </c>
      <c r="AR38" s="44" t="str">
        <f t="shared" si="706"/>
        <v/>
      </c>
    </row>
    <row r="39" spans="1:44" s="1" customFormat="1">
      <c r="A39" s="43" t="s">
        <v>173</v>
      </c>
      <c r="B39" s="42" t="s">
        <v>2</v>
      </c>
      <c r="C39" s="35">
        <v>11881</v>
      </c>
      <c r="D39" s="35">
        <f t="shared" ref="D39:D40" si="707">IF(D$3="","",C39)</f>
        <v>11881</v>
      </c>
      <c r="E39" s="35">
        <f t="shared" ref="E39:E40" si="708">IF(E$3="","",D39)</f>
        <v>11881</v>
      </c>
      <c r="F39" s="35">
        <v>11938</v>
      </c>
      <c r="G39" s="35">
        <f t="shared" ref="G39:G40" si="709">IF(G$3="","",F39)</f>
        <v>11938</v>
      </c>
      <c r="H39" s="35">
        <v>11964</v>
      </c>
      <c r="I39" s="35">
        <f t="shared" ref="I39:I40" si="710">IF(I$3="","",H39)</f>
        <v>11964</v>
      </c>
      <c r="J39" s="35">
        <f t="shared" ref="J39:J40" si="711">IF(J$3="","",I39)</f>
        <v>11964</v>
      </c>
      <c r="K39" s="35">
        <f t="shared" ref="K39:K40" si="712">IF(K$3="","",J39)</f>
        <v>11964</v>
      </c>
      <c r="L39" s="35">
        <v>11968</v>
      </c>
      <c r="M39" s="35">
        <f t="shared" ref="M39:M40" si="713">IF(M$3="","",L39)</f>
        <v>11968</v>
      </c>
      <c r="N39" s="35">
        <f t="shared" ref="N39:N40" si="714">IF(N$3="","",M39)</f>
        <v>11968</v>
      </c>
      <c r="O39" s="35">
        <v>12003</v>
      </c>
      <c r="P39" s="35">
        <f t="shared" ref="P39:P40" si="715">IF(P$3="","",O39)</f>
        <v>12003</v>
      </c>
      <c r="Q39" s="35">
        <f t="shared" ref="Q39:Q40" si="716">IF(Q$3="","",P39)</f>
        <v>12003</v>
      </c>
      <c r="R39" s="35">
        <f t="shared" ref="R39:R40" si="717">IF(R$3="","",Q39)</f>
        <v>12003</v>
      </c>
      <c r="S39" s="35">
        <v>12069</v>
      </c>
      <c r="T39" s="35">
        <f t="shared" ref="T39:T40" si="718">IF(T$3="","",S39)</f>
        <v>12069</v>
      </c>
      <c r="U39" s="35">
        <f t="shared" ref="U39:U40" si="719">IF(U$3="","",T39)</f>
        <v>12069</v>
      </c>
      <c r="V39" s="35">
        <v>12100</v>
      </c>
      <c r="W39" s="35" t="str">
        <f t="shared" ref="W39:W40" si="720">IF(W$3="","",V39)</f>
        <v/>
      </c>
      <c r="X39" s="35" t="str">
        <f t="shared" ref="X39:X40" si="721">IF(X$3="","",W39)</f>
        <v/>
      </c>
      <c r="Y39" s="35" t="str">
        <f t="shared" ref="Y39:Y40" si="722">IF(Y$3="","",X39)</f>
        <v/>
      </c>
      <c r="Z39" s="35" t="str">
        <f t="shared" ref="Z39:Z40" si="723">IF(Z$3="","",Y39)</f>
        <v/>
      </c>
      <c r="AA39" s="35" t="str">
        <f t="shared" ref="AA39:AA40" si="724">IF(AA$3="","",Z39)</f>
        <v/>
      </c>
      <c r="AB39" s="35" t="str">
        <f t="shared" ref="AB39:AB40" si="725">IF(AB$3="","",AA39)</f>
        <v/>
      </c>
      <c r="AC39" s="35" t="str">
        <f t="shared" ref="AC39:AC40" si="726">IF(AC$3="","",AB39)</f>
        <v/>
      </c>
      <c r="AD39" s="35" t="str">
        <f t="shared" ref="AD39:AD40" si="727">IF(AD$3="","",AC39)</f>
        <v/>
      </c>
      <c r="AE39" s="35" t="str">
        <f t="shared" ref="AE39:AE40" si="728">IF(AE$3="","",AD39)</f>
        <v/>
      </c>
      <c r="AF39" s="35" t="str">
        <f t="shared" ref="AF39:AF40" si="729">IF(AF$3="","",AE39)</f>
        <v/>
      </c>
      <c r="AG39" s="35" t="str">
        <f t="shared" ref="AG39:AG40" si="730">IF(AG$3="","",AF39)</f>
        <v/>
      </c>
      <c r="AH39" s="35" t="str">
        <f t="shared" ref="AH39:AH40" si="731">IF(AH$3="","",AG39)</f>
        <v/>
      </c>
      <c r="AI39" s="35" t="str">
        <f t="shared" ref="AI39:AI40" si="732">IF(AI$3="","",AH39)</f>
        <v/>
      </c>
      <c r="AJ39" s="35" t="str">
        <f t="shared" ref="AJ39:AJ40" si="733">IF(AJ$3="","",AI39)</f>
        <v/>
      </c>
      <c r="AK39" s="35" t="str">
        <f t="shared" ref="AK39:AK40" si="734">IF(AK$3="","",AJ39)</f>
        <v/>
      </c>
      <c r="AL39" s="35" t="str">
        <f t="shared" ref="AL39:AO39" si="735">IF(AL$3="","",AK39)</f>
        <v/>
      </c>
      <c r="AM39" s="35" t="str">
        <f t="shared" si="735"/>
        <v/>
      </c>
      <c r="AN39" s="35" t="str">
        <f t="shared" si="735"/>
        <v/>
      </c>
      <c r="AO39" s="35" t="str">
        <f t="shared" si="735"/>
        <v/>
      </c>
      <c r="AP39" s="35" t="str">
        <f t="shared" ref="AP39:AR39" si="736">IF(AP$3="","",AO39)</f>
        <v/>
      </c>
      <c r="AQ39" s="35" t="str">
        <f t="shared" si="736"/>
        <v/>
      </c>
      <c r="AR39" s="35" t="str">
        <f t="shared" si="736"/>
        <v/>
      </c>
    </row>
    <row r="40" spans="1:44" s="1" customFormat="1">
      <c r="A40" s="37" t="s">
        <v>177</v>
      </c>
      <c r="B40" s="30" t="s">
        <v>4</v>
      </c>
      <c r="C40" s="29">
        <v>670</v>
      </c>
      <c r="D40" s="29">
        <f t="shared" si="707"/>
        <v>670</v>
      </c>
      <c r="E40" s="29">
        <f t="shared" si="708"/>
        <v>670</v>
      </c>
      <c r="F40" s="29">
        <v>672</v>
      </c>
      <c r="G40" s="29">
        <f t="shared" si="709"/>
        <v>672</v>
      </c>
      <c r="H40" s="29">
        <f t="shared" ref="H40" si="737">IF(H$3="","",G40)</f>
        <v>672</v>
      </c>
      <c r="I40" s="29">
        <f t="shared" si="710"/>
        <v>672</v>
      </c>
      <c r="J40" s="29">
        <f t="shared" si="711"/>
        <v>672</v>
      </c>
      <c r="K40" s="29">
        <f t="shared" si="712"/>
        <v>672</v>
      </c>
      <c r="L40" s="29">
        <v>672</v>
      </c>
      <c r="M40" s="29">
        <f t="shared" si="713"/>
        <v>672</v>
      </c>
      <c r="N40" s="29">
        <f t="shared" si="714"/>
        <v>672</v>
      </c>
      <c r="O40" s="29">
        <v>673</v>
      </c>
      <c r="P40" s="29">
        <f t="shared" si="715"/>
        <v>673</v>
      </c>
      <c r="Q40" s="29">
        <f t="shared" si="716"/>
        <v>673</v>
      </c>
      <c r="R40" s="29">
        <f t="shared" si="717"/>
        <v>673</v>
      </c>
      <c r="S40" s="29">
        <f t="shared" ref="S40" si="738">IF(S$3="","",R40)</f>
        <v>673</v>
      </c>
      <c r="T40" s="29">
        <f t="shared" si="718"/>
        <v>673</v>
      </c>
      <c r="U40" s="29">
        <f t="shared" si="719"/>
        <v>673</v>
      </c>
      <c r="V40" s="29">
        <f t="shared" ref="V40" si="739">IF(V$3="","",U40)</f>
        <v>673</v>
      </c>
      <c r="W40" s="29" t="str">
        <f t="shared" si="720"/>
        <v/>
      </c>
      <c r="X40" s="29" t="str">
        <f t="shared" si="721"/>
        <v/>
      </c>
      <c r="Y40" s="29" t="str">
        <f t="shared" si="722"/>
        <v/>
      </c>
      <c r="Z40" s="29" t="str">
        <f t="shared" si="723"/>
        <v/>
      </c>
      <c r="AA40" s="29" t="str">
        <f t="shared" si="724"/>
        <v/>
      </c>
      <c r="AB40" s="29" t="str">
        <f t="shared" si="725"/>
        <v/>
      </c>
      <c r="AC40" s="29" t="str">
        <f t="shared" si="726"/>
        <v/>
      </c>
      <c r="AD40" s="29" t="str">
        <f t="shared" si="727"/>
        <v/>
      </c>
      <c r="AE40" s="29" t="str">
        <f t="shared" si="728"/>
        <v/>
      </c>
      <c r="AF40" s="29" t="str">
        <f t="shared" si="729"/>
        <v/>
      </c>
      <c r="AG40" s="29" t="str">
        <f t="shared" si="730"/>
        <v/>
      </c>
      <c r="AH40" s="29" t="str">
        <f t="shared" si="731"/>
        <v/>
      </c>
      <c r="AI40" s="29" t="str">
        <f t="shared" si="732"/>
        <v/>
      </c>
      <c r="AJ40" s="29" t="str">
        <f t="shared" si="733"/>
        <v/>
      </c>
      <c r="AK40" s="29" t="str">
        <f t="shared" si="734"/>
        <v/>
      </c>
      <c r="AL40" s="29" t="str">
        <f t="shared" ref="AL40:AO40" si="740">IF(AL$3="","",AK40)</f>
        <v/>
      </c>
      <c r="AM40" s="29" t="str">
        <f t="shared" si="740"/>
        <v/>
      </c>
      <c r="AN40" s="29" t="str">
        <f t="shared" si="740"/>
        <v/>
      </c>
      <c r="AO40" s="29" t="str">
        <f t="shared" si="740"/>
        <v/>
      </c>
      <c r="AP40" s="29" t="str">
        <f t="shared" ref="AP40:AR40" si="741">IF(AP$3="","",AO40)</f>
        <v/>
      </c>
      <c r="AQ40" s="29" t="str">
        <f t="shared" si="741"/>
        <v/>
      </c>
      <c r="AR40" s="29" t="str">
        <f t="shared" si="741"/>
        <v/>
      </c>
    </row>
    <row r="41" spans="1:44" s="1" customFormat="1">
      <c r="A41" s="41">
        <v>4</v>
      </c>
      <c r="B41" s="30" t="s">
        <v>5</v>
      </c>
      <c r="C41" s="29">
        <v>8</v>
      </c>
      <c r="D41" s="29">
        <f t="shared" ref="D41" si="742">IF(D39="","",(C41+C42))</f>
        <v>8</v>
      </c>
      <c r="E41" s="29">
        <f t="shared" ref="E41" si="743">IF(E39="","",(D41+D42))</f>
        <v>8</v>
      </c>
      <c r="F41" s="29">
        <v>6</v>
      </c>
      <c r="G41" s="29">
        <f t="shared" ref="G41" si="744">IF(G39="","",(F41+F42))</f>
        <v>11</v>
      </c>
      <c r="H41" s="29">
        <v>12</v>
      </c>
      <c r="I41" s="29">
        <f t="shared" ref="I41" si="745">IF(I39="","",(H41+H42))</f>
        <v>12</v>
      </c>
      <c r="J41" s="29">
        <f t="shared" ref="J41" si="746">IF(J39="","",(I41+I42))</f>
        <v>12</v>
      </c>
      <c r="K41" s="29">
        <f t="shared" ref="K41" si="747">IF(K39="","",(J41+J42))</f>
        <v>12</v>
      </c>
      <c r="L41" s="29">
        <v>11</v>
      </c>
      <c r="M41" s="29">
        <f t="shared" ref="M41" si="748">IF(M39="","",(L41+L42))</f>
        <v>11</v>
      </c>
      <c r="N41" s="29">
        <f t="shared" ref="N41" si="749">IF(N39="","",(M41+M42))</f>
        <v>11</v>
      </c>
      <c r="O41" s="29">
        <f t="shared" ref="O41" si="750">IF(O39="","",(N41+N42))</f>
        <v>11</v>
      </c>
      <c r="P41" s="29">
        <f t="shared" ref="P41" si="751">IF(P39="","",(O41+O42))</f>
        <v>3</v>
      </c>
      <c r="Q41" s="29">
        <f t="shared" ref="Q41" si="752">IF(Q39="","",(P41+P42))</f>
        <v>3</v>
      </c>
      <c r="R41" s="29">
        <f t="shared" ref="R41" si="753">IF(R39="","",(Q41+Q42))</f>
        <v>3</v>
      </c>
      <c r="S41" s="29">
        <v>2</v>
      </c>
      <c r="T41" s="29">
        <f t="shared" ref="T41" si="754">IF(T39="","",(S41+S42))</f>
        <v>3</v>
      </c>
      <c r="U41" s="29">
        <f t="shared" ref="U41" si="755">IF(U39="","",(T41+T42))</f>
        <v>3</v>
      </c>
      <c r="V41" s="29">
        <f t="shared" ref="V41" si="756">IF(V39="","",(U41+U42))</f>
        <v>3</v>
      </c>
      <c r="W41" s="29" t="str">
        <f t="shared" ref="W41" si="757">IF(W39="","",(V41+V42))</f>
        <v/>
      </c>
      <c r="X41" s="29" t="str">
        <f t="shared" ref="X41" si="758">IF(X39="","",(W41+W42))</f>
        <v/>
      </c>
      <c r="Y41" s="29" t="str">
        <f t="shared" ref="Y41" si="759">IF(Y39="","",(X41+X42))</f>
        <v/>
      </c>
      <c r="Z41" s="29" t="str">
        <f t="shared" ref="Z41" si="760">IF(Z39="","",(Y41+Y42))</f>
        <v/>
      </c>
      <c r="AA41" s="29" t="str">
        <f t="shared" ref="AA41" si="761">IF(AA39="","",(Z41+Z42))</f>
        <v/>
      </c>
      <c r="AB41" s="29" t="str">
        <f t="shared" ref="AB41" si="762">IF(AB39="","",(AA41+AA42))</f>
        <v/>
      </c>
      <c r="AC41" s="29" t="str">
        <f t="shared" ref="AC41" si="763">IF(AC39="","",(AB41+AB42))</f>
        <v/>
      </c>
      <c r="AD41" s="29" t="str">
        <f t="shared" ref="AD41" si="764">IF(AD39="","",(AC41+AC42))</f>
        <v/>
      </c>
      <c r="AE41" s="29" t="str">
        <f t="shared" ref="AE41" si="765">IF(AE39="","",(AD41+AD42))</f>
        <v/>
      </c>
      <c r="AF41" s="29" t="str">
        <f t="shared" ref="AF41" si="766">IF(AF39="","",(AE41+AE42))</f>
        <v/>
      </c>
      <c r="AG41" s="29" t="str">
        <f t="shared" ref="AG41" si="767">IF(AG39="","",(AF41+AF42))</f>
        <v/>
      </c>
      <c r="AH41" s="29" t="str">
        <f t="shared" ref="AH41" si="768">IF(AH39="","",(AG41+AG42))</f>
        <v/>
      </c>
      <c r="AI41" s="29" t="str">
        <f t="shared" ref="AI41" si="769">IF(AI39="","",(AH41+AH42))</f>
        <v/>
      </c>
      <c r="AJ41" s="29" t="str">
        <f t="shared" ref="AJ41" si="770">IF(AJ39="","",(AI41+AI42))</f>
        <v/>
      </c>
      <c r="AK41" s="29" t="str">
        <f t="shared" ref="AK41" si="771">IF(AK39="","",(AJ41+AJ42))</f>
        <v/>
      </c>
      <c r="AL41" s="29" t="str">
        <f t="shared" ref="AL41:AO41" si="772">IF(AL39="","",(AK41+AK42))</f>
        <v/>
      </c>
      <c r="AM41" s="29" t="str">
        <f t="shared" si="772"/>
        <v/>
      </c>
      <c r="AN41" s="29" t="str">
        <f t="shared" si="772"/>
        <v/>
      </c>
      <c r="AO41" s="29" t="str">
        <f t="shared" si="772"/>
        <v/>
      </c>
      <c r="AP41" s="29" t="str">
        <f t="shared" ref="AP41" si="773">IF(AP39="","",(AO41+AO42))</f>
        <v/>
      </c>
      <c r="AQ41" s="29" t="str">
        <f t="shared" ref="AQ41:AR41" si="774">IF(AQ39="","",(AP41+AP42))</f>
        <v/>
      </c>
      <c r="AR41" s="29" t="str">
        <f t="shared" si="774"/>
        <v/>
      </c>
    </row>
    <row r="42" spans="1:44" s="1" customFormat="1">
      <c r="A42" s="14"/>
      <c r="B42" s="30" t="s">
        <v>7</v>
      </c>
      <c r="C42" s="29"/>
      <c r="D42" s="29"/>
      <c r="E42" s="29"/>
      <c r="F42" s="29">
        <v>5</v>
      </c>
      <c r="G42" s="29"/>
      <c r="H42" s="29"/>
      <c r="I42" s="29"/>
      <c r="J42" s="29"/>
      <c r="K42" s="29"/>
      <c r="L42" s="29"/>
      <c r="M42" s="29"/>
      <c r="N42" s="29"/>
      <c r="O42" s="29">
        <v>-8</v>
      </c>
      <c r="P42" s="29"/>
      <c r="Q42" s="29"/>
      <c r="R42" s="29"/>
      <c r="S42" s="29">
        <v>1</v>
      </c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</row>
    <row r="43" spans="1:44" s="1" customFormat="1">
      <c r="A43" s="7"/>
      <c r="B43" s="30" t="s">
        <v>8</v>
      </c>
      <c r="C43" s="35">
        <v>200</v>
      </c>
      <c r="D43" s="35">
        <f t="shared" ref="D43" si="775">IF(D39="","",C43)</f>
        <v>200</v>
      </c>
      <c r="E43" s="35">
        <f t="shared" ref="E43" si="776">IF(E39="","",D43)</f>
        <v>200</v>
      </c>
      <c r="F43" s="35">
        <f t="shared" ref="F43" si="777">IF(F39="","",E43)</f>
        <v>200</v>
      </c>
      <c r="G43" s="35">
        <f t="shared" ref="G43" si="778">IF(G39="","",F43)</f>
        <v>200</v>
      </c>
      <c r="H43" s="35">
        <f t="shared" ref="H43" si="779">IF(H39="","",G43)</f>
        <v>200</v>
      </c>
      <c r="I43" s="35">
        <f t="shared" ref="I43" si="780">IF(I39="","",H43)</f>
        <v>200</v>
      </c>
      <c r="J43" s="35">
        <f t="shared" ref="J43" si="781">IF(J39="","",I43)</f>
        <v>200</v>
      </c>
      <c r="K43" s="35">
        <f t="shared" ref="K43" si="782">IF(K39="","",J43)</f>
        <v>200</v>
      </c>
      <c r="L43" s="35">
        <f t="shared" ref="L43" si="783">IF(L39="","",K43)</f>
        <v>200</v>
      </c>
      <c r="M43" s="35">
        <f t="shared" ref="M43" si="784">IF(M39="","",L43)</f>
        <v>200</v>
      </c>
      <c r="N43" s="35">
        <f t="shared" ref="N43" si="785">IF(N39="","",M43)</f>
        <v>200</v>
      </c>
      <c r="O43" s="35">
        <f t="shared" ref="O43" si="786">IF(O39="","",N43)</f>
        <v>200</v>
      </c>
      <c r="P43" s="35">
        <v>500</v>
      </c>
      <c r="Q43" s="35">
        <f t="shared" ref="Q43" si="787">IF(Q39="","",P43)</f>
        <v>500</v>
      </c>
      <c r="R43" s="35">
        <f t="shared" ref="R43" si="788">IF(R39="","",Q43)</f>
        <v>500</v>
      </c>
      <c r="S43" s="35">
        <f t="shared" ref="S43" si="789">IF(S39="","",R43)</f>
        <v>500</v>
      </c>
      <c r="T43" s="35">
        <f t="shared" ref="T43" si="790">IF(T39="","",S43)</f>
        <v>500</v>
      </c>
      <c r="U43" s="35">
        <f t="shared" ref="U43" si="791">IF(U39="","",T43)</f>
        <v>500</v>
      </c>
      <c r="V43" s="35">
        <f t="shared" ref="V43" si="792">IF(V39="","",U43)</f>
        <v>500</v>
      </c>
      <c r="W43" s="35" t="str">
        <f t="shared" ref="W43" si="793">IF(W39="","",V43)</f>
        <v/>
      </c>
      <c r="X43" s="35" t="str">
        <f t="shared" ref="X43" si="794">IF(X39="","",W43)</f>
        <v/>
      </c>
      <c r="Y43" s="35" t="str">
        <f t="shared" ref="Y43" si="795">IF(Y39="","",X43)</f>
        <v/>
      </c>
      <c r="Z43" s="35" t="str">
        <f t="shared" ref="Z43" si="796">IF(Z39="","",Y43)</f>
        <v/>
      </c>
      <c r="AA43" s="35" t="str">
        <f t="shared" ref="AA43" si="797">IF(AA39="","",Z43)</f>
        <v/>
      </c>
      <c r="AB43" s="35" t="str">
        <f t="shared" ref="AB43" si="798">IF(AB39="","",AA43)</f>
        <v/>
      </c>
      <c r="AC43" s="35" t="str">
        <f t="shared" ref="AC43" si="799">IF(AC39="","",AB43)</f>
        <v/>
      </c>
      <c r="AD43" s="35" t="str">
        <f t="shared" ref="AD43" si="800">IF(AD39="","",AC43)</f>
        <v/>
      </c>
      <c r="AE43" s="35" t="str">
        <f t="shared" ref="AE43" si="801">IF(AE39="","",AD43)</f>
        <v/>
      </c>
      <c r="AF43" s="35" t="str">
        <f t="shared" ref="AF43" si="802">IF(AF39="","",AE43)</f>
        <v/>
      </c>
      <c r="AG43" s="35" t="str">
        <f t="shared" ref="AG43" si="803">IF(AG39="","",AF43)</f>
        <v/>
      </c>
      <c r="AH43" s="35" t="str">
        <f t="shared" ref="AH43" si="804">IF(AH39="","",AG43)</f>
        <v/>
      </c>
      <c r="AI43" s="35" t="str">
        <f t="shared" ref="AI43" si="805">IF(AI39="","",AH43)</f>
        <v/>
      </c>
      <c r="AJ43" s="35" t="str">
        <f t="shared" ref="AJ43" si="806">IF(AJ39="","",AI43)</f>
        <v/>
      </c>
      <c r="AK43" s="35" t="str">
        <f t="shared" ref="AK43" si="807">IF(AK39="","",AJ43)</f>
        <v/>
      </c>
      <c r="AL43" s="35" t="str">
        <f t="shared" ref="AL43:AO43" si="808">IF(AL39="","",AK43)</f>
        <v/>
      </c>
      <c r="AM43" s="35" t="str">
        <f t="shared" si="808"/>
        <v/>
      </c>
      <c r="AN43" s="35" t="str">
        <f t="shared" si="808"/>
        <v/>
      </c>
      <c r="AO43" s="35" t="str">
        <f t="shared" si="808"/>
        <v/>
      </c>
      <c r="AP43" s="35" t="str">
        <f t="shared" ref="AP43" si="809">IF(AP39="","",AO43)</f>
        <v/>
      </c>
      <c r="AQ43" s="35" t="str">
        <f t="shared" ref="AQ43:AR43" si="810">IF(AQ39="","",AP43)</f>
        <v/>
      </c>
      <c r="AR43" s="35" t="str">
        <f t="shared" si="810"/>
        <v/>
      </c>
    </row>
    <row r="44" spans="1:44" s="11" customFormat="1">
      <c r="A44" s="14" t="s">
        <v>9</v>
      </c>
      <c r="B44" s="33" t="s">
        <v>10</v>
      </c>
      <c r="C44" s="32" t="s">
        <v>180</v>
      </c>
      <c r="D44" s="32" t="str">
        <f t="shared" ref="D44" si="811">IF(D39="","",C44)</f>
        <v>海外シール</v>
      </c>
      <c r="E44" s="32" t="str">
        <f t="shared" ref="E44" si="812">IF(E39="","",D44)</f>
        <v>海外シール</v>
      </c>
      <c r="F44" s="32" t="str">
        <f t="shared" ref="F44" si="813">IF(F39="","",E44)</f>
        <v>海外シール</v>
      </c>
      <c r="G44" s="32" t="str">
        <f t="shared" ref="G44" si="814">IF(G39="","",F44)</f>
        <v>海外シール</v>
      </c>
      <c r="H44" s="32" t="str">
        <f t="shared" ref="H44" si="815">IF(H39="","",G44)</f>
        <v>海外シール</v>
      </c>
      <c r="I44" s="32" t="str">
        <f t="shared" ref="I44" si="816">IF(I39="","",H44)</f>
        <v>海外シール</v>
      </c>
      <c r="J44" s="32" t="str">
        <f t="shared" ref="J44" si="817">IF(J39="","",I44)</f>
        <v>海外シール</v>
      </c>
      <c r="K44" s="32" t="str">
        <f t="shared" ref="K44" si="818">IF(K39="","",J44)</f>
        <v>海外シール</v>
      </c>
      <c r="L44" s="32" t="str">
        <f t="shared" ref="L44" si="819">IF(L39="","",K44)</f>
        <v>海外シール</v>
      </c>
      <c r="M44" s="32" t="str">
        <f t="shared" ref="M44" si="820">IF(M39="","",L44)</f>
        <v>海外シール</v>
      </c>
      <c r="N44" s="32" t="str">
        <f t="shared" ref="N44" si="821">IF(N39="","",M44)</f>
        <v>海外シール</v>
      </c>
      <c r="O44" s="32" t="str">
        <f t="shared" ref="O44" si="822">IF(O39="","",N44)</f>
        <v>海外シール</v>
      </c>
      <c r="P44" s="32" t="s">
        <v>181</v>
      </c>
      <c r="Q44" s="32" t="str">
        <f t="shared" ref="Q44" si="823">IF(Q39="","",P44)</f>
        <v>ケーキSQ</v>
      </c>
      <c r="R44" s="32" t="str">
        <f t="shared" ref="R44" si="824">IF(R39="","",Q44)</f>
        <v>ケーキSQ</v>
      </c>
      <c r="S44" s="32" t="str">
        <f t="shared" ref="S44" si="825">IF(S39="","",R44)</f>
        <v>ケーキSQ</v>
      </c>
      <c r="T44" s="32" t="str">
        <f t="shared" ref="T44" si="826">IF(T39="","",S44)</f>
        <v>ケーキSQ</v>
      </c>
      <c r="U44" s="32" t="str">
        <f t="shared" ref="U44" si="827">IF(U39="","",T44)</f>
        <v>ケーキSQ</v>
      </c>
      <c r="V44" s="32" t="str">
        <f t="shared" ref="V44" si="828">IF(V39="","",U44)</f>
        <v>ケーキSQ</v>
      </c>
      <c r="W44" s="32" t="str">
        <f t="shared" ref="W44" si="829">IF(W39="","",V44)</f>
        <v/>
      </c>
      <c r="X44" s="32" t="str">
        <f t="shared" ref="X44" si="830">IF(X39="","",W44)</f>
        <v/>
      </c>
      <c r="Y44" s="32" t="str">
        <f t="shared" ref="Y44" si="831">IF(Y39="","",X44)</f>
        <v/>
      </c>
      <c r="Z44" s="32" t="str">
        <f t="shared" ref="Z44" si="832">IF(Z39="","",Y44)</f>
        <v/>
      </c>
      <c r="AA44" s="32" t="str">
        <f t="shared" ref="AA44" si="833">IF(AA39="","",Z44)</f>
        <v/>
      </c>
      <c r="AB44" s="32" t="str">
        <f t="shared" ref="AB44" si="834">IF(AB39="","",AA44)</f>
        <v/>
      </c>
      <c r="AC44" s="32" t="str">
        <f t="shared" ref="AC44" si="835">IF(AC39="","",AB44)</f>
        <v/>
      </c>
      <c r="AD44" s="32" t="str">
        <f t="shared" ref="AD44" si="836">IF(AD39="","",AC44)</f>
        <v/>
      </c>
      <c r="AE44" s="32" t="str">
        <f t="shared" ref="AE44" si="837">IF(AE39="","",AD44)</f>
        <v/>
      </c>
      <c r="AF44" s="32" t="str">
        <f t="shared" ref="AF44" si="838">IF(AF39="","",AE44)</f>
        <v/>
      </c>
      <c r="AG44" s="32" t="str">
        <f t="shared" ref="AG44" si="839">IF(AG39="","",AF44)</f>
        <v/>
      </c>
      <c r="AH44" s="32" t="str">
        <f t="shared" ref="AH44" si="840">IF(AH39="","",AG44)</f>
        <v/>
      </c>
      <c r="AI44" s="32" t="str">
        <f t="shared" ref="AI44" si="841">IF(AI39="","",AH44)</f>
        <v/>
      </c>
      <c r="AJ44" s="32" t="str">
        <f t="shared" ref="AJ44" si="842">IF(AJ39="","",AI44)</f>
        <v/>
      </c>
      <c r="AK44" s="32" t="str">
        <f t="shared" ref="AK44" si="843">IF(AK39="","",AJ44)</f>
        <v/>
      </c>
      <c r="AL44" s="32" t="str">
        <f t="shared" ref="AL44:AO44" si="844">IF(AL39="","",AK44)</f>
        <v/>
      </c>
      <c r="AM44" s="32" t="str">
        <f t="shared" si="844"/>
        <v/>
      </c>
      <c r="AN44" s="32" t="str">
        <f t="shared" si="844"/>
        <v/>
      </c>
      <c r="AO44" s="32" t="str">
        <f t="shared" si="844"/>
        <v/>
      </c>
      <c r="AP44" s="32" t="str">
        <f t="shared" ref="AP44" si="845">IF(AP39="","",AO44)</f>
        <v/>
      </c>
      <c r="AQ44" s="32" t="str">
        <f t="shared" ref="AQ44:AR44" si="846">IF(AQ39="","",AP44)</f>
        <v/>
      </c>
      <c r="AR44" s="32" t="str">
        <f t="shared" si="846"/>
        <v/>
      </c>
    </row>
    <row r="45" spans="1:44" s="1" customFormat="1">
      <c r="A45" s="7">
        <f>AVERAGE(C46:AS46)*30*100</f>
        <v>32850</v>
      </c>
      <c r="B45" s="30" t="s">
        <v>12</v>
      </c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</row>
    <row r="46" spans="1:44" s="1" customFormat="1">
      <c r="A46" s="7">
        <f>SUM(C46:AS46)</f>
        <v>219</v>
      </c>
      <c r="B46" s="27" t="s">
        <v>13</v>
      </c>
      <c r="C46" s="26">
        <v>0</v>
      </c>
      <c r="D46" s="26">
        <f t="shared" ref="D46:D47" si="847">IF(D39="","",D39-C39)</f>
        <v>0</v>
      </c>
      <c r="E46" s="26">
        <f t="shared" ref="E46:E47" si="848">IF(E39="","",E39-D39)</f>
        <v>0</v>
      </c>
      <c r="F46" s="26">
        <f t="shared" ref="F46:F47" si="849">IF(F39="","",F39-E39)</f>
        <v>57</v>
      </c>
      <c r="G46" s="26">
        <f t="shared" ref="G46:G47" si="850">IF(G39="","",G39-F39)</f>
        <v>0</v>
      </c>
      <c r="H46" s="26">
        <f t="shared" ref="H46:H47" si="851">IF(H39="","",H39-G39)</f>
        <v>26</v>
      </c>
      <c r="I46" s="26">
        <f t="shared" ref="I46:I47" si="852">IF(I39="","",I39-H39)</f>
        <v>0</v>
      </c>
      <c r="J46" s="26">
        <f t="shared" ref="J46:J47" si="853">IF(J39="","",J39-I39)</f>
        <v>0</v>
      </c>
      <c r="K46" s="26">
        <f t="shared" ref="K46:K47" si="854">IF(K39="","",K39-J39)</f>
        <v>0</v>
      </c>
      <c r="L46" s="26">
        <f t="shared" ref="L46:L47" si="855">IF(L39="","",L39-K39)</f>
        <v>4</v>
      </c>
      <c r="M46" s="26">
        <f t="shared" ref="M46:M47" si="856">IF(M39="","",M39-L39)</f>
        <v>0</v>
      </c>
      <c r="N46" s="26">
        <f t="shared" ref="N46:N47" si="857">IF(N39="","",N39-M39)</f>
        <v>0</v>
      </c>
      <c r="O46" s="26">
        <f t="shared" ref="O46:O47" si="858">IF(O39="","",O39-N39)</f>
        <v>35</v>
      </c>
      <c r="P46" s="26">
        <f t="shared" ref="P46:P47" si="859">IF(P39="","",P39-O39)</f>
        <v>0</v>
      </c>
      <c r="Q46" s="26">
        <f t="shared" ref="Q46:Q47" si="860">IF(Q39="","",Q39-P39)</f>
        <v>0</v>
      </c>
      <c r="R46" s="26">
        <f t="shared" ref="R46:R47" si="861">IF(R39="","",R39-Q39)</f>
        <v>0</v>
      </c>
      <c r="S46" s="26">
        <f t="shared" ref="S46:S47" si="862">IF(S39="","",S39-R39)</f>
        <v>66</v>
      </c>
      <c r="T46" s="26">
        <f t="shared" ref="T46:T47" si="863">IF(T39="","",T39-S39)</f>
        <v>0</v>
      </c>
      <c r="U46" s="26">
        <f t="shared" ref="U46:U47" si="864">IF(U39="","",U39-T39)</f>
        <v>0</v>
      </c>
      <c r="V46" s="26">
        <f t="shared" ref="V46:V47" si="865">IF(V39="","",V39-U39)</f>
        <v>31</v>
      </c>
      <c r="W46" s="26" t="str">
        <f t="shared" ref="W46:W47" si="866">IF(W39="","",W39-V39)</f>
        <v/>
      </c>
      <c r="X46" s="26" t="str">
        <f t="shared" ref="X46:X47" si="867">IF(X39="","",X39-W39)</f>
        <v/>
      </c>
      <c r="Y46" s="26" t="str">
        <f t="shared" ref="Y46:Y47" si="868">IF(Y39="","",Y39-X39)</f>
        <v/>
      </c>
      <c r="Z46" s="26" t="str">
        <f t="shared" ref="Z46:Z47" si="869">IF(Z39="","",Z39-Y39)</f>
        <v/>
      </c>
      <c r="AA46" s="26" t="str">
        <f t="shared" ref="AA46:AA47" si="870">IF(AA39="","",AA39-Z39)</f>
        <v/>
      </c>
      <c r="AB46" s="26" t="str">
        <f t="shared" ref="AB46:AB47" si="871">IF(AB39="","",AB39-AA39)</f>
        <v/>
      </c>
      <c r="AC46" s="26" t="str">
        <f t="shared" ref="AC46:AC47" si="872">IF(AC39="","",AC39-AB39)</f>
        <v/>
      </c>
      <c r="AD46" s="26" t="str">
        <f t="shared" ref="AD46:AD47" si="873">IF(AD39="","",AD39-AC39)</f>
        <v/>
      </c>
      <c r="AE46" s="26" t="str">
        <f t="shared" ref="AE46:AE47" si="874">IF(AE39="","",AE39-AD39)</f>
        <v/>
      </c>
      <c r="AF46" s="26" t="str">
        <f t="shared" ref="AF46:AF47" si="875">IF(AF39="","",AF39-AE39)</f>
        <v/>
      </c>
      <c r="AG46" s="26" t="str">
        <f t="shared" ref="AG46:AG47" si="876">IF(AG39="","",AG39-AF39)</f>
        <v/>
      </c>
      <c r="AH46" s="26" t="str">
        <f t="shared" ref="AH46:AH47" si="877">IF(AH39="","",AH39-AG39)</f>
        <v/>
      </c>
      <c r="AI46" s="26" t="str">
        <f t="shared" ref="AI46:AI47" si="878">IF(AI39="","",AI39-AH39)</f>
        <v/>
      </c>
      <c r="AJ46" s="26" t="str">
        <f t="shared" ref="AJ46:AJ47" si="879">IF(AJ39="","",AJ39-AI39)</f>
        <v/>
      </c>
      <c r="AK46" s="26" t="str">
        <f t="shared" ref="AK46:AK47" si="880">IF(AK39="","",AK39-AJ39)</f>
        <v/>
      </c>
      <c r="AL46" s="26" t="str">
        <f t="shared" ref="AL46:AO46" si="881">IF(AL39="","",AL39-AK39)</f>
        <v/>
      </c>
      <c r="AM46" s="26" t="str">
        <f t="shared" si="881"/>
        <v/>
      </c>
      <c r="AN46" s="26" t="str">
        <f t="shared" si="881"/>
        <v/>
      </c>
      <c r="AO46" s="26" t="str">
        <f t="shared" si="881"/>
        <v/>
      </c>
      <c r="AP46" s="26" t="str">
        <f t="shared" ref="AP46:AP47" si="882">IF(AP39="","",AP39-AO39)</f>
        <v/>
      </c>
      <c r="AQ46" s="26" t="str">
        <f t="shared" ref="AQ46:AR47" si="883">IF(AQ39="","",AQ39-AP39)</f>
        <v/>
      </c>
      <c r="AR46" s="26" t="str">
        <f t="shared" si="883"/>
        <v/>
      </c>
    </row>
    <row r="47" spans="1:44" s="1" customFormat="1">
      <c r="A47" s="7">
        <f>SUM(C47:AS47)</f>
        <v>3</v>
      </c>
      <c r="B47" s="27" t="s">
        <v>14</v>
      </c>
      <c r="C47" s="26">
        <v>0</v>
      </c>
      <c r="D47" s="26">
        <f t="shared" si="847"/>
        <v>0</v>
      </c>
      <c r="E47" s="26">
        <f t="shared" si="848"/>
        <v>0</v>
      </c>
      <c r="F47" s="26">
        <f t="shared" si="849"/>
        <v>2</v>
      </c>
      <c r="G47" s="26">
        <f t="shared" si="850"/>
        <v>0</v>
      </c>
      <c r="H47" s="26">
        <f t="shared" si="851"/>
        <v>0</v>
      </c>
      <c r="I47" s="26">
        <f t="shared" si="852"/>
        <v>0</v>
      </c>
      <c r="J47" s="26">
        <f t="shared" si="853"/>
        <v>0</v>
      </c>
      <c r="K47" s="26">
        <f t="shared" si="854"/>
        <v>0</v>
      </c>
      <c r="L47" s="26">
        <f t="shared" si="855"/>
        <v>0</v>
      </c>
      <c r="M47" s="26">
        <f t="shared" si="856"/>
        <v>0</v>
      </c>
      <c r="N47" s="26">
        <f t="shared" si="857"/>
        <v>0</v>
      </c>
      <c r="O47" s="26">
        <f t="shared" si="858"/>
        <v>1</v>
      </c>
      <c r="P47" s="26">
        <f t="shared" si="859"/>
        <v>0</v>
      </c>
      <c r="Q47" s="26">
        <f t="shared" si="860"/>
        <v>0</v>
      </c>
      <c r="R47" s="26">
        <f t="shared" si="861"/>
        <v>0</v>
      </c>
      <c r="S47" s="26">
        <f t="shared" si="862"/>
        <v>0</v>
      </c>
      <c r="T47" s="26">
        <f t="shared" si="863"/>
        <v>0</v>
      </c>
      <c r="U47" s="26">
        <f t="shared" si="864"/>
        <v>0</v>
      </c>
      <c r="V47" s="26">
        <f t="shared" si="865"/>
        <v>0</v>
      </c>
      <c r="W47" s="26" t="str">
        <f t="shared" si="866"/>
        <v/>
      </c>
      <c r="X47" s="26" t="str">
        <f t="shared" si="867"/>
        <v/>
      </c>
      <c r="Y47" s="26" t="str">
        <f t="shared" si="868"/>
        <v/>
      </c>
      <c r="Z47" s="26" t="str">
        <f t="shared" si="869"/>
        <v/>
      </c>
      <c r="AA47" s="26" t="str">
        <f t="shared" si="870"/>
        <v/>
      </c>
      <c r="AB47" s="26" t="str">
        <f t="shared" si="871"/>
        <v/>
      </c>
      <c r="AC47" s="26" t="str">
        <f t="shared" si="872"/>
        <v/>
      </c>
      <c r="AD47" s="26" t="str">
        <f t="shared" si="873"/>
        <v/>
      </c>
      <c r="AE47" s="26" t="str">
        <f t="shared" si="874"/>
        <v/>
      </c>
      <c r="AF47" s="26" t="str">
        <f t="shared" si="875"/>
        <v/>
      </c>
      <c r="AG47" s="26" t="str">
        <f t="shared" si="876"/>
        <v/>
      </c>
      <c r="AH47" s="26" t="str">
        <f t="shared" si="877"/>
        <v/>
      </c>
      <c r="AI47" s="26" t="str">
        <f t="shared" si="878"/>
        <v/>
      </c>
      <c r="AJ47" s="26" t="str">
        <f t="shared" si="879"/>
        <v/>
      </c>
      <c r="AK47" s="26" t="str">
        <f t="shared" si="880"/>
        <v/>
      </c>
      <c r="AL47" s="26" t="str">
        <f t="shared" ref="AL47:AO47" si="884">IF(AL40="","",AL40-AK40)</f>
        <v/>
      </c>
      <c r="AM47" s="26" t="str">
        <f t="shared" si="884"/>
        <v/>
      </c>
      <c r="AN47" s="26" t="str">
        <f t="shared" si="884"/>
        <v/>
      </c>
      <c r="AO47" s="26" t="str">
        <f t="shared" si="884"/>
        <v/>
      </c>
      <c r="AP47" s="26" t="str">
        <f t="shared" si="882"/>
        <v/>
      </c>
      <c r="AQ47" s="26" t="str">
        <f t="shared" si="883"/>
        <v/>
      </c>
      <c r="AR47" s="26" t="str">
        <f t="shared" si="883"/>
        <v/>
      </c>
    </row>
    <row r="48" spans="1:44" s="1" customFormat="1">
      <c r="A48" s="7">
        <f>SUM(C48:AS48)</f>
        <v>3</v>
      </c>
      <c r="B48" s="27" t="s">
        <v>15</v>
      </c>
      <c r="C48" s="26">
        <v>0</v>
      </c>
      <c r="D48" s="26">
        <f t="shared" ref="D48" si="885">IF(D41="","",C41+C42-D41)</f>
        <v>0</v>
      </c>
      <c r="E48" s="26">
        <f t="shared" ref="E48" si="886">IF(E41="","",D41+D42-E41)</f>
        <v>0</v>
      </c>
      <c r="F48" s="26">
        <f t="shared" ref="F48" si="887">IF(F41="","",E41+E42-F41)</f>
        <v>2</v>
      </c>
      <c r="G48" s="26">
        <f t="shared" ref="G48" si="888">IF(G41="","",F41+F42-G41)</f>
        <v>0</v>
      </c>
      <c r="H48" s="26">
        <f t="shared" ref="H48" si="889">IF(H41="","",G41+G42-H41)</f>
        <v>-1</v>
      </c>
      <c r="I48" s="26">
        <f t="shared" ref="I48" si="890">IF(I41="","",H41+H42-I41)</f>
        <v>0</v>
      </c>
      <c r="J48" s="26">
        <f t="shared" ref="J48" si="891">IF(J41="","",I41+I42-J41)</f>
        <v>0</v>
      </c>
      <c r="K48" s="26">
        <f t="shared" ref="K48" si="892">IF(K41="","",J41+J42-K41)</f>
        <v>0</v>
      </c>
      <c r="L48" s="26">
        <f t="shared" ref="L48" si="893">IF(L41="","",K41+K42-L41)</f>
        <v>1</v>
      </c>
      <c r="M48" s="26">
        <f t="shared" ref="M48" si="894">IF(M41="","",L41+L42-M41)</f>
        <v>0</v>
      </c>
      <c r="N48" s="26">
        <f t="shared" ref="N48" si="895">IF(N41="","",M41+M42-N41)</f>
        <v>0</v>
      </c>
      <c r="O48" s="26">
        <f t="shared" ref="O48" si="896">IF(O41="","",N41+N42-O41)</f>
        <v>0</v>
      </c>
      <c r="P48" s="26">
        <f t="shared" ref="P48" si="897">IF(P41="","",O41+O42-P41)</f>
        <v>0</v>
      </c>
      <c r="Q48" s="26">
        <f t="shared" ref="Q48" si="898">IF(Q41="","",P41+P42-Q41)</f>
        <v>0</v>
      </c>
      <c r="R48" s="26">
        <f t="shared" ref="R48" si="899">IF(R41="","",Q41+Q42-R41)</f>
        <v>0</v>
      </c>
      <c r="S48" s="26">
        <f t="shared" ref="S48" si="900">IF(S41="","",R41+R42-S41)</f>
        <v>1</v>
      </c>
      <c r="T48" s="26">
        <f t="shared" ref="T48" si="901">IF(T41="","",S41+S42-T41)</f>
        <v>0</v>
      </c>
      <c r="U48" s="26">
        <f t="shared" ref="U48" si="902">IF(U41="","",T41+T42-U41)</f>
        <v>0</v>
      </c>
      <c r="V48" s="26">
        <f t="shared" ref="V48" si="903">IF(V41="","",U41+U42-V41)</f>
        <v>0</v>
      </c>
      <c r="W48" s="26" t="str">
        <f t="shared" ref="W48" si="904">IF(W41="","",V41+V42-W41)</f>
        <v/>
      </c>
      <c r="X48" s="26" t="str">
        <f t="shared" ref="X48" si="905">IF(X41="","",W41+W42-X41)</f>
        <v/>
      </c>
      <c r="Y48" s="26" t="str">
        <f t="shared" ref="Y48" si="906">IF(Y41="","",X41+X42-Y41)</f>
        <v/>
      </c>
      <c r="Z48" s="26" t="str">
        <f t="shared" ref="Z48" si="907">IF(Z41="","",Y41+Y42-Z41)</f>
        <v/>
      </c>
      <c r="AA48" s="26" t="str">
        <f t="shared" ref="AA48" si="908">IF(AA41="","",Z41+Z42-AA41)</f>
        <v/>
      </c>
      <c r="AB48" s="26" t="str">
        <f t="shared" ref="AB48" si="909">IF(AB41="","",AA41+AA42-AB41)</f>
        <v/>
      </c>
      <c r="AC48" s="26" t="str">
        <f t="shared" ref="AC48" si="910">IF(AC41="","",AB41+AB42-AC41)</f>
        <v/>
      </c>
      <c r="AD48" s="26" t="str">
        <f t="shared" ref="AD48" si="911">IF(AD41="","",AC41+AC42-AD41)</f>
        <v/>
      </c>
      <c r="AE48" s="26" t="str">
        <f t="shared" ref="AE48" si="912">IF(AE41="","",AD41+AD42-AE41)</f>
        <v/>
      </c>
      <c r="AF48" s="26" t="str">
        <f t="shared" ref="AF48" si="913">IF(AF41="","",AE41+AE42-AF41)</f>
        <v/>
      </c>
      <c r="AG48" s="26" t="str">
        <f t="shared" ref="AG48" si="914">IF(AG41="","",AF41+AF42-AG41)</f>
        <v/>
      </c>
      <c r="AH48" s="26" t="str">
        <f t="shared" ref="AH48" si="915">IF(AH41="","",AG41+AG42-AH41)</f>
        <v/>
      </c>
      <c r="AI48" s="26" t="str">
        <f t="shared" ref="AI48" si="916">IF(AI41="","",AH41+AH42-AI41)</f>
        <v/>
      </c>
      <c r="AJ48" s="26" t="str">
        <f t="shared" ref="AJ48" si="917">IF(AJ41="","",AI41+AI42-AJ41)</f>
        <v/>
      </c>
      <c r="AK48" s="26" t="str">
        <f t="shared" ref="AK48" si="918">IF(AK41="","",AJ41+AJ42-AK41)</f>
        <v/>
      </c>
      <c r="AL48" s="26" t="str">
        <f t="shared" ref="AL48:AO48" si="919">IF(AL41="","",AK41+AK42-AL41)</f>
        <v/>
      </c>
      <c r="AM48" s="26" t="str">
        <f t="shared" si="919"/>
        <v/>
      </c>
      <c r="AN48" s="26" t="str">
        <f t="shared" si="919"/>
        <v/>
      </c>
      <c r="AO48" s="26" t="str">
        <f t="shared" si="919"/>
        <v/>
      </c>
      <c r="AP48" s="26" t="str">
        <f t="shared" ref="AP48" si="920">IF(AP41="","",AO41+AO42-AP41)</f>
        <v/>
      </c>
      <c r="AQ48" s="26" t="str">
        <f t="shared" ref="AQ48:AR48" si="921">IF(AQ41="","",AP41+AP42-AQ41)</f>
        <v/>
      </c>
      <c r="AR48" s="26" t="str">
        <f t="shared" si="921"/>
        <v/>
      </c>
    </row>
    <row r="49" spans="1:44" s="1" customFormat="1">
      <c r="A49" s="7">
        <f>SUM(C49:AS49)</f>
        <v>900</v>
      </c>
      <c r="B49" s="27" t="s">
        <v>16</v>
      </c>
      <c r="C49" s="26">
        <v>0</v>
      </c>
      <c r="D49" s="26">
        <f t="shared" ref="D49:I49" si="922">IF(D39="","",D48*D43)</f>
        <v>0</v>
      </c>
      <c r="E49" s="26">
        <f t="shared" si="922"/>
        <v>0</v>
      </c>
      <c r="F49" s="26">
        <f t="shared" si="922"/>
        <v>400</v>
      </c>
      <c r="G49" s="26">
        <f t="shared" si="922"/>
        <v>0</v>
      </c>
      <c r="H49" s="26">
        <f t="shared" si="922"/>
        <v>-200</v>
      </c>
      <c r="I49" s="26">
        <f t="shared" si="922"/>
        <v>0</v>
      </c>
      <c r="J49" s="26">
        <f t="shared" ref="J49:AK49" si="923">IF(J39="","",J48*J43)</f>
        <v>0</v>
      </c>
      <c r="K49" s="26">
        <f t="shared" si="923"/>
        <v>0</v>
      </c>
      <c r="L49" s="26">
        <f t="shared" si="923"/>
        <v>200</v>
      </c>
      <c r="M49" s="26">
        <f t="shared" si="923"/>
        <v>0</v>
      </c>
      <c r="N49" s="26">
        <f t="shared" si="923"/>
        <v>0</v>
      </c>
      <c r="O49" s="26">
        <f t="shared" si="923"/>
        <v>0</v>
      </c>
      <c r="P49" s="26">
        <f t="shared" si="923"/>
        <v>0</v>
      </c>
      <c r="Q49" s="26">
        <f t="shared" si="923"/>
        <v>0</v>
      </c>
      <c r="R49" s="26">
        <f t="shared" si="923"/>
        <v>0</v>
      </c>
      <c r="S49" s="26">
        <f t="shared" si="923"/>
        <v>500</v>
      </c>
      <c r="T49" s="26">
        <f t="shared" si="923"/>
        <v>0</v>
      </c>
      <c r="U49" s="26">
        <f t="shared" si="923"/>
        <v>0</v>
      </c>
      <c r="V49" s="26">
        <f t="shared" si="923"/>
        <v>0</v>
      </c>
      <c r="W49" s="26" t="str">
        <f t="shared" si="923"/>
        <v/>
      </c>
      <c r="X49" s="26" t="str">
        <f t="shared" si="923"/>
        <v/>
      </c>
      <c r="Y49" s="26" t="str">
        <f t="shared" si="923"/>
        <v/>
      </c>
      <c r="Z49" s="26" t="str">
        <f t="shared" si="923"/>
        <v/>
      </c>
      <c r="AA49" s="26" t="str">
        <f t="shared" si="923"/>
        <v/>
      </c>
      <c r="AB49" s="26" t="str">
        <f t="shared" si="923"/>
        <v/>
      </c>
      <c r="AC49" s="26" t="str">
        <f t="shared" si="923"/>
        <v/>
      </c>
      <c r="AD49" s="26" t="str">
        <f t="shared" si="923"/>
        <v/>
      </c>
      <c r="AE49" s="26" t="str">
        <f t="shared" si="923"/>
        <v/>
      </c>
      <c r="AF49" s="26" t="str">
        <f t="shared" si="923"/>
        <v/>
      </c>
      <c r="AG49" s="26" t="str">
        <f t="shared" si="923"/>
        <v/>
      </c>
      <c r="AH49" s="26" t="str">
        <f t="shared" si="923"/>
        <v/>
      </c>
      <c r="AI49" s="26" t="str">
        <f t="shared" si="923"/>
        <v/>
      </c>
      <c r="AJ49" s="26" t="str">
        <f t="shared" si="923"/>
        <v/>
      </c>
      <c r="AK49" s="26" t="str">
        <f t="shared" si="923"/>
        <v/>
      </c>
      <c r="AL49" s="26" t="str">
        <f t="shared" ref="AL49:AO49" si="924">IF(AL39="","",AL48*AL43)</f>
        <v/>
      </c>
      <c r="AM49" s="26" t="str">
        <f t="shared" si="924"/>
        <v/>
      </c>
      <c r="AN49" s="26" t="str">
        <f t="shared" si="924"/>
        <v/>
      </c>
      <c r="AO49" s="26" t="str">
        <f t="shared" si="924"/>
        <v/>
      </c>
      <c r="AP49" s="26" t="str">
        <f t="shared" ref="AP49:AR49" si="925">IF(AP39="","",AP48*AP43)</f>
        <v/>
      </c>
      <c r="AQ49" s="26" t="str">
        <f t="shared" si="925"/>
        <v/>
      </c>
      <c r="AR49" s="26" t="str">
        <f t="shared" si="925"/>
        <v/>
      </c>
    </row>
    <row r="50" spans="1:44" s="1" customFormat="1" ht="12" thickBot="1">
      <c r="A50" s="4">
        <f>IF(A49="","",A49/(A46*100))</f>
        <v>4.1095890410958902E-2</v>
      </c>
      <c r="B50" s="24" t="s">
        <v>18</v>
      </c>
      <c r="C50" s="23" t="s">
        <v>19</v>
      </c>
      <c r="D50" s="23" t="str">
        <f t="shared" ref="D50:I50" si="926">IF(D49="","",IF(D49=0,"",D49/(D46*100)))</f>
        <v/>
      </c>
      <c r="E50" s="23" t="str">
        <f t="shared" si="926"/>
        <v/>
      </c>
      <c r="F50" s="23">
        <f t="shared" si="926"/>
        <v>7.0175438596491224E-2</v>
      </c>
      <c r="G50" s="23" t="str">
        <f t="shared" si="926"/>
        <v/>
      </c>
      <c r="H50" s="23">
        <f t="shared" si="926"/>
        <v>-7.6923076923076927E-2</v>
      </c>
      <c r="I50" s="23" t="str">
        <f t="shared" si="926"/>
        <v/>
      </c>
      <c r="J50" s="23" t="str">
        <f t="shared" ref="J50:AK50" si="927">IF(J49="","",IF(J49=0,"",J49/(J46*100)))</f>
        <v/>
      </c>
      <c r="K50" s="23" t="str">
        <f t="shared" si="927"/>
        <v/>
      </c>
      <c r="L50" s="23">
        <f t="shared" si="927"/>
        <v>0.5</v>
      </c>
      <c r="M50" s="23" t="str">
        <f t="shared" si="927"/>
        <v/>
      </c>
      <c r="N50" s="23" t="str">
        <f t="shared" si="927"/>
        <v/>
      </c>
      <c r="O50" s="23" t="str">
        <f t="shared" si="927"/>
        <v/>
      </c>
      <c r="P50" s="23" t="str">
        <f t="shared" si="927"/>
        <v/>
      </c>
      <c r="Q50" s="23" t="str">
        <f t="shared" si="927"/>
        <v/>
      </c>
      <c r="R50" s="23" t="str">
        <f t="shared" si="927"/>
        <v/>
      </c>
      <c r="S50" s="23">
        <f t="shared" si="927"/>
        <v>7.575757575757576E-2</v>
      </c>
      <c r="T50" s="23" t="str">
        <f t="shared" si="927"/>
        <v/>
      </c>
      <c r="U50" s="23" t="str">
        <f t="shared" si="927"/>
        <v/>
      </c>
      <c r="V50" s="23" t="str">
        <f t="shared" si="927"/>
        <v/>
      </c>
      <c r="W50" s="23" t="str">
        <f t="shared" si="927"/>
        <v/>
      </c>
      <c r="X50" s="23" t="str">
        <f t="shared" si="927"/>
        <v/>
      </c>
      <c r="Y50" s="23" t="str">
        <f t="shared" si="927"/>
        <v/>
      </c>
      <c r="Z50" s="23" t="str">
        <f t="shared" si="927"/>
        <v/>
      </c>
      <c r="AA50" s="23" t="str">
        <f t="shared" si="927"/>
        <v/>
      </c>
      <c r="AB50" s="23" t="str">
        <f t="shared" si="927"/>
        <v/>
      </c>
      <c r="AC50" s="23" t="str">
        <f t="shared" si="927"/>
        <v/>
      </c>
      <c r="AD50" s="23" t="str">
        <f t="shared" si="927"/>
        <v/>
      </c>
      <c r="AE50" s="23" t="str">
        <f t="shared" si="927"/>
        <v/>
      </c>
      <c r="AF50" s="23" t="str">
        <f t="shared" si="927"/>
        <v/>
      </c>
      <c r="AG50" s="23" t="str">
        <f t="shared" si="927"/>
        <v/>
      </c>
      <c r="AH50" s="23" t="str">
        <f t="shared" si="927"/>
        <v/>
      </c>
      <c r="AI50" s="23" t="str">
        <f t="shared" si="927"/>
        <v/>
      </c>
      <c r="AJ50" s="23" t="str">
        <f t="shared" si="927"/>
        <v/>
      </c>
      <c r="AK50" s="23" t="str">
        <f t="shared" si="927"/>
        <v/>
      </c>
      <c r="AL50" s="23" t="str">
        <f t="shared" ref="AL50:AO50" si="928">IF(AL49="","",IF(AL49=0,"",AL49/(AL46*100)))</f>
        <v/>
      </c>
      <c r="AM50" s="23" t="str">
        <f t="shared" si="928"/>
        <v/>
      </c>
      <c r="AN50" s="23" t="str">
        <f t="shared" si="928"/>
        <v/>
      </c>
      <c r="AO50" s="23" t="str">
        <f t="shared" si="928"/>
        <v/>
      </c>
      <c r="AP50" s="23" t="str">
        <f t="shared" ref="AP50:AR50" si="929">IF(AP49="","",IF(AP49=0,"",AP49/(AP46*100)))</f>
        <v/>
      </c>
      <c r="AQ50" s="23" t="str">
        <f t="shared" si="929"/>
        <v/>
      </c>
      <c r="AR50" s="23" t="str">
        <f t="shared" si="929"/>
        <v/>
      </c>
    </row>
    <row r="51" spans="1:44" s="1" customFormat="1">
      <c r="A51" s="40" t="s">
        <v>173</v>
      </c>
      <c r="B51" s="39" t="s">
        <v>2</v>
      </c>
      <c r="C51" s="38">
        <v>5628</v>
      </c>
      <c r="D51" s="38">
        <f t="shared" ref="D51:D52" si="930">IF(D$3="","",C51)</f>
        <v>5628</v>
      </c>
      <c r="E51" s="38">
        <f t="shared" ref="E51:E52" si="931">IF(E$3="","",D51)</f>
        <v>5628</v>
      </c>
      <c r="F51" s="38">
        <v>5687</v>
      </c>
      <c r="G51" s="38">
        <f t="shared" ref="G51:G52" si="932">IF(G$3="","",F51)</f>
        <v>5687</v>
      </c>
      <c r="H51" s="38">
        <v>5689</v>
      </c>
      <c r="I51" s="38">
        <f t="shared" ref="I51:I52" si="933">IF(I$3="","",H51)</f>
        <v>5689</v>
      </c>
      <c r="J51" s="38">
        <f t="shared" ref="J51:J52" si="934">IF(J$3="","",I51)</f>
        <v>5689</v>
      </c>
      <c r="K51" s="38">
        <f t="shared" ref="K51:K52" si="935">IF(K$3="","",J51)</f>
        <v>5689</v>
      </c>
      <c r="L51" s="38">
        <v>5744</v>
      </c>
      <c r="M51" s="38">
        <f t="shared" ref="M51:M52" si="936">IF(M$3="","",L51)</f>
        <v>5744</v>
      </c>
      <c r="N51" s="38">
        <f t="shared" ref="N51:N52" si="937">IF(N$3="","",M51)</f>
        <v>5744</v>
      </c>
      <c r="O51" s="38">
        <v>5760</v>
      </c>
      <c r="P51" s="38">
        <f t="shared" ref="P51:P52" si="938">IF(P$3="","",O51)</f>
        <v>5760</v>
      </c>
      <c r="Q51" s="38">
        <f t="shared" ref="Q51:Q52" si="939">IF(Q$3="","",P51)</f>
        <v>5760</v>
      </c>
      <c r="R51" s="38">
        <f t="shared" ref="R51:R52" si="940">IF(R$3="","",Q51)</f>
        <v>5760</v>
      </c>
      <c r="S51" s="38">
        <v>5790</v>
      </c>
      <c r="T51" s="38">
        <f t="shared" ref="T51:T52" si="941">IF(T$3="","",S51)</f>
        <v>5790</v>
      </c>
      <c r="U51" s="38">
        <f t="shared" ref="U51:U52" si="942">IF(U$3="","",T51)</f>
        <v>5790</v>
      </c>
      <c r="V51" s="38">
        <v>5807</v>
      </c>
      <c r="W51" s="38" t="str">
        <f t="shared" ref="W51:W52" si="943">IF(W$3="","",V51)</f>
        <v/>
      </c>
      <c r="X51" s="38" t="str">
        <f t="shared" ref="X51:X52" si="944">IF(X$3="","",W51)</f>
        <v/>
      </c>
      <c r="Y51" s="38" t="str">
        <f t="shared" ref="Y51:Y52" si="945">IF(Y$3="","",X51)</f>
        <v/>
      </c>
      <c r="Z51" s="38" t="str">
        <f t="shared" ref="Z51:Z52" si="946">IF(Z$3="","",Y51)</f>
        <v/>
      </c>
      <c r="AA51" s="38" t="str">
        <f t="shared" ref="AA51:AA52" si="947">IF(AA$3="","",Z51)</f>
        <v/>
      </c>
      <c r="AB51" s="38" t="str">
        <f t="shared" ref="AB51:AB52" si="948">IF(AB$3="","",AA51)</f>
        <v/>
      </c>
      <c r="AC51" s="38" t="str">
        <f t="shared" ref="AC51:AC52" si="949">IF(AC$3="","",AB51)</f>
        <v/>
      </c>
      <c r="AD51" s="38" t="str">
        <f t="shared" ref="AD51:AD52" si="950">IF(AD$3="","",AC51)</f>
        <v/>
      </c>
      <c r="AE51" s="38" t="str">
        <f t="shared" ref="AE51:AE52" si="951">IF(AE$3="","",AD51)</f>
        <v/>
      </c>
      <c r="AF51" s="38" t="str">
        <f t="shared" ref="AF51:AF52" si="952">IF(AF$3="","",AE51)</f>
        <v/>
      </c>
      <c r="AG51" s="38" t="str">
        <f t="shared" ref="AG51:AG52" si="953">IF(AG$3="","",AF51)</f>
        <v/>
      </c>
      <c r="AH51" s="38" t="str">
        <f t="shared" ref="AH51:AH52" si="954">IF(AH$3="","",AG51)</f>
        <v/>
      </c>
      <c r="AI51" s="38" t="str">
        <f t="shared" ref="AI51:AI52" si="955">IF(AI$3="","",AH51)</f>
        <v/>
      </c>
      <c r="AJ51" s="38" t="str">
        <f t="shared" ref="AJ51:AJ52" si="956">IF(AJ$3="","",AI51)</f>
        <v/>
      </c>
      <c r="AK51" s="38" t="str">
        <f t="shared" ref="AK51:AK52" si="957">IF(AK$3="","",AJ51)</f>
        <v/>
      </c>
      <c r="AL51" s="38" t="str">
        <f t="shared" ref="AL51:AO51" si="958">IF(AL$3="","",AK51)</f>
        <v/>
      </c>
      <c r="AM51" s="38" t="str">
        <f t="shared" si="958"/>
        <v/>
      </c>
      <c r="AN51" s="38" t="str">
        <f t="shared" si="958"/>
        <v/>
      </c>
      <c r="AO51" s="38" t="str">
        <f t="shared" si="958"/>
        <v/>
      </c>
      <c r="AP51" s="38" t="str">
        <f t="shared" ref="AP51:AR51" si="959">IF(AP$3="","",AO51)</f>
        <v/>
      </c>
      <c r="AQ51" s="38" t="str">
        <f t="shared" si="959"/>
        <v/>
      </c>
      <c r="AR51" s="38" t="str">
        <f t="shared" si="959"/>
        <v/>
      </c>
    </row>
    <row r="52" spans="1:44" s="1" customFormat="1">
      <c r="A52" s="37" t="s">
        <v>23</v>
      </c>
      <c r="B52" s="30" t="s">
        <v>4</v>
      </c>
      <c r="C52" s="29">
        <v>107</v>
      </c>
      <c r="D52" s="29">
        <f t="shared" si="930"/>
        <v>107</v>
      </c>
      <c r="E52" s="29">
        <f t="shared" si="931"/>
        <v>107</v>
      </c>
      <c r="F52" s="29">
        <f t="shared" ref="F52" si="960">IF(F$3="","",E52)</f>
        <v>107</v>
      </c>
      <c r="G52" s="29">
        <f t="shared" si="932"/>
        <v>107</v>
      </c>
      <c r="H52" s="29">
        <f t="shared" ref="H52" si="961">IF(H$3="","",G52)</f>
        <v>107</v>
      </c>
      <c r="I52" s="29">
        <f t="shared" si="933"/>
        <v>107</v>
      </c>
      <c r="J52" s="29">
        <f t="shared" si="934"/>
        <v>107</v>
      </c>
      <c r="K52" s="29">
        <f t="shared" si="935"/>
        <v>107</v>
      </c>
      <c r="L52" s="29">
        <f t="shared" ref="L52" si="962">IF(L$3="","",K52)</f>
        <v>107</v>
      </c>
      <c r="M52" s="29">
        <f t="shared" si="936"/>
        <v>107</v>
      </c>
      <c r="N52" s="29">
        <f t="shared" si="937"/>
        <v>107</v>
      </c>
      <c r="O52" s="29">
        <f t="shared" ref="O52" si="963">IF(O$3="","",N52)</f>
        <v>107</v>
      </c>
      <c r="P52" s="29">
        <f t="shared" si="938"/>
        <v>107</v>
      </c>
      <c r="Q52" s="29">
        <f t="shared" si="939"/>
        <v>107</v>
      </c>
      <c r="R52" s="29">
        <f t="shared" si="940"/>
        <v>107</v>
      </c>
      <c r="S52" s="29">
        <f t="shared" ref="S52" si="964">IF(S$3="","",R52)</f>
        <v>107</v>
      </c>
      <c r="T52" s="29">
        <f t="shared" si="941"/>
        <v>107</v>
      </c>
      <c r="U52" s="29">
        <f t="shared" si="942"/>
        <v>107</v>
      </c>
      <c r="V52" s="29">
        <v>107</v>
      </c>
      <c r="W52" s="29" t="str">
        <f t="shared" si="943"/>
        <v/>
      </c>
      <c r="X52" s="29" t="str">
        <f t="shared" si="944"/>
        <v/>
      </c>
      <c r="Y52" s="29" t="str">
        <f t="shared" si="945"/>
        <v/>
      </c>
      <c r="Z52" s="29" t="str">
        <f t="shared" si="946"/>
        <v/>
      </c>
      <c r="AA52" s="29" t="str">
        <f t="shared" si="947"/>
        <v/>
      </c>
      <c r="AB52" s="29" t="str">
        <f t="shared" si="948"/>
        <v/>
      </c>
      <c r="AC52" s="29" t="str">
        <f t="shared" si="949"/>
        <v/>
      </c>
      <c r="AD52" s="29" t="str">
        <f t="shared" si="950"/>
        <v/>
      </c>
      <c r="AE52" s="29" t="str">
        <f t="shared" si="951"/>
        <v/>
      </c>
      <c r="AF52" s="29" t="str">
        <f t="shared" si="952"/>
        <v/>
      </c>
      <c r="AG52" s="29" t="str">
        <f t="shared" si="953"/>
        <v/>
      </c>
      <c r="AH52" s="29" t="str">
        <f t="shared" si="954"/>
        <v/>
      </c>
      <c r="AI52" s="29" t="str">
        <f t="shared" si="955"/>
        <v/>
      </c>
      <c r="AJ52" s="29" t="str">
        <f t="shared" si="956"/>
        <v/>
      </c>
      <c r="AK52" s="29" t="str">
        <f t="shared" si="957"/>
        <v/>
      </c>
      <c r="AL52" s="29" t="str">
        <f t="shared" ref="AL52:AO52" si="965">IF(AL$3="","",AK52)</f>
        <v/>
      </c>
      <c r="AM52" s="29" t="str">
        <f t="shared" si="965"/>
        <v/>
      </c>
      <c r="AN52" s="29" t="str">
        <f t="shared" si="965"/>
        <v/>
      </c>
      <c r="AO52" s="29" t="str">
        <f t="shared" si="965"/>
        <v/>
      </c>
      <c r="AP52" s="29" t="str">
        <f t="shared" ref="AP52:AR52" si="966">IF(AP$3="","",AO52)</f>
        <v/>
      </c>
      <c r="AQ52" s="29" t="str">
        <f t="shared" si="966"/>
        <v/>
      </c>
      <c r="AR52" s="29" t="str">
        <f t="shared" si="966"/>
        <v/>
      </c>
    </row>
    <row r="53" spans="1:44" s="1" customFormat="1">
      <c r="A53" s="41">
        <v>1</v>
      </c>
      <c r="B53" s="30" t="s">
        <v>5</v>
      </c>
      <c r="C53" s="29">
        <v>5</v>
      </c>
      <c r="D53" s="29">
        <f t="shared" ref="D53" si="967">IF(D51="","",(C53+C54))</f>
        <v>5</v>
      </c>
      <c r="E53" s="29">
        <f t="shared" ref="E53" si="968">IF(E51="","",(D53+D54))</f>
        <v>5</v>
      </c>
      <c r="F53" s="29">
        <v>4</v>
      </c>
      <c r="G53" s="29">
        <f t="shared" ref="G53" si="969">IF(G51="","",(F53+F54))</f>
        <v>4</v>
      </c>
      <c r="H53" s="29">
        <f t="shared" ref="H53" si="970">IF(H51="","",(G53+G54))</f>
        <v>4</v>
      </c>
      <c r="I53" s="29">
        <f t="shared" ref="I53" si="971">IF(I51="","",(H53+H54))</f>
        <v>4</v>
      </c>
      <c r="J53" s="29">
        <f t="shared" ref="J53" si="972">IF(J51="","",(I53+I54))</f>
        <v>4</v>
      </c>
      <c r="K53" s="29">
        <f t="shared" ref="K53" si="973">IF(K51="","",(J53+J54))</f>
        <v>4</v>
      </c>
      <c r="L53" s="29">
        <f t="shared" ref="L53" si="974">IF(L51="","",(K53+K54))</f>
        <v>4</v>
      </c>
      <c r="M53" s="29">
        <f t="shared" ref="M53" si="975">IF(M51="","",(L53+L54))</f>
        <v>4</v>
      </c>
      <c r="N53" s="29">
        <f t="shared" ref="N53" si="976">IF(N51="","",(M53+M54))</f>
        <v>4</v>
      </c>
      <c r="O53" s="29">
        <f t="shared" ref="O53" si="977">IF(O51="","",(N53+N54))</f>
        <v>4</v>
      </c>
      <c r="P53" s="29">
        <f t="shared" ref="P53" si="978">IF(P51="","",(O53+O54))</f>
        <v>5</v>
      </c>
      <c r="Q53" s="29">
        <f t="shared" ref="Q53" si="979">IF(Q51="","",(P53+P54))</f>
        <v>5</v>
      </c>
      <c r="R53" s="29">
        <f t="shared" ref="R53" si="980">IF(R51="","",(Q53+Q54))</f>
        <v>5</v>
      </c>
      <c r="S53" s="29">
        <f t="shared" ref="S53" si="981">IF(S51="","",(R53+R54))</f>
        <v>5</v>
      </c>
      <c r="T53" s="29">
        <f t="shared" ref="T53" si="982">IF(T51="","",(S53+S54))</f>
        <v>5</v>
      </c>
      <c r="U53" s="29">
        <f t="shared" ref="U53" si="983">IF(U51="","",(T53+T54))</f>
        <v>5</v>
      </c>
      <c r="V53" s="29">
        <f t="shared" ref="V53" si="984">IF(V51="","",(U53+U54))</f>
        <v>5</v>
      </c>
      <c r="W53" s="29" t="str">
        <f t="shared" ref="W53" si="985">IF(W51="","",(V53+V54))</f>
        <v/>
      </c>
      <c r="X53" s="29" t="str">
        <f t="shared" ref="X53" si="986">IF(X51="","",(W53+W54))</f>
        <v/>
      </c>
      <c r="Y53" s="29" t="str">
        <f t="shared" ref="Y53" si="987">IF(Y51="","",(X53+X54))</f>
        <v/>
      </c>
      <c r="Z53" s="29" t="str">
        <f t="shared" ref="Z53" si="988">IF(Z51="","",(Y53+Y54))</f>
        <v/>
      </c>
      <c r="AA53" s="29" t="str">
        <f t="shared" ref="AA53" si="989">IF(AA51="","",(Z53+Z54))</f>
        <v/>
      </c>
      <c r="AB53" s="29" t="str">
        <f t="shared" ref="AB53" si="990">IF(AB51="","",(AA53+AA54))</f>
        <v/>
      </c>
      <c r="AC53" s="29" t="str">
        <f t="shared" ref="AC53" si="991">IF(AC51="","",(AB53+AB54))</f>
        <v/>
      </c>
      <c r="AD53" s="29" t="str">
        <f t="shared" ref="AD53" si="992">IF(AD51="","",(AC53+AC54))</f>
        <v/>
      </c>
      <c r="AE53" s="29" t="str">
        <f t="shared" ref="AE53" si="993">IF(AE51="","",(AD53+AD54))</f>
        <v/>
      </c>
      <c r="AF53" s="29" t="str">
        <f t="shared" ref="AF53" si="994">IF(AF51="","",(AE53+AE54))</f>
        <v/>
      </c>
      <c r="AG53" s="29" t="str">
        <f t="shared" ref="AG53" si="995">IF(AG51="","",(AF53+AF54))</f>
        <v/>
      </c>
      <c r="AH53" s="29" t="str">
        <f t="shared" ref="AH53" si="996">IF(AH51="","",(AG53+AG54))</f>
        <v/>
      </c>
      <c r="AI53" s="29" t="str">
        <f t="shared" ref="AI53" si="997">IF(AI51="","",(AH53+AH54))</f>
        <v/>
      </c>
      <c r="AJ53" s="29" t="str">
        <f t="shared" ref="AJ53" si="998">IF(AJ51="","",(AI53+AI54))</f>
        <v/>
      </c>
      <c r="AK53" s="29" t="str">
        <f t="shared" ref="AK53" si="999">IF(AK51="","",(AJ53+AJ54))</f>
        <v/>
      </c>
      <c r="AL53" s="29" t="str">
        <f t="shared" ref="AL53:AO53" si="1000">IF(AL51="","",(AK53+AK54))</f>
        <v/>
      </c>
      <c r="AM53" s="29" t="str">
        <f t="shared" si="1000"/>
        <v/>
      </c>
      <c r="AN53" s="29" t="str">
        <f t="shared" si="1000"/>
        <v/>
      </c>
      <c r="AO53" s="29" t="str">
        <f t="shared" si="1000"/>
        <v/>
      </c>
      <c r="AP53" s="29" t="str">
        <f t="shared" ref="AP53" si="1001">IF(AP51="","",(AO53+AO54))</f>
        <v/>
      </c>
      <c r="AQ53" s="29" t="str">
        <f t="shared" ref="AQ53:AR53" si="1002">IF(AQ51="","",(AP53+AP54))</f>
        <v/>
      </c>
      <c r="AR53" s="29" t="str">
        <f t="shared" si="1002"/>
        <v/>
      </c>
    </row>
    <row r="54" spans="1:44" s="1" customFormat="1">
      <c r="A54" s="99" t="s">
        <v>6</v>
      </c>
      <c r="B54" s="30" t="s">
        <v>7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>
        <v>1</v>
      </c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</row>
    <row r="55" spans="1:44" s="1" customFormat="1">
      <c r="A55" s="100">
        <f>+(A58+A70+A82+A94)*100</f>
        <v>99000</v>
      </c>
      <c r="B55" s="30" t="s">
        <v>8</v>
      </c>
      <c r="C55" s="35">
        <v>850</v>
      </c>
      <c r="D55" s="35">
        <f t="shared" ref="D55" si="1003">IF(D51="","",C55)</f>
        <v>850</v>
      </c>
      <c r="E55" s="35">
        <f t="shared" ref="E55" si="1004">IF(E51="","",D55)</f>
        <v>850</v>
      </c>
      <c r="F55" s="35">
        <f t="shared" ref="F55" si="1005">IF(F51="","",E55)</f>
        <v>850</v>
      </c>
      <c r="G55" s="35">
        <f t="shared" ref="G55" si="1006">IF(G51="","",F55)</f>
        <v>850</v>
      </c>
      <c r="H55" s="35">
        <f t="shared" ref="H55" si="1007">IF(H51="","",G55)</f>
        <v>850</v>
      </c>
      <c r="I55" s="35">
        <f t="shared" ref="I55" si="1008">IF(I51="","",H55)</f>
        <v>850</v>
      </c>
      <c r="J55" s="35">
        <f t="shared" ref="J55" si="1009">IF(J51="","",I55)</f>
        <v>850</v>
      </c>
      <c r="K55" s="35">
        <f t="shared" ref="K55" si="1010">IF(K51="","",J55)</f>
        <v>850</v>
      </c>
      <c r="L55" s="35">
        <f t="shared" ref="L55" si="1011">IF(L51="","",K55)</f>
        <v>850</v>
      </c>
      <c r="M55" s="35">
        <f t="shared" ref="M55" si="1012">IF(M51="","",L55)</f>
        <v>850</v>
      </c>
      <c r="N55" s="35">
        <f t="shared" ref="N55" si="1013">IF(N51="","",M55)</f>
        <v>850</v>
      </c>
      <c r="O55" s="35">
        <f t="shared" ref="O55" si="1014">IF(O51="","",N55)</f>
        <v>850</v>
      </c>
      <c r="P55" s="35">
        <f t="shared" ref="P55" si="1015">IF(P51="","",O55)</f>
        <v>850</v>
      </c>
      <c r="Q55" s="35">
        <f t="shared" ref="Q55" si="1016">IF(Q51="","",P55)</f>
        <v>850</v>
      </c>
      <c r="R55" s="35">
        <f t="shared" ref="R55" si="1017">IF(R51="","",Q55)</f>
        <v>850</v>
      </c>
      <c r="S55" s="35">
        <f t="shared" ref="S55" si="1018">IF(S51="","",R55)</f>
        <v>850</v>
      </c>
      <c r="T55" s="35">
        <f t="shared" ref="T55" si="1019">IF(T51="","",S55)</f>
        <v>850</v>
      </c>
      <c r="U55" s="35">
        <f t="shared" ref="U55" si="1020">IF(U51="","",T55)</f>
        <v>850</v>
      </c>
      <c r="V55" s="35">
        <f t="shared" ref="V55" si="1021">IF(V51="","",U55)</f>
        <v>850</v>
      </c>
      <c r="W55" s="35" t="str">
        <f t="shared" ref="W55" si="1022">IF(W51="","",V55)</f>
        <v/>
      </c>
      <c r="X55" s="35" t="str">
        <f t="shared" ref="X55" si="1023">IF(X51="","",W55)</f>
        <v/>
      </c>
      <c r="Y55" s="35" t="str">
        <f t="shared" ref="Y55" si="1024">IF(Y51="","",X55)</f>
        <v/>
      </c>
      <c r="Z55" s="35" t="str">
        <f t="shared" ref="Z55" si="1025">IF(Z51="","",Y55)</f>
        <v/>
      </c>
      <c r="AA55" s="35" t="str">
        <f t="shared" ref="AA55" si="1026">IF(AA51="","",Z55)</f>
        <v/>
      </c>
      <c r="AB55" s="35" t="str">
        <f t="shared" ref="AB55" si="1027">IF(AB51="","",AA55)</f>
        <v/>
      </c>
      <c r="AC55" s="35" t="str">
        <f t="shared" ref="AC55" si="1028">IF(AC51="","",AB55)</f>
        <v/>
      </c>
      <c r="AD55" s="35" t="str">
        <f t="shared" ref="AD55" si="1029">IF(AD51="","",AC55)</f>
        <v/>
      </c>
      <c r="AE55" s="35" t="str">
        <f t="shared" ref="AE55" si="1030">IF(AE51="","",AD55)</f>
        <v/>
      </c>
      <c r="AF55" s="35" t="str">
        <f t="shared" ref="AF55" si="1031">IF(AF51="","",AE55)</f>
        <v/>
      </c>
      <c r="AG55" s="35" t="str">
        <f t="shared" ref="AG55" si="1032">IF(AG51="","",AF55)</f>
        <v/>
      </c>
      <c r="AH55" s="35" t="str">
        <f t="shared" ref="AH55" si="1033">IF(AH51="","",AG55)</f>
        <v/>
      </c>
      <c r="AI55" s="35" t="str">
        <f t="shared" ref="AI55" si="1034">IF(AI51="","",AH55)</f>
        <v/>
      </c>
      <c r="AJ55" s="35" t="str">
        <f t="shared" ref="AJ55" si="1035">IF(AJ51="","",AI55)</f>
        <v/>
      </c>
      <c r="AK55" s="35" t="str">
        <f t="shared" ref="AK55" si="1036">IF(AK51="","",AJ55)</f>
        <v/>
      </c>
      <c r="AL55" s="35" t="str">
        <f t="shared" ref="AL55:AO55" si="1037">IF(AL51="","",AK55)</f>
        <v/>
      </c>
      <c r="AM55" s="35" t="str">
        <f t="shared" si="1037"/>
        <v/>
      </c>
      <c r="AN55" s="35" t="str">
        <f t="shared" si="1037"/>
        <v/>
      </c>
      <c r="AO55" s="35" t="str">
        <f t="shared" si="1037"/>
        <v/>
      </c>
      <c r="AP55" s="35" t="str">
        <f t="shared" ref="AP55" si="1038">IF(AP51="","",AO55)</f>
        <v/>
      </c>
      <c r="AQ55" s="35" t="str">
        <f t="shared" ref="AQ55:AR55" si="1039">IF(AQ51="","",AP55)</f>
        <v/>
      </c>
      <c r="AR55" s="35" t="str">
        <f t="shared" si="1039"/>
        <v/>
      </c>
    </row>
    <row r="56" spans="1:44" s="11" customFormat="1">
      <c r="A56" s="14" t="s">
        <v>9</v>
      </c>
      <c r="B56" s="33" t="s">
        <v>10</v>
      </c>
      <c r="C56" s="32" t="s">
        <v>182</v>
      </c>
      <c r="D56" s="32" t="str">
        <f t="shared" ref="D56" si="1040">IF(D51="","",C56)</f>
        <v>GAMETWS</v>
      </c>
      <c r="E56" s="32" t="str">
        <f t="shared" ref="E56" si="1041">IF(E51="","",D56)</f>
        <v>GAMETWS</v>
      </c>
      <c r="F56" s="32" t="str">
        <f t="shared" ref="F56" si="1042">IF(F51="","",E56)</f>
        <v>GAMETWS</v>
      </c>
      <c r="G56" s="32" t="str">
        <f t="shared" ref="G56" si="1043">IF(G51="","",F56)</f>
        <v>GAMETWS</v>
      </c>
      <c r="H56" s="32" t="str">
        <f t="shared" ref="H56" si="1044">IF(H51="","",G56)</f>
        <v>GAMETWS</v>
      </c>
      <c r="I56" s="32" t="str">
        <f t="shared" ref="I56" si="1045">IF(I51="","",H56)</f>
        <v>GAMETWS</v>
      </c>
      <c r="J56" s="32" t="str">
        <f t="shared" ref="J56" si="1046">IF(J51="","",I56)</f>
        <v>GAMETWS</v>
      </c>
      <c r="K56" s="32" t="str">
        <f t="shared" ref="K56" si="1047">IF(K51="","",J56)</f>
        <v>GAMETWS</v>
      </c>
      <c r="L56" s="32" t="str">
        <f t="shared" ref="L56" si="1048">IF(L51="","",K56)</f>
        <v>GAMETWS</v>
      </c>
      <c r="M56" s="32" t="str">
        <f t="shared" ref="M56" si="1049">IF(M51="","",L56)</f>
        <v>GAMETWS</v>
      </c>
      <c r="N56" s="32" t="str">
        <f t="shared" ref="N56" si="1050">IF(N51="","",M56)</f>
        <v>GAMETWS</v>
      </c>
      <c r="O56" s="32" t="str">
        <f t="shared" ref="O56" si="1051">IF(O51="","",N56)</f>
        <v>GAMETWS</v>
      </c>
      <c r="P56" s="32" t="str">
        <f t="shared" ref="P56" si="1052">IF(P51="","",O56)</f>
        <v>GAMETWS</v>
      </c>
      <c r="Q56" s="32" t="str">
        <f t="shared" ref="Q56" si="1053">IF(Q51="","",P56)</f>
        <v>GAMETWS</v>
      </c>
      <c r="R56" s="32" t="str">
        <f t="shared" ref="R56" si="1054">IF(R51="","",Q56)</f>
        <v>GAMETWS</v>
      </c>
      <c r="S56" s="32" t="str">
        <f t="shared" ref="S56" si="1055">IF(S51="","",R56)</f>
        <v>GAMETWS</v>
      </c>
      <c r="T56" s="32" t="str">
        <f t="shared" ref="T56" si="1056">IF(T51="","",S56)</f>
        <v>GAMETWS</v>
      </c>
      <c r="U56" s="32" t="str">
        <f t="shared" ref="U56" si="1057">IF(U51="","",T56)</f>
        <v>GAMETWS</v>
      </c>
      <c r="V56" s="32" t="str">
        <f t="shared" ref="V56" si="1058">IF(V51="","",U56)</f>
        <v>GAMETWS</v>
      </c>
      <c r="W56" s="32" t="str">
        <f t="shared" ref="W56" si="1059">IF(W51="","",V56)</f>
        <v/>
      </c>
      <c r="X56" s="32" t="str">
        <f t="shared" ref="X56" si="1060">IF(X51="","",W56)</f>
        <v/>
      </c>
      <c r="Y56" s="32" t="str">
        <f t="shared" ref="Y56" si="1061">IF(Y51="","",X56)</f>
        <v/>
      </c>
      <c r="Z56" s="32" t="str">
        <f t="shared" ref="Z56" si="1062">IF(Z51="","",Y56)</f>
        <v/>
      </c>
      <c r="AA56" s="32" t="str">
        <f t="shared" ref="AA56" si="1063">IF(AA51="","",Z56)</f>
        <v/>
      </c>
      <c r="AB56" s="32" t="str">
        <f t="shared" ref="AB56" si="1064">IF(AB51="","",AA56)</f>
        <v/>
      </c>
      <c r="AC56" s="32" t="str">
        <f t="shared" ref="AC56" si="1065">IF(AC51="","",AB56)</f>
        <v/>
      </c>
      <c r="AD56" s="32" t="str">
        <f t="shared" ref="AD56" si="1066">IF(AD51="","",AC56)</f>
        <v/>
      </c>
      <c r="AE56" s="32" t="str">
        <f t="shared" ref="AE56" si="1067">IF(AE51="","",AD56)</f>
        <v/>
      </c>
      <c r="AF56" s="32" t="str">
        <f t="shared" ref="AF56" si="1068">IF(AF51="","",AE56)</f>
        <v/>
      </c>
      <c r="AG56" s="32" t="str">
        <f t="shared" ref="AG56" si="1069">IF(AG51="","",AF56)</f>
        <v/>
      </c>
      <c r="AH56" s="32" t="str">
        <f t="shared" ref="AH56" si="1070">IF(AH51="","",AG56)</f>
        <v/>
      </c>
      <c r="AI56" s="32" t="str">
        <f t="shared" ref="AI56" si="1071">IF(AI51="","",AH56)</f>
        <v/>
      </c>
      <c r="AJ56" s="32" t="str">
        <f t="shared" ref="AJ56" si="1072">IF(AJ51="","",AI56)</f>
        <v/>
      </c>
      <c r="AK56" s="32" t="str">
        <f t="shared" ref="AK56" si="1073">IF(AK51="","",AJ56)</f>
        <v/>
      </c>
      <c r="AL56" s="32" t="str">
        <f t="shared" ref="AL56:AO56" si="1074">IF(AL51="","",AK56)</f>
        <v/>
      </c>
      <c r="AM56" s="32" t="str">
        <f t="shared" si="1074"/>
        <v/>
      </c>
      <c r="AN56" s="32" t="str">
        <f t="shared" si="1074"/>
        <v/>
      </c>
      <c r="AO56" s="32" t="str">
        <f t="shared" si="1074"/>
        <v/>
      </c>
      <c r="AP56" s="32" t="str">
        <f t="shared" ref="AP56" si="1075">IF(AP51="","",AO56)</f>
        <v/>
      </c>
      <c r="AQ56" s="32" t="str">
        <f t="shared" ref="AQ56:AR56" si="1076">IF(AQ51="","",AP56)</f>
        <v/>
      </c>
      <c r="AR56" s="32" t="str">
        <f t="shared" si="1076"/>
        <v/>
      </c>
    </row>
    <row r="57" spans="1:44" s="1" customFormat="1">
      <c r="A57" s="7">
        <f>AVERAGE(C58:AS58)*30*100</f>
        <v>26850</v>
      </c>
      <c r="B57" s="30" t="s">
        <v>12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</row>
    <row r="58" spans="1:44" s="1" customFormat="1">
      <c r="A58" s="7">
        <f>SUM(C58:AS58)</f>
        <v>179</v>
      </c>
      <c r="B58" s="27" t="s">
        <v>13</v>
      </c>
      <c r="C58" s="26">
        <v>0</v>
      </c>
      <c r="D58" s="26">
        <f t="shared" ref="D58:D59" si="1077">IF(D51="","",D51-C51)</f>
        <v>0</v>
      </c>
      <c r="E58" s="26">
        <f t="shared" ref="E58:E59" si="1078">IF(E51="","",E51-D51)</f>
        <v>0</v>
      </c>
      <c r="F58" s="26">
        <f t="shared" ref="F58:F59" si="1079">IF(F51="","",F51-E51)</f>
        <v>59</v>
      </c>
      <c r="G58" s="26">
        <f t="shared" ref="G58:G59" si="1080">IF(G51="","",G51-F51)</f>
        <v>0</v>
      </c>
      <c r="H58" s="26">
        <f t="shared" ref="H58:H59" si="1081">IF(H51="","",H51-G51)</f>
        <v>2</v>
      </c>
      <c r="I58" s="26">
        <f t="shared" ref="I58:I59" si="1082">IF(I51="","",I51-H51)</f>
        <v>0</v>
      </c>
      <c r="J58" s="26">
        <f t="shared" ref="J58:J59" si="1083">IF(J51="","",J51-I51)</f>
        <v>0</v>
      </c>
      <c r="K58" s="26">
        <f t="shared" ref="K58:K59" si="1084">IF(K51="","",K51-J51)</f>
        <v>0</v>
      </c>
      <c r="L58" s="26">
        <f t="shared" ref="L58:L59" si="1085">IF(L51="","",L51-K51)</f>
        <v>55</v>
      </c>
      <c r="M58" s="26">
        <f t="shared" ref="M58:M59" si="1086">IF(M51="","",M51-L51)</f>
        <v>0</v>
      </c>
      <c r="N58" s="26">
        <f t="shared" ref="N58:N59" si="1087">IF(N51="","",N51-M51)</f>
        <v>0</v>
      </c>
      <c r="O58" s="26">
        <f t="shared" ref="O58:O59" si="1088">IF(O51="","",O51-N51)</f>
        <v>16</v>
      </c>
      <c r="P58" s="26">
        <f t="shared" ref="P58:P59" si="1089">IF(P51="","",P51-O51)</f>
        <v>0</v>
      </c>
      <c r="Q58" s="26">
        <f t="shared" ref="Q58:Q59" si="1090">IF(Q51="","",Q51-P51)</f>
        <v>0</v>
      </c>
      <c r="R58" s="26">
        <f t="shared" ref="R58:R59" si="1091">IF(R51="","",R51-Q51)</f>
        <v>0</v>
      </c>
      <c r="S58" s="26">
        <f t="shared" ref="S58:S59" si="1092">IF(S51="","",S51-R51)</f>
        <v>30</v>
      </c>
      <c r="T58" s="26">
        <f t="shared" ref="T58:T59" si="1093">IF(T51="","",T51-S51)</f>
        <v>0</v>
      </c>
      <c r="U58" s="26">
        <f t="shared" ref="U58:U59" si="1094">IF(U51="","",U51-T51)</f>
        <v>0</v>
      </c>
      <c r="V58" s="26">
        <f t="shared" ref="V58:V59" si="1095">IF(V51="","",V51-U51)</f>
        <v>17</v>
      </c>
      <c r="W58" s="26" t="str">
        <f t="shared" ref="W58:W59" si="1096">IF(W51="","",W51-V51)</f>
        <v/>
      </c>
      <c r="X58" s="26" t="str">
        <f t="shared" ref="X58:X59" si="1097">IF(X51="","",X51-W51)</f>
        <v/>
      </c>
      <c r="Y58" s="26" t="str">
        <f t="shared" ref="Y58:Y59" si="1098">IF(Y51="","",Y51-X51)</f>
        <v/>
      </c>
      <c r="Z58" s="26" t="str">
        <f t="shared" ref="Z58:Z59" si="1099">IF(Z51="","",Z51-Y51)</f>
        <v/>
      </c>
      <c r="AA58" s="26" t="str">
        <f t="shared" ref="AA58:AA59" si="1100">IF(AA51="","",AA51-Z51)</f>
        <v/>
      </c>
      <c r="AB58" s="26" t="str">
        <f t="shared" ref="AB58:AB59" si="1101">IF(AB51="","",AB51-AA51)</f>
        <v/>
      </c>
      <c r="AC58" s="26" t="str">
        <f t="shared" ref="AC58:AC59" si="1102">IF(AC51="","",AC51-AB51)</f>
        <v/>
      </c>
      <c r="AD58" s="26" t="str">
        <f t="shared" ref="AD58:AD59" si="1103">IF(AD51="","",AD51-AC51)</f>
        <v/>
      </c>
      <c r="AE58" s="26" t="str">
        <f t="shared" ref="AE58:AE59" si="1104">IF(AE51="","",AE51-AD51)</f>
        <v/>
      </c>
      <c r="AF58" s="26" t="str">
        <f t="shared" ref="AF58:AF59" si="1105">IF(AF51="","",AF51-AE51)</f>
        <v/>
      </c>
      <c r="AG58" s="26" t="str">
        <f t="shared" ref="AG58:AG59" si="1106">IF(AG51="","",AG51-AF51)</f>
        <v/>
      </c>
      <c r="AH58" s="26" t="str">
        <f t="shared" ref="AH58:AH59" si="1107">IF(AH51="","",AH51-AG51)</f>
        <v/>
      </c>
      <c r="AI58" s="26" t="str">
        <f t="shared" ref="AI58:AI59" si="1108">IF(AI51="","",AI51-AH51)</f>
        <v/>
      </c>
      <c r="AJ58" s="26" t="str">
        <f t="shared" ref="AJ58:AJ59" si="1109">IF(AJ51="","",AJ51-AI51)</f>
        <v/>
      </c>
      <c r="AK58" s="26" t="str">
        <f t="shared" ref="AK58:AK59" si="1110">IF(AK51="","",AK51-AJ51)</f>
        <v/>
      </c>
      <c r="AL58" s="26" t="str">
        <f t="shared" ref="AL58:AO58" si="1111">IF(AL51="","",AL51-AK51)</f>
        <v/>
      </c>
      <c r="AM58" s="26" t="str">
        <f t="shared" si="1111"/>
        <v/>
      </c>
      <c r="AN58" s="26" t="str">
        <f t="shared" si="1111"/>
        <v/>
      </c>
      <c r="AO58" s="26" t="str">
        <f t="shared" si="1111"/>
        <v/>
      </c>
      <c r="AP58" s="26" t="str">
        <f t="shared" ref="AP58:AP59" si="1112">IF(AP51="","",AP51-AO51)</f>
        <v/>
      </c>
      <c r="AQ58" s="26" t="str">
        <f t="shared" ref="AQ58:AR59" si="1113">IF(AQ51="","",AQ51-AP51)</f>
        <v/>
      </c>
      <c r="AR58" s="26" t="str">
        <f t="shared" si="1113"/>
        <v/>
      </c>
    </row>
    <row r="59" spans="1:44" s="1" customFormat="1">
      <c r="A59" s="7">
        <f>SUM(C59:AS59)</f>
        <v>0</v>
      </c>
      <c r="B59" s="27" t="s">
        <v>14</v>
      </c>
      <c r="C59" s="26">
        <v>0</v>
      </c>
      <c r="D59" s="26">
        <f t="shared" si="1077"/>
        <v>0</v>
      </c>
      <c r="E59" s="26">
        <f t="shared" si="1078"/>
        <v>0</v>
      </c>
      <c r="F59" s="26">
        <f t="shared" si="1079"/>
        <v>0</v>
      </c>
      <c r="G59" s="26">
        <f t="shared" si="1080"/>
        <v>0</v>
      </c>
      <c r="H59" s="26">
        <f t="shared" si="1081"/>
        <v>0</v>
      </c>
      <c r="I59" s="26">
        <f t="shared" si="1082"/>
        <v>0</v>
      </c>
      <c r="J59" s="26">
        <f t="shared" si="1083"/>
        <v>0</v>
      </c>
      <c r="K59" s="26">
        <f t="shared" si="1084"/>
        <v>0</v>
      </c>
      <c r="L59" s="26">
        <f t="shared" si="1085"/>
        <v>0</v>
      </c>
      <c r="M59" s="26">
        <f t="shared" si="1086"/>
        <v>0</v>
      </c>
      <c r="N59" s="26">
        <f t="shared" si="1087"/>
        <v>0</v>
      </c>
      <c r="O59" s="26">
        <f t="shared" si="1088"/>
        <v>0</v>
      </c>
      <c r="P59" s="26">
        <f t="shared" si="1089"/>
        <v>0</v>
      </c>
      <c r="Q59" s="26">
        <f t="shared" si="1090"/>
        <v>0</v>
      </c>
      <c r="R59" s="26">
        <f t="shared" si="1091"/>
        <v>0</v>
      </c>
      <c r="S59" s="26">
        <f t="shared" si="1092"/>
        <v>0</v>
      </c>
      <c r="T59" s="26">
        <f t="shared" si="1093"/>
        <v>0</v>
      </c>
      <c r="U59" s="26">
        <f t="shared" si="1094"/>
        <v>0</v>
      </c>
      <c r="V59" s="26">
        <f t="shared" si="1095"/>
        <v>0</v>
      </c>
      <c r="W59" s="26" t="str">
        <f t="shared" si="1096"/>
        <v/>
      </c>
      <c r="X59" s="26" t="str">
        <f t="shared" si="1097"/>
        <v/>
      </c>
      <c r="Y59" s="26" t="str">
        <f t="shared" si="1098"/>
        <v/>
      </c>
      <c r="Z59" s="26" t="str">
        <f t="shared" si="1099"/>
        <v/>
      </c>
      <c r="AA59" s="26" t="str">
        <f t="shared" si="1100"/>
        <v/>
      </c>
      <c r="AB59" s="26" t="str">
        <f t="shared" si="1101"/>
        <v/>
      </c>
      <c r="AC59" s="26" t="str">
        <f t="shared" si="1102"/>
        <v/>
      </c>
      <c r="AD59" s="26" t="str">
        <f t="shared" si="1103"/>
        <v/>
      </c>
      <c r="AE59" s="26" t="str">
        <f t="shared" si="1104"/>
        <v/>
      </c>
      <c r="AF59" s="26" t="str">
        <f t="shared" si="1105"/>
        <v/>
      </c>
      <c r="AG59" s="26" t="str">
        <f t="shared" si="1106"/>
        <v/>
      </c>
      <c r="AH59" s="26" t="str">
        <f t="shared" si="1107"/>
        <v/>
      </c>
      <c r="AI59" s="26" t="str">
        <f t="shared" si="1108"/>
        <v/>
      </c>
      <c r="AJ59" s="26" t="str">
        <f t="shared" si="1109"/>
        <v/>
      </c>
      <c r="AK59" s="26" t="str">
        <f t="shared" si="1110"/>
        <v/>
      </c>
      <c r="AL59" s="26" t="str">
        <f t="shared" ref="AL59:AO59" si="1114">IF(AL52="","",AL52-AK52)</f>
        <v/>
      </c>
      <c r="AM59" s="26" t="str">
        <f t="shared" si="1114"/>
        <v/>
      </c>
      <c r="AN59" s="26" t="str">
        <f t="shared" si="1114"/>
        <v/>
      </c>
      <c r="AO59" s="26" t="str">
        <f t="shared" si="1114"/>
        <v/>
      </c>
      <c r="AP59" s="26" t="str">
        <f t="shared" si="1112"/>
        <v/>
      </c>
      <c r="AQ59" s="26" t="str">
        <f t="shared" si="1113"/>
        <v/>
      </c>
      <c r="AR59" s="26" t="str">
        <f t="shared" si="1113"/>
        <v/>
      </c>
    </row>
    <row r="60" spans="1:44" s="1" customFormat="1">
      <c r="A60" s="7">
        <f>SUM(C60:AS60)</f>
        <v>1</v>
      </c>
      <c r="B60" s="27" t="s">
        <v>15</v>
      </c>
      <c r="C60" s="26">
        <v>0</v>
      </c>
      <c r="D60" s="26">
        <f t="shared" ref="D60" si="1115">IF(D53="","",C53+C54-D53)</f>
        <v>0</v>
      </c>
      <c r="E60" s="26">
        <f t="shared" ref="E60" si="1116">IF(E53="","",D53+D54-E53)</f>
        <v>0</v>
      </c>
      <c r="F60" s="26">
        <f t="shared" ref="F60" si="1117">IF(F53="","",E53+E54-F53)</f>
        <v>1</v>
      </c>
      <c r="G60" s="26">
        <f t="shared" ref="G60" si="1118">IF(G53="","",F53+F54-G53)</f>
        <v>0</v>
      </c>
      <c r="H60" s="26">
        <f t="shared" ref="H60" si="1119">IF(H53="","",G53+G54-H53)</f>
        <v>0</v>
      </c>
      <c r="I60" s="26">
        <f t="shared" ref="I60" si="1120">IF(I53="","",H53+H54-I53)</f>
        <v>0</v>
      </c>
      <c r="J60" s="26">
        <f t="shared" ref="J60" si="1121">IF(J53="","",I53+I54-J53)</f>
        <v>0</v>
      </c>
      <c r="K60" s="26">
        <f t="shared" ref="K60" si="1122">IF(K53="","",J53+J54-K53)</f>
        <v>0</v>
      </c>
      <c r="L60" s="26">
        <f t="shared" ref="L60" si="1123">IF(L53="","",K53+K54-L53)</f>
        <v>0</v>
      </c>
      <c r="M60" s="26">
        <f t="shared" ref="M60" si="1124">IF(M53="","",L53+L54-M53)</f>
        <v>0</v>
      </c>
      <c r="N60" s="26">
        <f t="shared" ref="N60" si="1125">IF(N53="","",M53+M54-N53)</f>
        <v>0</v>
      </c>
      <c r="O60" s="26">
        <f t="shared" ref="O60" si="1126">IF(O53="","",N53+N54-O53)</f>
        <v>0</v>
      </c>
      <c r="P60" s="26">
        <f t="shared" ref="P60" si="1127">IF(P53="","",O53+O54-P53)</f>
        <v>0</v>
      </c>
      <c r="Q60" s="26">
        <f t="shared" ref="Q60" si="1128">IF(Q53="","",P53+P54-Q53)</f>
        <v>0</v>
      </c>
      <c r="R60" s="26">
        <f t="shared" ref="R60" si="1129">IF(R53="","",Q53+Q54-R53)</f>
        <v>0</v>
      </c>
      <c r="S60" s="26">
        <f t="shared" ref="S60" si="1130">IF(S53="","",R53+R54-S53)</f>
        <v>0</v>
      </c>
      <c r="T60" s="26">
        <f t="shared" ref="T60" si="1131">IF(T53="","",S53+S54-T53)</f>
        <v>0</v>
      </c>
      <c r="U60" s="26">
        <f t="shared" ref="U60" si="1132">IF(U53="","",T53+T54-U53)</f>
        <v>0</v>
      </c>
      <c r="V60" s="26">
        <f t="shared" ref="V60" si="1133">IF(V53="","",U53+U54-V53)</f>
        <v>0</v>
      </c>
      <c r="W60" s="26" t="str">
        <f t="shared" ref="W60" si="1134">IF(W53="","",V53+V54-W53)</f>
        <v/>
      </c>
      <c r="X60" s="26" t="str">
        <f t="shared" ref="X60" si="1135">IF(X53="","",W53+W54-X53)</f>
        <v/>
      </c>
      <c r="Y60" s="26" t="str">
        <f t="shared" ref="Y60" si="1136">IF(Y53="","",X53+X54-Y53)</f>
        <v/>
      </c>
      <c r="Z60" s="26" t="str">
        <f t="shared" ref="Z60" si="1137">IF(Z53="","",Y53+Y54-Z53)</f>
        <v/>
      </c>
      <c r="AA60" s="26" t="str">
        <f t="shared" ref="AA60" si="1138">IF(AA53="","",Z53+Z54-AA53)</f>
        <v/>
      </c>
      <c r="AB60" s="26" t="str">
        <f t="shared" ref="AB60" si="1139">IF(AB53="","",AA53+AA54-AB53)</f>
        <v/>
      </c>
      <c r="AC60" s="26" t="str">
        <f t="shared" ref="AC60" si="1140">IF(AC53="","",AB53+AB54-AC53)</f>
        <v/>
      </c>
      <c r="AD60" s="26" t="str">
        <f t="shared" ref="AD60" si="1141">IF(AD53="","",AC53+AC54-AD53)</f>
        <v/>
      </c>
      <c r="AE60" s="26" t="str">
        <f t="shared" ref="AE60" si="1142">IF(AE53="","",AD53+AD54-AE53)</f>
        <v/>
      </c>
      <c r="AF60" s="26" t="str">
        <f t="shared" ref="AF60" si="1143">IF(AF53="","",AE53+AE54-AF53)</f>
        <v/>
      </c>
      <c r="AG60" s="26" t="str">
        <f t="shared" ref="AG60" si="1144">IF(AG53="","",AF53+AF54-AG53)</f>
        <v/>
      </c>
      <c r="AH60" s="26" t="str">
        <f t="shared" ref="AH60" si="1145">IF(AH53="","",AG53+AG54-AH53)</f>
        <v/>
      </c>
      <c r="AI60" s="26" t="str">
        <f t="shared" ref="AI60" si="1146">IF(AI53="","",AH53+AH54-AI53)</f>
        <v/>
      </c>
      <c r="AJ60" s="26" t="str">
        <f t="shared" ref="AJ60" si="1147">IF(AJ53="","",AI53+AI54-AJ53)</f>
        <v/>
      </c>
      <c r="AK60" s="26" t="str">
        <f t="shared" ref="AK60" si="1148">IF(AK53="","",AJ53+AJ54-AK53)</f>
        <v/>
      </c>
      <c r="AL60" s="26" t="str">
        <f t="shared" ref="AL60:AO60" si="1149">IF(AL53="","",AK53+AK54-AL53)</f>
        <v/>
      </c>
      <c r="AM60" s="26" t="str">
        <f t="shared" si="1149"/>
        <v/>
      </c>
      <c r="AN60" s="26" t="str">
        <f t="shared" si="1149"/>
        <v/>
      </c>
      <c r="AO60" s="26" t="str">
        <f t="shared" si="1149"/>
        <v/>
      </c>
      <c r="AP60" s="26" t="str">
        <f t="shared" ref="AP60" si="1150">IF(AP53="","",AO53+AO54-AP53)</f>
        <v/>
      </c>
      <c r="AQ60" s="26" t="str">
        <f t="shared" ref="AQ60:AR60" si="1151">IF(AQ53="","",AP53+AP54-AQ53)</f>
        <v/>
      </c>
      <c r="AR60" s="26" t="str">
        <f t="shared" si="1151"/>
        <v/>
      </c>
    </row>
    <row r="61" spans="1:44" s="1" customFormat="1">
      <c r="A61" s="7">
        <f>SUM(C61:AS61)</f>
        <v>850</v>
      </c>
      <c r="B61" s="27" t="s">
        <v>16</v>
      </c>
      <c r="C61" s="26">
        <v>0</v>
      </c>
      <c r="D61" s="26">
        <f t="shared" ref="D61:I61" si="1152">IF(D51="","",D60*D55)</f>
        <v>0</v>
      </c>
      <c r="E61" s="26">
        <f t="shared" si="1152"/>
        <v>0</v>
      </c>
      <c r="F61" s="26">
        <f t="shared" si="1152"/>
        <v>850</v>
      </c>
      <c r="G61" s="26">
        <f t="shared" si="1152"/>
        <v>0</v>
      </c>
      <c r="H61" s="26">
        <f t="shared" si="1152"/>
        <v>0</v>
      </c>
      <c r="I61" s="26">
        <f t="shared" si="1152"/>
        <v>0</v>
      </c>
      <c r="J61" s="26">
        <f t="shared" ref="J61:AK61" si="1153">IF(J51="","",J60*J55)</f>
        <v>0</v>
      </c>
      <c r="K61" s="26">
        <f t="shared" si="1153"/>
        <v>0</v>
      </c>
      <c r="L61" s="26">
        <f t="shared" si="1153"/>
        <v>0</v>
      </c>
      <c r="M61" s="26">
        <f t="shared" si="1153"/>
        <v>0</v>
      </c>
      <c r="N61" s="26">
        <f t="shared" si="1153"/>
        <v>0</v>
      </c>
      <c r="O61" s="26">
        <f t="shared" si="1153"/>
        <v>0</v>
      </c>
      <c r="P61" s="26">
        <f t="shared" si="1153"/>
        <v>0</v>
      </c>
      <c r="Q61" s="26">
        <f t="shared" si="1153"/>
        <v>0</v>
      </c>
      <c r="R61" s="26">
        <f t="shared" si="1153"/>
        <v>0</v>
      </c>
      <c r="S61" s="26">
        <f t="shared" si="1153"/>
        <v>0</v>
      </c>
      <c r="T61" s="26">
        <f t="shared" si="1153"/>
        <v>0</v>
      </c>
      <c r="U61" s="26">
        <f t="shared" si="1153"/>
        <v>0</v>
      </c>
      <c r="V61" s="26">
        <f t="shared" si="1153"/>
        <v>0</v>
      </c>
      <c r="W61" s="26" t="str">
        <f t="shared" si="1153"/>
        <v/>
      </c>
      <c r="X61" s="26" t="str">
        <f t="shared" si="1153"/>
        <v/>
      </c>
      <c r="Y61" s="26" t="str">
        <f t="shared" si="1153"/>
        <v/>
      </c>
      <c r="Z61" s="26" t="str">
        <f t="shared" si="1153"/>
        <v/>
      </c>
      <c r="AA61" s="26" t="str">
        <f t="shared" si="1153"/>
        <v/>
      </c>
      <c r="AB61" s="26" t="str">
        <f t="shared" si="1153"/>
        <v/>
      </c>
      <c r="AC61" s="26" t="str">
        <f t="shared" si="1153"/>
        <v/>
      </c>
      <c r="AD61" s="26" t="str">
        <f t="shared" si="1153"/>
        <v/>
      </c>
      <c r="AE61" s="26" t="str">
        <f t="shared" si="1153"/>
        <v/>
      </c>
      <c r="AF61" s="26" t="str">
        <f t="shared" si="1153"/>
        <v/>
      </c>
      <c r="AG61" s="26" t="str">
        <f t="shared" si="1153"/>
        <v/>
      </c>
      <c r="AH61" s="26" t="str">
        <f t="shared" si="1153"/>
        <v/>
      </c>
      <c r="AI61" s="26" t="str">
        <f t="shared" si="1153"/>
        <v/>
      </c>
      <c r="AJ61" s="26" t="str">
        <f t="shared" si="1153"/>
        <v/>
      </c>
      <c r="AK61" s="26" t="str">
        <f t="shared" si="1153"/>
        <v/>
      </c>
      <c r="AL61" s="26" t="str">
        <f t="shared" ref="AL61:AO61" si="1154">IF(AL51="","",AL60*AL55)</f>
        <v/>
      </c>
      <c r="AM61" s="26" t="str">
        <f t="shared" si="1154"/>
        <v/>
      </c>
      <c r="AN61" s="26" t="str">
        <f t="shared" si="1154"/>
        <v/>
      </c>
      <c r="AO61" s="26" t="str">
        <f t="shared" si="1154"/>
        <v/>
      </c>
      <c r="AP61" s="26" t="str">
        <f t="shared" ref="AP61:AR61" si="1155">IF(AP51="","",AP60*AP55)</f>
        <v/>
      </c>
      <c r="AQ61" s="26" t="str">
        <f t="shared" si="1155"/>
        <v/>
      </c>
      <c r="AR61" s="26" t="str">
        <f t="shared" si="1155"/>
        <v/>
      </c>
    </row>
    <row r="62" spans="1:44" s="1" customFormat="1" ht="12" thickBot="1">
      <c r="A62" s="4">
        <f>IF(A61="","",A61/(A58*100))</f>
        <v>4.7486033519553071E-2</v>
      </c>
      <c r="B62" s="27" t="s">
        <v>18</v>
      </c>
      <c r="C62" s="44" t="s">
        <v>19</v>
      </c>
      <c r="D62" s="44" t="str">
        <f t="shared" ref="D62:I62" si="1156">IF(D61="","",IF(D61=0,"",D61/(D58*100)))</f>
        <v/>
      </c>
      <c r="E62" s="44" t="str">
        <f t="shared" si="1156"/>
        <v/>
      </c>
      <c r="F62" s="44">
        <f t="shared" si="1156"/>
        <v>0.1440677966101695</v>
      </c>
      <c r="G62" s="44" t="str">
        <f t="shared" si="1156"/>
        <v/>
      </c>
      <c r="H62" s="44" t="str">
        <f t="shared" si="1156"/>
        <v/>
      </c>
      <c r="I62" s="44" t="str">
        <f t="shared" si="1156"/>
        <v/>
      </c>
      <c r="J62" s="44" t="str">
        <f t="shared" ref="J62:AK62" si="1157">IF(J61="","",IF(J61=0,"",J61/(J58*100)))</f>
        <v/>
      </c>
      <c r="K62" s="44" t="str">
        <f t="shared" si="1157"/>
        <v/>
      </c>
      <c r="L62" s="44" t="str">
        <f t="shared" si="1157"/>
        <v/>
      </c>
      <c r="M62" s="44" t="str">
        <f t="shared" si="1157"/>
        <v/>
      </c>
      <c r="N62" s="44" t="str">
        <f t="shared" si="1157"/>
        <v/>
      </c>
      <c r="O62" s="44" t="str">
        <f t="shared" si="1157"/>
        <v/>
      </c>
      <c r="P62" s="44" t="str">
        <f t="shared" si="1157"/>
        <v/>
      </c>
      <c r="Q62" s="44" t="str">
        <f t="shared" si="1157"/>
        <v/>
      </c>
      <c r="R62" s="44" t="str">
        <f t="shared" si="1157"/>
        <v/>
      </c>
      <c r="S62" s="44" t="str">
        <f t="shared" si="1157"/>
        <v/>
      </c>
      <c r="T62" s="44" t="str">
        <f t="shared" si="1157"/>
        <v/>
      </c>
      <c r="U62" s="44" t="str">
        <f t="shared" si="1157"/>
        <v/>
      </c>
      <c r="V62" s="44" t="str">
        <f t="shared" si="1157"/>
        <v/>
      </c>
      <c r="W62" s="44" t="str">
        <f t="shared" si="1157"/>
        <v/>
      </c>
      <c r="X62" s="44" t="str">
        <f t="shared" si="1157"/>
        <v/>
      </c>
      <c r="Y62" s="44" t="str">
        <f t="shared" si="1157"/>
        <v/>
      </c>
      <c r="Z62" s="44" t="str">
        <f t="shared" si="1157"/>
        <v/>
      </c>
      <c r="AA62" s="44" t="str">
        <f t="shared" si="1157"/>
        <v/>
      </c>
      <c r="AB62" s="44" t="str">
        <f t="shared" si="1157"/>
        <v/>
      </c>
      <c r="AC62" s="44" t="str">
        <f t="shared" si="1157"/>
        <v/>
      </c>
      <c r="AD62" s="44" t="str">
        <f t="shared" si="1157"/>
        <v/>
      </c>
      <c r="AE62" s="44" t="str">
        <f t="shared" si="1157"/>
        <v/>
      </c>
      <c r="AF62" s="44" t="str">
        <f t="shared" si="1157"/>
        <v/>
      </c>
      <c r="AG62" s="44" t="str">
        <f t="shared" si="1157"/>
        <v/>
      </c>
      <c r="AH62" s="44" t="str">
        <f t="shared" si="1157"/>
        <v/>
      </c>
      <c r="AI62" s="44" t="str">
        <f t="shared" si="1157"/>
        <v/>
      </c>
      <c r="AJ62" s="44" t="str">
        <f t="shared" si="1157"/>
        <v/>
      </c>
      <c r="AK62" s="44" t="str">
        <f t="shared" si="1157"/>
        <v/>
      </c>
      <c r="AL62" s="44" t="str">
        <f t="shared" ref="AL62:AO62" si="1158">IF(AL61="","",IF(AL61=0,"",AL61/(AL58*100)))</f>
        <v/>
      </c>
      <c r="AM62" s="44" t="str">
        <f t="shared" si="1158"/>
        <v/>
      </c>
      <c r="AN62" s="44" t="str">
        <f t="shared" si="1158"/>
        <v/>
      </c>
      <c r="AO62" s="44" t="str">
        <f t="shared" si="1158"/>
        <v/>
      </c>
      <c r="AP62" s="44" t="str">
        <f t="shared" ref="AP62:AR62" si="1159">IF(AP61="","",IF(AP61=0,"",AP61/(AP58*100)))</f>
        <v/>
      </c>
      <c r="AQ62" s="44" t="str">
        <f t="shared" si="1159"/>
        <v/>
      </c>
      <c r="AR62" s="44" t="str">
        <f t="shared" si="1159"/>
        <v/>
      </c>
    </row>
    <row r="63" spans="1:44" s="1" customFormat="1">
      <c r="A63" s="43" t="s">
        <v>173</v>
      </c>
      <c r="B63" s="42" t="s">
        <v>2</v>
      </c>
      <c r="C63" s="35">
        <v>5295</v>
      </c>
      <c r="D63" s="35">
        <f t="shared" ref="D63:D64" si="1160">IF(D$3="","",C63)</f>
        <v>5295</v>
      </c>
      <c r="E63" s="35">
        <f t="shared" ref="E63:E64" si="1161">IF(E$3="","",D63)</f>
        <v>5295</v>
      </c>
      <c r="F63" s="35">
        <v>5345</v>
      </c>
      <c r="G63" s="35">
        <f t="shared" ref="G63:G64" si="1162">IF(G$3="","",F63)</f>
        <v>5345</v>
      </c>
      <c r="H63" s="35">
        <v>5368</v>
      </c>
      <c r="I63" s="35">
        <f t="shared" ref="I63:I64" si="1163">IF(I$3="","",H63)</f>
        <v>5368</v>
      </c>
      <c r="J63" s="35">
        <f t="shared" ref="J63:J64" si="1164">IF(J$3="","",I63)</f>
        <v>5368</v>
      </c>
      <c r="K63" s="35">
        <f t="shared" ref="K63:K64" si="1165">IF(K$3="","",J63)</f>
        <v>5368</v>
      </c>
      <c r="L63" s="35">
        <v>5404</v>
      </c>
      <c r="M63" s="35">
        <f t="shared" ref="M63:M64" si="1166">IF(M$3="","",L63)</f>
        <v>5404</v>
      </c>
      <c r="N63" s="35">
        <f t="shared" ref="N63:N64" si="1167">IF(N$3="","",M63)</f>
        <v>5404</v>
      </c>
      <c r="O63" s="35">
        <v>5431</v>
      </c>
      <c r="P63" s="35">
        <f t="shared" ref="P63:P64" si="1168">IF(P$3="","",O63)</f>
        <v>5431</v>
      </c>
      <c r="Q63" s="35">
        <f t="shared" ref="Q63:Q64" si="1169">IF(Q$3="","",P63)</f>
        <v>5431</v>
      </c>
      <c r="R63" s="35">
        <f t="shared" ref="R63:R64" si="1170">IF(R$3="","",Q63)</f>
        <v>5431</v>
      </c>
      <c r="S63" s="35">
        <v>5450</v>
      </c>
      <c r="T63" s="35">
        <f t="shared" ref="T63:T64" si="1171">IF(T$3="","",S63)</f>
        <v>5450</v>
      </c>
      <c r="U63" s="35">
        <f t="shared" ref="U63:U64" si="1172">IF(U$3="","",T63)</f>
        <v>5450</v>
      </c>
      <c r="V63" s="35">
        <v>5480</v>
      </c>
      <c r="W63" s="35" t="str">
        <f t="shared" ref="W63:W64" si="1173">IF(W$3="","",V63)</f>
        <v/>
      </c>
      <c r="X63" s="35" t="str">
        <f t="shared" ref="X63:X64" si="1174">IF(X$3="","",W63)</f>
        <v/>
      </c>
      <c r="Y63" s="35" t="str">
        <f t="shared" ref="Y63:Y64" si="1175">IF(Y$3="","",X63)</f>
        <v/>
      </c>
      <c r="Z63" s="35" t="str">
        <f t="shared" ref="Z63:Z64" si="1176">IF(Z$3="","",Y63)</f>
        <v/>
      </c>
      <c r="AA63" s="35" t="str">
        <f t="shared" ref="AA63:AA64" si="1177">IF(AA$3="","",Z63)</f>
        <v/>
      </c>
      <c r="AB63" s="35" t="str">
        <f t="shared" ref="AB63:AB64" si="1178">IF(AB$3="","",AA63)</f>
        <v/>
      </c>
      <c r="AC63" s="35" t="str">
        <f t="shared" ref="AC63:AC64" si="1179">IF(AC$3="","",AB63)</f>
        <v/>
      </c>
      <c r="AD63" s="35" t="str">
        <f t="shared" ref="AD63:AD64" si="1180">IF(AD$3="","",AC63)</f>
        <v/>
      </c>
      <c r="AE63" s="35" t="str">
        <f t="shared" ref="AE63:AE64" si="1181">IF(AE$3="","",AD63)</f>
        <v/>
      </c>
      <c r="AF63" s="35" t="str">
        <f t="shared" ref="AF63:AF64" si="1182">IF(AF$3="","",AE63)</f>
        <v/>
      </c>
      <c r="AG63" s="35" t="str">
        <f t="shared" ref="AG63:AG64" si="1183">IF(AG$3="","",AF63)</f>
        <v/>
      </c>
      <c r="AH63" s="35" t="str">
        <f t="shared" ref="AH63:AH64" si="1184">IF(AH$3="","",AG63)</f>
        <v/>
      </c>
      <c r="AI63" s="35" t="str">
        <f t="shared" ref="AI63:AI64" si="1185">IF(AI$3="","",AH63)</f>
        <v/>
      </c>
      <c r="AJ63" s="35" t="str">
        <f t="shared" ref="AJ63:AJ64" si="1186">IF(AJ$3="","",AI63)</f>
        <v/>
      </c>
      <c r="AK63" s="35" t="str">
        <f t="shared" ref="AK63:AK64" si="1187">IF(AK$3="","",AJ63)</f>
        <v/>
      </c>
      <c r="AL63" s="35" t="str">
        <f t="shared" ref="AL63:AO63" si="1188">IF(AL$3="","",AK63)</f>
        <v/>
      </c>
      <c r="AM63" s="35" t="str">
        <f t="shared" si="1188"/>
        <v/>
      </c>
      <c r="AN63" s="35" t="str">
        <f t="shared" si="1188"/>
        <v/>
      </c>
      <c r="AO63" s="35" t="str">
        <f t="shared" si="1188"/>
        <v/>
      </c>
      <c r="AP63" s="35" t="str">
        <f t="shared" ref="AP63:AR63" si="1189">IF(AP$3="","",AO63)</f>
        <v/>
      </c>
      <c r="AQ63" s="35" t="str">
        <f t="shared" si="1189"/>
        <v/>
      </c>
      <c r="AR63" s="35" t="str">
        <f t="shared" si="1189"/>
        <v/>
      </c>
    </row>
    <row r="64" spans="1:44" s="1" customFormat="1">
      <c r="A64" s="37" t="s">
        <v>25</v>
      </c>
      <c r="B64" s="30" t="s">
        <v>4</v>
      </c>
      <c r="C64" s="29">
        <v>113</v>
      </c>
      <c r="D64" s="29">
        <f t="shared" si="1160"/>
        <v>113</v>
      </c>
      <c r="E64" s="29">
        <f t="shared" si="1161"/>
        <v>113</v>
      </c>
      <c r="F64" s="29">
        <v>114</v>
      </c>
      <c r="G64" s="29">
        <f t="shared" si="1162"/>
        <v>114</v>
      </c>
      <c r="H64" s="29">
        <f t="shared" ref="H64" si="1190">IF(H$3="","",G64)</f>
        <v>114</v>
      </c>
      <c r="I64" s="29">
        <f t="shared" si="1163"/>
        <v>114</v>
      </c>
      <c r="J64" s="29">
        <f t="shared" si="1164"/>
        <v>114</v>
      </c>
      <c r="K64" s="29">
        <f t="shared" si="1165"/>
        <v>114</v>
      </c>
      <c r="L64" s="29">
        <f t="shared" ref="L64" si="1191">IF(L$3="","",K64)</f>
        <v>114</v>
      </c>
      <c r="M64" s="29">
        <f t="shared" si="1166"/>
        <v>114</v>
      </c>
      <c r="N64" s="29">
        <f t="shared" si="1167"/>
        <v>114</v>
      </c>
      <c r="O64" s="29">
        <f t="shared" ref="O64" si="1192">IF(O$3="","",N64)</f>
        <v>114</v>
      </c>
      <c r="P64" s="29">
        <f t="shared" si="1168"/>
        <v>114</v>
      </c>
      <c r="Q64" s="29">
        <f t="shared" si="1169"/>
        <v>114</v>
      </c>
      <c r="R64" s="29">
        <f t="shared" si="1170"/>
        <v>114</v>
      </c>
      <c r="S64" s="29">
        <f t="shared" ref="S64" si="1193">IF(S$3="","",R64)</f>
        <v>114</v>
      </c>
      <c r="T64" s="29">
        <f t="shared" si="1171"/>
        <v>114</v>
      </c>
      <c r="U64" s="29">
        <f t="shared" si="1172"/>
        <v>114</v>
      </c>
      <c r="V64" s="29">
        <v>114</v>
      </c>
      <c r="W64" s="29" t="str">
        <f t="shared" si="1173"/>
        <v/>
      </c>
      <c r="X64" s="29" t="str">
        <f t="shared" si="1174"/>
        <v/>
      </c>
      <c r="Y64" s="29" t="str">
        <f t="shared" si="1175"/>
        <v/>
      </c>
      <c r="Z64" s="29" t="str">
        <f t="shared" si="1176"/>
        <v/>
      </c>
      <c r="AA64" s="29" t="str">
        <f t="shared" si="1177"/>
        <v/>
      </c>
      <c r="AB64" s="29" t="str">
        <f t="shared" si="1178"/>
        <v/>
      </c>
      <c r="AC64" s="29" t="str">
        <f t="shared" si="1179"/>
        <v/>
      </c>
      <c r="AD64" s="29" t="str">
        <f t="shared" si="1180"/>
        <v/>
      </c>
      <c r="AE64" s="29" t="str">
        <f t="shared" si="1181"/>
        <v/>
      </c>
      <c r="AF64" s="29" t="str">
        <f t="shared" si="1182"/>
        <v/>
      </c>
      <c r="AG64" s="29" t="str">
        <f t="shared" si="1183"/>
        <v/>
      </c>
      <c r="AH64" s="29" t="str">
        <f t="shared" si="1184"/>
        <v/>
      </c>
      <c r="AI64" s="29" t="str">
        <f t="shared" si="1185"/>
        <v/>
      </c>
      <c r="AJ64" s="29" t="str">
        <f t="shared" si="1186"/>
        <v/>
      </c>
      <c r="AK64" s="29" t="str">
        <f t="shared" si="1187"/>
        <v/>
      </c>
      <c r="AL64" s="29" t="str">
        <f t="shared" ref="AL64:AO64" si="1194">IF(AL$3="","",AK64)</f>
        <v/>
      </c>
      <c r="AM64" s="29" t="str">
        <f t="shared" si="1194"/>
        <v/>
      </c>
      <c r="AN64" s="29" t="str">
        <f t="shared" si="1194"/>
        <v/>
      </c>
      <c r="AO64" s="29" t="str">
        <f t="shared" si="1194"/>
        <v/>
      </c>
      <c r="AP64" s="29" t="str">
        <f t="shared" ref="AP64:AR64" si="1195">IF(AP$3="","",AO64)</f>
        <v/>
      </c>
      <c r="AQ64" s="29" t="str">
        <f t="shared" si="1195"/>
        <v/>
      </c>
      <c r="AR64" s="29" t="str">
        <f t="shared" si="1195"/>
        <v/>
      </c>
    </row>
    <row r="65" spans="1:44" s="1" customFormat="1">
      <c r="A65" s="41">
        <v>2</v>
      </c>
      <c r="B65" s="30" t="s">
        <v>5</v>
      </c>
      <c r="C65" s="29">
        <v>4</v>
      </c>
      <c r="D65" s="29">
        <f t="shared" ref="D65" si="1196">IF(D63="","",(C65+C66))</f>
        <v>4</v>
      </c>
      <c r="E65" s="29">
        <f t="shared" ref="E65" si="1197">IF(E63="","",(D65+D66))</f>
        <v>4</v>
      </c>
      <c r="F65" s="29">
        <v>3</v>
      </c>
      <c r="G65" s="29">
        <f t="shared" ref="G65" si="1198">IF(G63="","",(F65+F66))</f>
        <v>5</v>
      </c>
      <c r="H65" s="29">
        <f t="shared" ref="H65" si="1199">IF(H63="","",(G65+G66))</f>
        <v>5</v>
      </c>
      <c r="I65" s="29">
        <f t="shared" ref="I65" si="1200">IF(I63="","",(H65+H66))</f>
        <v>5</v>
      </c>
      <c r="J65" s="29">
        <f t="shared" ref="J65" si="1201">IF(J63="","",(I65+I66))</f>
        <v>5</v>
      </c>
      <c r="K65" s="29">
        <f t="shared" ref="K65" si="1202">IF(K63="","",(J65+J66))</f>
        <v>5</v>
      </c>
      <c r="L65" s="29">
        <f t="shared" ref="L65" si="1203">IF(L63="","",(K65+K66))</f>
        <v>5</v>
      </c>
      <c r="M65" s="29">
        <f t="shared" ref="M65" si="1204">IF(M63="","",(L65+L66))</f>
        <v>5</v>
      </c>
      <c r="N65" s="29">
        <f t="shared" ref="N65" si="1205">IF(N63="","",(M65+M66))</f>
        <v>5</v>
      </c>
      <c r="O65" s="29">
        <f t="shared" ref="O65" si="1206">IF(O63="","",(N65+N66))</f>
        <v>5</v>
      </c>
      <c r="P65" s="29">
        <f t="shared" ref="P65" si="1207">IF(P63="","",(O65+O66))</f>
        <v>5</v>
      </c>
      <c r="Q65" s="29">
        <f t="shared" ref="Q65" si="1208">IF(Q63="","",(P65+P66))</f>
        <v>5</v>
      </c>
      <c r="R65" s="29">
        <f t="shared" ref="R65" si="1209">IF(R63="","",(Q65+Q66))</f>
        <v>5</v>
      </c>
      <c r="S65" s="29">
        <f t="shared" ref="S65" si="1210">IF(S63="","",(R65+R66))</f>
        <v>5</v>
      </c>
      <c r="T65" s="29">
        <f t="shared" ref="T65" si="1211">IF(T63="","",(S65+S66))</f>
        <v>5</v>
      </c>
      <c r="U65" s="29">
        <f t="shared" ref="U65" si="1212">IF(U63="","",(T65+T66))</f>
        <v>5</v>
      </c>
      <c r="V65" s="29">
        <v>4</v>
      </c>
      <c r="W65" s="29" t="str">
        <f t="shared" ref="W65" si="1213">IF(W63="","",(V65+V66))</f>
        <v/>
      </c>
      <c r="X65" s="29" t="str">
        <f t="shared" ref="X65" si="1214">IF(X63="","",(W65+W66))</f>
        <v/>
      </c>
      <c r="Y65" s="29" t="str">
        <f t="shared" ref="Y65" si="1215">IF(Y63="","",(X65+X66))</f>
        <v/>
      </c>
      <c r="Z65" s="29" t="str">
        <f t="shared" ref="Z65" si="1216">IF(Z63="","",(Y65+Y66))</f>
        <v/>
      </c>
      <c r="AA65" s="29" t="str">
        <f t="shared" ref="AA65" si="1217">IF(AA63="","",(Z65+Z66))</f>
        <v/>
      </c>
      <c r="AB65" s="29" t="str">
        <f t="shared" ref="AB65" si="1218">IF(AB63="","",(AA65+AA66))</f>
        <v/>
      </c>
      <c r="AC65" s="29" t="str">
        <f t="shared" ref="AC65" si="1219">IF(AC63="","",(AB65+AB66))</f>
        <v/>
      </c>
      <c r="AD65" s="29" t="str">
        <f t="shared" ref="AD65" si="1220">IF(AD63="","",(AC65+AC66))</f>
        <v/>
      </c>
      <c r="AE65" s="29" t="str">
        <f t="shared" ref="AE65" si="1221">IF(AE63="","",(AD65+AD66))</f>
        <v/>
      </c>
      <c r="AF65" s="29" t="str">
        <f t="shared" ref="AF65" si="1222">IF(AF63="","",(AE65+AE66))</f>
        <v/>
      </c>
      <c r="AG65" s="29" t="str">
        <f t="shared" ref="AG65" si="1223">IF(AG63="","",(AF65+AF66))</f>
        <v/>
      </c>
      <c r="AH65" s="29" t="str">
        <f t="shared" ref="AH65" si="1224">IF(AH63="","",(AG65+AG66))</f>
        <v/>
      </c>
      <c r="AI65" s="29" t="str">
        <f t="shared" ref="AI65" si="1225">IF(AI63="","",(AH65+AH66))</f>
        <v/>
      </c>
      <c r="AJ65" s="29" t="str">
        <f t="shared" ref="AJ65" si="1226">IF(AJ63="","",(AI65+AI66))</f>
        <v/>
      </c>
      <c r="AK65" s="29" t="str">
        <f t="shared" ref="AK65" si="1227">IF(AK63="","",(AJ65+AJ66))</f>
        <v/>
      </c>
      <c r="AL65" s="29" t="str">
        <f t="shared" ref="AL65:AO65" si="1228">IF(AL63="","",(AK65+AK66))</f>
        <v/>
      </c>
      <c r="AM65" s="29" t="str">
        <f t="shared" si="1228"/>
        <v/>
      </c>
      <c r="AN65" s="29" t="str">
        <f t="shared" si="1228"/>
        <v/>
      </c>
      <c r="AO65" s="29" t="str">
        <f t="shared" si="1228"/>
        <v/>
      </c>
      <c r="AP65" s="29" t="str">
        <f t="shared" ref="AP65" si="1229">IF(AP63="","",(AO65+AO66))</f>
        <v/>
      </c>
      <c r="AQ65" s="29" t="str">
        <f t="shared" ref="AQ65:AR65" si="1230">IF(AQ63="","",(AP65+AP66))</f>
        <v/>
      </c>
      <c r="AR65" s="29" t="str">
        <f t="shared" si="1230"/>
        <v/>
      </c>
    </row>
    <row r="66" spans="1:44" s="1" customFormat="1">
      <c r="A66" s="14"/>
      <c r="B66" s="30" t="s">
        <v>7</v>
      </c>
      <c r="C66" s="29"/>
      <c r="D66" s="29"/>
      <c r="E66" s="29"/>
      <c r="F66" s="29">
        <v>2</v>
      </c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</row>
    <row r="67" spans="1:44" s="1" customFormat="1">
      <c r="A67" s="7"/>
      <c r="B67" s="30" t="s">
        <v>8</v>
      </c>
      <c r="C67" s="35">
        <v>850</v>
      </c>
      <c r="D67" s="35">
        <f t="shared" ref="D67" si="1231">IF(D63="","",C67)</f>
        <v>850</v>
      </c>
      <c r="E67" s="35">
        <f t="shared" ref="E67" si="1232">IF(E63="","",D67)</f>
        <v>850</v>
      </c>
      <c r="F67" s="35">
        <f t="shared" ref="F67" si="1233">IF(F63="","",E67)</f>
        <v>850</v>
      </c>
      <c r="G67" s="35">
        <f t="shared" ref="G67" si="1234">IF(G63="","",F67)</f>
        <v>850</v>
      </c>
      <c r="H67" s="35">
        <f t="shared" ref="H67" si="1235">IF(H63="","",G67)</f>
        <v>850</v>
      </c>
      <c r="I67" s="35">
        <f t="shared" ref="I67" si="1236">IF(I63="","",H67)</f>
        <v>850</v>
      </c>
      <c r="J67" s="35">
        <f t="shared" ref="J67" si="1237">IF(J63="","",I67)</f>
        <v>850</v>
      </c>
      <c r="K67" s="35">
        <f t="shared" ref="K67" si="1238">IF(K63="","",J67)</f>
        <v>850</v>
      </c>
      <c r="L67" s="35">
        <f t="shared" ref="L67" si="1239">IF(L63="","",K67)</f>
        <v>850</v>
      </c>
      <c r="M67" s="35">
        <f t="shared" ref="M67" si="1240">IF(M63="","",L67)</f>
        <v>850</v>
      </c>
      <c r="N67" s="35">
        <f t="shared" ref="N67" si="1241">IF(N63="","",M67)</f>
        <v>850</v>
      </c>
      <c r="O67" s="35">
        <f t="shared" ref="O67" si="1242">IF(O63="","",N67)</f>
        <v>850</v>
      </c>
      <c r="P67" s="35">
        <f t="shared" ref="P67" si="1243">IF(P63="","",O67)</f>
        <v>850</v>
      </c>
      <c r="Q67" s="35">
        <f t="shared" ref="Q67" si="1244">IF(Q63="","",P67)</f>
        <v>850</v>
      </c>
      <c r="R67" s="35">
        <f t="shared" ref="R67" si="1245">IF(R63="","",Q67)</f>
        <v>850</v>
      </c>
      <c r="S67" s="35">
        <f t="shared" ref="S67" si="1246">IF(S63="","",R67)</f>
        <v>850</v>
      </c>
      <c r="T67" s="35">
        <f t="shared" ref="T67" si="1247">IF(T63="","",S67)</f>
        <v>850</v>
      </c>
      <c r="U67" s="35">
        <f t="shared" ref="U67" si="1248">IF(U63="","",T67)</f>
        <v>850</v>
      </c>
      <c r="V67" s="35">
        <f t="shared" ref="V67" si="1249">IF(V63="","",U67)</f>
        <v>850</v>
      </c>
      <c r="W67" s="35" t="str">
        <f t="shared" ref="W67" si="1250">IF(W63="","",V67)</f>
        <v/>
      </c>
      <c r="X67" s="35" t="str">
        <f t="shared" ref="X67" si="1251">IF(X63="","",W67)</f>
        <v/>
      </c>
      <c r="Y67" s="35" t="str">
        <f t="shared" ref="Y67" si="1252">IF(Y63="","",X67)</f>
        <v/>
      </c>
      <c r="Z67" s="35" t="str">
        <f t="shared" ref="Z67" si="1253">IF(Z63="","",Y67)</f>
        <v/>
      </c>
      <c r="AA67" s="35" t="str">
        <f t="shared" ref="AA67" si="1254">IF(AA63="","",Z67)</f>
        <v/>
      </c>
      <c r="AB67" s="35" t="str">
        <f t="shared" ref="AB67" si="1255">IF(AB63="","",AA67)</f>
        <v/>
      </c>
      <c r="AC67" s="35" t="str">
        <f t="shared" ref="AC67" si="1256">IF(AC63="","",AB67)</f>
        <v/>
      </c>
      <c r="AD67" s="35" t="str">
        <f t="shared" ref="AD67" si="1257">IF(AD63="","",AC67)</f>
        <v/>
      </c>
      <c r="AE67" s="35" t="str">
        <f t="shared" ref="AE67" si="1258">IF(AE63="","",AD67)</f>
        <v/>
      </c>
      <c r="AF67" s="35" t="str">
        <f t="shared" ref="AF67" si="1259">IF(AF63="","",AE67)</f>
        <v/>
      </c>
      <c r="AG67" s="35" t="str">
        <f t="shared" ref="AG67" si="1260">IF(AG63="","",AF67)</f>
        <v/>
      </c>
      <c r="AH67" s="35" t="str">
        <f t="shared" ref="AH67" si="1261">IF(AH63="","",AG67)</f>
        <v/>
      </c>
      <c r="AI67" s="35" t="str">
        <f t="shared" ref="AI67" si="1262">IF(AI63="","",AH67)</f>
        <v/>
      </c>
      <c r="AJ67" s="35" t="str">
        <f t="shared" ref="AJ67" si="1263">IF(AJ63="","",AI67)</f>
        <v/>
      </c>
      <c r="AK67" s="35" t="str">
        <f t="shared" ref="AK67" si="1264">IF(AK63="","",AJ67)</f>
        <v/>
      </c>
      <c r="AL67" s="35" t="str">
        <f t="shared" ref="AL67:AO67" si="1265">IF(AL63="","",AK67)</f>
        <v/>
      </c>
      <c r="AM67" s="35" t="str">
        <f t="shared" si="1265"/>
        <v/>
      </c>
      <c r="AN67" s="35" t="str">
        <f t="shared" si="1265"/>
        <v/>
      </c>
      <c r="AO67" s="35" t="str">
        <f t="shared" si="1265"/>
        <v/>
      </c>
      <c r="AP67" s="35" t="str">
        <f t="shared" ref="AP67" si="1266">IF(AP63="","",AO67)</f>
        <v/>
      </c>
      <c r="AQ67" s="35" t="str">
        <f t="shared" ref="AQ67:AR67" si="1267">IF(AQ63="","",AP67)</f>
        <v/>
      </c>
      <c r="AR67" s="35" t="str">
        <f t="shared" si="1267"/>
        <v/>
      </c>
    </row>
    <row r="68" spans="1:44" s="11" customFormat="1">
      <c r="A68" s="14" t="s">
        <v>9</v>
      </c>
      <c r="B68" s="33" t="s">
        <v>10</v>
      </c>
      <c r="C68" s="32" t="s">
        <v>183</v>
      </c>
      <c r="D68" s="32" t="str">
        <f t="shared" ref="D68" si="1268">IF(D63="","",C68)</f>
        <v>モンチッチMC</v>
      </c>
      <c r="E68" s="32" t="str">
        <f t="shared" ref="E68" si="1269">IF(E63="","",D68)</f>
        <v>モンチッチMC</v>
      </c>
      <c r="F68" s="32" t="str">
        <f t="shared" ref="F68" si="1270">IF(F63="","",E68)</f>
        <v>モンチッチMC</v>
      </c>
      <c r="G68" s="32" t="str">
        <f t="shared" ref="G68" si="1271">IF(G63="","",F68)</f>
        <v>モンチッチMC</v>
      </c>
      <c r="H68" s="32" t="str">
        <f t="shared" ref="H68" si="1272">IF(H63="","",G68)</f>
        <v>モンチッチMC</v>
      </c>
      <c r="I68" s="32" t="str">
        <f t="shared" ref="I68" si="1273">IF(I63="","",H68)</f>
        <v>モンチッチMC</v>
      </c>
      <c r="J68" s="32" t="str">
        <f t="shared" ref="J68" si="1274">IF(J63="","",I68)</f>
        <v>モンチッチMC</v>
      </c>
      <c r="K68" s="32" t="str">
        <f t="shared" ref="K68" si="1275">IF(K63="","",J68)</f>
        <v>モンチッチMC</v>
      </c>
      <c r="L68" s="32" t="str">
        <f t="shared" ref="L68" si="1276">IF(L63="","",K68)</f>
        <v>モンチッチMC</v>
      </c>
      <c r="M68" s="32" t="str">
        <f t="shared" ref="M68" si="1277">IF(M63="","",L68)</f>
        <v>モンチッチMC</v>
      </c>
      <c r="N68" s="32" t="str">
        <f t="shared" ref="N68" si="1278">IF(N63="","",M68)</f>
        <v>モンチッチMC</v>
      </c>
      <c r="O68" s="32" t="str">
        <f t="shared" ref="O68" si="1279">IF(O63="","",N68)</f>
        <v>モンチッチMC</v>
      </c>
      <c r="P68" s="32" t="str">
        <f t="shared" ref="P68" si="1280">IF(P63="","",O68)</f>
        <v>モンチッチMC</v>
      </c>
      <c r="Q68" s="32" t="str">
        <f t="shared" ref="Q68" si="1281">IF(Q63="","",P68)</f>
        <v>モンチッチMC</v>
      </c>
      <c r="R68" s="32" t="str">
        <f t="shared" ref="R68" si="1282">IF(R63="","",Q68)</f>
        <v>モンチッチMC</v>
      </c>
      <c r="S68" s="32" t="str">
        <f t="shared" ref="S68" si="1283">IF(S63="","",R68)</f>
        <v>モンチッチMC</v>
      </c>
      <c r="T68" s="32" t="str">
        <f t="shared" ref="T68" si="1284">IF(T63="","",S68)</f>
        <v>モンチッチMC</v>
      </c>
      <c r="U68" s="32" t="str">
        <f t="shared" ref="U68" si="1285">IF(U63="","",T68)</f>
        <v>モンチッチMC</v>
      </c>
      <c r="V68" s="32" t="str">
        <f t="shared" ref="V68" si="1286">IF(V63="","",U68)</f>
        <v>モンチッチMC</v>
      </c>
      <c r="W68" s="32" t="str">
        <f t="shared" ref="W68" si="1287">IF(W63="","",V68)</f>
        <v/>
      </c>
      <c r="X68" s="32" t="str">
        <f t="shared" ref="X68" si="1288">IF(X63="","",W68)</f>
        <v/>
      </c>
      <c r="Y68" s="32" t="str">
        <f t="shared" ref="Y68" si="1289">IF(Y63="","",X68)</f>
        <v/>
      </c>
      <c r="Z68" s="32" t="str">
        <f t="shared" ref="Z68" si="1290">IF(Z63="","",Y68)</f>
        <v/>
      </c>
      <c r="AA68" s="32" t="str">
        <f t="shared" ref="AA68" si="1291">IF(AA63="","",Z68)</f>
        <v/>
      </c>
      <c r="AB68" s="32" t="str">
        <f t="shared" ref="AB68" si="1292">IF(AB63="","",AA68)</f>
        <v/>
      </c>
      <c r="AC68" s="32" t="str">
        <f t="shared" ref="AC68" si="1293">IF(AC63="","",AB68)</f>
        <v/>
      </c>
      <c r="AD68" s="32" t="str">
        <f t="shared" ref="AD68" si="1294">IF(AD63="","",AC68)</f>
        <v/>
      </c>
      <c r="AE68" s="32" t="str">
        <f t="shared" ref="AE68" si="1295">IF(AE63="","",AD68)</f>
        <v/>
      </c>
      <c r="AF68" s="32" t="str">
        <f t="shared" ref="AF68" si="1296">IF(AF63="","",AE68)</f>
        <v/>
      </c>
      <c r="AG68" s="32" t="str">
        <f t="shared" ref="AG68" si="1297">IF(AG63="","",AF68)</f>
        <v/>
      </c>
      <c r="AH68" s="32" t="str">
        <f t="shared" ref="AH68" si="1298">IF(AH63="","",AG68)</f>
        <v/>
      </c>
      <c r="AI68" s="32" t="str">
        <f t="shared" ref="AI68" si="1299">IF(AI63="","",AH68)</f>
        <v/>
      </c>
      <c r="AJ68" s="32" t="str">
        <f t="shared" ref="AJ68" si="1300">IF(AJ63="","",AI68)</f>
        <v/>
      </c>
      <c r="AK68" s="32" t="str">
        <f t="shared" ref="AK68" si="1301">IF(AK63="","",AJ68)</f>
        <v/>
      </c>
      <c r="AL68" s="32" t="str">
        <f t="shared" ref="AL68:AO68" si="1302">IF(AL63="","",AK68)</f>
        <v/>
      </c>
      <c r="AM68" s="32" t="str">
        <f t="shared" si="1302"/>
        <v/>
      </c>
      <c r="AN68" s="32" t="str">
        <f t="shared" si="1302"/>
        <v/>
      </c>
      <c r="AO68" s="32" t="str">
        <f t="shared" si="1302"/>
        <v/>
      </c>
      <c r="AP68" s="32" t="str">
        <f t="shared" ref="AP68" si="1303">IF(AP63="","",AO68)</f>
        <v/>
      </c>
      <c r="AQ68" s="32" t="str">
        <f t="shared" ref="AQ68:AR68" si="1304">IF(AQ63="","",AP68)</f>
        <v/>
      </c>
      <c r="AR68" s="32" t="str">
        <f t="shared" si="1304"/>
        <v/>
      </c>
    </row>
    <row r="69" spans="1:44" s="1" customFormat="1">
      <c r="A69" s="7">
        <f>AVERAGE(C70:AS70)*30*100</f>
        <v>27750</v>
      </c>
      <c r="B69" s="30" t="s">
        <v>12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</row>
    <row r="70" spans="1:44" s="1" customFormat="1">
      <c r="A70" s="7">
        <f>SUM(C70:AS70)</f>
        <v>185</v>
      </c>
      <c r="B70" s="27" t="s">
        <v>13</v>
      </c>
      <c r="C70" s="26">
        <v>0</v>
      </c>
      <c r="D70" s="26">
        <f t="shared" ref="D70:D71" si="1305">IF(D63="","",D63-C63)</f>
        <v>0</v>
      </c>
      <c r="E70" s="26">
        <f t="shared" ref="E70:E71" si="1306">IF(E63="","",E63-D63)</f>
        <v>0</v>
      </c>
      <c r="F70" s="26">
        <f t="shared" ref="F70:F71" si="1307">IF(F63="","",F63-E63)</f>
        <v>50</v>
      </c>
      <c r="G70" s="26">
        <f t="shared" ref="G70:G71" si="1308">IF(G63="","",G63-F63)</f>
        <v>0</v>
      </c>
      <c r="H70" s="26">
        <f t="shared" ref="H70:H71" si="1309">IF(H63="","",H63-G63)</f>
        <v>23</v>
      </c>
      <c r="I70" s="26">
        <f t="shared" ref="I70:I71" si="1310">IF(I63="","",I63-H63)</f>
        <v>0</v>
      </c>
      <c r="J70" s="26">
        <f t="shared" ref="J70:J71" si="1311">IF(J63="","",J63-I63)</f>
        <v>0</v>
      </c>
      <c r="K70" s="26">
        <f t="shared" ref="K70:K71" si="1312">IF(K63="","",K63-J63)</f>
        <v>0</v>
      </c>
      <c r="L70" s="26">
        <f t="shared" ref="L70:L71" si="1313">IF(L63="","",L63-K63)</f>
        <v>36</v>
      </c>
      <c r="M70" s="26">
        <f t="shared" ref="M70:M71" si="1314">IF(M63="","",M63-L63)</f>
        <v>0</v>
      </c>
      <c r="N70" s="26">
        <f t="shared" ref="N70:N71" si="1315">IF(N63="","",N63-M63)</f>
        <v>0</v>
      </c>
      <c r="O70" s="26">
        <f t="shared" ref="O70:O71" si="1316">IF(O63="","",O63-N63)</f>
        <v>27</v>
      </c>
      <c r="P70" s="26">
        <f t="shared" ref="P70:P71" si="1317">IF(P63="","",P63-O63)</f>
        <v>0</v>
      </c>
      <c r="Q70" s="26">
        <f t="shared" ref="Q70:Q71" si="1318">IF(Q63="","",Q63-P63)</f>
        <v>0</v>
      </c>
      <c r="R70" s="26">
        <f t="shared" ref="R70:R71" si="1319">IF(R63="","",R63-Q63)</f>
        <v>0</v>
      </c>
      <c r="S70" s="26">
        <f t="shared" ref="S70:S71" si="1320">IF(S63="","",S63-R63)</f>
        <v>19</v>
      </c>
      <c r="T70" s="26">
        <f t="shared" ref="T70:T71" si="1321">IF(T63="","",T63-S63)</f>
        <v>0</v>
      </c>
      <c r="U70" s="26">
        <f t="shared" ref="U70:U71" si="1322">IF(U63="","",U63-T63)</f>
        <v>0</v>
      </c>
      <c r="V70" s="26">
        <f t="shared" ref="V70:V71" si="1323">IF(V63="","",V63-U63)</f>
        <v>30</v>
      </c>
      <c r="W70" s="26" t="str">
        <f t="shared" ref="W70:W71" si="1324">IF(W63="","",W63-V63)</f>
        <v/>
      </c>
      <c r="X70" s="26" t="str">
        <f t="shared" ref="X70:X71" si="1325">IF(X63="","",X63-W63)</f>
        <v/>
      </c>
      <c r="Y70" s="26" t="str">
        <f t="shared" ref="Y70:Y71" si="1326">IF(Y63="","",Y63-X63)</f>
        <v/>
      </c>
      <c r="Z70" s="26" t="str">
        <f t="shared" ref="Z70:Z71" si="1327">IF(Z63="","",Z63-Y63)</f>
        <v/>
      </c>
      <c r="AA70" s="26" t="str">
        <f t="shared" ref="AA70:AA71" si="1328">IF(AA63="","",AA63-Z63)</f>
        <v/>
      </c>
      <c r="AB70" s="26" t="str">
        <f t="shared" ref="AB70:AB71" si="1329">IF(AB63="","",AB63-AA63)</f>
        <v/>
      </c>
      <c r="AC70" s="26" t="str">
        <f t="shared" ref="AC70:AC71" si="1330">IF(AC63="","",AC63-AB63)</f>
        <v/>
      </c>
      <c r="AD70" s="26" t="str">
        <f t="shared" ref="AD70:AD71" si="1331">IF(AD63="","",AD63-AC63)</f>
        <v/>
      </c>
      <c r="AE70" s="26" t="str">
        <f t="shared" ref="AE70:AE71" si="1332">IF(AE63="","",AE63-AD63)</f>
        <v/>
      </c>
      <c r="AF70" s="26" t="str">
        <f t="shared" ref="AF70:AF71" si="1333">IF(AF63="","",AF63-AE63)</f>
        <v/>
      </c>
      <c r="AG70" s="26" t="str">
        <f t="shared" ref="AG70:AG71" si="1334">IF(AG63="","",AG63-AF63)</f>
        <v/>
      </c>
      <c r="AH70" s="26" t="str">
        <f t="shared" ref="AH70:AH71" si="1335">IF(AH63="","",AH63-AG63)</f>
        <v/>
      </c>
      <c r="AI70" s="26" t="str">
        <f t="shared" ref="AI70:AI71" si="1336">IF(AI63="","",AI63-AH63)</f>
        <v/>
      </c>
      <c r="AJ70" s="26" t="str">
        <f t="shared" ref="AJ70:AJ71" si="1337">IF(AJ63="","",AJ63-AI63)</f>
        <v/>
      </c>
      <c r="AK70" s="26" t="str">
        <f t="shared" ref="AK70:AK71" si="1338">IF(AK63="","",AK63-AJ63)</f>
        <v/>
      </c>
      <c r="AL70" s="26" t="str">
        <f t="shared" ref="AL70:AO70" si="1339">IF(AL63="","",AL63-AK63)</f>
        <v/>
      </c>
      <c r="AM70" s="26" t="str">
        <f t="shared" si="1339"/>
        <v/>
      </c>
      <c r="AN70" s="26" t="str">
        <f t="shared" si="1339"/>
        <v/>
      </c>
      <c r="AO70" s="26" t="str">
        <f t="shared" si="1339"/>
        <v/>
      </c>
      <c r="AP70" s="26" t="str">
        <f t="shared" ref="AP70:AP71" si="1340">IF(AP63="","",AP63-AO63)</f>
        <v/>
      </c>
      <c r="AQ70" s="26" t="str">
        <f t="shared" ref="AQ70:AR71" si="1341">IF(AQ63="","",AQ63-AP63)</f>
        <v/>
      </c>
      <c r="AR70" s="26" t="str">
        <f t="shared" si="1341"/>
        <v/>
      </c>
    </row>
    <row r="71" spans="1:44" s="1" customFormat="1">
      <c r="A71" s="7">
        <f>SUM(C71:AS71)</f>
        <v>1</v>
      </c>
      <c r="B71" s="27" t="s">
        <v>14</v>
      </c>
      <c r="C71" s="26">
        <v>0</v>
      </c>
      <c r="D71" s="26">
        <f t="shared" si="1305"/>
        <v>0</v>
      </c>
      <c r="E71" s="26">
        <f t="shared" si="1306"/>
        <v>0</v>
      </c>
      <c r="F71" s="26">
        <f t="shared" si="1307"/>
        <v>1</v>
      </c>
      <c r="G71" s="26">
        <f t="shared" si="1308"/>
        <v>0</v>
      </c>
      <c r="H71" s="26">
        <f t="shared" si="1309"/>
        <v>0</v>
      </c>
      <c r="I71" s="26">
        <f t="shared" si="1310"/>
        <v>0</v>
      </c>
      <c r="J71" s="26">
        <f t="shared" si="1311"/>
        <v>0</v>
      </c>
      <c r="K71" s="26">
        <f t="shared" si="1312"/>
        <v>0</v>
      </c>
      <c r="L71" s="26">
        <f t="shared" si="1313"/>
        <v>0</v>
      </c>
      <c r="M71" s="26">
        <f t="shared" si="1314"/>
        <v>0</v>
      </c>
      <c r="N71" s="26">
        <f t="shared" si="1315"/>
        <v>0</v>
      </c>
      <c r="O71" s="26">
        <f t="shared" si="1316"/>
        <v>0</v>
      </c>
      <c r="P71" s="26">
        <f t="shared" si="1317"/>
        <v>0</v>
      </c>
      <c r="Q71" s="26">
        <f t="shared" si="1318"/>
        <v>0</v>
      </c>
      <c r="R71" s="26">
        <f t="shared" si="1319"/>
        <v>0</v>
      </c>
      <c r="S71" s="26">
        <f t="shared" si="1320"/>
        <v>0</v>
      </c>
      <c r="T71" s="26">
        <f t="shared" si="1321"/>
        <v>0</v>
      </c>
      <c r="U71" s="26">
        <f t="shared" si="1322"/>
        <v>0</v>
      </c>
      <c r="V71" s="26">
        <f t="shared" si="1323"/>
        <v>0</v>
      </c>
      <c r="W71" s="26" t="str">
        <f t="shared" si="1324"/>
        <v/>
      </c>
      <c r="X71" s="26" t="str">
        <f t="shared" si="1325"/>
        <v/>
      </c>
      <c r="Y71" s="26" t="str">
        <f t="shared" si="1326"/>
        <v/>
      </c>
      <c r="Z71" s="26" t="str">
        <f t="shared" si="1327"/>
        <v/>
      </c>
      <c r="AA71" s="26" t="str">
        <f t="shared" si="1328"/>
        <v/>
      </c>
      <c r="AB71" s="26" t="str">
        <f t="shared" si="1329"/>
        <v/>
      </c>
      <c r="AC71" s="26" t="str">
        <f t="shared" si="1330"/>
        <v/>
      </c>
      <c r="AD71" s="26" t="str">
        <f t="shared" si="1331"/>
        <v/>
      </c>
      <c r="AE71" s="26" t="str">
        <f t="shared" si="1332"/>
        <v/>
      </c>
      <c r="AF71" s="26" t="str">
        <f t="shared" si="1333"/>
        <v/>
      </c>
      <c r="AG71" s="26" t="str">
        <f t="shared" si="1334"/>
        <v/>
      </c>
      <c r="AH71" s="26" t="str">
        <f t="shared" si="1335"/>
        <v/>
      </c>
      <c r="AI71" s="26" t="str">
        <f t="shared" si="1336"/>
        <v/>
      </c>
      <c r="AJ71" s="26" t="str">
        <f t="shared" si="1337"/>
        <v/>
      </c>
      <c r="AK71" s="26" t="str">
        <f t="shared" si="1338"/>
        <v/>
      </c>
      <c r="AL71" s="26" t="str">
        <f t="shared" ref="AL71:AO71" si="1342">IF(AL64="","",AL64-AK64)</f>
        <v/>
      </c>
      <c r="AM71" s="26" t="str">
        <f t="shared" si="1342"/>
        <v/>
      </c>
      <c r="AN71" s="26" t="str">
        <f t="shared" si="1342"/>
        <v/>
      </c>
      <c r="AO71" s="26" t="str">
        <f t="shared" si="1342"/>
        <v/>
      </c>
      <c r="AP71" s="26" t="str">
        <f t="shared" si="1340"/>
        <v/>
      </c>
      <c r="AQ71" s="26" t="str">
        <f t="shared" si="1341"/>
        <v/>
      </c>
      <c r="AR71" s="26" t="str">
        <f t="shared" si="1341"/>
        <v/>
      </c>
    </row>
    <row r="72" spans="1:44" s="1" customFormat="1">
      <c r="A72" s="7">
        <f>SUM(C72:AS72)</f>
        <v>2</v>
      </c>
      <c r="B72" s="27" t="s">
        <v>15</v>
      </c>
      <c r="C72" s="26">
        <v>0</v>
      </c>
      <c r="D72" s="26">
        <f t="shared" ref="D72" si="1343">IF(D65="","",C65+C66-D65)</f>
        <v>0</v>
      </c>
      <c r="E72" s="26">
        <f t="shared" ref="E72" si="1344">IF(E65="","",D65+D66-E65)</f>
        <v>0</v>
      </c>
      <c r="F72" s="26">
        <f t="shared" ref="F72" si="1345">IF(F65="","",E65+E66-F65)</f>
        <v>1</v>
      </c>
      <c r="G72" s="26">
        <f t="shared" ref="G72" si="1346">IF(G65="","",F65+F66-G65)</f>
        <v>0</v>
      </c>
      <c r="H72" s="26">
        <f t="shared" ref="H72" si="1347">IF(H65="","",G65+G66-H65)</f>
        <v>0</v>
      </c>
      <c r="I72" s="26">
        <f t="shared" ref="I72" si="1348">IF(I65="","",H65+H66-I65)</f>
        <v>0</v>
      </c>
      <c r="J72" s="26">
        <f t="shared" ref="J72" si="1349">IF(J65="","",I65+I66-J65)</f>
        <v>0</v>
      </c>
      <c r="K72" s="26">
        <f t="shared" ref="K72" si="1350">IF(K65="","",J65+J66-K65)</f>
        <v>0</v>
      </c>
      <c r="L72" s="26">
        <f t="shared" ref="L72" si="1351">IF(L65="","",K65+K66-L65)</f>
        <v>0</v>
      </c>
      <c r="M72" s="26">
        <f t="shared" ref="M72" si="1352">IF(M65="","",L65+L66-M65)</f>
        <v>0</v>
      </c>
      <c r="N72" s="26">
        <f t="shared" ref="N72" si="1353">IF(N65="","",M65+M66-N65)</f>
        <v>0</v>
      </c>
      <c r="O72" s="26">
        <f t="shared" ref="O72" si="1354">IF(O65="","",N65+N66-O65)</f>
        <v>0</v>
      </c>
      <c r="P72" s="26">
        <f t="shared" ref="P72" si="1355">IF(P65="","",O65+O66-P65)</f>
        <v>0</v>
      </c>
      <c r="Q72" s="26">
        <f t="shared" ref="Q72" si="1356">IF(Q65="","",P65+P66-Q65)</f>
        <v>0</v>
      </c>
      <c r="R72" s="26">
        <f t="shared" ref="R72" si="1357">IF(R65="","",Q65+Q66-R65)</f>
        <v>0</v>
      </c>
      <c r="S72" s="26">
        <f t="shared" ref="S72" si="1358">IF(S65="","",R65+R66-S65)</f>
        <v>0</v>
      </c>
      <c r="T72" s="26">
        <f t="shared" ref="T72" si="1359">IF(T65="","",S65+S66-T65)</f>
        <v>0</v>
      </c>
      <c r="U72" s="26">
        <f t="shared" ref="U72" si="1360">IF(U65="","",T65+T66-U65)</f>
        <v>0</v>
      </c>
      <c r="V72" s="26">
        <f t="shared" ref="V72" si="1361">IF(V65="","",U65+U66-V65)</f>
        <v>1</v>
      </c>
      <c r="W72" s="26" t="str">
        <f t="shared" ref="W72" si="1362">IF(W65="","",V65+V66-W65)</f>
        <v/>
      </c>
      <c r="X72" s="26" t="str">
        <f t="shared" ref="X72" si="1363">IF(X65="","",W65+W66-X65)</f>
        <v/>
      </c>
      <c r="Y72" s="26" t="str">
        <f t="shared" ref="Y72" si="1364">IF(Y65="","",X65+X66-Y65)</f>
        <v/>
      </c>
      <c r="Z72" s="26" t="str">
        <f t="shared" ref="Z72" si="1365">IF(Z65="","",Y65+Y66-Z65)</f>
        <v/>
      </c>
      <c r="AA72" s="26" t="str">
        <f t="shared" ref="AA72" si="1366">IF(AA65="","",Z65+Z66-AA65)</f>
        <v/>
      </c>
      <c r="AB72" s="26" t="str">
        <f t="shared" ref="AB72" si="1367">IF(AB65="","",AA65+AA66-AB65)</f>
        <v/>
      </c>
      <c r="AC72" s="26" t="str">
        <f t="shared" ref="AC72" si="1368">IF(AC65="","",AB65+AB66-AC65)</f>
        <v/>
      </c>
      <c r="AD72" s="26" t="str">
        <f t="shared" ref="AD72" si="1369">IF(AD65="","",AC65+AC66-AD65)</f>
        <v/>
      </c>
      <c r="AE72" s="26" t="str">
        <f t="shared" ref="AE72" si="1370">IF(AE65="","",AD65+AD66-AE65)</f>
        <v/>
      </c>
      <c r="AF72" s="26" t="str">
        <f t="shared" ref="AF72" si="1371">IF(AF65="","",AE65+AE66-AF65)</f>
        <v/>
      </c>
      <c r="AG72" s="26" t="str">
        <f t="shared" ref="AG72" si="1372">IF(AG65="","",AF65+AF66-AG65)</f>
        <v/>
      </c>
      <c r="AH72" s="26" t="str">
        <f t="shared" ref="AH72" si="1373">IF(AH65="","",AG65+AG66-AH65)</f>
        <v/>
      </c>
      <c r="AI72" s="26" t="str">
        <f t="shared" ref="AI72" si="1374">IF(AI65="","",AH65+AH66-AI65)</f>
        <v/>
      </c>
      <c r="AJ72" s="26" t="str">
        <f t="shared" ref="AJ72" si="1375">IF(AJ65="","",AI65+AI66-AJ65)</f>
        <v/>
      </c>
      <c r="AK72" s="26" t="str">
        <f t="shared" ref="AK72" si="1376">IF(AK65="","",AJ65+AJ66-AK65)</f>
        <v/>
      </c>
      <c r="AL72" s="26" t="str">
        <f t="shared" ref="AL72:AO72" si="1377">IF(AL65="","",AK65+AK66-AL65)</f>
        <v/>
      </c>
      <c r="AM72" s="26" t="str">
        <f t="shared" si="1377"/>
        <v/>
      </c>
      <c r="AN72" s="26" t="str">
        <f t="shared" si="1377"/>
        <v/>
      </c>
      <c r="AO72" s="26" t="str">
        <f t="shared" si="1377"/>
        <v/>
      </c>
      <c r="AP72" s="26" t="str">
        <f t="shared" ref="AP72" si="1378">IF(AP65="","",AO65+AO66-AP65)</f>
        <v/>
      </c>
      <c r="AQ72" s="26" t="str">
        <f t="shared" ref="AQ72:AR72" si="1379">IF(AQ65="","",AP65+AP66-AQ65)</f>
        <v/>
      </c>
      <c r="AR72" s="26" t="str">
        <f t="shared" si="1379"/>
        <v/>
      </c>
    </row>
    <row r="73" spans="1:44" s="1" customFormat="1">
      <c r="A73" s="7">
        <f>SUM(C73:AS73)</f>
        <v>1700</v>
      </c>
      <c r="B73" s="27" t="s">
        <v>16</v>
      </c>
      <c r="C73" s="26">
        <v>0</v>
      </c>
      <c r="D73" s="26">
        <f t="shared" ref="D73:I73" si="1380">IF(D63="","",D72*D67)</f>
        <v>0</v>
      </c>
      <c r="E73" s="26">
        <f t="shared" si="1380"/>
        <v>0</v>
      </c>
      <c r="F73" s="26">
        <f t="shared" si="1380"/>
        <v>850</v>
      </c>
      <c r="G73" s="26">
        <f t="shared" si="1380"/>
        <v>0</v>
      </c>
      <c r="H73" s="26">
        <f t="shared" si="1380"/>
        <v>0</v>
      </c>
      <c r="I73" s="26">
        <f t="shared" si="1380"/>
        <v>0</v>
      </c>
      <c r="J73" s="26">
        <f t="shared" ref="J73:AK73" si="1381">IF(J63="","",J72*J67)</f>
        <v>0</v>
      </c>
      <c r="K73" s="26">
        <f t="shared" si="1381"/>
        <v>0</v>
      </c>
      <c r="L73" s="26">
        <f t="shared" si="1381"/>
        <v>0</v>
      </c>
      <c r="M73" s="26">
        <f t="shared" si="1381"/>
        <v>0</v>
      </c>
      <c r="N73" s="26">
        <f t="shared" si="1381"/>
        <v>0</v>
      </c>
      <c r="O73" s="26">
        <f t="shared" si="1381"/>
        <v>0</v>
      </c>
      <c r="P73" s="26">
        <f t="shared" si="1381"/>
        <v>0</v>
      </c>
      <c r="Q73" s="26">
        <f t="shared" si="1381"/>
        <v>0</v>
      </c>
      <c r="R73" s="26">
        <f t="shared" si="1381"/>
        <v>0</v>
      </c>
      <c r="S73" s="26">
        <f t="shared" si="1381"/>
        <v>0</v>
      </c>
      <c r="T73" s="26">
        <f t="shared" si="1381"/>
        <v>0</v>
      </c>
      <c r="U73" s="26">
        <f t="shared" si="1381"/>
        <v>0</v>
      </c>
      <c r="V73" s="26">
        <f t="shared" si="1381"/>
        <v>850</v>
      </c>
      <c r="W73" s="26" t="str">
        <f t="shared" si="1381"/>
        <v/>
      </c>
      <c r="X73" s="26" t="str">
        <f t="shared" si="1381"/>
        <v/>
      </c>
      <c r="Y73" s="26" t="str">
        <f t="shared" si="1381"/>
        <v/>
      </c>
      <c r="Z73" s="26" t="str">
        <f t="shared" si="1381"/>
        <v/>
      </c>
      <c r="AA73" s="26" t="str">
        <f t="shared" si="1381"/>
        <v/>
      </c>
      <c r="AB73" s="26" t="str">
        <f t="shared" si="1381"/>
        <v/>
      </c>
      <c r="AC73" s="26" t="str">
        <f t="shared" si="1381"/>
        <v/>
      </c>
      <c r="AD73" s="26" t="str">
        <f t="shared" si="1381"/>
        <v/>
      </c>
      <c r="AE73" s="26" t="str">
        <f t="shared" si="1381"/>
        <v/>
      </c>
      <c r="AF73" s="26" t="str">
        <f t="shared" si="1381"/>
        <v/>
      </c>
      <c r="AG73" s="26" t="str">
        <f t="shared" si="1381"/>
        <v/>
      </c>
      <c r="AH73" s="26" t="str">
        <f t="shared" si="1381"/>
        <v/>
      </c>
      <c r="AI73" s="26" t="str">
        <f t="shared" si="1381"/>
        <v/>
      </c>
      <c r="AJ73" s="26" t="str">
        <f t="shared" si="1381"/>
        <v/>
      </c>
      <c r="AK73" s="26" t="str">
        <f t="shared" si="1381"/>
        <v/>
      </c>
      <c r="AL73" s="26" t="str">
        <f t="shared" ref="AL73:AO73" si="1382">IF(AL63="","",AL72*AL67)</f>
        <v/>
      </c>
      <c r="AM73" s="26" t="str">
        <f t="shared" si="1382"/>
        <v/>
      </c>
      <c r="AN73" s="26" t="str">
        <f t="shared" si="1382"/>
        <v/>
      </c>
      <c r="AO73" s="26" t="str">
        <f t="shared" si="1382"/>
        <v/>
      </c>
      <c r="AP73" s="26" t="str">
        <f t="shared" ref="AP73:AR73" si="1383">IF(AP63="","",AP72*AP67)</f>
        <v/>
      </c>
      <c r="AQ73" s="26" t="str">
        <f t="shared" si="1383"/>
        <v/>
      </c>
      <c r="AR73" s="26" t="str">
        <f t="shared" si="1383"/>
        <v/>
      </c>
    </row>
    <row r="74" spans="1:44" s="1" customFormat="1" ht="12" thickBot="1">
      <c r="A74" s="4">
        <f>IF(A73="","",A73/(A70*100))</f>
        <v>9.1891891891891897E-2</v>
      </c>
      <c r="B74" s="27" t="s">
        <v>18</v>
      </c>
      <c r="C74" s="44" t="s">
        <v>19</v>
      </c>
      <c r="D74" s="44" t="str">
        <f t="shared" ref="D74:I74" si="1384">IF(D73="","",IF(D73=0,"",D73/(D70*100)))</f>
        <v/>
      </c>
      <c r="E74" s="44" t="str">
        <f t="shared" si="1384"/>
        <v/>
      </c>
      <c r="F74" s="44">
        <f t="shared" si="1384"/>
        <v>0.17</v>
      </c>
      <c r="G74" s="44" t="str">
        <f t="shared" si="1384"/>
        <v/>
      </c>
      <c r="H74" s="44" t="str">
        <f t="shared" si="1384"/>
        <v/>
      </c>
      <c r="I74" s="44" t="str">
        <f t="shared" si="1384"/>
        <v/>
      </c>
      <c r="J74" s="44" t="str">
        <f t="shared" ref="J74:AK74" si="1385">IF(J73="","",IF(J73=0,"",J73/(J70*100)))</f>
        <v/>
      </c>
      <c r="K74" s="44" t="str">
        <f t="shared" si="1385"/>
        <v/>
      </c>
      <c r="L74" s="44" t="str">
        <f t="shared" si="1385"/>
        <v/>
      </c>
      <c r="M74" s="44" t="str">
        <f t="shared" si="1385"/>
        <v/>
      </c>
      <c r="N74" s="44" t="str">
        <f t="shared" si="1385"/>
        <v/>
      </c>
      <c r="O74" s="44" t="str">
        <f t="shared" si="1385"/>
        <v/>
      </c>
      <c r="P74" s="44" t="str">
        <f t="shared" si="1385"/>
        <v/>
      </c>
      <c r="Q74" s="44" t="str">
        <f t="shared" si="1385"/>
        <v/>
      </c>
      <c r="R74" s="44" t="str">
        <f t="shared" si="1385"/>
        <v/>
      </c>
      <c r="S74" s="44" t="str">
        <f t="shared" si="1385"/>
        <v/>
      </c>
      <c r="T74" s="44" t="str">
        <f t="shared" si="1385"/>
        <v/>
      </c>
      <c r="U74" s="44" t="str">
        <f t="shared" si="1385"/>
        <v/>
      </c>
      <c r="V74" s="44">
        <f t="shared" si="1385"/>
        <v>0.28333333333333333</v>
      </c>
      <c r="W74" s="44" t="str">
        <f t="shared" si="1385"/>
        <v/>
      </c>
      <c r="X74" s="44" t="str">
        <f t="shared" si="1385"/>
        <v/>
      </c>
      <c r="Y74" s="44" t="str">
        <f t="shared" si="1385"/>
        <v/>
      </c>
      <c r="Z74" s="44" t="str">
        <f t="shared" si="1385"/>
        <v/>
      </c>
      <c r="AA74" s="44" t="str">
        <f t="shared" si="1385"/>
        <v/>
      </c>
      <c r="AB74" s="44" t="str">
        <f t="shared" si="1385"/>
        <v/>
      </c>
      <c r="AC74" s="44" t="str">
        <f t="shared" si="1385"/>
        <v/>
      </c>
      <c r="AD74" s="44" t="str">
        <f t="shared" si="1385"/>
        <v/>
      </c>
      <c r="AE74" s="44" t="str">
        <f t="shared" si="1385"/>
        <v/>
      </c>
      <c r="AF74" s="44" t="str">
        <f t="shared" si="1385"/>
        <v/>
      </c>
      <c r="AG74" s="44" t="str">
        <f t="shared" si="1385"/>
        <v/>
      </c>
      <c r="AH74" s="44" t="str">
        <f t="shared" si="1385"/>
        <v/>
      </c>
      <c r="AI74" s="44" t="str">
        <f t="shared" si="1385"/>
        <v/>
      </c>
      <c r="AJ74" s="44" t="str">
        <f t="shared" si="1385"/>
        <v/>
      </c>
      <c r="AK74" s="44" t="str">
        <f t="shared" si="1385"/>
        <v/>
      </c>
      <c r="AL74" s="44" t="str">
        <f t="shared" ref="AL74:AO74" si="1386">IF(AL73="","",IF(AL73=0,"",AL73/(AL70*100)))</f>
        <v/>
      </c>
      <c r="AM74" s="44" t="str">
        <f t="shared" si="1386"/>
        <v/>
      </c>
      <c r="AN74" s="44" t="str">
        <f t="shared" si="1386"/>
        <v/>
      </c>
      <c r="AO74" s="44" t="str">
        <f t="shared" si="1386"/>
        <v/>
      </c>
      <c r="AP74" s="44" t="str">
        <f t="shared" ref="AP74:AR74" si="1387">IF(AP73="","",IF(AP73=0,"",AP73/(AP70*100)))</f>
        <v/>
      </c>
      <c r="AQ74" s="44" t="str">
        <f t="shared" si="1387"/>
        <v/>
      </c>
      <c r="AR74" s="44" t="str">
        <f t="shared" si="1387"/>
        <v/>
      </c>
    </row>
    <row r="75" spans="1:44" s="1" customFormat="1">
      <c r="A75" s="43" t="s">
        <v>173</v>
      </c>
      <c r="B75" s="42" t="s">
        <v>2</v>
      </c>
      <c r="C75" s="35">
        <v>5913</v>
      </c>
      <c r="D75" s="35">
        <f t="shared" ref="D75:D76" si="1388">IF(D$3="","",C75)</f>
        <v>5913</v>
      </c>
      <c r="E75" s="35">
        <f t="shared" ref="E75:E76" si="1389">IF(E$3="","",D75)</f>
        <v>5913</v>
      </c>
      <c r="F75" s="35">
        <v>5924</v>
      </c>
      <c r="G75" s="35">
        <f t="shared" ref="G75:G76" si="1390">IF(G$3="","",F75)</f>
        <v>5924</v>
      </c>
      <c r="H75" s="35">
        <v>5927</v>
      </c>
      <c r="I75" s="35">
        <f t="shared" ref="I75:I76" si="1391">IF(I$3="","",H75)</f>
        <v>5927</v>
      </c>
      <c r="J75" s="35">
        <f t="shared" ref="J75:J76" si="1392">IF(J$3="","",I75)</f>
        <v>5927</v>
      </c>
      <c r="K75" s="35">
        <f t="shared" ref="K75:K76" si="1393">IF(K$3="","",J75)</f>
        <v>5927</v>
      </c>
      <c r="L75" s="35">
        <v>5943</v>
      </c>
      <c r="M75" s="35">
        <f t="shared" ref="M75:M76" si="1394">IF(M$3="","",L75)</f>
        <v>5943</v>
      </c>
      <c r="N75" s="35">
        <f t="shared" ref="N75:N76" si="1395">IF(N$3="","",M75)</f>
        <v>5943</v>
      </c>
      <c r="O75" s="35">
        <v>6091</v>
      </c>
      <c r="P75" s="35">
        <f t="shared" ref="P75:P76" si="1396">IF(P$3="","",O75)</f>
        <v>6091</v>
      </c>
      <c r="Q75" s="35">
        <f t="shared" ref="Q75:Q76" si="1397">IF(Q$3="","",P75)</f>
        <v>6091</v>
      </c>
      <c r="R75" s="35">
        <f t="shared" ref="R75:R76" si="1398">IF(R$3="","",Q75)</f>
        <v>6091</v>
      </c>
      <c r="S75" s="35">
        <v>6208</v>
      </c>
      <c r="T75" s="35">
        <f t="shared" ref="T75:T76" si="1399">IF(T$3="","",S75)</f>
        <v>6208</v>
      </c>
      <c r="U75" s="35">
        <f t="shared" ref="U75:U76" si="1400">IF(U$3="","",T75)</f>
        <v>6208</v>
      </c>
      <c r="V75" s="35">
        <v>6264</v>
      </c>
      <c r="W75" s="35" t="str">
        <f t="shared" ref="W75:W76" si="1401">IF(W$3="","",V75)</f>
        <v/>
      </c>
      <c r="X75" s="35" t="str">
        <f t="shared" ref="X75:X76" si="1402">IF(X$3="","",W75)</f>
        <v/>
      </c>
      <c r="Y75" s="35" t="str">
        <f t="shared" ref="Y75:Y76" si="1403">IF(Y$3="","",X75)</f>
        <v/>
      </c>
      <c r="Z75" s="35" t="str">
        <f t="shared" ref="Z75:Z76" si="1404">IF(Z$3="","",Y75)</f>
        <v/>
      </c>
      <c r="AA75" s="35" t="str">
        <f t="shared" ref="AA75:AA76" si="1405">IF(AA$3="","",Z75)</f>
        <v/>
      </c>
      <c r="AB75" s="35" t="str">
        <f t="shared" ref="AB75:AB76" si="1406">IF(AB$3="","",AA75)</f>
        <v/>
      </c>
      <c r="AC75" s="35" t="str">
        <f t="shared" ref="AC75:AC76" si="1407">IF(AC$3="","",AB75)</f>
        <v/>
      </c>
      <c r="AD75" s="35" t="str">
        <f t="shared" ref="AD75:AD76" si="1408">IF(AD$3="","",AC75)</f>
        <v/>
      </c>
      <c r="AE75" s="35" t="str">
        <f t="shared" ref="AE75:AE76" si="1409">IF(AE$3="","",AD75)</f>
        <v/>
      </c>
      <c r="AF75" s="35" t="str">
        <f t="shared" ref="AF75:AF76" si="1410">IF(AF$3="","",AE75)</f>
        <v/>
      </c>
      <c r="AG75" s="35" t="str">
        <f t="shared" ref="AG75:AG76" si="1411">IF(AG$3="","",AF75)</f>
        <v/>
      </c>
      <c r="AH75" s="35" t="str">
        <f t="shared" ref="AH75:AH76" si="1412">IF(AH$3="","",AG75)</f>
        <v/>
      </c>
      <c r="AI75" s="35" t="str">
        <f t="shared" ref="AI75:AI76" si="1413">IF(AI$3="","",AH75)</f>
        <v/>
      </c>
      <c r="AJ75" s="35" t="str">
        <f t="shared" ref="AJ75:AJ76" si="1414">IF(AJ$3="","",AI75)</f>
        <v/>
      </c>
      <c r="AK75" s="35" t="str">
        <f t="shared" ref="AK75:AK76" si="1415">IF(AK$3="","",AJ75)</f>
        <v/>
      </c>
      <c r="AL75" s="35" t="str">
        <f t="shared" ref="AL75:AO75" si="1416">IF(AL$3="","",AK75)</f>
        <v/>
      </c>
      <c r="AM75" s="35" t="str">
        <f t="shared" si="1416"/>
        <v/>
      </c>
      <c r="AN75" s="35" t="str">
        <f t="shared" si="1416"/>
        <v/>
      </c>
      <c r="AO75" s="35" t="str">
        <f t="shared" si="1416"/>
        <v/>
      </c>
      <c r="AP75" s="35" t="str">
        <f t="shared" ref="AP75:AR75" si="1417">IF(AP$3="","",AO75)</f>
        <v/>
      </c>
      <c r="AQ75" s="35" t="str">
        <f t="shared" si="1417"/>
        <v/>
      </c>
      <c r="AR75" s="35" t="str">
        <f t="shared" si="1417"/>
        <v/>
      </c>
    </row>
    <row r="76" spans="1:44" s="1" customFormat="1">
      <c r="A76" s="37" t="s">
        <v>25</v>
      </c>
      <c r="B76" s="30" t="s">
        <v>4</v>
      </c>
      <c r="C76" s="29">
        <v>146</v>
      </c>
      <c r="D76" s="29">
        <f t="shared" si="1388"/>
        <v>146</v>
      </c>
      <c r="E76" s="29">
        <f t="shared" si="1389"/>
        <v>146</v>
      </c>
      <c r="F76" s="29">
        <v>146</v>
      </c>
      <c r="G76" s="29">
        <f t="shared" si="1390"/>
        <v>146</v>
      </c>
      <c r="H76" s="29">
        <f t="shared" ref="H76" si="1418">IF(H$3="","",G76)</f>
        <v>146</v>
      </c>
      <c r="I76" s="29">
        <f t="shared" si="1391"/>
        <v>146</v>
      </c>
      <c r="J76" s="29">
        <f t="shared" si="1392"/>
        <v>146</v>
      </c>
      <c r="K76" s="29">
        <f t="shared" si="1393"/>
        <v>146</v>
      </c>
      <c r="L76" s="29">
        <v>147</v>
      </c>
      <c r="M76" s="29">
        <f t="shared" si="1394"/>
        <v>147</v>
      </c>
      <c r="N76" s="29">
        <f t="shared" si="1395"/>
        <v>147</v>
      </c>
      <c r="O76" s="29">
        <f t="shared" ref="O76" si="1419">IF(O$3="","",N76)</f>
        <v>147</v>
      </c>
      <c r="P76" s="29">
        <f t="shared" si="1396"/>
        <v>147</v>
      </c>
      <c r="Q76" s="29">
        <f t="shared" si="1397"/>
        <v>147</v>
      </c>
      <c r="R76" s="29">
        <f t="shared" si="1398"/>
        <v>147</v>
      </c>
      <c r="S76" s="29">
        <v>147</v>
      </c>
      <c r="T76" s="29">
        <f t="shared" si="1399"/>
        <v>147</v>
      </c>
      <c r="U76" s="29">
        <f t="shared" si="1400"/>
        <v>147</v>
      </c>
      <c r="V76" s="29">
        <v>148</v>
      </c>
      <c r="W76" s="29" t="str">
        <f t="shared" si="1401"/>
        <v/>
      </c>
      <c r="X76" s="29" t="str">
        <f t="shared" si="1402"/>
        <v/>
      </c>
      <c r="Y76" s="29" t="str">
        <f t="shared" si="1403"/>
        <v/>
      </c>
      <c r="Z76" s="29" t="str">
        <f t="shared" si="1404"/>
        <v/>
      </c>
      <c r="AA76" s="29" t="str">
        <f t="shared" si="1405"/>
        <v/>
      </c>
      <c r="AB76" s="29" t="str">
        <f t="shared" si="1406"/>
        <v/>
      </c>
      <c r="AC76" s="29" t="str">
        <f t="shared" si="1407"/>
        <v/>
      </c>
      <c r="AD76" s="29" t="str">
        <f t="shared" si="1408"/>
        <v/>
      </c>
      <c r="AE76" s="29" t="str">
        <f t="shared" si="1409"/>
        <v/>
      </c>
      <c r="AF76" s="29" t="str">
        <f t="shared" si="1410"/>
        <v/>
      </c>
      <c r="AG76" s="29" t="str">
        <f t="shared" si="1411"/>
        <v/>
      </c>
      <c r="AH76" s="29" t="str">
        <f t="shared" si="1412"/>
        <v/>
      </c>
      <c r="AI76" s="29" t="str">
        <f t="shared" si="1413"/>
        <v/>
      </c>
      <c r="AJ76" s="29" t="str">
        <f t="shared" si="1414"/>
        <v/>
      </c>
      <c r="AK76" s="29" t="str">
        <f t="shared" si="1415"/>
        <v/>
      </c>
      <c r="AL76" s="29" t="str">
        <f t="shared" ref="AL76:AO76" si="1420">IF(AL$3="","",AK76)</f>
        <v/>
      </c>
      <c r="AM76" s="29" t="str">
        <f t="shared" si="1420"/>
        <v/>
      </c>
      <c r="AN76" s="29" t="str">
        <f t="shared" si="1420"/>
        <v/>
      </c>
      <c r="AO76" s="29" t="str">
        <f t="shared" si="1420"/>
        <v/>
      </c>
      <c r="AP76" s="29" t="str">
        <f t="shared" ref="AP76:AR76" si="1421">IF(AP$3="","",AO76)</f>
        <v/>
      </c>
      <c r="AQ76" s="29" t="str">
        <f t="shared" si="1421"/>
        <v/>
      </c>
      <c r="AR76" s="29" t="str">
        <f t="shared" si="1421"/>
        <v/>
      </c>
    </row>
    <row r="77" spans="1:44" s="1" customFormat="1">
      <c r="A77" s="41">
        <v>3</v>
      </c>
      <c r="B77" s="30" t="s">
        <v>5</v>
      </c>
      <c r="C77" s="29">
        <v>5</v>
      </c>
      <c r="D77" s="29">
        <f t="shared" ref="D77" si="1422">IF(D75="","",(C77+C78))</f>
        <v>5</v>
      </c>
      <c r="E77" s="29">
        <f t="shared" ref="E77" si="1423">IF(E75="","",(D77+D78))</f>
        <v>5</v>
      </c>
      <c r="F77" s="29">
        <v>5</v>
      </c>
      <c r="G77" s="29">
        <f t="shared" ref="G77" si="1424">IF(G75="","",(F77+F78))</f>
        <v>5</v>
      </c>
      <c r="H77" s="29">
        <f t="shared" ref="H77" si="1425">IF(H75="","",(G77+G78))</f>
        <v>5</v>
      </c>
      <c r="I77" s="29">
        <f t="shared" ref="I77" si="1426">IF(I75="","",(H77+H78))</f>
        <v>5</v>
      </c>
      <c r="J77" s="29">
        <f t="shared" ref="J77" si="1427">IF(J75="","",(I77+I78))</f>
        <v>5</v>
      </c>
      <c r="K77" s="29">
        <f t="shared" ref="K77" si="1428">IF(K75="","",(J77+J78))</f>
        <v>5</v>
      </c>
      <c r="L77" s="29">
        <v>4</v>
      </c>
      <c r="M77" s="29">
        <f t="shared" ref="M77" si="1429">IF(M75="","",(L77+L78))</f>
        <v>4</v>
      </c>
      <c r="N77" s="29">
        <f t="shared" ref="N77" si="1430">IF(N75="","",(M77+M78))</f>
        <v>4</v>
      </c>
      <c r="O77" s="29">
        <f t="shared" ref="O77" si="1431">IF(O75="","",(N77+N78))</f>
        <v>4</v>
      </c>
      <c r="P77" s="29">
        <f t="shared" ref="P77" si="1432">IF(P75="","",(O77+O78))</f>
        <v>6</v>
      </c>
      <c r="Q77" s="29">
        <f t="shared" ref="Q77" si="1433">IF(Q75="","",(P77+P78))</f>
        <v>6</v>
      </c>
      <c r="R77" s="29">
        <f t="shared" ref="R77" si="1434">IF(R75="","",(Q77+Q78))</f>
        <v>6</v>
      </c>
      <c r="S77" s="29">
        <f t="shared" ref="S77" si="1435">IF(S75="","",(R77+R78))</f>
        <v>6</v>
      </c>
      <c r="T77" s="29">
        <f t="shared" ref="T77" si="1436">IF(T75="","",(S77+S78))</f>
        <v>6</v>
      </c>
      <c r="U77" s="29">
        <f t="shared" ref="U77" si="1437">IF(U75="","",(T77+T78))</f>
        <v>6</v>
      </c>
      <c r="V77" s="29">
        <v>5</v>
      </c>
      <c r="W77" s="29" t="str">
        <f t="shared" ref="W77" si="1438">IF(W75="","",(V77+V78))</f>
        <v/>
      </c>
      <c r="X77" s="29" t="str">
        <f t="shared" ref="X77" si="1439">IF(X75="","",(W77+W78))</f>
        <v/>
      </c>
      <c r="Y77" s="29" t="str">
        <f t="shared" ref="Y77" si="1440">IF(Y75="","",(X77+X78))</f>
        <v/>
      </c>
      <c r="Z77" s="29" t="str">
        <f t="shared" ref="Z77" si="1441">IF(Z75="","",(Y77+Y78))</f>
        <v/>
      </c>
      <c r="AA77" s="29" t="str">
        <f t="shared" ref="AA77" si="1442">IF(AA75="","",(Z77+Z78))</f>
        <v/>
      </c>
      <c r="AB77" s="29" t="str">
        <f t="shared" ref="AB77" si="1443">IF(AB75="","",(AA77+AA78))</f>
        <v/>
      </c>
      <c r="AC77" s="29" t="str">
        <f t="shared" ref="AC77" si="1444">IF(AC75="","",(AB77+AB78))</f>
        <v/>
      </c>
      <c r="AD77" s="29" t="str">
        <f t="shared" ref="AD77" si="1445">IF(AD75="","",(AC77+AC78))</f>
        <v/>
      </c>
      <c r="AE77" s="29" t="str">
        <f t="shared" ref="AE77" si="1446">IF(AE75="","",(AD77+AD78))</f>
        <v/>
      </c>
      <c r="AF77" s="29" t="str">
        <f t="shared" ref="AF77" si="1447">IF(AF75="","",(AE77+AE78))</f>
        <v/>
      </c>
      <c r="AG77" s="29" t="str">
        <f t="shared" ref="AG77" si="1448">IF(AG75="","",(AF77+AF78))</f>
        <v/>
      </c>
      <c r="AH77" s="29" t="str">
        <f t="shared" ref="AH77" si="1449">IF(AH75="","",(AG77+AG78))</f>
        <v/>
      </c>
      <c r="AI77" s="29" t="str">
        <f t="shared" ref="AI77" si="1450">IF(AI75="","",(AH77+AH78))</f>
        <v/>
      </c>
      <c r="AJ77" s="29" t="str">
        <f t="shared" ref="AJ77" si="1451">IF(AJ75="","",(AI77+AI78))</f>
        <v/>
      </c>
      <c r="AK77" s="29" t="str">
        <f t="shared" ref="AK77" si="1452">IF(AK75="","",(AJ77+AJ78))</f>
        <v/>
      </c>
      <c r="AL77" s="29" t="str">
        <f t="shared" ref="AL77:AO77" si="1453">IF(AL75="","",(AK77+AK78))</f>
        <v/>
      </c>
      <c r="AM77" s="29" t="str">
        <f t="shared" si="1453"/>
        <v/>
      </c>
      <c r="AN77" s="29" t="str">
        <f t="shared" si="1453"/>
        <v/>
      </c>
      <c r="AO77" s="29" t="str">
        <f t="shared" si="1453"/>
        <v/>
      </c>
      <c r="AP77" s="29" t="str">
        <f t="shared" ref="AP77" si="1454">IF(AP75="","",(AO77+AO78))</f>
        <v/>
      </c>
      <c r="AQ77" s="29" t="str">
        <f t="shared" ref="AQ77:AR77" si="1455">IF(AQ75="","",(AP77+AP78))</f>
        <v/>
      </c>
      <c r="AR77" s="29" t="str">
        <f t="shared" si="1455"/>
        <v/>
      </c>
    </row>
    <row r="78" spans="1:44" s="1" customFormat="1">
      <c r="A78" s="14"/>
      <c r="B78" s="30" t="s">
        <v>7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>
        <v>2</v>
      </c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</row>
    <row r="79" spans="1:44" s="1" customFormat="1">
      <c r="A79" s="7"/>
      <c r="B79" s="30" t="s">
        <v>8</v>
      </c>
      <c r="C79" s="35">
        <v>60</v>
      </c>
      <c r="D79" s="35">
        <f t="shared" ref="D79" si="1456">IF(D75="","",C79)</f>
        <v>60</v>
      </c>
      <c r="E79" s="35">
        <f t="shared" ref="E79" si="1457">IF(E75="","",D79)</f>
        <v>60</v>
      </c>
      <c r="F79" s="35">
        <f t="shared" ref="F79" si="1458">IF(F75="","",E79)</f>
        <v>60</v>
      </c>
      <c r="G79" s="35">
        <f t="shared" ref="G79" si="1459">IF(G75="","",F79)</f>
        <v>60</v>
      </c>
      <c r="H79" s="35">
        <f t="shared" ref="H79" si="1460">IF(H75="","",G79)</f>
        <v>60</v>
      </c>
      <c r="I79" s="35">
        <f t="shared" ref="I79" si="1461">IF(I75="","",H79)</f>
        <v>60</v>
      </c>
      <c r="J79" s="35">
        <f t="shared" ref="J79" si="1462">IF(J75="","",I79)</f>
        <v>60</v>
      </c>
      <c r="K79" s="35">
        <f t="shared" ref="K79" si="1463">IF(K75="","",J79)</f>
        <v>60</v>
      </c>
      <c r="L79" s="35">
        <f t="shared" ref="L79" si="1464">IF(L75="","",K79)</f>
        <v>60</v>
      </c>
      <c r="M79" s="35">
        <f t="shared" ref="M79" si="1465">IF(M75="","",L79)</f>
        <v>60</v>
      </c>
      <c r="N79" s="35">
        <f t="shared" ref="N79" si="1466">IF(N75="","",M79)</f>
        <v>60</v>
      </c>
      <c r="O79" s="35">
        <f t="shared" ref="O79" si="1467">IF(O75="","",N79)</f>
        <v>60</v>
      </c>
      <c r="P79" s="35">
        <f t="shared" ref="P79" si="1468">IF(P75="","",O79)</f>
        <v>60</v>
      </c>
      <c r="Q79" s="35">
        <f t="shared" ref="Q79" si="1469">IF(Q75="","",P79)</f>
        <v>60</v>
      </c>
      <c r="R79" s="35">
        <f t="shared" ref="R79" si="1470">IF(R75="","",Q79)</f>
        <v>60</v>
      </c>
      <c r="S79" s="35">
        <f t="shared" ref="S79" si="1471">IF(S75="","",R79)</f>
        <v>60</v>
      </c>
      <c r="T79" s="35">
        <f t="shared" ref="T79" si="1472">IF(T75="","",S79)</f>
        <v>60</v>
      </c>
      <c r="U79" s="35">
        <f t="shared" ref="U79" si="1473">IF(U75="","",T79)</f>
        <v>60</v>
      </c>
      <c r="V79" s="35">
        <f t="shared" ref="V79" si="1474">IF(V75="","",U79)</f>
        <v>60</v>
      </c>
      <c r="W79" s="35" t="str">
        <f t="shared" ref="W79" si="1475">IF(W75="","",V79)</f>
        <v/>
      </c>
      <c r="X79" s="35" t="str">
        <f t="shared" ref="X79" si="1476">IF(X75="","",W79)</f>
        <v/>
      </c>
      <c r="Y79" s="35" t="str">
        <f t="shared" ref="Y79" si="1477">IF(Y75="","",X79)</f>
        <v/>
      </c>
      <c r="Z79" s="35" t="str">
        <f t="shared" ref="Z79" si="1478">IF(Z75="","",Y79)</f>
        <v/>
      </c>
      <c r="AA79" s="35" t="str">
        <f t="shared" ref="AA79" si="1479">IF(AA75="","",Z79)</f>
        <v/>
      </c>
      <c r="AB79" s="35" t="str">
        <f t="shared" ref="AB79" si="1480">IF(AB75="","",AA79)</f>
        <v/>
      </c>
      <c r="AC79" s="35" t="str">
        <f t="shared" ref="AC79" si="1481">IF(AC75="","",AB79)</f>
        <v/>
      </c>
      <c r="AD79" s="35" t="str">
        <f t="shared" ref="AD79" si="1482">IF(AD75="","",AC79)</f>
        <v/>
      </c>
      <c r="AE79" s="35" t="str">
        <f t="shared" ref="AE79" si="1483">IF(AE75="","",AD79)</f>
        <v/>
      </c>
      <c r="AF79" s="35" t="str">
        <f t="shared" ref="AF79" si="1484">IF(AF75="","",AE79)</f>
        <v/>
      </c>
      <c r="AG79" s="35" t="str">
        <f t="shared" ref="AG79" si="1485">IF(AG75="","",AF79)</f>
        <v/>
      </c>
      <c r="AH79" s="35" t="str">
        <f t="shared" ref="AH79" si="1486">IF(AH75="","",AG79)</f>
        <v/>
      </c>
      <c r="AI79" s="35" t="str">
        <f t="shared" ref="AI79" si="1487">IF(AI75="","",AH79)</f>
        <v/>
      </c>
      <c r="AJ79" s="35" t="str">
        <f t="shared" ref="AJ79" si="1488">IF(AJ75="","",AI79)</f>
        <v/>
      </c>
      <c r="AK79" s="35" t="str">
        <f t="shared" ref="AK79" si="1489">IF(AK75="","",AJ79)</f>
        <v/>
      </c>
      <c r="AL79" s="35" t="str">
        <f t="shared" ref="AL79:AO79" si="1490">IF(AL75="","",AK79)</f>
        <v/>
      </c>
      <c r="AM79" s="35" t="str">
        <f t="shared" si="1490"/>
        <v/>
      </c>
      <c r="AN79" s="35" t="str">
        <f t="shared" si="1490"/>
        <v/>
      </c>
      <c r="AO79" s="35" t="str">
        <f t="shared" si="1490"/>
        <v/>
      </c>
      <c r="AP79" s="35" t="str">
        <f t="shared" ref="AP79" si="1491">IF(AP75="","",AO79)</f>
        <v/>
      </c>
      <c r="AQ79" s="35" t="str">
        <f t="shared" ref="AQ79:AR79" si="1492">IF(AQ75="","",AP79)</f>
        <v/>
      </c>
      <c r="AR79" s="35" t="str">
        <f t="shared" si="1492"/>
        <v/>
      </c>
    </row>
    <row r="80" spans="1:44" s="11" customFormat="1">
      <c r="A80" s="14" t="s">
        <v>9</v>
      </c>
      <c r="B80" s="33" t="s">
        <v>10</v>
      </c>
      <c r="C80" s="32" t="s">
        <v>184</v>
      </c>
      <c r="D80" s="32" t="str">
        <f t="shared" ref="D80" si="1493">IF(D75="","",C80)</f>
        <v>しば犬たまご</v>
      </c>
      <c r="E80" s="32" t="str">
        <f t="shared" ref="E80" si="1494">IF(E75="","",D80)</f>
        <v>しば犬たまご</v>
      </c>
      <c r="F80" s="32" t="str">
        <f t="shared" ref="F80" si="1495">IF(F75="","",E80)</f>
        <v>しば犬たまご</v>
      </c>
      <c r="G80" s="32" t="str">
        <f t="shared" ref="G80" si="1496">IF(G75="","",F80)</f>
        <v>しば犬たまご</v>
      </c>
      <c r="H80" s="32" t="str">
        <f t="shared" ref="H80" si="1497">IF(H75="","",G80)</f>
        <v>しば犬たまご</v>
      </c>
      <c r="I80" s="32" t="str">
        <f t="shared" ref="I80" si="1498">IF(I75="","",H80)</f>
        <v>しば犬たまご</v>
      </c>
      <c r="J80" s="32" t="str">
        <f t="shared" ref="J80" si="1499">IF(J75="","",I80)</f>
        <v>しば犬たまご</v>
      </c>
      <c r="K80" s="32" t="str">
        <f t="shared" ref="K80" si="1500">IF(K75="","",J80)</f>
        <v>しば犬たまご</v>
      </c>
      <c r="L80" s="32" t="str">
        <f t="shared" ref="L80" si="1501">IF(L75="","",K80)</f>
        <v>しば犬たまご</v>
      </c>
      <c r="M80" s="32" t="s">
        <v>185</v>
      </c>
      <c r="N80" s="32" t="str">
        <f t="shared" ref="N80" si="1502">IF(N75="","",M80)</f>
        <v>バターSQ</v>
      </c>
      <c r="O80" s="32" t="str">
        <f t="shared" ref="O80" si="1503">IF(O75="","",N80)</f>
        <v>バターSQ</v>
      </c>
      <c r="P80" s="32" t="str">
        <f t="shared" ref="P80" si="1504">IF(P75="","",O80)</f>
        <v>バターSQ</v>
      </c>
      <c r="Q80" s="32" t="str">
        <f t="shared" ref="Q80" si="1505">IF(Q75="","",P80)</f>
        <v>バターSQ</v>
      </c>
      <c r="R80" s="32" t="str">
        <f t="shared" ref="R80" si="1506">IF(R75="","",Q80)</f>
        <v>バターSQ</v>
      </c>
      <c r="S80" s="32" t="str">
        <f t="shared" ref="S80" si="1507">IF(S75="","",R80)</f>
        <v>バターSQ</v>
      </c>
      <c r="T80" s="32" t="str">
        <f t="shared" ref="T80" si="1508">IF(T75="","",S80)</f>
        <v>バターSQ</v>
      </c>
      <c r="U80" s="32" t="str">
        <f t="shared" ref="U80" si="1509">IF(U75="","",T80)</f>
        <v>バターSQ</v>
      </c>
      <c r="V80" s="32" t="str">
        <f t="shared" ref="V80" si="1510">IF(V75="","",U80)</f>
        <v>バターSQ</v>
      </c>
      <c r="W80" s="32" t="str">
        <f t="shared" ref="W80" si="1511">IF(W75="","",V80)</f>
        <v/>
      </c>
      <c r="X80" s="32" t="str">
        <f t="shared" ref="X80" si="1512">IF(X75="","",W80)</f>
        <v/>
      </c>
      <c r="Y80" s="32" t="str">
        <f t="shared" ref="Y80" si="1513">IF(Y75="","",X80)</f>
        <v/>
      </c>
      <c r="Z80" s="32" t="str">
        <f t="shared" ref="Z80" si="1514">IF(Z75="","",Y80)</f>
        <v/>
      </c>
      <c r="AA80" s="32" t="str">
        <f t="shared" ref="AA80" si="1515">IF(AA75="","",Z80)</f>
        <v/>
      </c>
      <c r="AB80" s="32" t="str">
        <f t="shared" ref="AB80" si="1516">IF(AB75="","",AA80)</f>
        <v/>
      </c>
      <c r="AC80" s="32" t="str">
        <f t="shared" ref="AC80" si="1517">IF(AC75="","",AB80)</f>
        <v/>
      </c>
      <c r="AD80" s="32" t="str">
        <f t="shared" ref="AD80" si="1518">IF(AD75="","",AC80)</f>
        <v/>
      </c>
      <c r="AE80" s="32" t="str">
        <f t="shared" ref="AE80" si="1519">IF(AE75="","",AD80)</f>
        <v/>
      </c>
      <c r="AF80" s="32" t="str">
        <f t="shared" ref="AF80" si="1520">IF(AF75="","",AE80)</f>
        <v/>
      </c>
      <c r="AG80" s="32" t="str">
        <f t="shared" ref="AG80" si="1521">IF(AG75="","",AF80)</f>
        <v/>
      </c>
      <c r="AH80" s="32" t="str">
        <f t="shared" ref="AH80" si="1522">IF(AH75="","",AG80)</f>
        <v/>
      </c>
      <c r="AI80" s="32" t="str">
        <f t="shared" ref="AI80" si="1523">IF(AI75="","",AH80)</f>
        <v/>
      </c>
      <c r="AJ80" s="32" t="str">
        <f t="shared" ref="AJ80" si="1524">IF(AJ75="","",AI80)</f>
        <v/>
      </c>
      <c r="AK80" s="32" t="str">
        <f t="shared" ref="AK80" si="1525">IF(AK75="","",AJ80)</f>
        <v/>
      </c>
      <c r="AL80" s="32" t="str">
        <f t="shared" ref="AL80:AO80" si="1526">IF(AL75="","",AK80)</f>
        <v/>
      </c>
      <c r="AM80" s="32" t="str">
        <f t="shared" si="1526"/>
        <v/>
      </c>
      <c r="AN80" s="32" t="str">
        <f t="shared" si="1526"/>
        <v/>
      </c>
      <c r="AO80" s="32" t="str">
        <f t="shared" si="1526"/>
        <v/>
      </c>
      <c r="AP80" s="32" t="str">
        <f t="shared" ref="AP80" si="1527">IF(AP75="","",AO80)</f>
        <v/>
      </c>
      <c r="AQ80" s="32" t="str">
        <f t="shared" ref="AQ80:AR80" si="1528">IF(AQ75="","",AP80)</f>
        <v/>
      </c>
      <c r="AR80" s="32" t="str">
        <f t="shared" si="1528"/>
        <v/>
      </c>
    </row>
    <row r="81" spans="1:44" s="1" customFormat="1">
      <c r="A81" s="7">
        <f>AVERAGE(C82:AS82)*30*100</f>
        <v>52650</v>
      </c>
      <c r="B81" s="30" t="s">
        <v>12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</row>
    <row r="82" spans="1:44" s="1" customFormat="1">
      <c r="A82" s="7">
        <f>SUM(C82:AS82)</f>
        <v>351</v>
      </c>
      <c r="B82" s="27" t="s">
        <v>13</v>
      </c>
      <c r="C82" s="26">
        <v>0</v>
      </c>
      <c r="D82" s="26">
        <f t="shared" ref="D82:D83" si="1529">IF(D75="","",D75-C75)</f>
        <v>0</v>
      </c>
      <c r="E82" s="26">
        <f t="shared" ref="E82:E83" si="1530">IF(E75="","",E75-D75)</f>
        <v>0</v>
      </c>
      <c r="F82" s="26">
        <f t="shared" ref="F82:F83" si="1531">IF(F75="","",F75-E75)</f>
        <v>11</v>
      </c>
      <c r="G82" s="26">
        <f t="shared" ref="G82:G83" si="1532">IF(G75="","",G75-F75)</f>
        <v>0</v>
      </c>
      <c r="H82" s="26">
        <f t="shared" ref="H82:H83" si="1533">IF(H75="","",H75-G75)</f>
        <v>3</v>
      </c>
      <c r="I82" s="26">
        <f t="shared" ref="I82:I83" si="1534">IF(I75="","",I75-H75)</f>
        <v>0</v>
      </c>
      <c r="J82" s="26">
        <f t="shared" ref="J82:J83" si="1535">IF(J75="","",J75-I75)</f>
        <v>0</v>
      </c>
      <c r="K82" s="26">
        <f t="shared" ref="K82:K83" si="1536">IF(K75="","",K75-J75)</f>
        <v>0</v>
      </c>
      <c r="L82" s="26">
        <f t="shared" ref="L82:L83" si="1537">IF(L75="","",L75-K75)</f>
        <v>16</v>
      </c>
      <c r="M82" s="26">
        <f t="shared" ref="M82:M83" si="1538">IF(M75="","",M75-L75)</f>
        <v>0</v>
      </c>
      <c r="N82" s="26">
        <f t="shared" ref="N82:N83" si="1539">IF(N75="","",N75-M75)</f>
        <v>0</v>
      </c>
      <c r="O82" s="26">
        <f t="shared" ref="O82:O83" si="1540">IF(O75="","",O75-N75)</f>
        <v>148</v>
      </c>
      <c r="P82" s="26">
        <f t="shared" ref="P82:P83" si="1541">IF(P75="","",P75-O75)</f>
        <v>0</v>
      </c>
      <c r="Q82" s="26">
        <f t="shared" ref="Q82:Q83" si="1542">IF(Q75="","",Q75-P75)</f>
        <v>0</v>
      </c>
      <c r="R82" s="26">
        <f t="shared" ref="R82:R83" si="1543">IF(R75="","",R75-Q75)</f>
        <v>0</v>
      </c>
      <c r="S82" s="26">
        <f t="shared" ref="S82:S83" si="1544">IF(S75="","",S75-R75)</f>
        <v>117</v>
      </c>
      <c r="T82" s="26">
        <f t="shared" ref="T82:T83" si="1545">IF(T75="","",T75-S75)</f>
        <v>0</v>
      </c>
      <c r="U82" s="26">
        <f t="shared" ref="U82:U83" si="1546">IF(U75="","",U75-T75)</f>
        <v>0</v>
      </c>
      <c r="V82" s="26">
        <f t="shared" ref="V82:V83" si="1547">IF(V75="","",V75-U75)</f>
        <v>56</v>
      </c>
      <c r="W82" s="26" t="str">
        <f t="shared" ref="W82:W83" si="1548">IF(W75="","",W75-V75)</f>
        <v/>
      </c>
      <c r="X82" s="26" t="str">
        <f t="shared" ref="X82:X83" si="1549">IF(X75="","",X75-W75)</f>
        <v/>
      </c>
      <c r="Y82" s="26" t="str">
        <f t="shared" ref="Y82:Y83" si="1550">IF(Y75="","",Y75-X75)</f>
        <v/>
      </c>
      <c r="Z82" s="26" t="str">
        <f t="shared" ref="Z82:Z83" si="1551">IF(Z75="","",Z75-Y75)</f>
        <v/>
      </c>
      <c r="AA82" s="26" t="str">
        <f t="shared" ref="AA82:AA83" si="1552">IF(AA75="","",AA75-Z75)</f>
        <v/>
      </c>
      <c r="AB82" s="26" t="str">
        <f t="shared" ref="AB82:AB83" si="1553">IF(AB75="","",AB75-AA75)</f>
        <v/>
      </c>
      <c r="AC82" s="26" t="str">
        <f t="shared" ref="AC82:AC83" si="1554">IF(AC75="","",AC75-AB75)</f>
        <v/>
      </c>
      <c r="AD82" s="26" t="str">
        <f t="shared" ref="AD82:AD83" si="1555">IF(AD75="","",AD75-AC75)</f>
        <v/>
      </c>
      <c r="AE82" s="26" t="str">
        <f t="shared" ref="AE82:AE83" si="1556">IF(AE75="","",AE75-AD75)</f>
        <v/>
      </c>
      <c r="AF82" s="26" t="str">
        <f t="shared" ref="AF82:AF83" si="1557">IF(AF75="","",AF75-AE75)</f>
        <v/>
      </c>
      <c r="AG82" s="26" t="str">
        <f t="shared" ref="AG82:AG83" si="1558">IF(AG75="","",AG75-AF75)</f>
        <v/>
      </c>
      <c r="AH82" s="26" t="str">
        <f t="shared" ref="AH82:AH83" si="1559">IF(AH75="","",AH75-AG75)</f>
        <v/>
      </c>
      <c r="AI82" s="26" t="str">
        <f t="shared" ref="AI82:AI83" si="1560">IF(AI75="","",AI75-AH75)</f>
        <v/>
      </c>
      <c r="AJ82" s="26" t="str">
        <f t="shared" ref="AJ82:AJ83" si="1561">IF(AJ75="","",AJ75-AI75)</f>
        <v/>
      </c>
      <c r="AK82" s="26" t="str">
        <f t="shared" ref="AK82:AK83" si="1562">IF(AK75="","",AK75-AJ75)</f>
        <v/>
      </c>
      <c r="AL82" s="26" t="str">
        <f t="shared" ref="AL82:AO82" si="1563">IF(AL75="","",AL75-AK75)</f>
        <v/>
      </c>
      <c r="AM82" s="26" t="str">
        <f t="shared" si="1563"/>
        <v/>
      </c>
      <c r="AN82" s="26" t="str">
        <f t="shared" si="1563"/>
        <v/>
      </c>
      <c r="AO82" s="26" t="str">
        <f t="shared" si="1563"/>
        <v/>
      </c>
      <c r="AP82" s="26" t="str">
        <f t="shared" ref="AP82:AP83" si="1564">IF(AP75="","",AP75-AO75)</f>
        <v/>
      </c>
      <c r="AQ82" s="26" t="str">
        <f t="shared" ref="AQ82:AR83" si="1565">IF(AQ75="","",AQ75-AP75)</f>
        <v/>
      </c>
      <c r="AR82" s="26" t="str">
        <f t="shared" si="1565"/>
        <v/>
      </c>
    </row>
    <row r="83" spans="1:44" s="1" customFormat="1">
      <c r="A83" s="7">
        <f>SUM(C83:AS83)</f>
        <v>2</v>
      </c>
      <c r="B83" s="27" t="s">
        <v>14</v>
      </c>
      <c r="C83" s="26">
        <v>0</v>
      </c>
      <c r="D83" s="26">
        <f t="shared" si="1529"/>
        <v>0</v>
      </c>
      <c r="E83" s="26">
        <f t="shared" si="1530"/>
        <v>0</v>
      </c>
      <c r="F83" s="26">
        <f t="shared" si="1531"/>
        <v>0</v>
      </c>
      <c r="G83" s="26">
        <f t="shared" si="1532"/>
        <v>0</v>
      </c>
      <c r="H83" s="26">
        <f t="shared" si="1533"/>
        <v>0</v>
      </c>
      <c r="I83" s="26">
        <f t="shared" si="1534"/>
        <v>0</v>
      </c>
      <c r="J83" s="26">
        <f t="shared" si="1535"/>
        <v>0</v>
      </c>
      <c r="K83" s="26">
        <f t="shared" si="1536"/>
        <v>0</v>
      </c>
      <c r="L83" s="26">
        <f t="shared" si="1537"/>
        <v>1</v>
      </c>
      <c r="M83" s="26">
        <f t="shared" si="1538"/>
        <v>0</v>
      </c>
      <c r="N83" s="26">
        <f t="shared" si="1539"/>
        <v>0</v>
      </c>
      <c r="O83" s="26">
        <f t="shared" si="1540"/>
        <v>0</v>
      </c>
      <c r="P83" s="26">
        <f t="shared" si="1541"/>
        <v>0</v>
      </c>
      <c r="Q83" s="26">
        <f t="shared" si="1542"/>
        <v>0</v>
      </c>
      <c r="R83" s="26">
        <f t="shared" si="1543"/>
        <v>0</v>
      </c>
      <c r="S83" s="26">
        <f t="shared" si="1544"/>
        <v>0</v>
      </c>
      <c r="T83" s="26">
        <f t="shared" si="1545"/>
        <v>0</v>
      </c>
      <c r="U83" s="26">
        <f t="shared" si="1546"/>
        <v>0</v>
      </c>
      <c r="V83" s="26">
        <f t="shared" si="1547"/>
        <v>1</v>
      </c>
      <c r="W83" s="26" t="str">
        <f t="shared" si="1548"/>
        <v/>
      </c>
      <c r="X83" s="26" t="str">
        <f t="shared" si="1549"/>
        <v/>
      </c>
      <c r="Y83" s="26" t="str">
        <f t="shared" si="1550"/>
        <v/>
      </c>
      <c r="Z83" s="26" t="str">
        <f t="shared" si="1551"/>
        <v/>
      </c>
      <c r="AA83" s="26" t="str">
        <f t="shared" si="1552"/>
        <v/>
      </c>
      <c r="AB83" s="26" t="str">
        <f t="shared" si="1553"/>
        <v/>
      </c>
      <c r="AC83" s="26" t="str">
        <f t="shared" si="1554"/>
        <v/>
      </c>
      <c r="AD83" s="26" t="str">
        <f t="shared" si="1555"/>
        <v/>
      </c>
      <c r="AE83" s="26" t="str">
        <f t="shared" si="1556"/>
        <v/>
      </c>
      <c r="AF83" s="26" t="str">
        <f t="shared" si="1557"/>
        <v/>
      </c>
      <c r="AG83" s="26" t="str">
        <f t="shared" si="1558"/>
        <v/>
      </c>
      <c r="AH83" s="26" t="str">
        <f t="shared" si="1559"/>
        <v/>
      </c>
      <c r="AI83" s="26" t="str">
        <f t="shared" si="1560"/>
        <v/>
      </c>
      <c r="AJ83" s="26" t="str">
        <f t="shared" si="1561"/>
        <v/>
      </c>
      <c r="AK83" s="26" t="str">
        <f t="shared" si="1562"/>
        <v/>
      </c>
      <c r="AL83" s="26" t="str">
        <f t="shared" ref="AL83:AO83" si="1566">IF(AL76="","",AL76-AK76)</f>
        <v/>
      </c>
      <c r="AM83" s="26" t="str">
        <f t="shared" si="1566"/>
        <v/>
      </c>
      <c r="AN83" s="26" t="str">
        <f t="shared" si="1566"/>
        <v/>
      </c>
      <c r="AO83" s="26" t="str">
        <f t="shared" si="1566"/>
        <v/>
      </c>
      <c r="AP83" s="26" t="str">
        <f t="shared" si="1564"/>
        <v/>
      </c>
      <c r="AQ83" s="26" t="str">
        <f t="shared" si="1565"/>
        <v/>
      </c>
      <c r="AR83" s="26" t="str">
        <f t="shared" si="1565"/>
        <v/>
      </c>
    </row>
    <row r="84" spans="1:44" s="1" customFormat="1">
      <c r="A84" s="7">
        <f>SUM(C84:AS84)</f>
        <v>2</v>
      </c>
      <c r="B84" s="27" t="s">
        <v>15</v>
      </c>
      <c r="C84" s="26">
        <v>0</v>
      </c>
      <c r="D84" s="26">
        <f t="shared" ref="D84" si="1567">IF(D77="","",C77+C78-D77)</f>
        <v>0</v>
      </c>
      <c r="E84" s="26">
        <f t="shared" ref="E84" si="1568">IF(E77="","",D77+D78-E77)</f>
        <v>0</v>
      </c>
      <c r="F84" s="26">
        <f t="shared" ref="F84" si="1569">IF(F77="","",E77+E78-F77)</f>
        <v>0</v>
      </c>
      <c r="G84" s="26">
        <f t="shared" ref="G84" si="1570">IF(G77="","",F77+F78-G77)</f>
        <v>0</v>
      </c>
      <c r="H84" s="26">
        <f t="shared" ref="H84" si="1571">IF(H77="","",G77+G78-H77)</f>
        <v>0</v>
      </c>
      <c r="I84" s="26">
        <f t="shared" ref="I84" si="1572">IF(I77="","",H77+H78-I77)</f>
        <v>0</v>
      </c>
      <c r="J84" s="26">
        <f t="shared" ref="J84" si="1573">IF(J77="","",I77+I78-J77)</f>
        <v>0</v>
      </c>
      <c r="K84" s="26">
        <f t="shared" ref="K84" si="1574">IF(K77="","",J77+J78-K77)</f>
        <v>0</v>
      </c>
      <c r="L84" s="26">
        <f t="shared" ref="L84" si="1575">IF(L77="","",K77+K78-L77)</f>
        <v>1</v>
      </c>
      <c r="M84" s="26">
        <f t="shared" ref="M84" si="1576">IF(M77="","",L77+L78-M77)</f>
        <v>0</v>
      </c>
      <c r="N84" s="26">
        <f t="shared" ref="N84" si="1577">IF(N77="","",M77+M78-N77)</f>
        <v>0</v>
      </c>
      <c r="O84" s="26">
        <f t="shared" ref="O84" si="1578">IF(O77="","",N77+N78-O77)</f>
        <v>0</v>
      </c>
      <c r="P84" s="26">
        <f t="shared" ref="P84" si="1579">IF(P77="","",O77+O78-P77)</f>
        <v>0</v>
      </c>
      <c r="Q84" s="26">
        <f t="shared" ref="Q84" si="1580">IF(Q77="","",P77+P78-Q77)</f>
        <v>0</v>
      </c>
      <c r="R84" s="26">
        <f t="shared" ref="R84" si="1581">IF(R77="","",Q77+Q78-R77)</f>
        <v>0</v>
      </c>
      <c r="S84" s="26">
        <f t="shared" ref="S84" si="1582">IF(S77="","",R77+R78-S77)</f>
        <v>0</v>
      </c>
      <c r="T84" s="26">
        <f t="shared" ref="T84" si="1583">IF(T77="","",S77+S78-T77)</f>
        <v>0</v>
      </c>
      <c r="U84" s="26">
        <f t="shared" ref="U84" si="1584">IF(U77="","",T77+T78-U77)</f>
        <v>0</v>
      </c>
      <c r="V84" s="26">
        <f t="shared" ref="V84" si="1585">IF(V77="","",U77+U78-V77)</f>
        <v>1</v>
      </c>
      <c r="W84" s="26" t="str">
        <f t="shared" ref="W84" si="1586">IF(W77="","",V77+V78-W77)</f>
        <v/>
      </c>
      <c r="X84" s="26" t="str">
        <f t="shared" ref="X84" si="1587">IF(X77="","",W77+W78-X77)</f>
        <v/>
      </c>
      <c r="Y84" s="26" t="str">
        <f t="shared" ref="Y84" si="1588">IF(Y77="","",X77+X78-Y77)</f>
        <v/>
      </c>
      <c r="Z84" s="26" t="str">
        <f t="shared" ref="Z84" si="1589">IF(Z77="","",Y77+Y78-Z77)</f>
        <v/>
      </c>
      <c r="AA84" s="26" t="str">
        <f t="shared" ref="AA84" si="1590">IF(AA77="","",Z77+Z78-AA77)</f>
        <v/>
      </c>
      <c r="AB84" s="26" t="str">
        <f t="shared" ref="AB84" si="1591">IF(AB77="","",AA77+AA78-AB77)</f>
        <v/>
      </c>
      <c r="AC84" s="26" t="str">
        <f t="shared" ref="AC84" si="1592">IF(AC77="","",AB77+AB78-AC77)</f>
        <v/>
      </c>
      <c r="AD84" s="26" t="str">
        <f t="shared" ref="AD84" si="1593">IF(AD77="","",AC77+AC78-AD77)</f>
        <v/>
      </c>
      <c r="AE84" s="26" t="str">
        <f t="shared" ref="AE84" si="1594">IF(AE77="","",AD77+AD78-AE77)</f>
        <v/>
      </c>
      <c r="AF84" s="26" t="str">
        <f t="shared" ref="AF84" si="1595">IF(AF77="","",AE77+AE78-AF77)</f>
        <v/>
      </c>
      <c r="AG84" s="26" t="str">
        <f t="shared" ref="AG84" si="1596">IF(AG77="","",AF77+AF78-AG77)</f>
        <v/>
      </c>
      <c r="AH84" s="26" t="str">
        <f t="shared" ref="AH84" si="1597">IF(AH77="","",AG77+AG78-AH77)</f>
        <v/>
      </c>
      <c r="AI84" s="26" t="str">
        <f t="shared" ref="AI84" si="1598">IF(AI77="","",AH77+AH78-AI77)</f>
        <v/>
      </c>
      <c r="AJ84" s="26" t="str">
        <f t="shared" ref="AJ84" si="1599">IF(AJ77="","",AI77+AI78-AJ77)</f>
        <v/>
      </c>
      <c r="AK84" s="26" t="str">
        <f t="shared" ref="AK84" si="1600">IF(AK77="","",AJ77+AJ78-AK77)</f>
        <v/>
      </c>
      <c r="AL84" s="26" t="str">
        <f t="shared" ref="AL84:AO84" si="1601">IF(AL77="","",AK77+AK78-AL77)</f>
        <v/>
      </c>
      <c r="AM84" s="26" t="str">
        <f t="shared" si="1601"/>
        <v/>
      </c>
      <c r="AN84" s="26" t="str">
        <f t="shared" si="1601"/>
        <v/>
      </c>
      <c r="AO84" s="26" t="str">
        <f t="shared" si="1601"/>
        <v/>
      </c>
      <c r="AP84" s="26" t="str">
        <f t="shared" ref="AP84" si="1602">IF(AP77="","",AO77+AO78-AP77)</f>
        <v/>
      </c>
      <c r="AQ84" s="26" t="str">
        <f t="shared" ref="AQ84:AR84" si="1603">IF(AQ77="","",AP77+AP78-AQ77)</f>
        <v/>
      </c>
      <c r="AR84" s="26" t="str">
        <f t="shared" si="1603"/>
        <v/>
      </c>
    </row>
    <row r="85" spans="1:44" s="1" customFormat="1">
      <c r="A85" s="7">
        <f>SUM(C85:AS85)</f>
        <v>120</v>
      </c>
      <c r="B85" s="27" t="s">
        <v>16</v>
      </c>
      <c r="C85" s="26">
        <v>0</v>
      </c>
      <c r="D85" s="26">
        <f t="shared" ref="D85:I85" si="1604">IF(D75="","",D84*D79)</f>
        <v>0</v>
      </c>
      <c r="E85" s="26">
        <f t="shared" si="1604"/>
        <v>0</v>
      </c>
      <c r="F85" s="26">
        <f t="shared" si="1604"/>
        <v>0</v>
      </c>
      <c r="G85" s="26">
        <f t="shared" si="1604"/>
        <v>0</v>
      </c>
      <c r="H85" s="26">
        <f t="shared" si="1604"/>
        <v>0</v>
      </c>
      <c r="I85" s="26">
        <f t="shared" si="1604"/>
        <v>0</v>
      </c>
      <c r="J85" s="26">
        <f t="shared" ref="J85:AK85" si="1605">IF(J75="","",J84*J79)</f>
        <v>0</v>
      </c>
      <c r="K85" s="26">
        <f t="shared" si="1605"/>
        <v>0</v>
      </c>
      <c r="L85" s="26">
        <f t="shared" si="1605"/>
        <v>60</v>
      </c>
      <c r="M85" s="26">
        <f t="shared" si="1605"/>
        <v>0</v>
      </c>
      <c r="N85" s="26">
        <f t="shared" si="1605"/>
        <v>0</v>
      </c>
      <c r="O85" s="26">
        <f t="shared" si="1605"/>
        <v>0</v>
      </c>
      <c r="P85" s="26">
        <f t="shared" si="1605"/>
        <v>0</v>
      </c>
      <c r="Q85" s="26">
        <f t="shared" si="1605"/>
        <v>0</v>
      </c>
      <c r="R85" s="26">
        <f t="shared" si="1605"/>
        <v>0</v>
      </c>
      <c r="S85" s="26">
        <f t="shared" si="1605"/>
        <v>0</v>
      </c>
      <c r="T85" s="26">
        <f t="shared" si="1605"/>
        <v>0</v>
      </c>
      <c r="U85" s="26">
        <f t="shared" si="1605"/>
        <v>0</v>
      </c>
      <c r="V85" s="26">
        <f t="shared" si="1605"/>
        <v>60</v>
      </c>
      <c r="W85" s="26" t="str">
        <f t="shared" si="1605"/>
        <v/>
      </c>
      <c r="X85" s="26" t="str">
        <f t="shared" si="1605"/>
        <v/>
      </c>
      <c r="Y85" s="26" t="str">
        <f t="shared" si="1605"/>
        <v/>
      </c>
      <c r="Z85" s="26" t="str">
        <f t="shared" si="1605"/>
        <v/>
      </c>
      <c r="AA85" s="26" t="str">
        <f t="shared" si="1605"/>
        <v/>
      </c>
      <c r="AB85" s="26" t="str">
        <f t="shared" si="1605"/>
        <v/>
      </c>
      <c r="AC85" s="26" t="str">
        <f t="shared" si="1605"/>
        <v/>
      </c>
      <c r="AD85" s="26" t="str">
        <f t="shared" si="1605"/>
        <v/>
      </c>
      <c r="AE85" s="26" t="str">
        <f t="shared" si="1605"/>
        <v/>
      </c>
      <c r="AF85" s="26" t="str">
        <f t="shared" si="1605"/>
        <v/>
      </c>
      <c r="AG85" s="26" t="str">
        <f t="shared" si="1605"/>
        <v/>
      </c>
      <c r="AH85" s="26" t="str">
        <f t="shared" si="1605"/>
        <v/>
      </c>
      <c r="AI85" s="26" t="str">
        <f t="shared" si="1605"/>
        <v/>
      </c>
      <c r="AJ85" s="26" t="str">
        <f t="shared" si="1605"/>
        <v/>
      </c>
      <c r="AK85" s="26" t="str">
        <f t="shared" si="1605"/>
        <v/>
      </c>
      <c r="AL85" s="26" t="str">
        <f t="shared" ref="AL85:AO85" si="1606">IF(AL75="","",AL84*AL79)</f>
        <v/>
      </c>
      <c r="AM85" s="26" t="str">
        <f t="shared" si="1606"/>
        <v/>
      </c>
      <c r="AN85" s="26" t="str">
        <f t="shared" si="1606"/>
        <v/>
      </c>
      <c r="AO85" s="26" t="str">
        <f t="shared" si="1606"/>
        <v/>
      </c>
      <c r="AP85" s="26" t="str">
        <f t="shared" ref="AP85:AR85" si="1607">IF(AP75="","",AP84*AP79)</f>
        <v/>
      </c>
      <c r="AQ85" s="26" t="str">
        <f t="shared" si="1607"/>
        <v/>
      </c>
      <c r="AR85" s="26" t="str">
        <f t="shared" si="1607"/>
        <v/>
      </c>
    </row>
    <row r="86" spans="1:44" s="1" customFormat="1" ht="12" thickBot="1">
      <c r="A86" s="4">
        <f>IF(A85="","",A85/(A82*100))</f>
        <v>3.4188034188034188E-3</v>
      </c>
      <c r="B86" s="27" t="s">
        <v>18</v>
      </c>
      <c r="C86" s="44" t="s">
        <v>19</v>
      </c>
      <c r="D86" s="44" t="str">
        <f t="shared" ref="D86:I86" si="1608">IF(D85="","",IF(D85=0,"",D85/(D82*100)))</f>
        <v/>
      </c>
      <c r="E86" s="44" t="str">
        <f t="shared" si="1608"/>
        <v/>
      </c>
      <c r="F86" s="44" t="str">
        <f t="shared" si="1608"/>
        <v/>
      </c>
      <c r="G86" s="44" t="str">
        <f t="shared" si="1608"/>
        <v/>
      </c>
      <c r="H86" s="44" t="str">
        <f t="shared" si="1608"/>
        <v/>
      </c>
      <c r="I86" s="44" t="str">
        <f t="shared" si="1608"/>
        <v/>
      </c>
      <c r="J86" s="44" t="str">
        <f t="shared" ref="J86:AK86" si="1609">IF(J85="","",IF(J85=0,"",J85/(J82*100)))</f>
        <v/>
      </c>
      <c r="K86" s="44" t="str">
        <f t="shared" si="1609"/>
        <v/>
      </c>
      <c r="L86" s="44">
        <f t="shared" si="1609"/>
        <v>3.7499999999999999E-2</v>
      </c>
      <c r="M86" s="44" t="str">
        <f t="shared" si="1609"/>
        <v/>
      </c>
      <c r="N86" s="44" t="str">
        <f t="shared" si="1609"/>
        <v/>
      </c>
      <c r="O86" s="44" t="str">
        <f t="shared" si="1609"/>
        <v/>
      </c>
      <c r="P86" s="44" t="str">
        <f t="shared" si="1609"/>
        <v/>
      </c>
      <c r="Q86" s="44" t="str">
        <f t="shared" si="1609"/>
        <v/>
      </c>
      <c r="R86" s="44" t="str">
        <f t="shared" si="1609"/>
        <v/>
      </c>
      <c r="S86" s="44" t="str">
        <f t="shared" si="1609"/>
        <v/>
      </c>
      <c r="T86" s="44" t="str">
        <f t="shared" si="1609"/>
        <v/>
      </c>
      <c r="U86" s="44" t="str">
        <f t="shared" si="1609"/>
        <v/>
      </c>
      <c r="V86" s="44">
        <f t="shared" si="1609"/>
        <v>1.0714285714285714E-2</v>
      </c>
      <c r="W86" s="44" t="str">
        <f t="shared" si="1609"/>
        <v/>
      </c>
      <c r="X86" s="44" t="str">
        <f t="shared" si="1609"/>
        <v/>
      </c>
      <c r="Y86" s="44" t="str">
        <f t="shared" si="1609"/>
        <v/>
      </c>
      <c r="Z86" s="44" t="str">
        <f t="shared" si="1609"/>
        <v/>
      </c>
      <c r="AA86" s="44" t="str">
        <f t="shared" si="1609"/>
        <v/>
      </c>
      <c r="AB86" s="44" t="str">
        <f t="shared" si="1609"/>
        <v/>
      </c>
      <c r="AC86" s="44" t="str">
        <f t="shared" si="1609"/>
        <v/>
      </c>
      <c r="AD86" s="44" t="str">
        <f t="shared" si="1609"/>
        <v/>
      </c>
      <c r="AE86" s="44" t="str">
        <f t="shared" si="1609"/>
        <v/>
      </c>
      <c r="AF86" s="44" t="str">
        <f t="shared" si="1609"/>
        <v/>
      </c>
      <c r="AG86" s="44" t="str">
        <f t="shared" si="1609"/>
        <v/>
      </c>
      <c r="AH86" s="44" t="str">
        <f t="shared" si="1609"/>
        <v/>
      </c>
      <c r="AI86" s="44" t="str">
        <f t="shared" si="1609"/>
        <v/>
      </c>
      <c r="AJ86" s="44" t="str">
        <f t="shared" si="1609"/>
        <v/>
      </c>
      <c r="AK86" s="44" t="str">
        <f t="shared" si="1609"/>
        <v/>
      </c>
      <c r="AL86" s="44" t="str">
        <f t="shared" ref="AL86:AO86" si="1610">IF(AL85="","",IF(AL85=0,"",AL85/(AL82*100)))</f>
        <v/>
      </c>
      <c r="AM86" s="44" t="str">
        <f t="shared" si="1610"/>
        <v/>
      </c>
      <c r="AN86" s="44" t="str">
        <f t="shared" si="1610"/>
        <v/>
      </c>
      <c r="AO86" s="44" t="str">
        <f t="shared" si="1610"/>
        <v/>
      </c>
      <c r="AP86" s="44" t="str">
        <f t="shared" ref="AP86:AR86" si="1611">IF(AP85="","",IF(AP85=0,"",AP85/(AP82*100)))</f>
        <v/>
      </c>
      <c r="AQ86" s="44" t="str">
        <f t="shared" si="1611"/>
        <v/>
      </c>
      <c r="AR86" s="44" t="str">
        <f t="shared" si="1611"/>
        <v/>
      </c>
    </row>
    <row r="87" spans="1:44" s="1" customFormat="1">
      <c r="A87" s="43" t="s">
        <v>173</v>
      </c>
      <c r="B87" s="42" t="s">
        <v>2</v>
      </c>
      <c r="C87" s="35">
        <v>6847</v>
      </c>
      <c r="D87" s="35">
        <f t="shared" ref="D87:D88" si="1612">IF(D$3="","",C87)</f>
        <v>6847</v>
      </c>
      <c r="E87" s="35">
        <f t="shared" ref="E87:E88" si="1613">IF(E$3="","",D87)</f>
        <v>6847</v>
      </c>
      <c r="F87" s="35">
        <v>6886</v>
      </c>
      <c r="G87" s="35">
        <f t="shared" ref="G87:G88" si="1614">IF(G$3="","",F87)</f>
        <v>6886</v>
      </c>
      <c r="H87" s="35">
        <v>6904</v>
      </c>
      <c r="I87" s="35">
        <f t="shared" ref="I87:I88" si="1615">IF(I$3="","",H87)</f>
        <v>6904</v>
      </c>
      <c r="J87" s="35">
        <f t="shared" ref="J87:J88" si="1616">IF(J$3="","",I87)</f>
        <v>6904</v>
      </c>
      <c r="K87" s="35">
        <f t="shared" ref="K87:K88" si="1617">IF(K$3="","",J87)</f>
        <v>6904</v>
      </c>
      <c r="L87" s="35">
        <v>6962</v>
      </c>
      <c r="M87" s="35">
        <f t="shared" ref="M87:M88" si="1618">IF(M$3="","",L87)</f>
        <v>6962</v>
      </c>
      <c r="N87" s="35">
        <f t="shared" ref="N87:N88" si="1619">IF(N$3="","",M87)</f>
        <v>6962</v>
      </c>
      <c r="O87" s="35">
        <v>6993</v>
      </c>
      <c r="P87" s="35">
        <f t="shared" ref="P87:P88" si="1620">IF(P$3="","",O87)</f>
        <v>6993</v>
      </c>
      <c r="Q87" s="35">
        <f t="shared" ref="Q87:Q88" si="1621">IF(Q$3="","",P87)</f>
        <v>6993</v>
      </c>
      <c r="R87" s="35">
        <f t="shared" ref="R87:R88" si="1622">IF(R$3="","",Q87)</f>
        <v>6993</v>
      </c>
      <c r="S87" s="35">
        <v>7084</v>
      </c>
      <c r="T87" s="35">
        <f t="shared" ref="T87:T88" si="1623">IF(T$3="","",S87)</f>
        <v>7084</v>
      </c>
      <c r="U87" s="35">
        <f t="shared" ref="U87:U88" si="1624">IF(U$3="","",T87)</f>
        <v>7084</v>
      </c>
      <c r="V87" s="35">
        <v>7122</v>
      </c>
      <c r="W87" s="35" t="str">
        <f t="shared" ref="W87:W88" si="1625">IF(W$3="","",V87)</f>
        <v/>
      </c>
      <c r="X87" s="35" t="str">
        <f t="shared" ref="X87:X88" si="1626">IF(X$3="","",W87)</f>
        <v/>
      </c>
      <c r="Y87" s="35" t="str">
        <f t="shared" ref="Y87:Y88" si="1627">IF(Y$3="","",X87)</f>
        <v/>
      </c>
      <c r="Z87" s="35" t="str">
        <f t="shared" ref="Z87:Z88" si="1628">IF(Z$3="","",Y87)</f>
        <v/>
      </c>
      <c r="AA87" s="35" t="str">
        <f t="shared" ref="AA87:AA88" si="1629">IF(AA$3="","",Z87)</f>
        <v/>
      </c>
      <c r="AB87" s="35" t="str">
        <f t="shared" ref="AB87:AB88" si="1630">IF(AB$3="","",AA87)</f>
        <v/>
      </c>
      <c r="AC87" s="35" t="str">
        <f t="shared" ref="AC87:AC88" si="1631">IF(AC$3="","",AB87)</f>
        <v/>
      </c>
      <c r="AD87" s="35" t="str">
        <f t="shared" ref="AD87:AD88" si="1632">IF(AD$3="","",AC87)</f>
        <v/>
      </c>
      <c r="AE87" s="35" t="str">
        <f t="shared" ref="AE87:AE88" si="1633">IF(AE$3="","",AD87)</f>
        <v/>
      </c>
      <c r="AF87" s="35" t="str">
        <f t="shared" ref="AF87:AF88" si="1634">IF(AF$3="","",AE87)</f>
        <v/>
      </c>
      <c r="AG87" s="35" t="str">
        <f t="shared" ref="AG87:AG88" si="1635">IF(AG$3="","",AF87)</f>
        <v/>
      </c>
      <c r="AH87" s="35" t="str">
        <f t="shared" ref="AH87:AH88" si="1636">IF(AH$3="","",AG87)</f>
        <v/>
      </c>
      <c r="AI87" s="35" t="str">
        <f t="shared" ref="AI87:AI88" si="1637">IF(AI$3="","",AH87)</f>
        <v/>
      </c>
      <c r="AJ87" s="35" t="str">
        <f t="shared" ref="AJ87:AJ88" si="1638">IF(AJ$3="","",AI87)</f>
        <v/>
      </c>
      <c r="AK87" s="35" t="str">
        <f t="shared" ref="AK87:AK88" si="1639">IF(AK$3="","",AJ87)</f>
        <v/>
      </c>
      <c r="AL87" s="35" t="str">
        <f t="shared" ref="AL87:AO87" si="1640">IF(AL$3="","",AK87)</f>
        <v/>
      </c>
      <c r="AM87" s="35" t="str">
        <f t="shared" si="1640"/>
        <v/>
      </c>
      <c r="AN87" s="35" t="str">
        <f t="shared" si="1640"/>
        <v/>
      </c>
      <c r="AO87" s="35" t="str">
        <f t="shared" si="1640"/>
        <v/>
      </c>
      <c r="AP87" s="35" t="str">
        <f t="shared" ref="AP87:AR87" si="1641">IF(AP$3="","",AO87)</f>
        <v/>
      </c>
      <c r="AQ87" s="35" t="str">
        <f t="shared" si="1641"/>
        <v/>
      </c>
      <c r="AR87" s="35" t="str">
        <f t="shared" si="1641"/>
        <v/>
      </c>
    </row>
    <row r="88" spans="1:44" s="1" customFormat="1">
      <c r="A88" s="37" t="s">
        <v>25</v>
      </c>
      <c r="B88" s="30" t="s">
        <v>4</v>
      </c>
      <c r="C88" s="29">
        <v>439</v>
      </c>
      <c r="D88" s="29">
        <f t="shared" si="1612"/>
        <v>439</v>
      </c>
      <c r="E88" s="29">
        <f t="shared" si="1613"/>
        <v>439</v>
      </c>
      <c r="F88" s="29">
        <v>439</v>
      </c>
      <c r="G88" s="29">
        <f t="shared" si="1614"/>
        <v>439</v>
      </c>
      <c r="H88" s="29">
        <f t="shared" ref="H88" si="1642">IF(H$3="","",G88)</f>
        <v>439</v>
      </c>
      <c r="I88" s="29">
        <f t="shared" si="1615"/>
        <v>439</v>
      </c>
      <c r="J88" s="29">
        <f t="shared" si="1616"/>
        <v>439</v>
      </c>
      <c r="K88" s="29">
        <f t="shared" si="1617"/>
        <v>439</v>
      </c>
      <c r="L88" s="29">
        <v>440</v>
      </c>
      <c r="M88" s="29">
        <f t="shared" si="1618"/>
        <v>440</v>
      </c>
      <c r="N88" s="29">
        <f t="shared" si="1619"/>
        <v>440</v>
      </c>
      <c r="O88" s="29">
        <f t="shared" ref="O88" si="1643">IF(O$3="","",N88)</f>
        <v>440</v>
      </c>
      <c r="P88" s="29">
        <f t="shared" si="1620"/>
        <v>440</v>
      </c>
      <c r="Q88" s="29">
        <f t="shared" si="1621"/>
        <v>440</v>
      </c>
      <c r="R88" s="29">
        <f t="shared" si="1622"/>
        <v>440</v>
      </c>
      <c r="S88" s="29">
        <v>443</v>
      </c>
      <c r="T88" s="29">
        <f t="shared" si="1623"/>
        <v>443</v>
      </c>
      <c r="U88" s="29">
        <f t="shared" si="1624"/>
        <v>443</v>
      </c>
      <c r="V88" s="29">
        <v>443</v>
      </c>
      <c r="W88" s="29" t="str">
        <f t="shared" si="1625"/>
        <v/>
      </c>
      <c r="X88" s="29" t="str">
        <f t="shared" si="1626"/>
        <v/>
      </c>
      <c r="Y88" s="29" t="str">
        <f t="shared" si="1627"/>
        <v/>
      </c>
      <c r="Z88" s="29" t="str">
        <f t="shared" si="1628"/>
        <v/>
      </c>
      <c r="AA88" s="29" t="str">
        <f t="shared" si="1629"/>
        <v/>
      </c>
      <c r="AB88" s="29" t="str">
        <f t="shared" si="1630"/>
        <v/>
      </c>
      <c r="AC88" s="29" t="str">
        <f t="shared" si="1631"/>
        <v/>
      </c>
      <c r="AD88" s="29" t="str">
        <f t="shared" si="1632"/>
        <v/>
      </c>
      <c r="AE88" s="29" t="str">
        <f t="shared" si="1633"/>
        <v/>
      </c>
      <c r="AF88" s="29" t="str">
        <f t="shared" si="1634"/>
        <v/>
      </c>
      <c r="AG88" s="29" t="str">
        <f t="shared" si="1635"/>
        <v/>
      </c>
      <c r="AH88" s="29" t="str">
        <f t="shared" si="1636"/>
        <v/>
      </c>
      <c r="AI88" s="29" t="str">
        <f t="shared" si="1637"/>
        <v/>
      </c>
      <c r="AJ88" s="29" t="str">
        <f t="shared" si="1638"/>
        <v/>
      </c>
      <c r="AK88" s="29" t="str">
        <f t="shared" si="1639"/>
        <v/>
      </c>
      <c r="AL88" s="29" t="str">
        <f t="shared" ref="AL88:AO88" si="1644">IF(AL$3="","",AK88)</f>
        <v/>
      </c>
      <c r="AM88" s="29" t="str">
        <f t="shared" si="1644"/>
        <v/>
      </c>
      <c r="AN88" s="29" t="str">
        <f t="shared" si="1644"/>
        <v/>
      </c>
      <c r="AO88" s="29" t="str">
        <f t="shared" si="1644"/>
        <v/>
      </c>
      <c r="AP88" s="29" t="str">
        <f t="shared" ref="AP88:AR88" si="1645">IF(AP$3="","",AO88)</f>
        <v/>
      </c>
      <c r="AQ88" s="29" t="str">
        <f t="shared" si="1645"/>
        <v/>
      </c>
      <c r="AR88" s="29" t="str">
        <f t="shared" si="1645"/>
        <v/>
      </c>
    </row>
    <row r="89" spans="1:44" s="1" customFormat="1">
      <c r="A89" s="41">
        <v>4</v>
      </c>
      <c r="B89" s="30" t="s">
        <v>5</v>
      </c>
      <c r="C89" s="29">
        <v>4</v>
      </c>
      <c r="D89" s="29">
        <f t="shared" ref="D89" si="1646">IF(D87="","",(C89+C90))</f>
        <v>4</v>
      </c>
      <c r="E89" s="29">
        <f t="shared" ref="E89" si="1647">IF(E87="","",(D89+D90))</f>
        <v>4</v>
      </c>
      <c r="F89" s="29">
        <f t="shared" ref="F89" si="1648">IF(F87="","",(E89+E90))</f>
        <v>4</v>
      </c>
      <c r="G89" s="29">
        <f t="shared" ref="G89" si="1649">IF(G87="","",(F89+F90))</f>
        <v>4</v>
      </c>
      <c r="H89" s="29">
        <f t="shared" ref="H89" si="1650">IF(H87="","",(G89+G90))</f>
        <v>4</v>
      </c>
      <c r="I89" s="29">
        <f t="shared" ref="I89" si="1651">IF(I87="","",(H89+H90))</f>
        <v>4</v>
      </c>
      <c r="J89" s="29">
        <f t="shared" ref="J89" si="1652">IF(J87="","",(I89+I90))</f>
        <v>4</v>
      </c>
      <c r="K89" s="29">
        <f t="shared" ref="K89" si="1653">IF(K87="","",(J89+J90))</f>
        <v>4</v>
      </c>
      <c r="L89" s="29">
        <v>3</v>
      </c>
      <c r="M89" s="29">
        <f t="shared" ref="M89" si="1654">IF(M87="","",(L89+L90))</f>
        <v>3</v>
      </c>
      <c r="N89" s="29">
        <f t="shared" ref="N89" si="1655">IF(N87="","",(M89+M90))</f>
        <v>3</v>
      </c>
      <c r="O89" s="29">
        <v>4</v>
      </c>
      <c r="P89" s="29">
        <f t="shared" ref="P89" si="1656">IF(P87="","",(O89+O90))</f>
        <v>7</v>
      </c>
      <c r="Q89" s="29">
        <f t="shared" ref="Q89" si="1657">IF(Q87="","",(P89+P90))</f>
        <v>7</v>
      </c>
      <c r="R89" s="29">
        <f t="shared" ref="R89" si="1658">IF(R87="","",(Q89+Q90))</f>
        <v>7</v>
      </c>
      <c r="S89" s="29">
        <v>4</v>
      </c>
      <c r="T89" s="29">
        <f t="shared" ref="T89" si="1659">IF(T87="","",(S89+S90))</f>
        <v>7</v>
      </c>
      <c r="U89" s="29">
        <f t="shared" ref="U89" si="1660">IF(U87="","",(T89+T90))</f>
        <v>7</v>
      </c>
      <c r="V89" s="29">
        <v>7</v>
      </c>
      <c r="W89" s="29" t="str">
        <f t="shared" ref="W89" si="1661">IF(W87="","",(V89+V90))</f>
        <v/>
      </c>
      <c r="X89" s="29" t="str">
        <f t="shared" ref="X89" si="1662">IF(X87="","",(W89+W90))</f>
        <v/>
      </c>
      <c r="Y89" s="29" t="str">
        <f t="shared" ref="Y89" si="1663">IF(Y87="","",(X89+X90))</f>
        <v/>
      </c>
      <c r="Z89" s="29" t="str">
        <f t="shared" ref="Z89" si="1664">IF(Z87="","",(Y89+Y90))</f>
        <v/>
      </c>
      <c r="AA89" s="29" t="str">
        <f t="shared" ref="AA89" si="1665">IF(AA87="","",(Z89+Z90))</f>
        <v/>
      </c>
      <c r="AB89" s="29" t="str">
        <f t="shared" ref="AB89" si="1666">IF(AB87="","",(AA89+AA90))</f>
        <v/>
      </c>
      <c r="AC89" s="29" t="str">
        <f t="shared" ref="AC89" si="1667">IF(AC87="","",(AB89+AB90))</f>
        <v/>
      </c>
      <c r="AD89" s="29" t="str">
        <f t="shared" ref="AD89" si="1668">IF(AD87="","",(AC89+AC90))</f>
        <v/>
      </c>
      <c r="AE89" s="29" t="str">
        <f t="shared" ref="AE89" si="1669">IF(AE87="","",(AD89+AD90))</f>
        <v/>
      </c>
      <c r="AF89" s="29" t="str">
        <f t="shared" ref="AF89" si="1670">IF(AF87="","",(AE89+AE90))</f>
        <v/>
      </c>
      <c r="AG89" s="29" t="str">
        <f t="shared" ref="AG89" si="1671">IF(AG87="","",(AF89+AF90))</f>
        <v/>
      </c>
      <c r="AH89" s="29" t="str">
        <f t="shared" ref="AH89" si="1672">IF(AH87="","",(AG89+AG90))</f>
        <v/>
      </c>
      <c r="AI89" s="29" t="str">
        <f t="shared" ref="AI89" si="1673">IF(AI87="","",(AH89+AH90))</f>
        <v/>
      </c>
      <c r="AJ89" s="29" t="str">
        <f t="shared" ref="AJ89" si="1674">IF(AJ87="","",(AI89+AI90))</f>
        <v/>
      </c>
      <c r="AK89" s="29" t="str">
        <f t="shared" ref="AK89" si="1675">IF(AK87="","",(AJ89+AJ90))</f>
        <v/>
      </c>
      <c r="AL89" s="29" t="str">
        <f t="shared" ref="AL89:AO89" si="1676">IF(AL87="","",(AK89+AK90))</f>
        <v/>
      </c>
      <c r="AM89" s="29" t="str">
        <f t="shared" si="1676"/>
        <v/>
      </c>
      <c r="AN89" s="29" t="str">
        <f t="shared" si="1676"/>
        <v/>
      </c>
      <c r="AO89" s="29" t="str">
        <f t="shared" si="1676"/>
        <v/>
      </c>
      <c r="AP89" s="29" t="str">
        <f t="shared" ref="AP89" si="1677">IF(AP87="","",(AO89+AO90))</f>
        <v/>
      </c>
      <c r="AQ89" s="29" t="str">
        <f t="shared" ref="AQ89:AR89" si="1678">IF(AQ87="","",(AP89+AP90))</f>
        <v/>
      </c>
      <c r="AR89" s="29" t="str">
        <f t="shared" si="1678"/>
        <v/>
      </c>
    </row>
    <row r="90" spans="1:44" s="1" customFormat="1">
      <c r="A90" s="14"/>
      <c r="B90" s="30" t="s">
        <v>7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>
        <v>3</v>
      </c>
      <c r="P90" s="29"/>
      <c r="Q90" s="29"/>
      <c r="R90" s="29"/>
      <c r="S90" s="29">
        <v>3</v>
      </c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</row>
    <row r="91" spans="1:44" s="1" customFormat="1">
      <c r="A91" s="7"/>
      <c r="B91" s="30" t="s">
        <v>8</v>
      </c>
      <c r="C91" s="35">
        <v>820</v>
      </c>
      <c r="D91" s="35">
        <f t="shared" ref="D91" si="1679">IF(D87="","",C91)</f>
        <v>820</v>
      </c>
      <c r="E91" s="35">
        <f t="shared" ref="E91" si="1680">IF(E87="","",D91)</f>
        <v>820</v>
      </c>
      <c r="F91" s="35">
        <f t="shared" ref="F91" si="1681">IF(F87="","",E91)</f>
        <v>820</v>
      </c>
      <c r="G91" s="35">
        <f t="shared" ref="G91" si="1682">IF(G87="","",F91)</f>
        <v>820</v>
      </c>
      <c r="H91" s="35">
        <f t="shared" ref="H91" si="1683">IF(H87="","",G91)</f>
        <v>820</v>
      </c>
      <c r="I91" s="35">
        <f t="shared" ref="I91" si="1684">IF(I87="","",H91)</f>
        <v>820</v>
      </c>
      <c r="J91" s="35">
        <f t="shared" ref="J91" si="1685">IF(J87="","",I91)</f>
        <v>820</v>
      </c>
      <c r="K91" s="35">
        <f t="shared" ref="K91" si="1686">IF(K87="","",J91)</f>
        <v>820</v>
      </c>
      <c r="L91" s="35">
        <f t="shared" ref="L91" si="1687">IF(L87="","",K91)</f>
        <v>820</v>
      </c>
      <c r="M91" s="35">
        <f t="shared" ref="M91" si="1688">IF(M87="","",L91)</f>
        <v>820</v>
      </c>
      <c r="N91" s="35">
        <f t="shared" ref="N91" si="1689">IF(N87="","",M91)</f>
        <v>820</v>
      </c>
      <c r="O91" s="35">
        <f t="shared" ref="O91" si="1690">IF(O87="","",N91)</f>
        <v>820</v>
      </c>
      <c r="P91" s="35">
        <f t="shared" ref="P91" si="1691">IF(P87="","",O91)</f>
        <v>820</v>
      </c>
      <c r="Q91" s="35">
        <f t="shared" ref="Q91" si="1692">IF(Q87="","",P91)</f>
        <v>820</v>
      </c>
      <c r="R91" s="35">
        <f t="shared" ref="R91" si="1693">IF(R87="","",Q91)</f>
        <v>820</v>
      </c>
      <c r="S91" s="35">
        <f t="shared" ref="S91" si="1694">IF(S87="","",R91)</f>
        <v>820</v>
      </c>
      <c r="T91" s="35">
        <f t="shared" ref="T91" si="1695">IF(T87="","",S91)</f>
        <v>820</v>
      </c>
      <c r="U91" s="35">
        <f t="shared" ref="U91" si="1696">IF(U87="","",T91)</f>
        <v>820</v>
      </c>
      <c r="V91" s="35">
        <f t="shared" ref="V91" si="1697">IF(V87="","",U91)</f>
        <v>820</v>
      </c>
      <c r="W91" s="35" t="str">
        <f t="shared" ref="W91" si="1698">IF(W87="","",V91)</f>
        <v/>
      </c>
      <c r="X91" s="35" t="str">
        <f t="shared" ref="X91" si="1699">IF(X87="","",W91)</f>
        <v/>
      </c>
      <c r="Y91" s="35" t="str">
        <f t="shared" ref="Y91" si="1700">IF(Y87="","",X91)</f>
        <v/>
      </c>
      <c r="Z91" s="35" t="str">
        <f t="shared" ref="Z91" si="1701">IF(Z87="","",Y91)</f>
        <v/>
      </c>
      <c r="AA91" s="35" t="str">
        <f t="shared" ref="AA91" si="1702">IF(AA87="","",Z91)</f>
        <v/>
      </c>
      <c r="AB91" s="35" t="str">
        <f t="shared" ref="AB91" si="1703">IF(AB87="","",AA91)</f>
        <v/>
      </c>
      <c r="AC91" s="35" t="str">
        <f t="shared" ref="AC91" si="1704">IF(AC87="","",AB91)</f>
        <v/>
      </c>
      <c r="AD91" s="35" t="str">
        <f t="shared" ref="AD91" si="1705">IF(AD87="","",AC91)</f>
        <v/>
      </c>
      <c r="AE91" s="35" t="str">
        <f t="shared" ref="AE91" si="1706">IF(AE87="","",AD91)</f>
        <v/>
      </c>
      <c r="AF91" s="35" t="str">
        <f t="shared" ref="AF91" si="1707">IF(AF87="","",AE91)</f>
        <v/>
      </c>
      <c r="AG91" s="35" t="str">
        <f t="shared" ref="AG91" si="1708">IF(AG87="","",AF91)</f>
        <v/>
      </c>
      <c r="AH91" s="35" t="str">
        <f t="shared" ref="AH91" si="1709">IF(AH87="","",AG91)</f>
        <v/>
      </c>
      <c r="AI91" s="35" t="str">
        <f t="shared" ref="AI91" si="1710">IF(AI87="","",AH91)</f>
        <v/>
      </c>
      <c r="AJ91" s="35" t="str">
        <f t="shared" ref="AJ91" si="1711">IF(AJ87="","",AI91)</f>
        <v/>
      </c>
      <c r="AK91" s="35" t="str">
        <f t="shared" ref="AK91" si="1712">IF(AK87="","",AJ91)</f>
        <v/>
      </c>
      <c r="AL91" s="35" t="str">
        <f t="shared" ref="AL91:AO91" si="1713">IF(AL87="","",AK91)</f>
        <v/>
      </c>
      <c r="AM91" s="35" t="str">
        <f t="shared" si="1713"/>
        <v/>
      </c>
      <c r="AN91" s="35" t="str">
        <f t="shared" si="1713"/>
        <v/>
      </c>
      <c r="AO91" s="35" t="str">
        <f t="shared" si="1713"/>
        <v/>
      </c>
      <c r="AP91" s="35" t="str">
        <f t="shared" ref="AP91" si="1714">IF(AP87="","",AO91)</f>
        <v/>
      </c>
      <c r="AQ91" s="35" t="str">
        <f t="shared" ref="AQ91:AR91" si="1715">IF(AQ87="","",AP91)</f>
        <v/>
      </c>
      <c r="AR91" s="35" t="str">
        <f t="shared" si="1715"/>
        <v/>
      </c>
    </row>
    <row r="92" spans="1:44" s="11" customFormat="1">
      <c r="A92" s="14" t="s">
        <v>9</v>
      </c>
      <c r="B92" s="33" t="s">
        <v>10</v>
      </c>
      <c r="C92" s="32" t="s">
        <v>186</v>
      </c>
      <c r="D92" s="32" t="str">
        <f t="shared" ref="D92" si="1716">IF(D87="","",C92)</f>
        <v>たまごっちMC</v>
      </c>
      <c r="E92" s="32" t="str">
        <f t="shared" ref="E92" si="1717">IF(E87="","",D92)</f>
        <v>たまごっちMC</v>
      </c>
      <c r="F92" s="32" t="str">
        <f t="shared" ref="F92" si="1718">IF(F87="","",E92)</f>
        <v>たまごっちMC</v>
      </c>
      <c r="G92" s="32" t="str">
        <f t="shared" ref="G92" si="1719">IF(G87="","",F92)</f>
        <v>たまごっちMC</v>
      </c>
      <c r="H92" s="32" t="str">
        <f t="shared" ref="H92" si="1720">IF(H87="","",G92)</f>
        <v>たまごっちMC</v>
      </c>
      <c r="I92" s="32" t="str">
        <f t="shared" ref="I92" si="1721">IF(I87="","",H92)</f>
        <v>たまごっちMC</v>
      </c>
      <c r="J92" s="32" t="str">
        <f t="shared" ref="J92" si="1722">IF(J87="","",I92)</f>
        <v>たまごっちMC</v>
      </c>
      <c r="K92" s="32" t="str">
        <f t="shared" ref="K92" si="1723">IF(K87="","",J92)</f>
        <v>たまごっちMC</v>
      </c>
      <c r="L92" s="32" t="str">
        <f t="shared" ref="L92" si="1724">IF(L87="","",K92)</f>
        <v>たまごっちMC</v>
      </c>
      <c r="M92" s="32" t="str">
        <f t="shared" ref="M92" si="1725">IF(M87="","",L92)</f>
        <v>たまごっちMC</v>
      </c>
      <c r="N92" s="32" t="str">
        <f t="shared" ref="N92" si="1726">IF(N87="","",M92)</f>
        <v>たまごっちMC</v>
      </c>
      <c r="O92" s="32" t="str">
        <f t="shared" ref="O92" si="1727">IF(O87="","",N92)</f>
        <v>たまごっちMC</v>
      </c>
      <c r="P92" s="32" t="str">
        <f t="shared" ref="P92" si="1728">IF(P87="","",O92)</f>
        <v>たまごっちMC</v>
      </c>
      <c r="Q92" s="32" t="str">
        <f t="shared" ref="Q92" si="1729">IF(Q87="","",P92)</f>
        <v>たまごっちMC</v>
      </c>
      <c r="R92" s="32" t="str">
        <f t="shared" ref="R92" si="1730">IF(R87="","",Q92)</f>
        <v>たまごっちMC</v>
      </c>
      <c r="S92" s="32" t="str">
        <f t="shared" ref="S92" si="1731">IF(S87="","",R92)</f>
        <v>たまごっちMC</v>
      </c>
      <c r="T92" s="32" t="str">
        <f t="shared" ref="T92" si="1732">IF(T87="","",S92)</f>
        <v>たまごっちMC</v>
      </c>
      <c r="U92" s="32" t="str">
        <f t="shared" ref="U92" si="1733">IF(U87="","",T92)</f>
        <v>たまごっちMC</v>
      </c>
      <c r="V92" s="32" t="str">
        <f t="shared" ref="V92" si="1734">IF(V87="","",U92)</f>
        <v>たまごっちMC</v>
      </c>
      <c r="W92" s="32" t="str">
        <f t="shared" ref="W92" si="1735">IF(W87="","",V92)</f>
        <v/>
      </c>
      <c r="X92" s="32" t="str">
        <f t="shared" ref="X92" si="1736">IF(X87="","",W92)</f>
        <v/>
      </c>
      <c r="Y92" s="32" t="str">
        <f t="shared" ref="Y92" si="1737">IF(Y87="","",X92)</f>
        <v/>
      </c>
      <c r="Z92" s="32" t="str">
        <f t="shared" ref="Z92" si="1738">IF(Z87="","",Y92)</f>
        <v/>
      </c>
      <c r="AA92" s="32" t="str">
        <f t="shared" ref="AA92" si="1739">IF(AA87="","",Z92)</f>
        <v/>
      </c>
      <c r="AB92" s="32" t="str">
        <f t="shared" ref="AB92" si="1740">IF(AB87="","",AA92)</f>
        <v/>
      </c>
      <c r="AC92" s="32" t="str">
        <f t="shared" ref="AC92" si="1741">IF(AC87="","",AB92)</f>
        <v/>
      </c>
      <c r="AD92" s="32" t="str">
        <f t="shared" ref="AD92" si="1742">IF(AD87="","",AC92)</f>
        <v/>
      </c>
      <c r="AE92" s="32" t="str">
        <f t="shared" ref="AE92" si="1743">IF(AE87="","",AD92)</f>
        <v/>
      </c>
      <c r="AF92" s="32" t="str">
        <f t="shared" ref="AF92" si="1744">IF(AF87="","",AE92)</f>
        <v/>
      </c>
      <c r="AG92" s="32" t="str">
        <f t="shared" ref="AG92" si="1745">IF(AG87="","",AF92)</f>
        <v/>
      </c>
      <c r="AH92" s="32" t="str">
        <f t="shared" ref="AH92" si="1746">IF(AH87="","",AG92)</f>
        <v/>
      </c>
      <c r="AI92" s="32" t="str">
        <f t="shared" ref="AI92" si="1747">IF(AI87="","",AH92)</f>
        <v/>
      </c>
      <c r="AJ92" s="32" t="str">
        <f t="shared" ref="AJ92" si="1748">IF(AJ87="","",AI92)</f>
        <v/>
      </c>
      <c r="AK92" s="32" t="str">
        <f t="shared" ref="AK92" si="1749">IF(AK87="","",AJ92)</f>
        <v/>
      </c>
      <c r="AL92" s="32" t="str">
        <f t="shared" ref="AL92:AO92" si="1750">IF(AL87="","",AK92)</f>
        <v/>
      </c>
      <c r="AM92" s="32" t="str">
        <f t="shared" si="1750"/>
        <v/>
      </c>
      <c r="AN92" s="32" t="str">
        <f t="shared" si="1750"/>
        <v/>
      </c>
      <c r="AO92" s="32" t="str">
        <f t="shared" si="1750"/>
        <v/>
      </c>
      <c r="AP92" s="32" t="str">
        <f t="shared" ref="AP92" si="1751">IF(AP87="","",AO92)</f>
        <v/>
      </c>
      <c r="AQ92" s="32" t="str">
        <f t="shared" ref="AQ92:AR92" si="1752">IF(AQ87="","",AP92)</f>
        <v/>
      </c>
      <c r="AR92" s="32" t="str">
        <f t="shared" si="1752"/>
        <v/>
      </c>
    </row>
    <row r="93" spans="1:44" s="1" customFormat="1">
      <c r="A93" s="7">
        <f>AVERAGE(C94:AS94)*30*100</f>
        <v>41250</v>
      </c>
      <c r="B93" s="30" t="s">
        <v>12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</row>
    <row r="94" spans="1:44" s="1" customFormat="1">
      <c r="A94" s="7">
        <f>SUM(C94:AS94)</f>
        <v>275</v>
      </c>
      <c r="B94" s="27" t="s">
        <v>13</v>
      </c>
      <c r="C94" s="26">
        <v>0</v>
      </c>
      <c r="D94" s="26">
        <f t="shared" ref="D94:D95" si="1753">IF(D87="","",D87-C87)</f>
        <v>0</v>
      </c>
      <c r="E94" s="26">
        <f t="shared" ref="E94:E95" si="1754">IF(E87="","",E87-D87)</f>
        <v>0</v>
      </c>
      <c r="F94" s="26">
        <f t="shared" ref="F94:F95" si="1755">IF(F87="","",F87-E87)</f>
        <v>39</v>
      </c>
      <c r="G94" s="26">
        <f t="shared" ref="G94:G95" si="1756">IF(G87="","",G87-F87)</f>
        <v>0</v>
      </c>
      <c r="H94" s="26">
        <f t="shared" ref="H94:H95" si="1757">IF(H87="","",H87-G87)</f>
        <v>18</v>
      </c>
      <c r="I94" s="26">
        <f t="shared" ref="I94:I95" si="1758">IF(I87="","",I87-H87)</f>
        <v>0</v>
      </c>
      <c r="J94" s="26">
        <f t="shared" ref="J94:J95" si="1759">IF(J87="","",J87-I87)</f>
        <v>0</v>
      </c>
      <c r="K94" s="26">
        <f t="shared" ref="K94:K95" si="1760">IF(K87="","",K87-J87)</f>
        <v>0</v>
      </c>
      <c r="L94" s="26">
        <f t="shared" ref="L94:L95" si="1761">IF(L87="","",L87-K87)</f>
        <v>58</v>
      </c>
      <c r="M94" s="26">
        <f t="shared" ref="M94:M95" si="1762">IF(M87="","",M87-L87)</f>
        <v>0</v>
      </c>
      <c r="N94" s="26">
        <f t="shared" ref="N94:N95" si="1763">IF(N87="","",N87-M87)</f>
        <v>0</v>
      </c>
      <c r="O94" s="26">
        <f t="shared" ref="O94:O95" si="1764">IF(O87="","",O87-N87)</f>
        <v>31</v>
      </c>
      <c r="P94" s="26">
        <f t="shared" ref="P94:P95" si="1765">IF(P87="","",P87-O87)</f>
        <v>0</v>
      </c>
      <c r="Q94" s="26">
        <f t="shared" ref="Q94:Q95" si="1766">IF(Q87="","",Q87-P87)</f>
        <v>0</v>
      </c>
      <c r="R94" s="26">
        <f t="shared" ref="R94:R95" si="1767">IF(R87="","",R87-Q87)</f>
        <v>0</v>
      </c>
      <c r="S94" s="26">
        <f t="shared" ref="S94:S95" si="1768">IF(S87="","",S87-R87)</f>
        <v>91</v>
      </c>
      <c r="T94" s="26">
        <f t="shared" ref="T94:T95" si="1769">IF(T87="","",T87-S87)</f>
        <v>0</v>
      </c>
      <c r="U94" s="26">
        <f t="shared" ref="U94:U95" si="1770">IF(U87="","",U87-T87)</f>
        <v>0</v>
      </c>
      <c r="V94" s="26">
        <f t="shared" ref="V94:V95" si="1771">IF(V87="","",V87-U87)</f>
        <v>38</v>
      </c>
      <c r="W94" s="26" t="str">
        <f t="shared" ref="W94:W95" si="1772">IF(W87="","",W87-V87)</f>
        <v/>
      </c>
      <c r="X94" s="26" t="str">
        <f t="shared" ref="X94:X95" si="1773">IF(X87="","",X87-W87)</f>
        <v/>
      </c>
      <c r="Y94" s="26" t="str">
        <f t="shared" ref="Y94:Y95" si="1774">IF(Y87="","",Y87-X87)</f>
        <v/>
      </c>
      <c r="Z94" s="26" t="str">
        <f t="shared" ref="Z94:Z95" si="1775">IF(Z87="","",Z87-Y87)</f>
        <v/>
      </c>
      <c r="AA94" s="26" t="str">
        <f t="shared" ref="AA94:AA95" si="1776">IF(AA87="","",AA87-Z87)</f>
        <v/>
      </c>
      <c r="AB94" s="26" t="str">
        <f t="shared" ref="AB94:AB95" si="1777">IF(AB87="","",AB87-AA87)</f>
        <v/>
      </c>
      <c r="AC94" s="26" t="str">
        <f t="shared" ref="AC94:AC95" si="1778">IF(AC87="","",AC87-AB87)</f>
        <v/>
      </c>
      <c r="AD94" s="26" t="str">
        <f t="shared" ref="AD94:AD95" si="1779">IF(AD87="","",AD87-AC87)</f>
        <v/>
      </c>
      <c r="AE94" s="26" t="str">
        <f t="shared" ref="AE94:AE95" si="1780">IF(AE87="","",AE87-AD87)</f>
        <v/>
      </c>
      <c r="AF94" s="26" t="str">
        <f t="shared" ref="AF94:AF95" si="1781">IF(AF87="","",AF87-AE87)</f>
        <v/>
      </c>
      <c r="AG94" s="26" t="str">
        <f t="shared" ref="AG94:AG95" si="1782">IF(AG87="","",AG87-AF87)</f>
        <v/>
      </c>
      <c r="AH94" s="26" t="str">
        <f t="shared" ref="AH94:AH95" si="1783">IF(AH87="","",AH87-AG87)</f>
        <v/>
      </c>
      <c r="AI94" s="26" t="str">
        <f t="shared" ref="AI94:AI95" si="1784">IF(AI87="","",AI87-AH87)</f>
        <v/>
      </c>
      <c r="AJ94" s="26" t="str">
        <f t="shared" ref="AJ94:AJ95" si="1785">IF(AJ87="","",AJ87-AI87)</f>
        <v/>
      </c>
      <c r="AK94" s="26" t="str">
        <f t="shared" ref="AK94:AK95" si="1786">IF(AK87="","",AK87-AJ87)</f>
        <v/>
      </c>
      <c r="AL94" s="26" t="str">
        <f t="shared" ref="AL94:AO94" si="1787">IF(AL87="","",AL87-AK87)</f>
        <v/>
      </c>
      <c r="AM94" s="26" t="str">
        <f t="shared" si="1787"/>
        <v/>
      </c>
      <c r="AN94" s="26" t="str">
        <f t="shared" si="1787"/>
        <v/>
      </c>
      <c r="AO94" s="26" t="str">
        <f t="shared" si="1787"/>
        <v/>
      </c>
      <c r="AP94" s="26" t="str">
        <f t="shared" ref="AP94:AP95" si="1788">IF(AP87="","",AP87-AO87)</f>
        <v/>
      </c>
      <c r="AQ94" s="26" t="str">
        <f t="shared" ref="AQ94:AR95" si="1789">IF(AQ87="","",AQ87-AP87)</f>
        <v/>
      </c>
      <c r="AR94" s="26" t="str">
        <f t="shared" si="1789"/>
        <v/>
      </c>
    </row>
    <row r="95" spans="1:44" s="1" customFormat="1">
      <c r="A95" s="7">
        <f>SUM(C95:AS95)</f>
        <v>4</v>
      </c>
      <c r="B95" s="27" t="s">
        <v>14</v>
      </c>
      <c r="C95" s="26">
        <v>0</v>
      </c>
      <c r="D95" s="26">
        <f t="shared" si="1753"/>
        <v>0</v>
      </c>
      <c r="E95" s="26">
        <f t="shared" si="1754"/>
        <v>0</v>
      </c>
      <c r="F95" s="26">
        <f t="shared" si="1755"/>
        <v>0</v>
      </c>
      <c r="G95" s="26">
        <f t="shared" si="1756"/>
        <v>0</v>
      </c>
      <c r="H95" s="26">
        <f t="shared" si="1757"/>
        <v>0</v>
      </c>
      <c r="I95" s="26">
        <f t="shared" si="1758"/>
        <v>0</v>
      </c>
      <c r="J95" s="26">
        <f t="shared" si="1759"/>
        <v>0</v>
      </c>
      <c r="K95" s="26">
        <f t="shared" si="1760"/>
        <v>0</v>
      </c>
      <c r="L95" s="26">
        <f t="shared" si="1761"/>
        <v>1</v>
      </c>
      <c r="M95" s="26">
        <f t="shared" si="1762"/>
        <v>0</v>
      </c>
      <c r="N95" s="26">
        <f t="shared" si="1763"/>
        <v>0</v>
      </c>
      <c r="O95" s="26">
        <f t="shared" si="1764"/>
        <v>0</v>
      </c>
      <c r="P95" s="26">
        <f t="shared" si="1765"/>
        <v>0</v>
      </c>
      <c r="Q95" s="26">
        <f t="shared" si="1766"/>
        <v>0</v>
      </c>
      <c r="R95" s="26">
        <f t="shared" si="1767"/>
        <v>0</v>
      </c>
      <c r="S95" s="26">
        <f t="shared" si="1768"/>
        <v>3</v>
      </c>
      <c r="T95" s="26">
        <f t="shared" si="1769"/>
        <v>0</v>
      </c>
      <c r="U95" s="26">
        <f t="shared" si="1770"/>
        <v>0</v>
      </c>
      <c r="V95" s="26">
        <f t="shared" si="1771"/>
        <v>0</v>
      </c>
      <c r="W95" s="26" t="str">
        <f t="shared" si="1772"/>
        <v/>
      </c>
      <c r="X95" s="26" t="str">
        <f t="shared" si="1773"/>
        <v/>
      </c>
      <c r="Y95" s="26" t="str">
        <f t="shared" si="1774"/>
        <v/>
      </c>
      <c r="Z95" s="26" t="str">
        <f t="shared" si="1775"/>
        <v/>
      </c>
      <c r="AA95" s="26" t="str">
        <f t="shared" si="1776"/>
        <v/>
      </c>
      <c r="AB95" s="26" t="str">
        <f t="shared" si="1777"/>
        <v/>
      </c>
      <c r="AC95" s="26" t="str">
        <f t="shared" si="1778"/>
        <v/>
      </c>
      <c r="AD95" s="26" t="str">
        <f t="shared" si="1779"/>
        <v/>
      </c>
      <c r="AE95" s="26" t="str">
        <f t="shared" si="1780"/>
        <v/>
      </c>
      <c r="AF95" s="26" t="str">
        <f t="shared" si="1781"/>
        <v/>
      </c>
      <c r="AG95" s="26" t="str">
        <f t="shared" si="1782"/>
        <v/>
      </c>
      <c r="AH95" s="26" t="str">
        <f t="shared" si="1783"/>
        <v/>
      </c>
      <c r="AI95" s="26" t="str">
        <f t="shared" si="1784"/>
        <v/>
      </c>
      <c r="AJ95" s="26" t="str">
        <f t="shared" si="1785"/>
        <v/>
      </c>
      <c r="AK95" s="26" t="str">
        <f t="shared" si="1786"/>
        <v/>
      </c>
      <c r="AL95" s="26" t="str">
        <f t="shared" ref="AL95:AO95" si="1790">IF(AL88="","",AL88-AK88)</f>
        <v/>
      </c>
      <c r="AM95" s="26" t="str">
        <f t="shared" si="1790"/>
        <v/>
      </c>
      <c r="AN95" s="26" t="str">
        <f t="shared" si="1790"/>
        <v/>
      </c>
      <c r="AO95" s="26" t="str">
        <f t="shared" si="1790"/>
        <v/>
      </c>
      <c r="AP95" s="26" t="str">
        <f t="shared" si="1788"/>
        <v/>
      </c>
      <c r="AQ95" s="26" t="str">
        <f t="shared" si="1789"/>
        <v/>
      </c>
      <c r="AR95" s="26" t="str">
        <f t="shared" si="1789"/>
        <v/>
      </c>
    </row>
    <row r="96" spans="1:44" s="1" customFormat="1">
      <c r="A96" s="7">
        <f>SUM(C96:AS96)</f>
        <v>3</v>
      </c>
      <c r="B96" s="27" t="s">
        <v>15</v>
      </c>
      <c r="C96" s="26">
        <v>0</v>
      </c>
      <c r="D96" s="26">
        <f t="shared" ref="D96" si="1791">IF(D89="","",C89+C90-D89)</f>
        <v>0</v>
      </c>
      <c r="E96" s="26">
        <f t="shared" ref="E96" si="1792">IF(E89="","",D89+D90-E89)</f>
        <v>0</v>
      </c>
      <c r="F96" s="26">
        <f t="shared" ref="F96" si="1793">IF(F89="","",E89+E90-F89)</f>
        <v>0</v>
      </c>
      <c r="G96" s="26">
        <f t="shared" ref="G96" si="1794">IF(G89="","",F89+F90-G89)</f>
        <v>0</v>
      </c>
      <c r="H96" s="26">
        <f t="shared" ref="H96" si="1795">IF(H89="","",G89+G90-H89)</f>
        <v>0</v>
      </c>
      <c r="I96" s="26">
        <f t="shared" ref="I96" si="1796">IF(I89="","",H89+H90-I89)</f>
        <v>0</v>
      </c>
      <c r="J96" s="26">
        <f t="shared" ref="J96" si="1797">IF(J89="","",I89+I90-J89)</f>
        <v>0</v>
      </c>
      <c r="K96" s="26">
        <f t="shared" ref="K96" si="1798">IF(K89="","",J89+J90-K89)</f>
        <v>0</v>
      </c>
      <c r="L96" s="26">
        <f t="shared" ref="L96" si="1799">IF(L89="","",K89+K90-L89)</f>
        <v>1</v>
      </c>
      <c r="M96" s="26">
        <f t="shared" ref="M96" si="1800">IF(M89="","",L89+L90-M89)</f>
        <v>0</v>
      </c>
      <c r="N96" s="26">
        <f t="shared" ref="N96" si="1801">IF(N89="","",M89+M90-N89)</f>
        <v>0</v>
      </c>
      <c r="O96" s="26">
        <f t="shared" ref="O96" si="1802">IF(O89="","",N89+N90-O89)</f>
        <v>-1</v>
      </c>
      <c r="P96" s="26">
        <f t="shared" ref="P96" si="1803">IF(P89="","",O89+O90-P89)</f>
        <v>0</v>
      </c>
      <c r="Q96" s="26">
        <f t="shared" ref="Q96" si="1804">IF(Q89="","",P89+P90-Q89)</f>
        <v>0</v>
      </c>
      <c r="R96" s="26">
        <f t="shared" ref="R96" si="1805">IF(R89="","",Q89+Q90-R89)</f>
        <v>0</v>
      </c>
      <c r="S96" s="26">
        <f t="shared" ref="S96" si="1806">IF(S89="","",R89+R90-S89)</f>
        <v>3</v>
      </c>
      <c r="T96" s="26">
        <f t="shared" ref="T96" si="1807">IF(T89="","",S89+S90-T89)</f>
        <v>0</v>
      </c>
      <c r="U96" s="26">
        <f t="shared" ref="U96" si="1808">IF(U89="","",T89+T90-U89)</f>
        <v>0</v>
      </c>
      <c r="V96" s="26">
        <f t="shared" ref="V96" si="1809">IF(V89="","",U89+U90-V89)</f>
        <v>0</v>
      </c>
      <c r="W96" s="26" t="str">
        <f t="shared" ref="W96" si="1810">IF(W89="","",V89+V90-W89)</f>
        <v/>
      </c>
      <c r="X96" s="26" t="str">
        <f t="shared" ref="X96" si="1811">IF(X89="","",W89+W90-X89)</f>
        <v/>
      </c>
      <c r="Y96" s="26" t="str">
        <f t="shared" ref="Y96" si="1812">IF(Y89="","",X89+X90-Y89)</f>
        <v/>
      </c>
      <c r="Z96" s="26" t="str">
        <f t="shared" ref="Z96" si="1813">IF(Z89="","",Y89+Y90-Z89)</f>
        <v/>
      </c>
      <c r="AA96" s="26" t="str">
        <f t="shared" ref="AA96" si="1814">IF(AA89="","",Z89+Z90-AA89)</f>
        <v/>
      </c>
      <c r="AB96" s="26" t="str">
        <f t="shared" ref="AB96" si="1815">IF(AB89="","",AA89+AA90-AB89)</f>
        <v/>
      </c>
      <c r="AC96" s="26" t="str">
        <f t="shared" ref="AC96" si="1816">IF(AC89="","",AB89+AB90-AC89)</f>
        <v/>
      </c>
      <c r="AD96" s="26" t="str">
        <f t="shared" ref="AD96" si="1817">IF(AD89="","",AC89+AC90-AD89)</f>
        <v/>
      </c>
      <c r="AE96" s="26" t="str">
        <f t="shared" ref="AE96" si="1818">IF(AE89="","",AD89+AD90-AE89)</f>
        <v/>
      </c>
      <c r="AF96" s="26" t="str">
        <f t="shared" ref="AF96" si="1819">IF(AF89="","",AE89+AE90-AF89)</f>
        <v/>
      </c>
      <c r="AG96" s="26" t="str">
        <f t="shared" ref="AG96" si="1820">IF(AG89="","",AF89+AF90-AG89)</f>
        <v/>
      </c>
      <c r="AH96" s="26" t="str">
        <f t="shared" ref="AH96" si="1821">IF(AH89="","",AG89+AG90-AH89)</f>
        <v/>
      </c>
      <c r="AI96" s="26" t="str">
        <f t="shared" ref="AI96" si="1822">IF(AI89="","",AH89+AH90-AI89)</f>
        <v/>
      </c>
      <c r="AJ96" s="26" t="str">
        <f t="shared" ref="AJ96" si="1823">IF(AJ89="","",AI89+AI90-AJ89)</f>
        <v/>
      </c>
      <c r="AK96" s="26" t="str">
        <f t="shared" ref="AK96" si="1824">IF(AK89="","",AJ89+AJ90-AK89)</f>
        <v/>
      </c>
      <c r="AL96" s="26" t="str">
        <f t="shared" ref="AL96:AO96" si="1825">IF(AL89="","",AK89+AK90-AL89)</f>
        <v/>
      </c>
      <c r="AM96" s="26" t="str">
        <f t="shared" si="1825"/>
        <v/>
      </c>
      <c r="AN96" s="26" t="str">
        <f t="shared" si="1825"/>
        <v/>
      </c>
      <c r="AO96" s="26" t="str">
        <f t="shared" si="1825"/>
        <v/>
      </c>
      <c r="AP96" s="26" t="str">
        <f t="shared" ref="AP96" si="1826">IF(AP89="","",AO89+AO90-AP89)</f>
        <v/>
      </c>
      <c r="AQ96" s="26" t="str">
        <f t="shared" ref="AQ96:AR96" si="1827">IF(AQ89="","",AP89+AP90-AQ89)</f>
        <v/>
      </c>
      <c r="AR96" s="26" t="str">
        <f t="shared" si="1827"/>
        <v/>
      </c>
    </row>
    <row r="97" spans="1:44" s="1" customFormat="1">
      <c r="A97" s="7">
        <f>SUM(C97:AS97)</f>
        <v>2460</v>
      </c>
      <c r="B97" s="27" t="s">
        <v>16</v>
      </c>
      <c r="C97" s="26">
        <v>0</v>
      </c>
      <c r="D97" s="26">
        <f t="shared" ref="D97:I97" si="1828">IF(D87="","",D96*D91)</f>
        <v>0</v>
      </c>
      <c r="E97" s="26">
        <f t="shared" si="1828"/>
        <v>0</v>
      </c>
      <c r="F97" s="26">
        <f t="shared" si="1828"/>
        <v>0</v>
      </c>
      <c r="G97" s="26">
        <f t="shared" si="1828"/>
        <v>0</v>
      </c>
      <c r="H97" s="26">
        <f t="shared" si="1828"/>
        <v>0</v>
      </c>
      <c r="I97" s="26">
        <f t="shared" si="1828"/>
        <v>0</v>
      </c>
      <c r="J97" s="26">
        <f t="shared" ref="J97:AK97" si="1829">IF(J87="","",J96*J91)</f>
        <v>0</v>
      </c>
      <c r="K97" s="26">
        <f t="shared" si="1829"/>
        <v>0</v>
      </c>
      <c r="L97" s="26">
        <f t="shared" si="1829"/>
        <v>820</v>
      </c>
      <c r="M97" s="26">
        <f t="shared" si="1829"/>
        <v>0</v>
      </c>
      <c r="N97" s="26">
        <f t="shared" si="1829"/>
        <v>0</v>
      </c>
      <c r="O97" s="26">
        <f t="shared" si="1829"/>
        <v>-820</v>
      </c>
      <c r="P97" s="26">
        <f t="shared" si="1829"/>
        <v>0</v>
      </c>
      <c r="Q97" s="26">
        <f t="shared" si="1829"/>
        <v>0</v>
      </c>
      <c r="R97" s="26">
        <f t="shared" si="1829"/>
        <v>0</v>
      </c>
      <c r="S97" s="26">
        <f t="shared" si="1829"/>
        <v>2460</v>
      </c>
      <c r="T97" s="26">
        <f t="shared" si="1829"/>
        <v>0</v>
      </c>
      <c r="U97" s="26">
        <f t="shared" si="1829"/>
        <v>0</v>
      </c>
      <c r="V97" s="26">
        <f t="shared" si="1829"/>
        <v>0</v>
      </c>
      <c r="W97" s="26" t="str">
        <f t="shared" si="1829"/>
        <v/>
      </c>
      <c r="X97" s="26" t="str">
        <f t="shared" si="1829"/>
        <v/>
      </c>
      <c r="Y97" s="26" t="str">
        <f t="shared" si="1829"/>
        <v/>
      </c>
      <c r="Z97" s="26" t="str">
        <f t="shared" si="1829"/>
        <v/>
      </c>
      <c r="AA97" s="26" t="str">
        <f t="shared" si="1829"/>
        <v/>
      </c>
      <c r="AB97" s="26" t="str">
        <f t="shared" si="1829"/>
        <v/>
      </c>
      <c r="AC97" s="26" t="str">
        <f t="shared" si="1829"/>
        <v/>
      </c>
      <c r="AD97" s="26" t="str">
        <f t="shared" si="1829"/>
        <v/>
      </c>
      <c r="AE97" s="26" t="str">
        <f t="shared" si="1829"/>
        <v/>
      </c>
      <c r="AF97" s="26" t="str">
        <f t="shared" si="1829"/>
        <v/>
      </c>
      <c r="AG97" s="26" t="str">
        <f t="shared" si="1829"/>
        <v/>
      </c>
      <c r="AH97" s="26" t="str">
        <f t="shared" si="1829"/>
        <v/>
      </c>
      <c r="AI97" s="26" t="str">
        <f t="shared" si="1829"/>
        <v/>
      </c>
      <c r="AJ97" s="26" t="str">
        <f t="shared" si="1829"/>
        <v/>
      </c>
      <c r="AK97" s="26" t="str">
        <f t="shared" si="1829"/>
        <v/>
      </c>
      <c r="AL97" s="26" t="str">
        <f t="shared" ref="AL97:AO97" si="1830">IF(AL87="","",AL96*AL91)</f>
        <v/>
      </c>
      <c r="AM97" s="26" t="str">
        <f t="shared" si="1830"/>
        <v/>
      </c>
      <c r="AN97" s="26" t="str">
        <f t="shared" si="1830"/>
        <v/>
      </c>
      <c r="AO97" s="26" t="str">
        <f t="shared" si="1830"/>
        <v/>
      </c>
      <c r="AP97" s="26" t="str">
        <f t="shared" ref="AP97:AR97" si="1831">IF(AP87="","",AP96*AP91)</f>
        <v/>
      </c>
      <c r="AQ97" s="26" t="str">
        <f t="shared" si="1831"/>
        <v/>
      </c>
      <c r="AR97" s="26" t="str">
        <f t="shared" si="1831"/>
        <v/>
      </c>
    </row>
    <row r="98" spans="1:44" s="1" customFormat="1" ht="12" thickBot="1">
      <c r="A98" s="4">
        <f>IF(A97="","",A97/(A94*100))</f>
        <v>8.9454545454545453E-2</v>
      </c>
      <c r="B98" s="24" t="s">
        <v>18</v>
      </c>
      <c r="C98" s="23" t="s">
        <v>19</v>
      </c>
      <c r="D98" s="23" t="str">
        <f t="shared" ref="D98:E98" si="1832">IF(D97="","",IF(D97=0,"",D97/(D94*100)))</f>
        <v/>
      </c>
      <c r="E98" s="23" t="str">
        <f t="shared" si="1832"/>
        <v/>
      </c>
      <c r="F98" s="23" t="str">
        <f>IF(F97="","",IF(F97=0,"",F97/(F94*100)))</f>
        <v/>
      </c>
      <c r="G98" s="23" t="str">
        <f t="shared" ref="G98:I98" si="1833">IF(G97="","",IF(G97=0,"",G97/(G94*100)))</f>
        <v/>
      </c>
      <c r="H98" s="23" t="str">
        <f t="shared" si="1833"/>
        <v/>
      </c>
      <c r="I98" s="23" t="str">
        <f t="shared" si="1833"/>
        <v/>
      </c>
      <c r="J98" s="23" t="str">
        <f t="shared" ref="J98:AK98" si="1834">IF(J97="","",IF(J97=0,"",J97/(J94*100)))</f>
        <v/>
      </c>
      <c r="K98" s="23" t="str">
        <f t="shared" si="1834"/>
        <v/>
      </c>
      <c r="L98" s="23">
        <f>IF(L97="","",IF(L97=0,"",L97/(L94*100)))</f>
        <v>0.14137931034482759</v>
      </c>
      <c r="M98" s="23" t="str">
        <f t="shared" si="1834"/>
        <v/>
      </c>
      <c r="N98" s="23" t="str">
        <f t="shared" si="1834"/>
        <v/>
      </c>
      <c r="O98" s="23">
        <f t="shared" si="1834"/>
        <v>-0.26451612903225807</v>
      </c>
      <c r="P98" s="23" t="str">
        <f t="shared" si="1834"/>
        <v/>
      </c>
      <c r="Q98" s="23" t="str">
        <f t="shared" si="1834"/>
        <v/>
      </c>
      <c r="R98" s="23" t="str">
        <f t="shared" si="1834"/>
        <v/>
      </c>
      <c r="S98" s="23">
        <f t="shared" si="1834"/>
        <v>0.27032967032967031</v>
      </c>
      <c r="T98" s="23" t="str">
        <f t="shared" si="1834"/>
        <v/>
      </c>
      <c r="U98" s="23" t="str">
        <f t="shared" si="1834"/>
        <v/>
      </c>
      <c r="V98" s="23" t="str">
        <f>IF(V97="","",IF(V97=0,"",V97/(V94*100)))</f>
        <v/>
      </c>
      <c r="W98" s="23" t="str">
        <f t="shared" si="1834"/>
        <v/>
      </c>
      <c r="X98" s="23" t="str">
        <f t="shared" si="1834"/>
        <v/>
      </c>
      <c r="Y98" s="23" t="str">
        <f t="shared" si="1834"/>
        <v/>
      </c>
      <c r="Z98" s="23" t="str">
        <f t="shared" si="1834"/>
        <v/>
      </c>
      <c r="AA98" s="23" t="str">
        <f t="shared" si="1834"/>
        <v/>
      </c>
      <c r="AB98" s="23" t="str">
        <f t="shared" si="1834"/>
        <v/>
      </c>
      <c r="AC98" s="23" t="str">
        <f t="shared" si="1834"/>
        <v/>
      </c>
      <c r="AD98" s="23" t="str">
        <f t="shared" si="1834"/>
        <v/>
      </c>
      <c r="AE98" s="23" t="str">
        <f t="shared" si="1834"/>
        <v/>
      </c>
      <c r="AF98" s="23" t="str">
        <f t="shared" si="1834"/>
        <v/>
      </c>
      <c r="AG98" s="23" t="str">
        <f t="shared" si="1834"/>
        <v/>
      </c>
      <c r="AH98" s="23" t="str">
        <f t="shared" si="1834"/>
        <v/>
      </c>
      <c r="AI98" s="23" t="str">
        <f t="shared" si="1834"/>
        <v/>
      </c>
      <c r="AJ98" s="23" t="str">
        <f t="shared" si="1834"/>
        <v/>
      </c>
      <c r="AK98" s="23" t="str">
        <f t="shared" si="1834"/>
        <v/>
      </c>
      <c r="AL98" s="23" t="str">
        <f t="shared" ref="AL98:AO98" si="1835">IF(AL97="","",IF(AL97=0,"",AL97/(AL94*100)))</f>
        <v/>
      </c>
      <c r="AM98" s="23" t="str">
        <f t="shared" si="1835"/>
        <v/>
      </c>
      <c r="AN98" s="23" t="str">
        <f t="shared" si="1835"/>
        <v/>
      </c>
      <c r="AO98" s="23" t="str">
        <f t="shared" si="1835"/>
        <v/>
      </c>
      <c r="AP98" s="23" t="str">
        <f t="shared" ref="AP98:AR98" si="1836">IF(AP97="","",IF(AP97=0,"",AP97/(AP94*100)))</f>
        <v/>
      </c>
      <c r="AQ98" s="23" t="str">
        <f t="shared" si="1836"/>
        <v/>
      </c>
      <c r="AR98" s="23" t="str">
        <f t="shared" si="1836"/>
        <v/>
      </c>
    </row>
    <row r="99" spans="1:44" s="1" customFormat="1">
      <c r="A99" s="40" t="s">
        <v>173</v>
      </c>
      <c r="B99" s="39" t="s">
        <v>2</v>
      </c>
      <c r="C99" s="38">
        <v>17284</v>
      </c>
      <c r="D99" s="38">
        <f t="shared" ref="D99:D100" si="1837">IF(D$3="","",C99)</f>
        <v>17284</v>
      </c>
      <c r="E99" s="38">
        <f t="shared" ref="E99:E100" si="1838">IF(E$3="","",D99)</f>
        <v>17284</v>
      </c>
      <c r="F99" s="38">
        <v>17567</v>
      </c>
      <c r="G99" s="38">
        <f t="shared" ref="G99:G100" si="1839">IF(G$3="","",F99)</f>
        <v>17567</v>
      </c>
      <c r="H99" s="38">
        <v>17676</v>
      </c>
      <c r="I99" s="38">
        <f t="shared" ref="I99:I100" si="1840">IF(I$3="","",H99)</f>
        <v>17676</v>
      </c>
      <c r="J99" s="38">
        <f t="shared" ref="J99:J100" si="1841">IF(J$3="","",I99)</f>
        <v>17676</v>
      </c>
      <c r="K99" s="38">
        <f t="shared" ref="K99:K100" si="1842">IF(K$3="","",J99)</f>
        <v>17676</v>
      </c>
      <c r="L99" s="38">
        <v>17874</v>
      </c>
      <c r="M99" s="38">
        <f t="shared" ref="M99:M100" si="1843">IF(M$3="","",L99)</f>
        <v>17874</v>
      </c>
      <c r="N99" s="38">
        <f t="shared" ref="N99:N100" si="1844">IF(N$3="","",M99)</f>
        <v>17874</v>
      </c>
      <c r="O99" s="38">
        <v>18173</v>
      </c>
      <c r="P99" s="38">
        <f t="shared" ref="P99:P100" si="1845">IF(P$3="","",O99)</f>
        <v>18173</v>
      </c>
      <c r="Q99" s="38">
        <f t="shared" ref="Q99:Q100" si="1846">IF(Q$3="","",P99)</f>
        <v>18173</v>
      </c>
      <c r="R99" s="38">
        <f t="shared" ref="R99:R100" si="1847">IF(R$3="","",Q99)</f>
        <v>18173</v>
      </c>
      <c r="S99" s="38">
        <v>18411</v>
      </c>
      <c r="T99" s="38">
        <f t="shared" ref="T99:T100" si="1848">IF(T$3="","",S99)</f>
        <v>18411</v>
      </c>
      <c r="U99" s="38">
        <f t="shared" ref="U99:U100" si="1849">IF(U$3="","",T99)</f>
        <v>18411</v>
      </c>
      <c r="V99" s="38">
        <v>18652</v>
      </c>
      <c r="W99" s="38" t="str">
        <f t="shared" ref="W99:W100" si="1850">IF(W$3="","",V99)</f>
        <v/>
      </c>
      <c r="X99" s="38" t="str">
        <f t="shared" ref="X99:X100" si="1851">IF(X$3="","",W99)</f>
        <v/>
      </c>
      <c r="Y99" s="38" t="str">
        <f t="shared" ref="Y99:Y100" si="1852">IF(Y$3="","",X99)</f>
        <v/>
      </c>
      <c r="Z99" s="38" t="str">
        <f t="shared" ref="Z99:Z100" si="1853">IF(Z$3="","",Y99)</f>
        <v/>
      </c>
      <c r="AA99" s="38" t="str">
        <f t="shared" ref="AA99:AA100" si="1854">IF(AA$3="","",Z99)</f>
        <v/>
      </c>
      <c r="AB99" s="38" t="str">
        <f t="shared" ref="AB99:AB100" si="1855">IF(AB$3="","",AA99)</f>
        <v/>
      </c>
      <c r="AC99" s="38" t="str">
        <f t="shared" ref="AC99:AC100" si="1856">IF(AC$3="","",AB99)</f>
        <v/>
      </c>
      <c r="AD99" s="38" t="str">
        <f t="shared" ref="AD99:AD100" si="1857">IF(AD$3="","",AC99)</f>
        <v/>
      </c>
      <c r="AE99" s="38" t="str">
        <f t="shared" ref="AE99:AE100" si="1858">IF(AE$3="","",AD99)</f>
        <v/>
      </c>
      <c r="AF99" s="38" t="str">
        <f t="shared" ref="AF99:AF100" si="1859">IF(AF$3="","",AE99)</f>
        <v/>
      </c>
      <c r="AG99" s="38" t="str">
        <f t="shared" ref="AG99:AG100" si="1860">IF(AG$3="","",AF99)</f>
        <v/>
      </c>
      <c r="AH99" s="38" t="str">
        <f t="shared" ref="AH99:AH100" si="1861">IF(AH$3="","",AG99)</f>
        <v/>
      </c>
      <c r="AI99" s="38" t="str">
        <f t="shared" ref="AI99:AI100" si="1862">IF(AI$3="","",AH99)</f>
        <v/>
      </c>
      <c r="AJ99" s="38" t="str">
        <f t="shared" ref="AJ99:AJ100" si="1863">IF(AJ$3="","",AI99)</f>
        <v/>
      </c>
      <c r="AK99" s="38" t="str">
        <f t="shared" ref="AK99:AK100" si="1864">IF(AK$3="","",AJ99)</f>
        <v/>
      </c>
      <c r="AL99" s="38" t="str">
        <f t="shared" ref="AL99:AO99" si="1865">IF(AL$3="","",AK99)</f>
        <v/>
      </c>
      <c r="AM99" s="38" t="str">
        <f t="shared" si="1865"/>
        <v/>
      </c>
      <c r="AN99" s="38" t="str">
        <f t="shared" si="1865"/>
        <v/>
      </c>
      <c r="AO99" s="38" t="str">
        <f t="shared" si="1865"/>
        <v/>
      </c>
      <c r="AP99" s="38" t="str">
        <f t="shared" ref="AP99:AR99" si="1866">IF(AP$3="","",AO99)</f>
        <v/>
      </c>
      <c r="AQ99" s="38" t="str">
        <f t="shared" si="1866"/>
        <v/>
      </c>
      <c r="AR99" s="38" t="str">
        <f t="shared" si="1866"/>
        <v/>
      </c>
    </row>
    <row r="100" spans="1:44" s="1" customFormat="1">
      <c r="A100" s="37" t="s">
        <v>75</v>
      </c>
      <c r="B100" s="30" t="s">
        <v>4</v>
      </c>
      <c r="C100" s="29">
        <v>197</v>
      </c>
      <c r="D100" s="29">
        <f t="shared" si="1837"/>
        <v>197</v>
      </c>
      <c r="E100" s="29">
        <f t="shared" si="1838"/>
        <v>197</v>
      </c>
      <c r="F100" s="29">
        <v>199</v>
      </c>
      <c r="G100" s="29">
        <f t="shared" si="1839"/>
        <v>199</v>
      </c>
      <c r="H100" s="29">
        <v>200</v>
      </c>
      <c r="I100" s="29">
        <f t="shared" si="1840"/>
        <v>200</v>
      </c>
      <c r="J100" s="29">
        <f t="shared" si="1841"/>
        <v>200</v>
      </c>
      <c r="K100" s="29">
        <f t="shared" si="1842"/>
        <v>200</v>
      </c>
      <c r="L100" s="29">
        <f t="shared" ref="L100" si="1867">IF(L$3="","",K100)</f>
        <v>200</v>
      </c>
      <c r="M100" s="29">
        <f t="shared" si="1843"/>
        <v>200</v>
      </c>
      <c r="N100" s="29">
        <f t="shared" si="1844"/>
        <v>200</v>
      </c>
      <c r="O100" s="29">
        <f t="shared" ref="O100" si="1868">IF(O$3="","",N100)</f>
        <v>200</v>
      </c>
      <c r="P100" s="29">
        <f t="shared" si="1845"/>
        <v>200</v>
      </c>
      <c r="Q100" s="29">
        <f t="shared" si="1846"/>
        <v>200</v>
      </c>
      <c r="R100" s="29">
        <f t="shared" si="1847"/>
        <v>200</v>
      </c>
      <c r="S100" s="29">
        <v>201</v>
      </c>
      <c r="T100" s="29">
        <f t="shared" si="1848"/>
        <v>201</v>
      </c>
      <c r="U100" s="29">
        <f t="shared" si="1849"/>
        <v>201</v>
      </c>
      <c r="V100" s="29">
        <v>204</v>
      </c>
      <c r="W100" s="29" t="str">
        <f t="shared" si="1850"/>
        <v/>
      </c>
      <c r="X100" s="29" t="str">
        <f t="shared" si="1851"/>
        <v/>
      </c>
      <c r="Y100" s="29" t="str">
        <f t="shared" si="1852"/>
        <v/>
      </c>
      <c r="Z100" s="29" t="str">
        <f t="shared" si="1853"/>
        <v/>
      </c>
      <c r="AA100" s="29" t="str">
        <f t="shared" si="1854"/>
        <v/>
      </c>
      <c r="AB100" s="29" t="str">
        <f t="shared" si="1855"/>
        <v/>
      </c>
      <c r="AC100" s="29" t="str">
        <f t="shared" si="1856"/>
        <v/>
      </c>
      <c r="AD100" s="29" t="str">
        <f t="shared" si="1857"/>
        <v/>
      </c>
      <c r="AE100" s="29" t="str">
        <f t="shared" si="1858"/>
        <v/>
      </c>
      <c r="AF100" s="29" t="str">
        <f t="shared" si="1859"/>
        <v/>
      </c>
      <c r="AG100" s="29" t="str">
        <f t="shared" si="1860"/>
        <v/>
      </c>
      <c r="AH100" s="29" t="str">
        <f t="shared" si="1861"/>
        <v/>
      </c>
      <c r="AI100" s="29" t="str">
        <f t="shared" si="1862"/>
        <v/>
      </c>
      <c r="AJ100" s="29" t="str">
        <f t="shared" si="1863"/>
        <v/>
      </c>
      <c r="AK100" s="29" t="str">
        <f t="shared" si="1864"/>
        <v/>
      </c>
      <c r="AL100" s="29" t="str">
        <f t="shared" ref="AL100:AO100" si="1869">IF(AL$3="","",AK100)</f>
        <v/>
      </c>
      <c r="AM100" s="29" t="str">
        <f t="shared" si="1869"/>
        <v/>
      </c>
      <c r="AN100" s="29" t="str">
        <f t="shared" si="1869"/>
        <v/>
      </c>
      <c r="AO100" s="29" t="str">
        <f t="shared" si="1869"/>
        <v/>
      </c>
      <c r="AP100" s="29" t="str">
        <f t="shared" ref="AP100:AR100" si="1870">IF(AP$3="","",AO100)</f>
        <v/>
      </c>
      <c r="AQ100" s="29" t="str">
        <f t="shared" si="1870"/>
        <v/>
      </c>
      <c r="AR100" s="29" t="str">
        <f t="shared" si="1870"/>
        <v/>
      </c>
    </row>
    <row r="101" spans="1:44" s="1" customFormat="1">
      <c r="A101" s="34"/>
      <c r="B101" s="30" t="s">
        <v>5</v>
      </c>
      <c r="C101" s="29">
        <v>6</v>
      </c>
      <c r="D101" s="29">
        <f t="shared" ref="D101" si="1871">IF(D99="","",(C101+C102))</f>
        <v>6</v>
      </c>
      <c r="E101" s="29">
        <f t="shared" ref="E101" si="1872">IF(E99="","",(D101+D102))</f>
        <v>6</v>
      </c>
      <c r="F101" s="29">
        <v>4</v>
      </c>
      <c r="G101" s="29">
        <f t="shared" ref="G101" si="1873">IF(G99="","",(F101+F102))</f>
        <v>6</v>
      </c>
      <c r="H101" s="29">
        <v>5</v>
      </c>
      <c r="I101" s="29">
        <f t="shared" ref="I101" si="1874">IF(I99="","",(H101+H102))</f>
        <v>5</v>
      </c>
      <c r="J101" s="29">
        <f t="shared" ref="J101" si="1875">IF(J99="","",(I101+I102))</f>
        <v>5</v>
      </c>
      <c r="K101" s="29">
        <f t="shared" ref="K101" si="1876">IF(K99="","",(J101+J102))</f>
        <v>5</v>
      </c>
      <c r="L101" s="29">
        <f t="shared" ref="L101" si="1877">IF(L99="","",(K101+K102))</f>
        <v>5</v>
      </c>
      <c r="M101" s="29">
        <f t="shared" ref="M101" si="1878">IF(M99="","",(L101+L102))</f>
        <v>7</v>
      </c>
      <c r="N101" s="29">
        <f t="shared" ref="N101" si="1879">IF(N99="","",(M101+M102))</f>
        <v>7</v>
      </c>
      <c r="O101" s="29">
        <f t="shared" ref="O101" si="1880">IF(O99="","",(N101+N102))</f>
        <v>7</v>
      </c>
      <c r="P101" s="29">
        <f t="shared" ref="P101" si="1881">IF(P99="","",(O101+O102))</f>
        <v>7</v>
      </c>
      <c r="Q101" s="29">
        <f t="shared" ref="Q101" si="1882">IF(Q99="","",(P101+P102))</f>
        <v>7</v>
      </c>
      <c r="R101" s="29">
        <f t="shared" ref="R101" si="1883">IF(R99="","",(Q101+Q102))</f>
        <v>7</v>
      </c>
      <c r="S101" s="29">
        <v>5</v>
      </c>
      <c r="T101" s="29">
        <f t="shared" ref="T101" si="1884">IF(T99="","",(S101+S102))</f>
        <v>7</v>
      </c>
      <c r="U101" s="29">
        <f t="shared" ref="U101" si="1885">IF(U99="","",(T101+T102))</f>
        <v>7</v>
      </c>
      <c r="V101" s="29">
        <v>5</v>
      </c>
      <c r="W101" s="29" t="str">
        <f t="shared" ref="W101" si="1886">IF(W99="","",(V101+V102))</f>
        <v/>
      </c>
      <c r="X101" s="29" t="str">
        <f t="shared" ref="X101" si="1887">IF(X99="","",(W101+W102))</f>
        <v/>
      </c>
      <c r="Y101" s="29" t="str">
        <f t="shared" ref="Y101" si="1888">IF(Y99="","",(X101+X102))</f>
        <v/>
      </c>
      <c r="Z101" s="29" t="str">
        <f t="shared" ref="Z101" si="1889">IF(Z99="","",(Y101+Y102))</f>
        <v/>
      </c>
      <c r="AA101" s="29" t="str">
        <f t="shared" ref="AA101" si="1890">IF(AA99="","",(Z101+Z102))</f>
        <v/>
      </c>
      <c r="AB101" s="29" t="str">
        <f t="shared" ref="AB101" si="1891">IF(AB99="","",(AA101+AA102))</f>
        <v/>
      </c>
      <c r="AC101" s="29" t="str">
        <f t="shared" ref="AC101" si="1892">IF(AC99="","",(AB101+AB102))</f>
        <v/>
      </c>
      <c r="AD101" s="29" t="str">
        <f t="shared" ref="AD101" si="1893">IF(AD99="","",(AC101+AC102))</f>
        <v/>
      </c>
      <c r="AE101" s="29" t="str">
        <f t="shared" ref="AE101" si="1894">IF(AE99="","",(AD101+AD102))</f>
        <v/>
      </c>
      <c r="AF101" s="29" t="str">
        <f t="shared" ref="AF101" si="1895">IF(AF99="","",(AE101+AE102))</f>
        <v/>
      </c>
      <c r="AG101" s="29" t="str">
        <f t="shared" ref="AG101" si="1896">IF(AG99="","",(AF101+AF102))</f>
        <v/>
      </c>
      <c r="AH101" s="29" t="str">
        <f t="shared" ref="AH101" si="1897">IF(AH99="","",(AG101+AG102))</f>
        <v/>
      </c>
      <c r="AI101" s="29" t="str">
        <f t="shared" ref="AI101" si="1898">IF(AI99="","",(AH101+AH102))</f>
        <v/>
      </c>
      <c r="AJ101" s="29" t="str">
        <f t="shared" ref="AJ101" si="1899">IF(AJ99="","",(AI101+AI102))</f>
        <v/>
      </c>
      <c r="AK101" s="29" t="str">
        <f t="shared" ref="AK101" si="1900">IF(AK99="","",(AJ101+AJ102))</f>
        <v/>
      </c>
      <c r="AL101" s="29" t="str">
        <f t="shared" ref="AL101:AO101" si="1901">IF(AL99="","",(AK101+AK102))</f>
        <v/>
      </c>
      <c r="AM101" s="29" t="str">
        <f t="shared" si="1901"/>
        <v/>
      </c>
      <c r="AN101" s="29" t="str">
        <f t="shared" si="1901"/>
        <v/>
      </c>
      <c r="AO101" s="29" t="str">
        <f t="shared" si="1901"/>
        <v/>
      </c>
      <c r="AP101" s="29" t="str">
        <f t="shared" ref="AP101" si="1902">IF(AP99="","",(AO101+AO102))</f>
        <v/>
      </c>
      <c r="AQ101" s="29" t="str">
        <f t="shared" ref="AQ101:AR101" si="1903">IF(AQ99="","",(AP101+AP102))</f>
        <v/>
      </c>
      <c r="AR101" s="29" t="str">
        <f t="shared" si="1903"/>
        <v/>
      </c>
    </row>
    <row r="102" spans="1:44" s="1" customFormat="1">
      <c r="A102" s="14"/>
      <c r="B102" s="30" t="s">
        <v>7</v>
      </c>
      <c r="C102" s="29"/>
      <c r="D102" s="29"/>
      <c r="E102" s="29"/>
      <c r="F102" s="29">
        <v>2</v>
      </c>
      <c r="G102" s="29"/>
      <c r="H102" s="29"/>
      <c r="I102" s="29"/>
      <c r="J102" s="29"/>
      <c r="K102" s="29"/>
      <c r="L102" s="29">
        <v>2</v>
      </c>
      <c r="M102" s="29"/>
      <c r="N102" s="29"/>
      <c r="O102" s="29"/>
      <c r="P102" s="29"/>
      <c r="Q102" s="29"/>
      <c r="R102" s="29"/>
      <c r="S102" s="29">
        <v>2</v>
      </c>
      <c r="T102" s="29"/>
      <c r="U102" s="29"/>
      <c r="V102" s="29">
        <v>2</v>
      </c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</row>
    <row r="103" spans="1:44" s="1" customFormat="1">
      <c r="A103" s="7"/>
      <c r="B103" s="30" t="s">
        <v>8</v>
      </c>
      <c r="C103" s="35">
        <v>1500</v>
      </c>
      <c r="D103" s="35">
        <f t="shared" ref="D103" si="1904">IF(D99="","",C103)</f>
        <v>1500</v>
      </c>
      <c r="E103" s="35">
        <f t="shared" ref="E103" si="1905">IF(E99="","",D103)</f>
        <v>1500</v>
      </c>
      <c r="F103" s="35">
        <f t="shared" ref="F103" si="1906">IF(F99="","",E103)</f>
        <v>1500</v>
      </c>
      <c r="G103" s="35">
        <f t="shared" ref="G103" si="1907">IF(G99="","",F103)</f>
        <v>1500</v>
      </c>
      <c r="H103" s="35">
        <f t="shared" ref="H103" si="1908">IF(H99="","",G103)</f>
        <v>1500</v>
      </c>
      <c r="I103" s="35">
        <f t="shared" ref="I103" si="1909">IF(I99="","",H103)</f>
        <v>1500</v>
      </c>
      <c r="J103" s="35">
        <f t="shared" ref="J103" si="1910">IF(J99="","",I103)</f>
        <v>1500</v>
      </c>
      <c r="K103" s="35">
        <f t="shared" ref="K103" si="1911">IF(K99="","",J103)</f>
        <v>1500</v>
      </c>
      <c r="L103" s="35">
        <f t="shared" ref="L103" si="1912">IF(L99="","",K103)</f>
        <v>1500</v>
      </c>
      <c r="M103" s="35">
        <f t="shared" ref="M103" si="1913">IF(M99="","",L103)</f>
        <v>1500</v>
      </c>
      <c r="N103" s="35">
        <f t="shared" ref="N103" si="1914">IF(N99="","",M103)</f>
        <v>1500</v>
      </c>
      <c r="O103" s="35">
        <f t="shared" ref="O103" si="1915">IF(O99="","",N103)</f>
        <v>1500</v>
      </c>
      <c r="P103" s="35">
        <f t="shared" ref="P103" si="1916">IF(P99="","",O103)</f>
        <v>1500</v>
      </c>
      <c r="Q103" s="35">
        <f t="shared" ref="Q103" si="1917">IF(Q99="","",P103)</f>
        <v>1500</v>
      </c>
      <c r="R103" s="35">
        <f t="shared" ref="R103" si="1918">IF(R99="","",Q103)</f>
        <v>1500</v>
      </c>
      <c r="S103" s="35">
        <f t="shared" ref="S103" si="1919">IF(S99="","",R103)</f>
        <v>1500</v>
      </c>
      <c r="T103" s="35">
        <f t="shared" ref="T103" si="1920">IF(T99="","",S103)</f>
        <v>1500</v>
      </c>
      <c r="U103" s="35">
        <f t="shared" ref="U103" si="1921">IF(U99="","",T103)</f>
        <v>1500</v>
      </c>
      <c r="V103" s="35">
        <f t="shared" ref="V103" si="1922">IF(V99="","",U103)</f>
        <v>1500</v>
      </c>
      <c r="W103" s="35" t="str">
        <f t="shared" ref="W103" si="1923">IF(W99="","",V103)</f>
        <v/>
      </c>
      <c r="X103" s="35" t="str">
        <f t="shared" ref="X103" si="1924">IF(X99="","",W103)</f>
        <v/>
      </c>
      <c r="Y103" s="35" t="str">
        <f t="shared" ref="Y103" si="1925">IF(Y99="","",X103)</f>
        <v/>
      </c>
      <c r="Z103" s="35" t="str">
        <f t="shared" ref="Z103" si="1926">IF(Z99="","",Y103)</f>
        <v/>
      </c>
      <c r="AA103" s="35" t="str">
        <f t="shared" ref="AA103" si="1927">IF(AA99="","",Z103)</f>
        <v/>
      </c>
      <c r="AB103" s="35" t="str">
        <f t="shared" ref="AB103" si="1928">IF(AB99="","",AA103)</f>
        <v/>
      </c>
      <c r="AC103" s="35" t="str">
        <f t="shared" ref="AC103" si="1929">IF(AC99="","",AB103)</f>
        <v/>
      </c>
      <c r="AD103" s="35" t="str">
        <f t="shared" ref="AD103" si="1930">IF(AD99="","",AC103)</f>
        <v/>
      </c>
      <c r="AE103" s="35" t="str">
        <f t="shared" ref="AE103" si="1931">IF(AE99="","",AD103)</f>
        <v/>
      </c>
      <c r="AF103" s="35" t="str">
        <f t="shared" ref="AF103" si="1932">IF(AF99="","",AE103)</f>
        <v/>
      </c>
      <c r="AG103" s="35" t="str">
        <f t="shared" ref="AG103" si="1933">IF(AG99="","",AF103)</f>
        <v/>
      </c>
      <c r="AH103" s="35" t="str">
        <f t="shared" ref="AH103" si="1934">IF(AH99="","",AG103)</f>
        <v/>
      </c>
      <c r="AI103" s="35" t="str">
        <f t="shared" ref="AI103" si="1935">IF(AI99="","",AH103)</f>
        <v/>
      </c>
      <c r="AJ103" s="35" t="str">
        <f t="shared" ref="AJ103" si="1936">IF(AJ99="","",AI103)</f>
        <v/>
      </c>
      <c r="AK103" s="35" t="str">
        <f t="shared" ref="AK103" si="1937">IF(AK99="","",AJ103)</f>
        <v/>
      </c>
      <c r="AL103" s="35" t="str">
        <f t="shared" ref="AL103:AO103" si="1938">IF(AL99="","",AK103)</f>
        <v/>
      </c>
      <c r="AM103" s="35" t="str">
        <f t="shared" si="1938"/>
        <v/>
      </c>
      <c r="AN103" s="35" t="str">
        <f t="shared" si="1938"/>
        <v/>
      </c>
      <c r="AO103" s="35" t="str">
        <f t="shared" si="1938"/>
        <v/>
      </c>
      <c r="AP103" s="35" t="str">
        <f t="shared" ref="AP103" si="1939">IF(AP99="","",AO103)</f>
        <v/>
      </c>
      <c r="AQ103" s="35" t="str">
        <f t="shared" ref="AQ103:AR103" si="1940">IF(AQ99="","",AP103)</f>
        <v/>
      </c>
      <c r="AR103" s="35" t="str">
        <f t="shared" si="1940"/>
        <v/>
      </c>
    </row>
    <row r="104" spans="1:44" s="11" customFormat="1">
      <c r="A104" s="14" t="s">
        <v>9</v>
      </c>
      <c r="B104" s="33" t="s">
        <v>10</v>
      </c>
      <c r="C104" s="32" t="s">
        <v>73</v>
      </c>
      <c r="D104" s="32" t="str">
        <f t="shared" ref="D104" si="1941">IF(D99="","",C104)</f>
        <v>ボンドロ</v>
      </c>
      <c r="E104" s="32" t="str">
        <f t="shared" ref="E104" si="1942">IF(E99="","",D104)</f>
        <v>ボンドロ</v>
      </c>
      <c r="F104" s="32" t="str">
        <f t="shared" ref="F104" si="1943">IF(F99="","",E104)</f>
        <v>ボンドロ</v>
      </c>
      <c r="G104" s="32" t="str">
        <f t="shared" ref="G104" si="1944">IF(G99="","",F104)</f>
        <v>ボンドロ</v>
      </c>
      <c r="H104" s="32" t="str">
        <f t="shared" ref="H104" si="1945">IF(H99="","",G104)</f>
        <v>ボンドロ</v>
      </c>
      <c r="I104" s="32" t="str">
        <f t="shared" ref="I104" si="1946">IF(I99="","",H104)</f>
        <v>ボンドロ</v>
      </c>
      <c r="J104" s="32" t="str">
        <f t="shared" ref="J104" si="1947">IF(J99="","",I104)</f>
        <v>ボンドロ</v>
      </c>
      <c r="K104" s="32" t="str">
        <f t="shared" ref="K104" si="1948">IF(K99="","",J104)</f>
        <v>ボンドロ</v>
      </c>
      <c r="L104" s="32" t="str">
        <f t="shared" ref="L104" si="1949">IF(L99="","",K104)</f>
        <v>ボンドロ</v>
      </c>
      <c r="M104" s="32" t="str">
        <f t="shared" ref="M104" si="1950">IF(M99="","",L104)</f>
        <v>ボンドロ</v>
      </c>
      <c r="N104" s="32" t="str">
        <f t="shared" ref="N104" si="1951">IF(N99="","",M104)</f>
        <v>ボンドロ</v>
      </c>
      <c r="O104" s="32" t="str">
        <f t="shared" ref="O104" si="1952">IF(O99="","",N104)</f>
        <v>ボンドロ</v>
      </c>
      <c r="P104" s="32" t="str">
        <f t="shared" ref="P104" si="1953">IF(P99="","",O104)</f>
        <v>ボンドロ</v>
      </c>
      <c r="Q104" s="32" t="str">
        <f t="shared" ref="Q104" si="1954">IF(Q99="","",P104)</f>
        <v>ボンドロ</v>
      </c>
      <c r="R104" s="32" t="str">
        <f t="shared" ref="R104" si="1955">IF(R99="","",Q104)</f>
        <v>ボンドロ</v>
      </c>
      <c r="S104" s="32" t="str">
        <f t="shared" ref="S104" si="1956">IF(S99="","",R104)</f>
        <v>ボンドロ</v>
      </c>
      <c r="T104" s="32" t="str">
        <f t="shared" ref="T104" si="1957">IF(T99="","",S104)</f>
        <v>ボンドロ</v>
      </c>
      <c r="U104" s="32" t="str">
        <f t="shared" ref="U104" si="1958">IF(U99="","",T104)</f>
        <v>ボンドロ</v>
      </c>
      <c r="V104" s="32" t="str">
        <f t="shared" ref="V104" si="1959">IF(V99="","",U104)</f>
        <v>ボンドロ</v>
      </c>
      <c r="W104" s="32" t="str">
        <f t="shared" ref="W104" si="1960">IF(W99="","",V104)</f>
        <v/>
      </c>
      <c r="X104" s="32" t="str">
        <f t="shared" ref="X104" si="1961">IF(X99="","",W104)</f>
        <v/>
      </c>
      <c r="Y104" s="32" t="str">
        <f t="shared" ref="Y104" si="1962">IF(Y99="","",X104)</f>
        <v/>
      </c>
      <c r="Z104" s="32" t="str">
        <f t="shared" ref="Z104" si="1963">IF(Z99="","",Y104)</f>
        <v/>
      </c>
      <c r="AA104" s="32" t="str">
        <f t="shared" ref="AA104" si="1964">IF(AA99="","",Z104)</f>
        <v/>
      </c>
      <c r="AB104" s="32" t="str">
        <f t="shared" ref="AB104" si="1965">IF(AB99="","",AA104)</f>
        <v/>
      </c>
      <c r="AC104" s="32" t="str">
        <f t="shared" ref="AC104" si="1966">IF(AC99="","",AB104)</f>
        <v/>
      </c>
      <c r="AD104" s="32" t="str">
        <f t="shared" ref="AD104" si="1967">IF(AD99="","",AC104)</f>
        <v/>
      </c>
      <c r="AE104" s="32" t="str">
        <f t="shared" ref="AE104" si="1968">IF(AE99="","",AD104)</f>
        <v/>
      </c>
      <c r="AF104" s="32" t="str">
        <f t="shared" ref="AF104" si="1969">IF(AF99="","",AE104)</f>
        <v/>
      </c>
      <c r="AG104" s="32" t="str">
        <f t="shared" ref="AG104" si="1970">IF(AG99="","",AF104)</f>
        <v/>
      </c>
      <c r="AH104" s="32" t="str">
        <f t="shared" ref="AH104" si="1971">IF(AH99="","",AG104)</f>
        <v/>
      </c>
      <c r="AI104" s="32" t="str">
        <f t="shared" ref="AI104" si="1972">IF(AI99="","",AH104)</f>
        <v/>
      </c>
      <c r="AJ104" s="32" t="str">
        <f t="shared" ref="AJ104" si="1973">IF(AJ99="","",AI104)</f>
        <v/>
      </c>
      <c r="AK104" s="32" t="str">
        <f t="shared" ref="AK104" si="1974">IF(AK99="","",AJ104)</f>
        <v/>
      </c>
      <c r="AL104" s="32" t="str">
        <f t="shared" ref="AL104:AO104" si="1975">IF(AL99="","",AK104)</f>
        <v/>
      </c>
      <c r="AM104" s="32" t="str">
        <f t="shared" si="1975"/>
        <v/>
      </c>
      <c r="AN104" s="32" t="str">
        <f t="shared" si="1975"/>
        <v/>
      </c>
      <c r="AO104" s="32" t="str">
        <f t="shared" si="1975"/>
        <v/>
      </c>
      <c r="AP104" s="32" t="str">
        <f t="shared" ref="AP104" si="1976">IF(AP99="","",AO104)</f>
        <v/>
      </c>
      <c r="AQ104" s="32" t="str">
        <f t="shared" ref="AQ104:AR104" si="1977">IF(AQ99="","",AP104)</f>
        <v/>
      </c>
      <c r="AR104" s="32" t="str">
        <f t="shared" si="1977"/>
        <v/>
      </c>
    </row>
    <row r="105" spans="1:44" s="1" customFormat="1">
      <c r="A105" s="7">
        <f>AVERAGE(C106:AS106)*30*100</f>
        <v>205200</v>
      </c>
      <c r="B105" s="30" t="s">
        <v>12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</row>
    <row r="106" spans="1:44" s="1" customFormat="1">
      <c r="A106" s="7">
        <f>SUM(C106:AS106)</f>
        <v>1368</v>
      </c>
      <c r="B106" s="27" t="s">
        <v>13</v>
      </c>
      <c r="C106" s="26">
        <v>0</v>
      </c>
      <c r="D106" s="26">
        <f t="shared" ref="D106:D107" si="1978">IF(D99="","",D99-C99)</f>
        <v>0</v>
      </c>
      <c r="E106" s="26">
        <f t="shared" ref="E106:E107" si="1979">IF(E99="","",E99-D99)</f>
        <v>0</v>
      </c>
      <c r="F106" s="26">
        <f t="shared" ref="F106:F107" si="1980">IF(F99="","",F99-E99)</f>
        <v>283</v>
      </c>
      <c r="G106" s="26">
        <f t="shared" ref="G106:G107" si="1981">IF(G99="","",G99-F99)</f>
        <v>0</v>
      </c>
      <c r="H106" s="26">
        <f t="shared" ref="H106:H107" si="1982">IF(H99="","",H99-G99)</f>
        <v>109</v>
      </c>
      <c r="I106" s="26">
        <f t="shared" ref="I106:I107" si="1983">IF(I99="","",I99-H99)</f>
        <v>0</v>
      </c>
      <c r="J106" s="26">
        <f t="shared" ref="J106:J107" si="1984">IF(J99="","",J99-I99)</f>
        <v>0</v>
      </c>
      <c r="K106" s="26">
        <f t="shared" ref="K106:K107" si="1985">IF(K99="","",K99-J99)</f>
        <v>0</v>
      </c>
      <c r="L106" s="26">
        <f t="shared" ref="L106:L107" si="1986">IF(L99="","",L99-K99)</f>
        <v>198</v>
      </c>
      <c r="M106" s="26">
        <f t="shared" ref="M106:M107" si="1987">IF(M99="","",M99-L99)</f>
        <v>0</v>
      </c>
      <c r="N106" s="26">
        <f t="shared" ref="N106:N107" si="1988">IF(N99="","",N99-M99)</f>
        <v>0</v>
      </c>
      <c r="O106" s="26">
        <f t="shared" ref="O106:O107" si="1989">IF(O99="","",O99-N99)</f>
        <v>299</v>
      </c>
      <c r="P106" s="26">
        <f t="shared" ref="P106:P107" si="1990">IF(P99="","",P99-O99)</f>
        <v>0</v>
      </c>
      <c r="Q106" s="26">
        <f t="shared" ref="Q106:Q107" si="1991">IF(Q99="","",Q99-P99)</f>
        <v>0</v>
      </c>
      <c r="R106" s="26">
        <f t="shared" ref="R106:R107" si="1992">IF(R99="","",R99-Q99)</f>
        <v>0</v>
      </c>
      <c r="S106" s="26">
        <f t="shared" ref="S106:S107" si="1993">IF(S99="","",S99-R99)</f>
        <v>238</v>
      </c>
      <c r="T106" s="26">
        <f t="shared" ref="T106:T107" si="1994">IF(T99="","",T99-S99)</f>
        <v>0</v>
      </c>
      <c r="U106" s="26">
        <f t="shared" ref="U106:U107" si="1995">IF(U99="","",U99-T99)</f>
        <v>0</v>
      </c>
      <c r="V106" s="26">
        <f t="shared" ref="V106:V107" si="1996">IF(V99="","",V99-U99)</f>
        <v>241</v>
      </c>
      <c r="W106" s="26" t="str">
        <f t="shared" ref="W106:W107" si="1997">IF(W99="","",W99-V99)</f>
        <v/>
      </c>
      <c r="X106" s="26" t="str">
        <f t="shared" ref="X106:X107" si="1998">IF(X99="","",X99-W99)</f>
        <v/>
      </c>
      <c r="Y106" s="26" t="str">
        <f t="shared" ref="Y106:Y107" si="1999">IF(Y99="","",Y99-X99)</f>
        <v/>
      </c>
      <c r="Z106" s="26" t="str">
        <f t="shared" ref="Z106:Z107" si="2000">IF(Z99="","",Z99-Y99)</f>
        <v/>
      </c>
      <c r="AA106" s="26" t="str">
        <f t="shared" ref="AA106:AA107" si="2001">IF(AA99="","",AA99-Z99)</f>
        <v/>
      </c>
      <c r="AB106" s="26" t="str">
        <f t="shared" ref="AB106:AB107" si="2002">IF(AB99="","",AB99-AA99)</f>
        <v/>
      </c>
      <c r="AC106" s="26" t="str">
        <f t="shared" ref="AC106:AC107" si="2003">IF(AC99="","",AC99-AB99)</f>
        <v/>
      </c>
      <c r="AD106" s="26" t="str">
        <f t="shared" ref="AD106:AD107" si="2004">IF(AD99="","",AD99-AC99)</f>
        <v/>
      </c>
      <c r="AE106" s="26" t="str">
        <f t="shared" ref="AE106:AE107" si="2005">IF(AE99="","",AE99-AD99)</f>
        <v/>
      </c>
      <c r="AF106" s="26" t="str">
        <f t="shared" ref="AF106:AF107" si="2006">IF(AF99="","",AF99-AE99)</f>
        <v/>
      </c>
      <c r="AG106" s="26" t="str">
        <f t="shared" ref="AG106:AG107" si="2007">IF(AG99="","",AG99-AF99)</f>
        <v/>
      </c>
      <c r="AH106" s="26" t="str">
        <f t="shared" ref="AH106:AH107" si="2008">IF(AH99="","",AH99-AG99)</f>
        <v/>
      </c>
      <c r="AI106" s="26" t="str">
        <f t="shared" ref="AI106:AI107" si="2009">IF(AI99="","",AI99-AH99)</f>
        <v/>
      </c>
      <c r="AJ106" s="26" t="str">
        <f t="shared" ref="AJ106:AJ107" si="2010">IF(AJ99="","",AJ99-AI99)</f>
        <v/>
      </c>
      <c r="AK106" s="26" t="str">
        <f t="shared" ref="AK106:AK107" si="2011">IF(AK99="","",AK99-AJ99)</f>
        <v/>
      </c>
      <c r="AL106" s="26" t="str">
        <f t="shared" ref="AL106:AO106" si="2012">IF(AL99="","",AL99-AK99)</f>
        <v/>
      </c>
      <c r="AM106" s="26" t="str">
        <f t="shared" si="2012"/>
        <v/>
      </c>
      <c r="AN106" s="26" t="str">
        <f t="shared" si="2012"/>
        <v/>
      </c>
      <c r="AO106" s="26" t="str">
        <f t="shared" si="2012"/>
        <v/>
      </c>
      <c r="AP106" s="26" t="str">
        <f t="shared" ref="AP106:AP107" si="2013">IF(AP99="","",AP99-AO99)</f>
        <v/>
      </c>
      <c r="AQ106" s="26" t="str">
        <f t="shared" ref="AQ106:AR107" si="2014">IF(AQ99="","",AQ99-AP99)</f>
        <v/>
      </c>
      <c r="AR106" s="26" t="str">
        <f t="shared" si="2014"/>
        <v/>
      </c>
    </row>
    <row r="107" spans="1:44" s="1" customFormat="1">
      <c r="A107" s="7">
        <f>SUM(C107:AS107)</f>
        <v>7</v>
      </c>
      <c r="B107" s="27" t="s">
        <v>14</v>
      </c>
      <c r="C107" s="26">
        <v>0</v>
      </c>
      <c r="D107" s="26">
        <f t="shared" si="1978"/>
        <v>0</v>
      </c>
      <c r="E107" s="26">
        <f t="shared" si="1979"/>
        <v>0</v>
      </c>
      <c r="F107" s="26">
        <f t="shared" si="1980"/>
        <v>2</v>
      </c>
      <c r="G107" s="26">
        <f t="shared" si="1981"/>
        <v>0</v>
      </c>
      <c r="H107" s="26">
        <f t="shared" si="1982"/>
        <v>1</v>
      </c>
      <c r="I107" s="26">
        <f t="shared" si="1983"/>
        <v>0</v>
      </c>
      <c r="J107" s="26">
        <f t="shared" si="1984"/>
        <v>0</v>
      </c>
      <c r="K107" s="26">
        <f t="shared" si="1985"/>
        <v>0</v>
      </c>
      <c r="L107" s="26">
        <f t="shared" si="1986"/>
        <v>0</v>
      </c>
      <c r="M107" s="26">
        <f t="shared" si="1987"/>
        <v>0</v>
      </c>
      <c r="N107" s="26">
        <f t="shared" si="1988"/>
        <v>0</v>
      </c>
      <c r="O107" s="26">
        <f t="shared" si="1989"/>
        <v>0</v>
      </c>
      <c r="P107" s="26">
        <f t="shared" si="1990"/>
        <v>0</v>
      </c>
      <c r="Q107" s="26">
        <f t="shared" si="1991"/>
        <v>0</v>
      </c>
      <c r="R107" s="26">
        <f t="shared" si="1992"/>
        <v>0</v>
      </c>
      <c r="S107" s="26">
        <f t="shared" si="1993"/>
        <v>1</v>
      </c>
      <c r="T107" s="26">
        <f t="shared" si="1994"/>
        <v>0</v>
      </c>
      <c r="U107" s="26">
        <f t="shared" si="1995"/>
        <v>0</v>
      </c>
      <c r="V107" s="26">
        <f t="shared" si="1996"/>
        <v>3</v>
      </c>
      <c r="W107" s="26" t="str">
        <f t="shared" si="1997"/>
        <v/>
      </c>
      <c r="X107" s="26" t="str">
        <f t="shared" si="1998"/>
        <v/>
      </c>
      <c r="Y107" s="26" t="str">
        <f t="shared" si="1999"/>
        <v/>
      </c>
      <c r="Z107" s="26" t="str">
        <f t="shared" si="2000"/>
        <v/>
      </c>
      <c r="AA107" s="26" t="str">
        <f t="shared" si="2001"/>
        <v/>
      </c>
      <c r="AB107" s="26" t="str">
        <f t="shared" si="2002"/>
        <v/>
      </c>
      <c r="AC107" s="26" t="str">
        <f t="shared" si="2003"/>
        <v/>
      </c>
      <c r="AD107" s="26" t="str">
        <f t="shared" si="2004"/>
        <v/>
      </c>
      <c r="AE107" s="26" t="str">
        <f t="shared" si="2005"/>
        <v/>
      </c>
      <c r="AF107" s="26" t="str">
        <f t="shared" si="2006"/>
        <v/>
      </c>
      <c r="AG107" s="26" t="str">
        <f t="shared" si="2007"/>
        <v/>
      </c>
      <c r="AH107" s="26" t="str">
        <f t="shared" si="2008"/>
        <v/>
      </c>
      <c r="AI107" s="26" t="str">
        <f t="shared" si="2009"/>
        <v/>
      </c>
      <c r="AJ107" s="26" t="str">
        <f t="shared" si="2010"/>
        <v/>
      </c>
      <c r="AK107" s="26" t="str">
        <f t="shared" si="2011"/>
        <v/>
      </c>
      <c r="AL107" s="26" t="str">
        <f t="shared" ref="AL107:AO107" si="2015">IF(AL100="","",AL100-AK100)</f>
        <v/>
      </c>
      <c r="AM107" s="26" t="str">
        <f t="shared" si="2015"/>
        <v/>
      </c>
      <c r="AN107" s="26" t="str">
        <f t="shared" si="2015"/>
        <v/>
      </c>
      <c r="AO107" s="26" t="str">
        <f t="shared" si="2015"/>
        <v/>
      </c>
      <c r="AP107" s="26" t="str">
        <f t="shared" si="2013"/>
        <v/>
      </c>
      <c r="AQ107" s="26" t="str">
        <f t="shared" si="2014"/>
        <v/>
      </c>
      <c r="AR107" s="26" t="str">
        <f t="shared" si="2014"/>
        <v/>
      </c>
    </row>
    <row r="108" spans="1:44" s="1" customFormat="1">
      <c r="A108" s="7">
        <f>SUM(C108:AS108)</f>
        <v>7</v>
      </c>
      <c r="B108" s="27" t="s">
        <v>15</v>
      </c>
      <c r="C108" s="26">
        <v>0</v>
      </c>
      <c r="D108" s="26">
        <f t="shared" ref="D108" si="2016">IF(D101="","",C101+C102-D101)</f>
        <v>0</v>
      </c>
      <c r="E108" s="26">
        <f t="shared" ref="E108" si="2017">IF(E101="","",D101+D102-E101)</f>
        <v>0</v>
      </c>
      <c r="F108" s="26">
        <f t="shared" ref="F108" si="2018">IF(F101="","",E101+E102-F101)</f>
        <v>2</v>
      </c>
      <c r="G108" s="26">
        <f t="shared" ref="G108" si="2019">IF(G101="","",F101+F102-G101)</f>
        <v>0</v>
      </c>
      <c r="H108" s="26">
        <f t="shared" ref="H108" si="2020">IF(H101="","",G101+G102-H101)</f>
        <v>1</v>
      </c>
      <c r="I108" s="26">
        <f t="shared" ref="I108" si="2021">IF(I101="","",H101+H102-I101)</f>
        <v>0</v>
      </c>
      <c r="J108" s="26">
        <f t="shared" ref="J108" si="2022">IF(J101="","",I101+I102-J101)</f>
        <v>0</v>
      </c>
      <c r="K108" s="26">
        <f t="shared" ref="K108" si="2023">IF(K101="","",J101+J102-K101)</f>
        <v>0</v>
      </c>
      <c r="L108" s="26">
        <f t="shared" ref="L108" si="2024">IF(L101="","",K101+K102-L101)</f>
        <v>0</v>
      </c>
      <c r="M108" s="26">
        <f t="shared" ref="M108" si="2025">IF(M101="","",L101+L102-M101)</f>
        <v>0</v>
      </c>
      <c r="N108" s="26">
        <f t="shared" ref="N108" si="2026">IF(N101="","",M101+M102-N101)</f>
        <v>0</v>
      </c>
      <c r="O108" s="26">
        <f t="shared" ref="O108" si="2027">IF(O101="","",N101+N102-O101)</f>
        <v>0</v>
      </c>
      <c r="P108" s="26">
        <f t="shared" ref="P108" si="2028">IF(P101="","",O101+O102-P101)</f>
        <v>0</v>
      </c>
      <c r="Q108" s="26">
        <f t="shared" ref="Q108" si="2029">IF(Q101="","",P101+P102-Q101)</f>
        <v>0</v>
      </c>
      <c r="R108" s="26">
        <f t="shared" ref="R108" si="2030">IF(R101="","",Q101+Q102-R101)</f>
        <v>0</v>
      </c>
      <c r="S108" s="26">
        <f t="shared" ref="S108" si="2031">IF(S101="","",R101+R102-S101)</f>
        <v>2</v>
      </c>
      <c r="T108" s="26">
        <f t="shared" ref="T108" si="2032">IF(T101="","",S101+S102-T101)</f>
        <v>0</v>
      </c>
      <c r="U108" s="26">
        <f t="shared" ref="U108" si="2033">IF(U101="","",T101+T102-U101)</f>
        <v>0</v>
      </c>
      <c r="V108" s="26">
        <f t="shared" ref="V108" si="2034">IF(V101="","",U101+U102-V101)</f>
        <v>2</v>
      </c>
      <c r="W108" s="26" t="str">
        <f t="shared" ref="W108" si="2035">IF(W101="","",V101+V102-W101)</f>
        <v/>
      </c>
      <c r="X108" s="26" t="str">
        <f t="shared" ref="X108" si="2036">IF(X101="","",W101+W102-X101)</f>
        <v/>
      </c>
      <c r="Y108" s="26" t="str">
        <f t="shared" ref="Y108" si="2037">IF(Y101="","",X101+X102-Y101)</f>
        <v/>
      </c>
      <c r="Z108" s="26" t="str">
        <f t="shared" ref="Z108" si="2038">IF(Z101="","",Y101+Y102-Z101)</f>
        <v/>
      </c>
      <c r="AA108" s="26" t="str">
        <f t="shared" ref="AA108" si="2039">IF(AA101="","",Z101+Z102-AA101)</f>
        <v/>
      </c>
      <c r="AB108" s="26" t="str">
        <f t="shared" ref="AB108" si="2040">IF(AB101="","",AA101+AA102-AB101)</f>
        <v/>
      </c>
      <c r="AC108" s="26" t="str">
        <f t="shared" ref="AC108" si="2041">IF(AC101="","",AB101+AB102-AC101)</f>
        <v/>
      </c>
      <c r="AD108" s="26" t="str">
        <f t="shared" ref="AD108" si="2042">IF(AD101="","",AC101+AC102-AD101)</f>
        <v/>
      </c>
      <c r="AE108" s="26" t="str">
        <f t="shared" ref="AE108" si="2043">IF(AE101="","",AD101+AD102-AE101)</f>
        <v/>
      </c>
      <c r="AF108" s="26" t="str">
        <f t="shared" ref="AF108" si="2044">IF(AF101="","",AE101+AE102-AF101)</f>
        <v/>
      </c>
      <c r="AG108" s="26" t="str">
        <f t="shared" ref="AG108" si="2045">IF(AG101="","",AF101+AF102-AG101)</f>
        <v/>
      </c>
      <c r="AH108" s="26" t="str">
        <f t="shared" ref="AH108" si="2046">IF(AH101="","",AG101+AG102-AH101)</f>
        <v/>
      </c>
      <c r="AI108" s="26" t="str">
        <f t="shared" ref="AI108" si="2047">IF(AI101="","",AH101+AH102-AI101)</f>
        <v/>
      </c>
      <c r="AJ108" s="26" t="str">
        <f t="shared" ref="AJ108" si="2048">IF(AJ101="","",AI101+AI102-AJ101)</f>
        <v/>
      </c>
      <c r="AK108" s="26" t="str">
        <f t="shared" ref="AK108" si="2049">IF(AK101="","",AJ101+AJ102-AK101)</f>
        <v/>
      </c>
      <c r="AL108" s="26" t="str">
        <f t="shared" ref="AL108:AO108" si="2050">IF(AL101="","",AK101+AK102-AL101)</f>
        <v/>
      </c>
      <c r="AM108" s="26" t="str">
        <f t="shared" si="2050"/>
        <v/>
      </c>
      <c r="AN108" s="26" t="str">
        <f t="shared" si="2050"/>
        <v/>
      </c>
      <c r="AO108" s="26" t="str">
        <f t="shared" si="2050"/>
        <v/>
      </c>
      <c r="AP108" s="26" t="str">
        <f t="shared" ref="AP108" si="2051">IF(AP101="","",AO101+AO102-AP101)</f>
        <v/>
      </c>
      <c r="AQ108" s="26" t="str">
        <f t="shared" ref="AQ108:AR108" si="2052">IF(AQ101="","",AP101+AP102-AQ101)</f>
        <v/>
      </c>
      <c r="AR108" s="26" t="str">
        <f t="shared" si="2052"/>
        <v/>
      </c>
    </row>
    <row r="109" spans="1:44" s="1" customFormat="1">
      <c r="A109" s="7">
        <f>SUM(C109:AS109)</f>
        <v>10500</v>
      </c>
      <c r="B109" s="27" t="s">
        <v>16</v>
      </c>
      <c r="C109" s="26">
        <v>0</v>
      </c>
      <c r="D109" s="26">
        <f t="shared" ref="D109:I109" si="2053">IF(D99="","",D108*D103)</f>
        <v>0</v>
      </c>
      <c r="E109" s="26">
        <f t="shared" si="2053"/>
        <v>0</v>
      </c>
      <c r="F109" s="26">
        <f t="shared" si="2053"/>
        <v>3000</v>
      </c>
      <c r="G109" s="26">
        <f t="shared" si="2053"/>
        <v>0</v>
      </c>
      <c r="H109" s="26">
        <f t="shared" si="2053"/>
        <v>1500</v>
      </c>
      <c r="I109" s="26">
        <f t="shared" si="2053"/>
        <v>0</v>
      </c>
      <c r="J109" s="26">
        <f t="shared" ref="J109:AK109" si="2054">IF(J99="","",J108*J103)</f>
        <v>0</v>
      </c>
      <c r="K109" s="26">
        <f t="shared" si="2054"/>
        <v>0</v>
      </c>
      <c r="L109" s="26">
        <f t="shared" si="2054"/>
        <v>0</v>
      </c>
      <c r="M109" s="26">
        <f t="shared" si="2054"/>
        <v>0</v>
      </c>
      <c r="N109" s="26">
        <f t="shared" si="2054"/>
        <v>0</v>
      </c>
      <c r="O109" s="26">
        <f t="shared" si="2054"/>
        <v>0</v>
      </c>
      <c r="P109" s="26">
        <f t="shared" si="2054"/>
        <v>0</v>
      </c>
      <c r="Q109" s="26">
        <f t="shared" si="2054"/>
        <v>0</v>
      </c>
      <c r="R109" s="26">
        <f t="shared" si="2054"/>
        <v>0</v>
      </c>
      <c r="S109" s="26">
        <f t="shared" si="2054"/>
        <v>3000</v>
      </c>
      <c r="T109" s="26">
        <f t="shared" si="2054"/>
        <v>0</v>
      </c>
      <c r="U109" s="26">
        <f t="shared" si="2054"/>
        <v>0</v>
      </c>
      <c r="V109" s="26">
        <f t="shared" si="2054"/>
        <v>3000</v>
      </c>
      <c r="W109" s="26" t="str">
        <f t="shared" si="2054"/>
        <v/>
      </c>
      <c r="X109" s="26" t="str">
        <f t="shared" si="2054"/>
        <v/>
      </c>
      <c r="Y109" s="26" t="str">
        <f t="shared" si="2054"/>
        <v/>
      </c>
      <c r="Z109" s="26" t="str">
        <f t="shared" si="2054"/>
        <v/>
      </c>
      <c r="AA109" s="26" t="str">
        <f t="shared" si="2054"/>
        <v/>
      </c>
      <c r="AB109" s="26" t="str">
        <f t="shared" si="2054"/>
        <v/>
      </c>
      <c r="AC109" s="26" t="str">
        <f t="shared" si="2054"/>
        <v/>
      </c>
      <c r="AD109" s="26" t="str">
        <f t="shared" si="2054"/>
        <v/>
      </c>
      <c r="AE109" s="26" t="str">
        <f t="shared" si="2054"/>
        <v/>
      </c>
      <c r="AF109" s="26" t="str">
        <f t="shared" si="2054"/>
        <v/>
      </c>
      <c r="AG109" s="26" t="str">
        <f t="shared" si="2054"/>
        <v/>
      </c>
      <c r="AH109" s="26" t="str">
        <f t="shared" si="2054"/>
        <v/>
      </c>
      <c r="AI109" s="26" t="str">
        <f t="shared" si="2054"/>
        <v/>
      </c>
      <c r="AJ109" s="26" t="str">
        <f t="shared" si="2054"/>
        <v/>
      </c>
      <c r="AK109" s="26" t="str">
        <f t="shared" si="2054"/>
        <v/>
      </c>
      <c r="AL109" s="26" t="str">
        <f t="shared" ref="AL109:AO109" si="2055">IF(AL99="","",AL108*AL103)</f>
        <v/>
      </c>
      <c r="AM109" s="26" t="str">
        <f t="shared" si="2055"/>
        <v/>
      </c>
      <c r="AN109" s="26" t="str">
        <f t="shared" si="2055"/>
        <v/>
      </c>
      <c r="AO109" s="26" t="str">
        <f t="shared" si="2055"/>
        <v/>
      </c>
      <c r="AP109" s="26" t="str">
        <f t="shared" ref="AP109:AR109" si="2056">IF(AP99="","",AP108*AP103)</f>
        <v/>
      </c>
      <c r="AQ109" s="26" t="str">
        <f t="shared" si="2056"/>
        <v/>
      </c>
      <c r="AR109" s="26" t="str">
        <f t="shared" si="2056"/>
        <v/>
      </c>
    </row>
    <row r="110" spans="1:44" s="1" customFormat="1" ht="12" thickBot="1">
      <c r="A110" s="4">
        <f>IF(A109="","",A109/(A106*100))</f>
        <v>7.6754385964912283E-2</v>
      </c>
      <c r="B110" s="24" t="s">
        <v>18</v>
      </c>
      <c r="C110" s="23" t="s">
        <v>19</v>
      </c>
      <c r="D110" s="23" t="str">
        <f t="shared" ref="D110:I110" si="2057">IF(D109="","",IF(D109=0,"",D109/(D106*100)))</f>
        <v/>
      </c>
      <c r="E110" s="23" t="str">
        <f t="shared" si="2057"/>
        <v/>
      </c>
      <c r="F110" s="23">
        <f t="shared" si="2057"/>
        <v>0.10600706713780919</v>
      </c>
      <c r="G110" s="23" t="str">
        <f t="shared" si="2057"/>
        <v/>
      </c>
      <c r="H110" s="23">
        <f t="shared" si="2057"/>
        <v>0.13761467889908258</v>
      </c>
      <c r="I110" s="23" t="str">
        <f t="shared" si="2057"/>
        <v/>
      </c>
      <c r="J110" s="23" t="str">
        <f t="shared" ref="J110:AK110" si="2058">IF(J109="","",IF(J109=0,"",J109/(J106*100)))</f>
        <v/>
      </c>
      <c r="K110" s="23" t="str">
        <f t="shared" si="2058"/>
        <v/>
      </c>
      <c r="L110" s="23" t="str">
        <f t="shared" si="2058"/>
        <v/>
      </c>
      <c r="M110" s="23" t="str">
        <f t="shared" si="2058"/>
        <v/>
      </c>
      <c r="N110" s="23" t="str">
        <f t="shared" si="2058"/>
        <v/>
      </c>
      <c r="O110" s="23" t="str">
        <f t="shared" si="2058"/>
        <v/>
      </c>
      <c r="P110" s="23" t="str">
        <f t="shared" si="2058"/>
        <v/>
      </c>
      <c r="Q110" s="23" t="str">
        <f t="shared" si="2058"/>
        <v/>
      </c>
      <c r="R110" s="23" t="str">
        <f t="shared" si="2058"/>
        <v/>
      </c>
      <c r="S110" s="23">
        <f>IF(S109="","",IF(S109=0,"",S109/(S106*100)))</f>
        <v>0.12605042016806722</v>
      </c>
      <c r="T110" s="23" t="str">
        <f t="shared" si="2058"/>
        <v/>
      </c>
      <c r="U110" s="23" t="str">
        <f t="shared" si="2058"/>
        <v/>
      </c>
      <c r="V110" s="23">
        <f t="shared" si="2058"/>
        <v>0.12448132780082988</v>
      </c>
      <c r="W110" s="23" t="str">
        <f t="shared" si="2058"/>
        <v/>
      </c>
      <c r="X110" s="23" t="str">
        <f t="shared" si="2058"/>
        <v/>
      </c>
      <c r="Y110" s="23" t="str">
        <f t="shared" si="2058"/>
        <v/>
      </c>
      <c r="Z110" s="23" t="str">
        <f t="shared" si="2058"/>
        <v/>
      </c>
      <c r="AA110" s="23" t="str">
        <f t="shared" si="2058"/>
        <v/>
      </c>
      <c r="AB110" s="23" t="str">
        <f t="shared" si="2058"/>
        <v/>
      </c>
      <c r="AC110" s="23" t="str">
        <f t="shared" si="2058"/>
        <v/>
      </c>
      <c r="AD110" s="23" t="str">
        <f t="shared" si="2058"/>
        <v/>
      </c>
      <c r="AE110" s="23" t="str">
        <f t="shared" si="2058"/>
        <v/>
      </c>
      <c r="AF110" s="23" t="str">
        <f t="shared" si="2058"/>
        <v/>
      </c>
      <c r="AG110" s="23" t="str">
        <f t="shared" si="2058"/>
        <v/>
      </c>
      <c r="AH110" s="23" t="str">
        <f t="shared" si="2058"/>
        <v/>
      </c>
      <c r="AI110" s="23" t="str">
        <f t="shared" si="2058"/>
        <v/>
      </c>
      <c r="AJ110" s="23" t="str">
        <f t="shared" si="2058"/>
        <v/>
      </c>
      <c r="AK110" s="23" t="str">
        <f t="shared" si="2058"/>
        <v/>
      </c>
      <c r="AL110" s="23" t="str">
        <f t="shared" ref="AL110:AO110" si="2059">IF(AL109="","",IF(AL109=0,"",AL109/(AL106*100)))</f>
        <v/>
      </c>
      <c r="AM110" s="23" t="str">
        <f t="shared" si="2059"/>
        <v/>
      </c>
      <c r="AN110" s="23" t="str">
        <f t="shared" si="2059"/>
        <v/>
      </c>
      <c r="AO110" s="23" t="str">
        <f t="shared" si="2059"/>
        <v/>
      </c>
      <c r="AP110" s="23" t="str">
        <f t="shared" ref="AP110:AR110" si="2060">IF(AP109="","",IF(AP109=0,"",AP109/(AP106*100)))</f>
        <v/>
      </c>
      <c r="AQ110" s="23" t="str">
        <f t="shared" si="2060"/>
        <v/>
      </c>
      <c r="AR110" s="23" t="str">
        <f t="shared" si="2060"/>
        <v/>
      </c>
    </row>
    <row r="111" spans="1:44" s="1" customFormat="1">
      <c r="A111" s="40" t="s">
        <v>173</v>
      </c>
      <c r="B111" s="39" t="s">
        <v>2</v>
      </c>
      <c r="C111" s="38">
        <v>32161</v>
      </c>
      <c r="D111" s="38">
        <f t="shared" ref="D111:D112" si="2061">IF(D$3="","",C111)</f>
        <v>32161</v>
      </c>
      <c r="E111" s="38">
        <f t="shared" ref="E111:E112" si="2062">IF(E$3="","",D111)</f>
        <v>32161</v>
      </c>
      <c r="F111" s="38">
        <v>32210</v>
      </c>
      <c r="G111" s="38">
        <f t="shared" ref="G111:G112" si="2063">IF(G$3="","",F111)</f>
        <v>32210</v>
      </c>
      <c r="H111" s="38">
        <v>32242</v>
      </c>
      <c r="I111" s="38">
        <f t="shared" ref="I111:I112" si="2064">IF(I$3="","",H111)</f>
        <v>32242</v>
      </c>
      <c r="J111" s="38">
        <f t="shared" ref="J111:J112" si="2065">IF(J$3="","",I111)</f>
        <v>32242</v>
      </c>
      <c r="K111" s="38">
        <f t="shared" ref="K111:K112" si="2066">IF(K$3="","",J111)</f>
        <v>32242</v>
      </c>
      <c r="L111" s="38">
        <v>32282</v>
      </c>
      <c r="M111" s="38">
        <f t="shared" ref="M111:M112" si="2067">IF(M$3="","",L111)</f>
        <v>32282</v>
      </c>
      <c r="N111" s="38">
        <f t="shared" ref="N111:N112" si="2068">IF(N$3="","",M111)</f>
        <v>32282</v>
      </c>
      <c r="O111" s="38">
        <v>32301</v>
      </c>
      <c r="P111" s="38">
        <f t="shared" ref="P111:P112" si="2069">IF(P$3="","",O111)</f>
        <v>32301</v>
      </c>
      <c r="Q111" s="38">
        <f t="shared" ref="Q111:Q112" si="2070">IF(Q$3="","",P111)</f>
        <v>32301</v>
      </c>
      <c r="R111" s="38">
        <f t="shared" ref="R111:R112" si="2071">IF(R$3="","",Q111)</f>
        <v>32301</v>
      </c>
      <c r="S111" s="38">
        <v>32361</v>
      </c>
      <c r="T111" s="38">
        <f t="shared" ref="T111:T112" si="2072">IF(T$3="","",S111)</f>
        <v>32361</v>
      </c>
      <c r="U111" s="38">
        <f t="shared" ref="U111:U112" si="2073">IF(U$3="","",T111)</f>
        <v>32361</v>
      </c>
      <c r="V111" s="38">
        <v>32387</v>
      </c>
      <c r="W111" s="38" t="str">
        <f t="shared" ref="W111:W112" si="2074">IF(W$3="","",V111)</f>
        <v/>
      </c>
      <c r="X111" s="38" t="str">
        <f t="shared" ref="X111:X112" si="2075">IF(X$3="","",W111)</f>
        <v/>
      </c>
      <c r="Y111" s="38" t="str">
        <f t="shared" ref="Y111:Y112" si="2076">IF(Y$3="","",X111)</f>
        <v/>
      </c>
      <c r="Z111" s="38" t="str">
        <f t="shared" ref="Z111:Z112" si="2077">IF(Z$3="","",Y111)</f>
        <v/>
      </c>
      <c r="AA111" s="38" t="str">
        <f t="shared" ref="AA111:AA112" si="2078">IF(AA$3="","",Z111)</f>
        <v/>
      </c>
      <c r="AB111" s="38" t="str">
        <f t="shared" ref="AB111:AB112" si="2079">IF(AB$3="","",AA111)</f>
        <v/>
      </c>
      <c r="AC111" s="38" t="str">
        <f t="shared" ref="AC111:AC112" si="2080">IF(AC$3="","",AB111)</f>
        <v/>
      </c>
      <c r="AD111" s="38" t="str">
        <f t="shared" ref="AD111:AD112" si="2081">IF(AD$3="","",AC111)</f>
        <v/>
      </c>
      <c r="AE111" s="38" t="str">
        <f t="shared" ref="AE111:AE112" si="2082">IF(AE$3="","",AD111)</f>
        <v/>
      </c>
      <c r="AF111" s="38" t="str">
        <f t="shared" ref="AF111:AF112" si="2083">IF(AF$3="","",AE111)</f>
        <v/>
      </c>
      <c r="AG111" s="38" t="str">
        <f t="shared" ref="AG111:AG112" si="2084">IF(AG$3="","",AF111)</f>
        <v/>
      </c>
      <c r="AH111" s="38" t="str">
        <f t="shared" ref="AH111:AH112" si="2085">IF(AH$3="","",AG111)</f>
        <v/>
      </c>
      <c r="AI111" s="38" t="str">
        <f t="shared" ref="AI111:AI112" si="2086">IF(AI$3="","",AH111)</f>
        <v/>
      </c>
      <c r="AJ111" s="38" t="str">
        <f t="shared" ref="AJ111:AJ112" si="2087">IF(AJ$3="","",AI111)</f>
        <v/>
      </c>
      <c r="AK111" s="38" t="str">
        <f t="shared" ref="AK111:AK112" si="2088">IF(AK$3="","",AJ111)</f>
        <v/>
      </c>
      <c r="AL111" s="38" t="str">
        <f t="shared" ref="AL111:AO111" si="2089">IF(AL$3="","",AK111)</f>
        <v/>
      </c>
      <c r="AM111" s="38" t="str">
        <f t="shared" si="2089"/>
        <v/>
      </c>
      <c r="AN111" s="38" t="str">
        <f t="shared" si="2089"/>
        <v/>
      </c>
      <c r="AO111" s="38" t="str">
        <f t="shared" si="2089"/>
        <v/>
      </c>
      <c r="AP111" s="38" t="str">
        <f t="shared" ref="AP111:AR111" si="2090">IF(AP$3="","",AO111)</f>
        <v/>
      </c>
      <c r="AQ111" s="38" t="str">
        <f t="shared" si="2090"/>
        <v/>
      </c>
      <c r="AR111" s="38" t="str">
        <f t="shared" si="2090"/>
        <v/>
      </c>
    </row>
    <row r="112" spans="1:44" s="1" customFormat="1">
      <c r="A112" s="37" t="s">
        <v>187</v>
      </c>
      <c r="B112" s="30" t="s">
        <v>4</v>
      </c>
      <c r="C112" s="29">
        <v>4965</v>
      </c>
      <c r="D112" s="29">
        <f t="shared" si="2061"/>
        <v>4965</v>
      </c>
      <c r="E112" s="29">
        <f t="shared" si="2062"/>
        <v>4965</v>
      </c>
      <c r="F112" s="29">
        <v>4973</v>
      </c>
      <c r="G112" s="29">
        <f t="shared" si="2063"/>
        <v>4973</v>
      </c>
      <c r="H112" s="29">
        <v>4979</v>
      </c>
      <c r="I112" s="29">
        <f t="shared" si="2064"/>
        <v>4979</v>
      </c>
      <c r="J112" s="29">
        <f t="shared" si="2065"/>
        <v>4979</v>
      </c>
      <c r="K112" s="29">
        <f t="shared" si="2066"/>
        <v>4979</v>
      </c>
      <c r="L112" s="29">
        <v>4987</v>
      </c>
      <c r="M112" s="29">
        <f t="shared" si="2067"/>
        <v>4987</v>
      </c>
      <c r="N112" s="29">
        <f t="shared" si="2068"/>
        <v>4987</v>
      </c>
      <c r="O112" s="29">
        <v>4989</v>
      </c>
      <c r="P112" s="29">
        <f t="shared" si="2069"/>
        <v>4989</v>
      </c>
      <c r="Q112" s="29">
        <f t="shared" si="2070"/>
        <v>4989</v>
      </c>
      <c r="R112" s="29">
        <f t="shared" si="2071"/>
        <v>4989</v>
      </c>
      <c r="S112" s="29">
        <v>4997</v>
      </c>
      <c r="T112" s="29">
        <f t="shared" si="2072"/>
        <v>4997</v>
      </c>
      <c r="U112" s="29">
        <f t="shared" si="2073"/>
        <v>4997</v>
      </c>
      <c r="V112" s="29">
        <v>5002</v>
      </c>
      <c r="W112" s="29" t="str">
        <f t="shared" si="2074"/>
        <v/>
      </c>
      <c r="X112" s="29" t="str">
        <f t="shared" si="2075"/>
        <v/>
      </c>
      <c r="Y112" s="29" t="str">
        <f t="shared" si="2076"/>
        <v/>
      </c>
      <c r="Z112" s="29" t="str">
        <f t="shared" si="2077"/>
        <v/>
      </c>
      <c r="AA112" s="29" t="str">
        <f t="shared" si="2078"/>
        <v/>
      </c>
      <c r="AB112" s="29" t="str">
        <f t="shared" si="2079"/>
        <v/>
      </c>
      <c r="AC112" s="29" t="str">
        <f t="shared" si="2080"/>
        <v/>
      </c>
      <c r="AD112" s="29" t="str">
        <f t="shared" si="2081"/>
        <v/>
      </c>
      <c r="AE112" s="29" t="str">
        <f t="shared" si="2082"/>
        <v/>
      </c>
      <c r="AF112" s="29" t="str">
        <f t="shared" si="2083"/>
        <v/>
      </c>
      <c r="AG112" s="29" t="str">
        <f t="shared" si="2084"/>
        <v/>
      </c>
      <c r="AH112" s="29" t="str">
        <f t="shared" si="2085"/>
        <v/>
      </c>
      <c r="AI112" s="29" t="str">
        <f t="shared" si="2086"/>
        <v/>
      </c>
      <c r="AJ112" s="29" t="str">
        <f t="shared" si="2087"/>
        <v/>
      </c>
      <c r="AK112" s="29" t="str">
        <f t="shared" si="2088"/>
        <v/>
      </c>
      <c r="AL112" s="29" t="str">
        <f t="shared" ref="AL112:AO112" si="2091">IF(AL$3="","",AK112)</f>
        <v/>
      </c>
      <c r="AM112" s="29" t="str">
        <f t="shared" si="2091"/>
        <v/>
      </c>
      <c r="AN112" s="29" t="str">
        <f t="shared" si="2091"/>
        <v/>
      </c>
      <c r="AO112" s="29" t="str">
        <f t="shared" si="2091"/>
        <v/>
      </c>
      <c r="AP112" s="29" t="str">
        <f t="shared" ref="AP112:AR112" si="2092">IF(AP$3="","",AO112)</f>
        <v/>
      </c>
      <c r="AQ112" s="29" t="str">
        <f t="shared" si="2092"/>
        <v/>
      </c>
      <c r="AR112" s="29" t="str">
        <f t="shared" si="2092"/>
        <v/>
      </c>
    </row>
    <row r="113" spans="1:44" s="1" customFormat="1">
      <c r="A113" s="41">
        <v>1</v>
      </c>
      <c r="B113" s="30" t="s">
        <v>5</v>
      </c>
      <c r="C113" s="29">
        <v>70</v>
      </c>
      <c r="D113" s="29">
        <f t="shared" ref="D113" si="2093">IF(D111="","",(C113+C114))</f>
        <v>70</v>
      </c>
      <c r="E113" s="29">
        <f t="shared" ref="E113" si="2094">IF(E111="","",(D113+D114))</f>
        <v>70</v>
      </c>
      <c r="F113" s="29">
        <f t="shared" ref="F113" si="2095">IF(F111="","",(E113+E114))</f>
        <v>70</v>
      </c>
      <c r="G113" s="29">
        <f t="shared" ref="G113" si="2096">IF(G111="","",(F113+F114))</f>
        <v>70</v>
      </c>
      <c r="H113" s="29">
        <f t="shared" ref="H113" si="2097">IF(H111="","",(G113+G114))</f>
        <v>70</v>
      </c>
      <c r="I113" s="29">
        <f t="shared" ref="I113" si="2098">IF(I111="","",(H113+H114))</f>
        <v>70</v>
      </c>
      <c r="J113" s="29">
        <f t="shared" ref="J113" si="2099">IF(J111="","",(I113+I114))</f>
        <v>70</v>
      </c>
      <c r="K113" s="29">
        <f t="shared" ref="K113" si="2100">IF(K111="","",(J113+J114))</f>
        <v>70</v>
      </c>
      <c r="L113" s="29">
        <f t="shared" ref="L113" si="2101">IF(L111="","",(K113+K114))</f>
        <v>70</v>
      </c>
      <c r="M113" s="29">
        <f t="shared" ref="M113" si="2102">IF(M111="","",(L113+L114))</f>
        <v>70</v>
      </c>
      <c r="N113" s="29">
        <f t="shared" ref="N113" si="2103">IF(N111="","",(M113+M114))</f>
        <v>70</v>
      </c>
      <c r="O113" s="29">
        <f t="shared" ref="O113" si="2104">IF(O111="","",(N113+N114))</f>
        <v>70</v>
      </c>
      <c r="P113" s="29">
        <f t="shared" ref="P113" si="2105">IF(P111="","",(O113+O114))</f>
        <v>70</v>
      </c>
      <c r="Q113" s="29">
        <f t="shared" ref="Q113" si="2106">IF(Q111="","",(P113+P114))</f>
        <v>70</v>
      </c>
      <c r="R113" s="29">
        <f t="shared" ref="R113" si="2107">IF(R111="","",(Q113+Q114))</f>
        <v>70</v>
      </c>
      <c r="S113" s="29">
        <f t="shared" ref="S113" si="2108">IF(S111="","",(R113+R114))</f>
        <v>70</v>
      </c>
      <c r="T113" s="29">
        <f t="shared" ref="T113" si="2109">IF(T111="","",(S113+S114))</f>
        <v>70</v>
      </c>
      <c r="U113" s="29">
        <f t="shared" ref="U113" si="2110">IF(U111="","",(T113+T114))</f>
        <v>70</v>
      </c>
      <c r="V113" s="29">
        <f t="shared" ref="V113" si="2111">IF(V111="","",(U113+U114))</f>
        <v>70</v>
      </c>
      <c r="W113" s="29" t="str">
        <f t="shared" ref="W113" si="2112">IF(W111="","",(V113+V114))</f>
        <v/>
      </c>
      <c r="X113" s="29" t="str">
        <f t="shared" ref="X113" si="2113">IF(X111="","",(W113+W114))</f>
        <v/>
      </c>
      <c r="Y113" s="29" t="str">
        <f t="shared" ref="Y113" si="2114">IF(Y111="","",(X113+X114))</f>
        <v/>
      </c>
      <c r="Z113" s="29" t="str">
        <f t="shared" ref="Z113" si="2115">IF(Z111="","",(Y113+Y114))</f>
        <v/>
      </c>
      <c r="AA113" s="29" t="str">
        <f t="shared" ref="AA113" si="2116">IF(AA111="","",(Z113+Z114))</f>
        <v/>
      </c>
      <c r="AB113" s="29" t="str">
        <f t="shared" ref="AB113" si="2117">IF(AB111="","",(AA113+AA114))</f>
        <v/>
      </c>
      <c r="AC113" s="29" t="str">
        <f t="shared" ref="AC113" si="2118">IF(AC111="","",(AB113+AB114))</f>
        <v/>
      </c>
      <c r="AD113" s="29" t="str">
        <f t="shared" ref="AD113" si="2119">IF(AD111="","",(AC113+AC114))</f>
        <v/>
      </c>
      <c r="AE113" s="29" t="str">
        <f t="shared" ref="AE113" si="2120">IF(AE111="","",(AD113+AD114))</f>
        <v/>
      </c>
      <c r="AF113" s="29" t="str">
        <f t="shared" ref="AF113" si="2121">IF(AF111="","",(AE113+AE114))</f>
        <v/>
      </c>
      <c r="AG113" s="29" t="str">
        <f t="shared" ref="AG113" si="2122">IF(AG111="","",(AF113+AF114))</f>
        <v/>
      </c>
      <c r="AH113" s="29" t="str">
        <f t="shared" ref="AH113" si="2123">IF(AH111="","",(AG113+AG114))</f>
        <v/>
      </c>
      <c r="AI113" s="29" t="str">
        <f t="shared" ref="AI113" si="2124">IF(AI111="","",(AH113+AH114))</f>
        <v/>
      </c>
      <c r="AJ113" s="29" t="str">
        <f t="shared" ref="AJ113" si="2125">IF(AJ111="","",(AI113+AI114))</f>
        <v/>
      </c>
      <c r="AK113" s="29" t="str">
        <f t="shared" ref="AK113" si="2126">IF(AK111="","",(AJ113+AJ114))</f>
        <v/>
      </c>
      <c r="AL113" s="29" t="str">
        <f t="shared" ref="AL113:AO113" si="2127">IF(AL111="","",(AK113+AK114))</f>
        <v/>
      </c>
      <c r="AM113" s="29" t="str">
        <f t="shared" si="2127"/>
        <v/>
      </c>
      <c r="AN113" s="29" t="str">
        <f t="shared" si="2127"/>
        <v/>
      </c>
      <c r="AO113" s="29" t="str">
        <f t="shared" si="2127"/>
        <v/>
      </c>
      <c r="AP113" s="29" t="str">
        <f t="shared" ref="AP113" si="2128">IF(AP111="","",(AO113+AO114))</f>
        <v/>
      </c>
      <c r="AQ113" s="29" t="str">
        <f t="shared" ref="AQ113:AR113" si="2129">IF(AQ111="","",(AP113+AP114))</f>
        <v/>
      </c>
      <c r="AR113" s="29" t="str">
        <f t="shared" si="2129"/>
        <v/>
      </c>
    </row>
    <row r="114" spans="1:44" s="1" customFormat="1">
      <c r="A114" s="14"/>
      <c r="B114" s="30" t="s">
        <v>7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</row>
    <row r="115" spans="1:44" s="1" customFormat="1">
      <c r="A115" s="7"/>
      <c r="B115" s="30" t="s">
        <v>8</v>
      </c>
      <c r="C115" s="35">
        <v>450</v>
      </c>
      <c r="D115" s="35">
        <f t="shared" ref="D115" si="2130">IF(D111="","",C115)</f>
        <v>450</v>
      </c>
      <c r="E115" s="35">
        <f t="shared" ref="E115" si="2131">IF(E111="","",D115)</f>
        <v>450</v>
      </c>
      <c r="F115" s="35">
        <f t="shared" ref="F115" si="2132">IF(F111="","",E115)</f>
        <v>450</v>
      </c>
      <c r="G115" s="35">
        <f t="shared" ref="G115" si="2133">IF(G111="","",F115)</f>
        <v>450</v>
      </c>
      <c r="H115" s="35">
        <f t="shared" ref="H115" si="2134">IF(H111="","",G115)</f>
        <v>450</v>
      </c>
      <c r="I115" s="35">
        <f t="shared" ref="I115" si="2135">IF(I111="","",H115)</f>
        <v>450</v>
      </c>
      <c r="J115" s="35">
        <f t="shared" ref="J115" si="2136">IF(J111="","",I115)</f>
        <v>450</v>
      </c>
      <c r="K115" s="35">
        <f t="shared" ref="K115" si="2137">IF(K111="","",J115)</f>
        <v>450</v>
      </c>
      <c r="L115" s="35">
        <f t="shared" ref="L115" si="2138">IF(L111="","",K115)</f>
        <v>450</v>
      </c>
      <c r="M115" s="35">
        <f t="shared" ref="M115" si="2139">IF(M111="","",L115)</f>
        <v>450</v>
      </c>
      <c r="N115" s="35">
        <f t="shared" ref="N115" si="2140">IF(N111="","",M115)</f>
        <v>450</v>
      </c>
      <c r="O115" s="35">
        <f t="shared" ref="O115" si="2141">IF(O111="","",N115)</f>
        <v>450</v>
      </c>
      <c r="P115" s="35">
        <f t="shared" ref="P115" si="2142">IF(P111="","",O115)</f>
        <v>450</v>
      </c>
      <c r="Q115" s="35">
        <f t="shared" ref="Q115" si="2143">IF(Q111="","",P115)</f>
        <v>450</v>
      </c>
      <c r="R115" s="35">
        <f t="shared" ref="R115" si="2144">IF(R111="","",Q115)</f>
        <v>450</v>
      </c>
      <c r="S115" s="35">
        <f t="shared" ref="S115" si="2145">IF(S111="","",R115)</f>
        <v>450</v>
      </c>
      <c r="T115" s="35">
        <f t="shared" ref="T115" si="2146">IF(T111="","",S115)</f>
        <v>450</v>
      </c>
      <c r="U115" s="35">
        <f t="shared" ref="U115" si="2147">IF(U111="","",T115)</f>
        <v>450</v>
      </c>
      <c r="V115" s="35">
        <f t="shared" ref="V115" si="2148">IF(V111="","",U115)</f>
        <v>450</v>
      </c>
      <c r="W115" s="35" t="str">
        <f t="shared" ref="W115" si="2149">IF(W111="","",V115)</f>
        <v/>
      </c>
      <c r="X115" s="35" t="str">
        <f t="shared" ref="X115" si="2150">IF(X111="","",W115)</f>
        <v/>
      </c>
      <c r="Y115" s="35" t="str">
        <f t="shared" ref="Y115" si="2151">IF(Y111="","",X115)</f>
        <v/>
      </c>
      <c r="Z115" s="35" t="str">
        <f t="shared" ref="Z115" si="2152">IF(Z111="","",Y115)</f>
        <v/>
      </c>
      <c r="AA115" s="35" t="str">
        <f t="shared" ref="AA115" si="2153">IF(AA111="","",Z115)</f>
        <v/>
      </c>
      <c r="AB115" s="35" t="str">
        <f t="shared" ref="AB115" si="2154">IF(AB111="","",AA115)</f>
        <v/>
      </c>
      <c r="AC115" s="35" t="str">
        <f t="shared" ref="AC115" si="2155">IF(AC111="","",AB115)</f>
        <v/>
      </c>
      <c r="AD115" s="35" t="str">
        <f t="shared" ref="AD115" si="2156">IF(AD111="","",AC115)</f>
        <v/>
      </c>
      <c r="AE115" s="35" t="str">
        <f t="shared" ref="AE115" si="2157">IF(AE111="","",AD115)</f>
        <v/>
      </c>
      <c r="AF115" s="35" t="str">
        <f t="shared" ref="AF115" si="2158">IF(AF111="","",AE115)</f>
        <v/>
      </c>
      <c r="AG115" s="35" t="str">
        <f t="shared" ref="AG115" si="2159">IF(AG111="","",AF115)</f>
        <v/>
      </c>
      <c r="AH115" s="35" t="str">
        <f t="shared" ref="AH115" si="2160">IF(AH111="","",AG115)</f>
        <v/>
      </c>
      <c r="AI115" s="35" t="str">
        <f t="shared" ref="AI115" si="2161">IF(AI111="","",AH115)</f>
        <v/>
      </c>
      <c r="AJ115" s="35" t="str">
        <f t="shared" ref="AJ115" si="2162">IF(AJ111="","",AI115)</f>
        <v/>
      </c>
      <c r="AK115" s="35" t="str">
        <f t="shared" ref="AK115" si="2163">IF(AK111="","",AJ115)</f>
        <v/>
      </c>
      <c r="AL115" s="35" t="str">
        <f t="shared" ref="AL115:AO115" si="2164">IF(AL111="","",AK115)</f>
        <v/>
      </c>
      <c r="AM115" s="35" t="str">
        <f t="shared" si="2164"/>
        <v/>
      </c>
      <c r="AN115" s="35" t="str">
        <f t="shared" si="2164"/>
        <v/>
      </c>
      <c r="AO115" s="35" t="str">
        <f t="shared" si="2164"/>
        <v/>
      </c>
      <c r="AP115" s="35" t="str">
        <f t="shared" ref="AP115" si="2165">IF(AP111="","",AO115)</f>
        <v/>
      </c>
      <c r="AQ115" s="35" t="str">
        <f t="shared" ref="AQ115:AR115" si="2166">IF(AQ111="","",AP115)</f>
        <v/>
      </c>
      <c r="AR115" s="35" t="str">
        <f t="shared" si="2166"/>
        <v/>
      </c>
    </row>
    <row r="116" spans="1:44" s="11" customFormat="1">
      <c r="A116" s="14" t="s">
        <v>9</v>
      </c>
      <c r="B116" s="33" t="s">
        <v>10</v>
      </c>
      <c r="C116" s="32" t="s">
        <v>188</v>
      </c>
      <c r="D116" s="32" t="str">
        <f t="shared" ref="D116" si="2167">IF(D111="","",C116)</f>
        <v>じゃがりこ財布</v>
      </c>
      <c r="E116" s="32" t="str">
        <f t="shared" ref="E116" si="2168">IF(E111="","",D116)</f>
        <v>じゃがりこ財布</v>
      </c>
      <c r="F116" s="32" t="str">
        <f t="shared" ref="F116" si="2169">IF(F111="","",E116)</f>
        <v>じゃがりこ財布</v>
      </c>
      <c r="G116" s="32" t="str">
        <f t="shared" ref="G116" si="2170">IF(G111="","",F116)</f>
        <v>じゃがりこ財布</v>
      </c>
      <c r="H116" s="32" t="str">
        <f t="shared" ref="H116" si="2171">IF(H111="","",G116)</f>
        <v>じゃがりこ財布</v>
      </c>
      <c r="I116" s="32" t="str">
        <f t="shared" ref="I116" si="2172">IF(I111="","",H116)</f>
        <v>じゃがりこ財布</v>
      </c>
      <c r="J116" s="32" t="str">
        <f t="shared" ref="J116" si="2173">IF(J111="","",I116)</f>
        <v>じゃがりこ財布</v>
      </c>
      <c r="K116" s="32" t="str">
        <f t="shared" ref="K116" si="2174">IF(K111="","",J116)</f>
        <v>じゃがりこ財布</v>
      </c>
      <c r="L116" s="32" t="str">
        <f t="shared" ref="L116" si="2175">IF(L111="","",K116)</f>
        <v>じゃがりこ財布</v>
      </c>
      <c r="M116" s="32" t="str">
        <f t="shared" ref="M116" si="2176">IF(M111="","",L116)</f>
        <v>じゃがりこ財布</v>
      </c>
      <c r="N116" s="32" t="str">
        <f t="shared" ref="N116" si="2177">IF(N111="","",M116)</f>
        <v>じゃがりこ財布</v>
      </c>
      <c r="O116" s="32" t="str">
        <f t="shared" ref="O116" si="2178">IF(O111="","",N116)</f>
        <v>じゃがりこ財布</v>
      </c>
      <c r="P116" s="32" t="str">
        <f t="shared" ref="P116" si="2179">IF(P111="","",O116)</f>
        <v>じゃがりこ財布</v>
      </c>
      <c r="Q116" s="32" t="str">
        <f t="shared" ref="Q116" si="2180">IF(Q111="","",P116)</f>
        <v>じゃがりこ財布</v>
      </c>
      <c r="R116" s="32" t="str">
        <f t="shared" ref="R116" si="2181">IF(R111="","",Q116)</f>
        <v>じゃがりこ財布</v>
      </c>
      <c r="S116" s="32" t="str">
        <f t="shared" ref="S116" si="2182">IF(S111="","",R116)</f>
        <v>じゃがりこ財布</v>
      </c>
      <c r="T116" s="32" t="str">
        <f t="shared" ref="T116" si="2183">IF(T111="","",S116)</f>
        <v>じゃがりこ財布</v>
      </c>
      <c r="U116" s="32" t="str">
        <f t="shared" ref="U116" si="2184">IF(U111="","",T116)</f>
        <v>じゃがりこ財布</v>
      </c>
      <c r="V116" s="32" t="str">
        <f t="shared" ref="V116" si="2185">IF(V111="","",U116)</f>
        <v>じゃがりこ財布</v>
      </c>
      <c r="W116" s="32" t="str">
        <f t="shared" ref="W116" si="2186">IF(W111="","",V116)</f>
        <v/>
      </c>
      <c r="X116" s="32" t="str">
        <f t="shared" ref="X116" si="2187">IF(X111="","",W116)</f>
        <v/>
      </c>
      <c r="Y116" s="32" t="str">
        <f t="shared" ref="Y116" si="2188">IF(Y111="","",X116)</f>
        <v/>
      </c>
      <c r="Z116" s="32" t="str">
        <f t="shared" ref="Z116" si="2189">IF(Z111="","",Y116)</f>
        <v/>
      </c>
      <c r="AA116" s="32" t="str">
        <f t="shared" ref="AA116" si="2190">IF(AA111="","",Z116)</f>
        <v/>
      </c>
      <c r="AB116" s="32" t="str">
        <f t="shared" ref="AB116" si="2191">IF(AB111="","",AA116)</f>
        <v/>
      </c>
      <c r="AC116" s="32" t="str">
        <f t="shared" ref="AC116" si="2192">IF(AC111="","",AB116)</f>
        <v/>
      </c>
      <c r="AD116" s="32" t="str">
        <f t="shared" ref="AD116" si="2193">IF(AD111="","",AC116)</f>
        <v/>
      </c>
      <c r="AE116" s="32" t="str">
        <f t="shared" ref="AE116" si="2194">IF(AE111="","",AD116)</f>
        <v/>
      </c>
      <c r="AF116" s="32" t="str">
        <f t="shared" ref="AF116" si="2195">IF(AF111="","",AE116)</f>
        <v/>
      </c>
      <c r="AG116" s="32" t="str">
        <f t="shared" ref="AG116" si="2196">IF(AG111="","",AF116)</f>
        <v/>
      </c>
      <c r="AH116" s="32" t="str">
        <f t="shared" ref="AH116" si="2197">IF(AH111="","",AG116)</f>
        <v/>
      </c>
      <c r="AI116" s="32" t="str">
        <f t="shared" ref="AI116" si="2198">IF(AI111="","",AH116)</f>
        <v/>
      </c>
      <c r="AJ116" s="32" t="str">
        <f t="shared" ref="AJ116" si="2199">IF(AJ111="","",AI116)</f>
        <v/>
      </c>
      <c r="AK116" s="32" t="str">
        <f t="shared" ref="AK116" si="2200">IF(AK111="","",AJ116)</f>
        <v/>
      </c>
      <c r="AL116" s="32" t="str">
        <f t="shared" ref="AL116:AO116" si="2201">IF(AL111="","",AK116)</f>
        <v/>
      </c>
      <c r="AM116" s="32" t="str">
        <f t="shared" si="2201"/>
        <v/>
      </c>
      <c r="AN116" s="32" t="str">
        <f t="shared" si="2201"/>
        <v/>
      </c>
      <c r="AO116" s="32" t="str">
        <f t="shared" si="2201"/>
        <v/>
      </c>
      <c r="AP116" s="32" t="str">
        <f t="shared" ref="AP116" si="2202">IF(AP111="","",AO116)</f>
        <v/>
      </c>
      <c r="AQ116" s="32" t="str">
        <f t="shared" ref="AQ116:AR116" si="2203">IF(AQ111="","",AP116)</f>
        <v/>
      </c>
      <c r="AR116" s="32" t="str">
        <f t="shared" si="2203"/>
        <v/>
      </c>
    </row>
    <row r="117" spans="1:44" s="1" customFormat="1">
      <c r="A117" s="7">
        <f>AVERAGE(C118:AS118)*30*100</f>
        <v>33900</v>
      </c>
      <c r="B117" s="30" t="s">
        <v>12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</row>
    <row r="118" spans="1:44" s="1" customFormat="1">
      <c r="A118" s="7">
        <f>SUM(C118:AS118)</f>
        <v>226</v>
      </c>
      <c r="B118" s="27" t="s">
        <v>13</v>
      </c>
      <c r="C118" s="26">
        <v>0</v>
      </c>
      <c r="D118" s="26">
        <f t="shared" ref="D118:D119" si="2204">IF(D111="","",D111-C111)</f>
        <v>0</v>
      </c>
      <c r="E118" s="26">
        <f t="shared" ref="E118:E119" si="2205">IF(E111="","",E111-D111)</f>
        <v>0</v>
      </c>
      <c r="F118" s="26">
        <f t="shared" ref="F118:F119" si="2206">IF(F111="","",F111-E111)</f>
        <v>49</v>
      </c>
      <c r="G118" s="26">
        <f t="shared" ref="G118:G119" si="2207">IF(G111="","",G111-F111)</f>
        <v>0</v>
      </c>
      <c r="H118" s="26">
        <f t="shared" ref="H118:H119" si="2208">IF(H111="","",H111-G111)</f>
        <v>32</v>
      </c>
      <c r="I118" s="26">
        <f t="shared" ref="I118:I119" si="2209">IF(I111="","",I111-H111)</f>
        <v>0</v>
      </c>
      <c r="J118" s="26">
        <f t="shared" ref="J118:J119" si="2210">IF(J111="","",J111-I111)</f>
        <v>0</v>
      </c>
      <c r="K118" s="26">
        <f t="shared" ref="K118:K119" si="2211">IF(K111="","",K111-J111)</f>
        <v>0</v>
      </c>
      <c r="L118" s="26">
        <f t="shared" ref="L118:L119" si="2212">IF(L111="","",L111-K111)</f>
        <v>40</v>
      </c>
      <c r="M118" s="26">
        <f t="shared" ref="M118:M119" si="2213">IF(M111="","",M111-L111)</f>
        <v>0</v>
      </c>
      <c r="N118" s="26">
        <f t="shared" ref="N118:N119" si="2214">IF(N111="","",N111-M111)</f>
        <v>0</v>
      </c>
      <c r="O118" s="26">
        <f t="shared" ref="O118:O119" si="2215">IF(O111="","",O111-N111)</f>
        <v>19</v>
      </c>
      <c r="P118" s="26">
        <f t="shared" ref="P118:P119" si="2216">IF(P111="","",P111-O111)</f>
        <v>0</v>
      </c>
      <c r="Q118" s="26">
        <f t="shared" ref="Q118:Q119" si="2217">IF(Q111="","",Q111-P111)</f>
        <v>0</v>
      </c>
      <c r="R118" s="26">
        <f t="shared" ref="R118:R119" si="2218">IF(R111="","",R111-Q111)</f>
        <v>0</v>
      </c>
      <c r="S118" s="26">
        <f t="shared" ref="S118:S119" si="2219">IF(S111="","",S111-R111)</f>
        <v>60</v>
      </c>
      <c r="T118" s="26">
        <f t="shared" ref="T118:T119" si="2220">IF(T111="","",T111-S111)</f>
        <v>0</v>
      </c>
      <c r="U118" s="26">
        <f t="shared" ref="U118:U119" si="2221">IF(U111="","",U111-T111)</f>
        <v>0</v>
      </c>
      <c r="V118" s="26">
        <f t="shared" ref="V118:V119" si="2222">IF(V111="","",V111-U111)</f>
        <v>26</v>
      </c>
      <c r="W118" s="26" t="str">
        <f t="shared" ref="W118:W119" si="2223">IF(W111="","",W111-V111)</f>
        <v/>
      </c>
      <c r="X118" s="26" t="str">
        <f t="shared" ref="X118:X119" si="2224">IF(X111="","",X111-W111)</f>
        <v/>
      </c>
      <c r="Y118" s="26" t="str">
        <f t="shared" ref="Y118:Y119" si="2225">IF(Y111="","",Y111-X111)</f>
        <v/>
      </c>
      <c r="Z118" s="26" t="str">
        <f t="shared" ref="Z118:Z119" si="2226">IF(Z111="","",Z111-Y111)</f>
        <v/>
      </c>
      <c r="AA118" s="26" t="str">
        <f t="shared" ref="AA118:AA119" si="2227">IF(AA111="","",AA111-Z111)</f>
        <v/>
      </c>
      <c r="AB118" s="26" t="str">
        <f t="shared" ref="AB118:AB119" si="2228">IF(AB111="","",AB111-AA111)</f>
        <v/>
      </c>
      <c r="AC118" s="26" t="str">
        <f t="shared" ref="AC118:AC119" si="2229">IF(AC111="","",AC111-AB111)</f>
        <v/>
      </c>
      <c r="AD118" s="26" t="str">
        <f t="shared" ref="AD118:AD119" si="2230">IF(AD111="","",AD111-AC111)</f>
        <v/>
      </c>
      <c r="AE118" s="26" t="str">
        <f t="shared" ref="AE118:AE119" si="2231">IF(AE111="","",AE111-AD111)</f>
        <v/>
      </c>
      <c r="AF118" s="26" t="str">
        <f t="shared" ref="AF118:AF119" si="2232">IF(AF111="","",AF111-AE111)</f>
        <v/>
      </c>
      <c r="AG118" s="26" t="str">
        <f t="shared" ref="AG118:AG119" si="2233">IF(AG111="","",AG111-AF111)</f>
        <v/>
      </c>
      <c r="AH118" s="26" t="str">
        <f t="shared" ref="AH118:AH119" si="2234">IF(AH111="","",AH111-AG111)</f>
        <v/>
      </c>
      <c r="AI118" s="26" t="str">
        <f t="shared" ref="AI118:AI119" si="2235">IF(AI111="","",AI111-AH111)</f>
        <v/>
      </c>
      <c r="AJ118" s="26" t="str">
        <f t="shared" ref="AJ118:AJ119" si="2236">IF(AJ111="","",AJ111-AI111)</f>
        <v/>
      </c>
      <c r="AK118" s="26" t="str">
        <f t="shared" ref="AK118:AK119" si="2237">IF(AK111="","",AK111-AJ111)</f>
        <v/>
      </c>
      <c r="AL118" s="26" t="str">
        <f t="shared" ref="AL118:AO118" si="2238">IF(AL111="","",AL111-AK111)</f>
        <v/>
      </c>
      <c r="AM118" s="26" t="str">
        <f t="shared" si="2238"/>
        <v/>
      </c>
      <c r="AN118" s="26" t="str">
        <f t="shared" si="2238"/>
        <v/>
      </c>
      <c r="AO118" s="26" t="str">
        <f t="shared" si="2238"/>
        <v/>
      </c>
      <c r="AP118" s="26" t="str">
        <f t="shared" ref="AP118:AP119" si="2239">IF(AP111="","",AP111-AO111)</f>
        <v/>
      </c>
      <c r="AQ118" s="26" t="str">
        <f t="shared" ref="AQ118:AR119" si="2240">IF(AQ111="","",AQ111-AP111)</f>
        <v/>
      </c>
      <c r="AR118" s="26" t="str">
        <f t="shared" si="2240"/>
        <v/>
      </c>
    </row>
    <row r="119" spans="1:44" s="1" customFormat="1">
      <c r="A119" s="7">
        <f>SUM(C119:AS119)</f>
        <v>37</v>
      </c>
      <c r="B119" s="27" t="s">
        <v>14</v>
      </c>
      <c r="C119" s="26">
        <v>0</v>
      </c>
      <c r="D119" s="26">
        <f t="shared" si="2204"/>
        <v>0</v>
      </c>
      <c r="E119" s="26">
        <f t="shared" si="2205"/>
        <v>0</v>
      </c>
      <c r="F119" s="26">
        <f t="shared" si="2206"/>
        <v>8</v>
      </c>
      <c r="G119" s="26">
        <f t="shared" si="2207"/>
        <v>0</v>
      </c>
      <c r="H119" s="26">
        <f t="shared" si="2208"/>
        <v>6</v>
      </c>
      <c r="I119" s="26">
        <f t="shared" si="2209"/>
        <v>0</v>
      </c>
      <c r="J119" s="26">
        <f t="shared" si="2210"/>
        <v>0</v>
      </c>
      <c r="K119" s="26">
        <f t="shared" si="2211"/>
        <v>0</v>
      </c>
      <c r="L119" s="26">
        <f t="shared" si="2212"/>
        <v>8</v>
      </c>
      <c r="M119" s="26">
        <f t="shared" si="2213"/>
        <v>0</v>
      </c>
      <c r="N119" s="26">
        <f t="shared" si="2214"/>
        <v>0</v>
      </c>
      <c r="O119" s="26">
        <f t="shared" si="2215"/>
        <v>2</v>
      </c>
      <c r="P119" s="26">
        <f t="shared" si="2216"/>
        <v>0</v>
      </c>
      <c r="Q119" s="26">
        <f t="shared" si="2217"/>
        <v>0</v>
      </c>
      <c r="R119" s="26">
        <f t="shared" si="2218"/>
        <v>0</v>
      </c>
      <c r="S119" s="26">
        <f t="shared" si="2219"/>
        <v>8</v>
      </c>
      <c r="T119" s="26">
        <f t="shared" si="2220"/>
        <v>0</v>
      </c>
      <c r="U119" s="26">
        <f t="shared" si="2221"/>
        <v>0</v>
      </c>
      <c r="V119" s="26">
        <f t="shared" si="2222"/>
        <v>5</v>
      </c>
      <c r="W119" s="26" t="str">
        <f t="shared" si="2223"/>
        <v/>
      </c>
      <c r="X119" s="26" t="str">
        <f t="shared" si="2224"/>
        <v/>
      </c>
      <c r="Y119" s="26" t="str">
        <f t="shared" si="2225"/>
        <v/>
      </c>
      <c r="Z119" s="26" t="str">
        <f t="shared" si="2226"/>
        <v/>
      </c>
      <c r="AA119" s="26" t="str">
        <f t="shared" si="2227"/>
        <v/>
      </c>
      <c r="AB119" s="26" t="str">
        <f t="shared" si="2228"/>
        <v/>
      </c>
      <c r="AC119" s="26" t="str">
        <f t="shared" si="2229"/>
        <v/>
      </c>
      <c r="AD119" s="26" t="str">
        <f t="shared" si="2230"/>
        <v/>
      </c>
      <c r="AE119" s="26" t="str">
        <f t="shared" si="2231"/>
        <v/>
      </c>
      <c r="AF119" s="26" t="str">
        <f t="shared" si="2232"/>
        <v/>
      </c>
      <c r="AG119" s="26" t="str">
        <f t="shared" si="2233"/>
        <v/>
      </c>
      <c r="AH119" s="26" t="str">
        <f t="shared" si="2234"/>
        <v/>
      </c>
      <c r="AI119" s="26" t="str">
        <f t="shared" si="2235"/>
        <v/>
      </c>
      <c r="AJ119" s="26" t="str">
        <f t="shared" si="2236"/>
        <v/>
      </c>
      <c r="AK119" s="26" t="str">
        <f t="shared" si="2237"/>
        <v/>
      </c>
      <c r="AL119" s="26" t="str">
        <f t="shared" ref="AL119:AO119" si="2241">IF(AL112="","",AL112-AK112)</f>
        <v/>
      </c>
      <c r="AM119" s="26" t="str">
        <f t="shared" si="2241"/>
        <v/>
      </c>
      <c r="AN119" s="26" t="str">
        <f t="shared" si="2241"/>
        <v/>
      </c>
      <c r="AO119" s="26" t="str">
        <f t="shared" si="2241"/>
        <v/>
      </c>
      <c r="AP119" s="26" t="str">
        <f t="shared" si="2239"/>
        <v/>
      </c>
      <c r="AQ119" s="26" t="str">
        <f t="shared" si="2240"/>
        <v/>
      </c>
      <c r="AR119" s="26" t="str">
        <f t="shared" si="2240"/>
        <v/>
      </c>
    </row>
    <row r="120" spans="1:44" s="1" customFormat="1">
      <c r="A120" s="7">
        <f>SUM(C120:AS120)</f>
        <v>0</v>
      </c>
      <c r="B120" s="27" t="s">
        <v>15</v>
      </c>
      <c r="C120" s="26">
        <v>0</v>
      </c>
      <c r="D120" s="26">
        <f t="shared" ref="D120" si="2242">IF(D113="","",C113+C114-D113)</f>
        <v>0</v>
      </c>
      <c r="E120" s="26">
        <f t="shared" ref="E120" si="2243">IF(E113="","",D113+D114-E113)</f>
        <v>0</v>
      </c>
      <c r="F120" s="26">
        <f t="shared" ref="F120" si="2244">IF(F113="","",E113+E114-F113)</f>
        <v>0</v>
      </c>
      <c r="G120" s="26">
        <f t="shared" ref="G120" si="2245">IF(G113="","",F113+F114-G113)</f>
        <v>0</v>
      </c>
      <c r="H120" s="26">
        <f t="shared" ref="H120" si="2246">IF(H113="","",G113+G114-H113)</f>
        <v>0</v>
      </c>
      <c r="I120" s="26">
        <f t="shared" ref="I120" si="2247">IF(I113="","",H113+H114-I113)</f>
        <v>0</v>
      </c>
      <c r="J120" s="26">
        <f t="shared" ref="J120" si="2248">IF(J113="","",I113+I114-J113)</f>
        <v>0</v>
      </c>
      <c r="K120" s="26">
        <f t="shared" ref="K120" si="2249">IF(K113="","",J113+J114-K113)</f>
        <v>0</v>
      </c>
      <c r="L120" s="26">
        <f t="shared" ref="L120" si="2250">IF(L113="","",K113+K114-L113)</f>
        <v>0</v>
      </c>
      <c r="M120" s="26">
        <f t="shared" ref="M120" si="2251">IF(M113="","",L113+L114-M113)</f>
        <v>0</v>
      </c>
      <c r="N120" s="26">
        <f t="shared" ref="N120" si="2252">IF(N113="","",M113+M114-N113)</f>
        <v>0</v>
      </c>
      <c r="O120" s="26">
        <f t="shared" ref="O120" si="2253">IF(O113="","",N113+N114-O113)</f>
        <v>0</v>
      </c>
      <c r="P120" s="26">
        <f t="shared" ref="P120" si="2254">IF(P113="","",O113+O114-P113)</f>
        <v>0</v>
      </c>
      <c r="Q120" s="26">
        <f t="shared" ref="Q120" si="2255">IF(Q113="","",P113+P114-Q113)</f>
        <v>0</v>
      </c>
      <c r="R120" s="26">
        <f t="shared" ref="R120" si="2256">IF(R113="","",Q113+Q114-R113)</f>
        <v>0</v>
      </c>
      <c r="S120" s="26">
        <f t="shared" ref="S120" si="2257">IF(S113="","",R113+R114-S113)</f>
        <v>0</v>
      </c>
      <c r="T120" s="26">
        <f t="shared" ref="T120" si="2258">IF(T113="","",S113+S114-T113)</f>
        <v>0</v>
      </c>
      <c r="U120" s="26">
        <f t="shared" ref="U120" si="2259">IF(U113="","",T113+T114-U113)</f>
        <v>0</v>
      </c>
      <c r="V120" s="26">
        <f t="shared" ref="V120" si="2260">IF(V113="","",U113+U114-V113)</f>
        <v>0</v>
      </c>
      <c r="W120" s="26" t="str">
        <f t="shared" ref="W120" si="2261">IF(W113="","",V113+V114-W113)</f>
        <v/>
      </c>
      <c r="X120" s="26" t="str">
        <f t="shared" ref="X120" si="2262">IF(X113="","",W113+W114-X113)</f>
        <v/>
      </c>
      <c r="Y120" s="26" t="str">
        <f t="shared" ref="Y120" si="2263">IF(Y113="","",X113+X114-Y113)</f>
        <v/>
      </c>
      <c r="Z120" s="26" t="str">
        <f t="shared" ref="Z120" si="2264">IF(Z113="","",Y113+Y114-Z113)</f>
        <v/>
      </c>
      <c r="AA120" s="26" t="str">
        <f t="shared" ref="AA120" si="2265">IF(AA113="","",Z113+Z114-AA113)</f>
        <v/>
      </c>
      <c r="AB120" s="26" t="str">
        <f t="shared" ref="AB120" si="2266">IF(AB113="","",AA113+AA114-AB113)</f>
        <v/>
      </c>
      <c r="AC120" s="26" t="str">
        <f t="shared" ref="AC120" si="2267">IF(AC113="","",AB113+AB114-AC113)</f>
        <v/>
      </c>
      <c r="AD120" s="26" t="str">
        <f t="shared" ref="AD120" si="2268">IF(AD113="","",AC113+AC114-AD113)</f>
        <v/>
      </c>
      <c r="AE120" s="26" t="str">
        <f t="shared" ref="AE120" si="2269">IF(AE113="","",AD113+AD114-AE113)</f>
        <v/>
      </c>
      <c r="AF120" s="26" t="str">
        <f t="shared" ref="AF120" si="2270">IF(AF113="","",AE113+AE114-AF113)</f>
        <v/>
      </c>
      <c r="AG120" s="26" t="str">
        <f t="shared" ref="AG120" si="2271">IF(AG113="","",AF113+AF114-AG113)</f>
        <v/>
      </c>
      <c r="AH120" s="26" t="str">
        <f t="shared" ref="AH120" si="2272">IF(AH113="","",AG113+AG114-AH113)</f>
        <v/>
      </c>
      <c r="AI120" s="26" t="str">
        <f t="shared" ref="AI120" si="2273">IF(AI113="","",AH113+AH114-AI113)</f>
        <v/>
      </c>
      <c r="AJ120" s="26" t="str">
        <f t="shared" ref="AJ120" si="2274">IF(AJ113="","",AI113+AI114-AJ113)</f>
        <v/>
      </c>
      <c r="AK120" s="26" t="str">
        <f t="shared" ref="AK120" si="2275">IF(AK113="","",AJ113+AJ114-AK113)</f>
        <v/>
      </c>
      <c r="AL120" s="26" t="str">
        <f t="shared" ref="AL120:AO120" si="2276">IF(AL113="","",AK113+AK114-AL113)</f>
        <v/>
      </c>
      <c r="AM120" s="26" t="str">
        <f t="shared" si="2276"/>
        <v/>
      </c>
      <c r="AN120" s="26" t="str">
        <f t="shared" si="2276"/>
        <v/>
      </c>
      <c r="AO120" s="26" t="str">
        <f t="shared" si="2276"/>
        <v/>
      </c>
      <c r="AP120" s="26" t="str">
        <f t="shared" ref="AP120" si="2277">IF(AP113="","",AO113+AO114-AP113)</f>
        <v/>
      </c>
      <c r="AQ120" s="26" t="str">
        <f t="shared" ref="AQ120:AR120" si="2278">IF(AQ113="","",AP113+AP114-AQ113)</f>
        <v/>
      </c>
      <c r="AR120" s="26" t="str">
        <f t="shared" si="2278"/>
        <v/>
      </c>
    </row>
    <row r="121" spans="1:44" s="1" customFormat="1">
      <c r="A121" s="7">
        <f>SUM(C121:AS121)</f>
        <v>0</v>
      </c>
      <c r="B121" s="27" t="s">
        <v>16</v>
      </c>
      <c r="C121" s="26">
        <v>0</v>
      </c>
      <c r="D121" s="26">
        <f t="shared" ref="D121:I121" si="2279">IF(D111="","",D120*D115)</f>
        <v>0</v>
      </c>
      <c r="E121" s="26">
        <f t="shared" si="2279"/>
        <v>0</v>
      </c>
      <c r="F121" s="26">
        <f t="shared" si="2279"/>
        <v>0</v>
      </c>
      <c r="G121" s="26">
        <f t="shared" si="2279"/>
        <v>0</v>
      </c>
      <c r="H121" s="26">
        <f t="shared" si="2279"/>
        <v>0</v>
      </c>
      <c r="I121" s="26">
        <f t="shared" si="2279"/>
        <v>0</v>
      </c>
      <c r="J121" s="26">
        <f t="shared" ref="J121:AK121" si="2280">IF(J111="","",J120*J115)</f>
        <v>0</v>
      </c>
      <c r="K121" s="26">
        <f t="shared" si="2280"/>
        <v>0</v>
      </c>
      <c r="L121" s="26">
        <f t="shared" si="2280"/>
        <v>0</v>
      </c>
      <c r="M121" s="26">
        <f t="shared" si="2280"/>
        <v>0</v>
      </c>
      <c r="N121" s="26">
        <f t="shared" si="2280"/>
        <v>0</v>
      </c>
      <c r="O121" s="26">
        <f t="shared" si="2280"/>
        <v>0</v>
      </c>
      <c r="P121" s="26">
        <f t="shared" si="2280"/>
        <v>0</v>
      </c>
      <c r="Q121" s="26">
        <f t="shared" si="2280"/>
        <v>0</v>
      </c>
      <c r="R121" s="26">
        <f t="shared" si="2280"/>
        <v>0</v>
      </c>
      <c r="S121" s="26">
        <f t="shared" si="2280"/>
        <v>0</v>
      </c>
      <c r="T121" s="26">
        <f t="shared" si="2280"/>
        <v>0</v>
      </c>
      <c r="U121" s="26">
        <f t="shared" si="2280"/>
        <v>0</v>
      </c>
      <c r="V121" s="26">
        <f t="shared" si="2280"/>
        <v>0</v>
      </c>
      <c r="W121" s="26" t="str">
        <f t="shared" si="2280"/>
        <v/>
      </c>
      <c r="X121" s="26" t="str">
        <f t="shared" si="2280"/>
        <v/>
      </c>
      <c r="Y121" s="26" t="str">
        <f t="shared" si="2280"/>
        <v/>
      </c>
      <c r="Z121" s="26" t="str">
        <f t="shared" si="2280"/>
        <v/>
      </c>
      <c r="AA121" s="26" t="str">
        <f t="shared" si="2280"/>
        <v/>
      </c>
      <c r="AB121" s="26" t="str">
        <f t="shared" si="2280"/>
        <v/>
      </c>
      <c r="AC121" s="26" t="str">
        <f t="shared" si="2280"/>
        <v/>
      </c>
      <c r="AD121" s="26" t="str">
        <f t="shared" si="2280"/>
        <v/>
      </c>
      <c r="AE121" s="26" t="str">
        <f t="shared" si="2280"/>
        <v/>
      </c>
      <c r="AF121" s="26" t="str">
        <f t="shared" si="2280"/>
        <v/>
      </c>
      <c r="AG121" s="26" t="str">
        <f t="shared" si="2280"/>
        <v/>
      </c>
      <c r="AH121" s="26" t="str">
        <f t="shared" si="2280"/>
        <v/>
      </c>
      <c r="AI121" s="26" t="str">
        <f t="shared" si="2280"/>
        <v/>
      </c>
      <c r="AJ121" s="26" t="str">
        <f t="shared" si="2280"/>
        <v/>
      </c>
      <c r="AK121" s="26" t="str">
        <f t="shared" si="2280"/>
        <v/>
      </c>
      <c r="AL121" s="26" t="str">
        <f t="shared" ref="AL121:AO121" si="2281">IF(AL111="","",AL120*AL115)</f>
        <v/>
      </c>
      <c r="AM121" s="26" t="str">
        <f t="shared" si="2281"/>
        <v/>
      </c>
      <c r="AN121" s="26" t="str">
        <f t="shared" si="2281"/>
        <v/>
      </c>
      <c r="AO121" s="26" t="str">
        <f t="shared" si="2281"/>
        <v/>
      </c>
      <c r="AP121" s="26" t="str">
        <f t="shared" ref="AP121:AR121" si="2282">IF(AP111="","",AP120*AP115)</f>
        <v/>
      </c>
      <c r="AQ121" s="26" t="str">
        <f t="shared" si="2282"/>
        <v/>
      </c>
      <c r="AR121" s="26" t="str">
        <f t="shared" si="2282"/>
        <v/>
      </c>
    </row>
    <row r="122" spans="1:44" s="1" customFormat="1" ht="12" thickBot="1">
      <c r="A122" s="4">
        <f>IF(A121="","",A121/(A118*100))</f>
        <v>0</v>
      </c>
      <c r="B122" s="27" t="s">
        <v>18</v>
      </c>
      <c r="C122" s="44" t="s">
        <v>19</v>
      </c>
      <c r="D122" s="44" t="str">
        <f t="shared" ref="D122:I122" si="2283">IF(D121="","",IF(D121=0,"",D121/(D118*100)))</f>
        <v/>
      </c>
      <c r="E122" s="44" t="str">
        <f t="shared" si="2283"/>
        <v/>
      </c>
      <c r="F122" s="44" t="str">
        <f t="shared" si="2283"/>
        <v/>
      </c>
      <c r="G122" s="44" t="str">
        <f t="shared" si="2283"/>
        <v/>
      </c>
      <c r="H122" s="44" t="str">
        <f t="shared" si="2283"/>
        <v/>
      </c>
      <c r="I122" s="44" t="str">
        <f t="shared" si="2283"/>
        <v/>
      </c>
      <c r="J122" s="44" t="str">
        <f t="shared" ref="J122:AK122" si="2284">IF(J121="","",IF(J121=0,"",J121/(J118*100)))</f>
        <v/>
      </c>
      <c r="K122" s="44" t="str">
        <f t="shared" si="2284"/>
        <v/>
      </c>
      <c r="L122" s="44" t="str">
        <f t="shared" si="2284"/>
        <v/>
      </c>
      <c r="M122" s="44" t="str">
        <f t="shared" si="2284"/>
        <v/>
      </c>
      <c r="N122" s="44" t="str">
        <f t="shared" si="2284"/>
        <v/>
      </c>
      <c r="O122" s="44" t="str">
        <f t="shared" si="2284"/>
        <v/>
      </c>
      <c r="P122" s="44" t="str">
        <f t="shared" si="2284"/>
        <v/>
      </c>
      <c r="Q122" s="44" t="str">
        <f t="shared" si="2284"/>
        <v/>
      </c>
      <c r="R122" s="44" t="str">
        <f t="shared" si="2284"/>
        <v/>
      </c>
      <c r="S122" s="44" t="str">
        <f t="shared" si="2284"/>
        <v/>
      </c>
      <c r="T122" s="44" t="str">
        <f t="shared" si="2284"/>
        <v/>
      </c>
      <c r="U122" s="44" t="str">
        <f t="shared" si="2284"/>
        <v/>
      </c>
      <c r="V122" s="44" t="str">
        <f t="shared" si="2284"/>
        <v/>
      </c>
      <c r="W122" s="44" t="str">
        <f t="shared" si="2284"/>
        <v/>
      </c>
      <c r="X122" s="44" t="str">
        <f t="shared" si="2284"/>
        <v/>
      </c>
      <c r="Y122" s="44" t="str">
        <f t="shared" si="2284"/>
        <v/>
      </c>
      <c r="Z122" s="44" t="str">
        <f t="shared" si="2284"/>
        <v/>
      </c>
      <c r="AA122" s="44" t="str">
        <f t="shared" si="2284"/>
        <v/>
      </c>
      <c r="AB122" s="44" t="str">
        <f t="shared" si="2284"/>
        <v/>
      </c>
      <c r="AC122" s="44" t="str">
        <f t="shared" si="2284"/>
        <v/>
      </c>
      <c r="AD122" s="44" t="str">
        <f t="shared" si="2284"/>
        <v/>
      </c>
      <c r="AE122" s="44" t="str">
        <f t="shared" si="2284"/>
        <v/>
      </c>
      <c r="AF122" s="44" t="str">
        <f t="shared" si="2284"/>
        <v/>
      </c>
      <c r="AG122" s="44" t="str">
        <f t="shared" si="2284"/>
        <v/>
      </c>
      <c r="AH122" s="44" t="str">
        <f t="shared" si="2284"/>
        <v/>
      </c>
      <c r="AI122" s="44" t="str">
        <f t="shared" si="2284"/>
        <v/>
      </c>
      <c r="AJ122" s="44" t="str">
        <f t="shared" si="2284"/>
        <v/>
      </c>
      <c r="AK122" s="44" t="str">
        <f t="shared" si="2284"/>
        <v/>
      </c>
      <c r="AL122" s="44" t="str">
        <f t="shared" ref="AL122:AO122" si="2285">IF(AL121="","",IF(AL121=0,"",AL121/(AL118*100)))</f>
        <v/>
      </c>
      <c r="AM122" s="44" t="str">
        <f t="shared" si="2285"/>
        <v/>
      </c>
      <c r="AN122" s="44" t="str">
        <f t="shared" si="2285"/>
        <v/>
      </c>
      <c r="AO122" s="44" t="str">
        <f t="shared" si="2285"/>
        <v/>
      </c>
      <c r="AP122" s="44" t="str">
        <f t="shared" ref="AP122:AR122" si="2286">IF(AP121="","",IF(AP121=0,"",AP121/(AP118*100)))</f>
        <v/>
      </c>
      <c r="AQ122" s="44" t="str">
        <f t="shared" si="2286"/>
        <v/>
      </c>
      <c r="AR122" s="44" t="str">
        <f t="shared" si="2286"/>
        <v/>
      </c>
    </row>
    <row r="123" spans="1:44" s="1" customFormat="1">
      <c r="A123" s="43" t="s">
        <v>173</v>
      </c>
      <c r="B123" s="42" t="s">
        <v>2</v>
      </c>
      <c r="C123" s="35">
        <v>37307</v>
      </c>
      <c r="D123" s="35">
        <f t="shared" ref="D123:D124" si="2287">IF(D$3="","",C123)</f>
        <v>37307</v>
      </c>
      <c r="E123" s="35">
        <f t="shared" ref="E123:E124" si="2288">IF(E$3="","",D123)</f>
        <v>37307</v>
      </c>
      <c r="F123" s="35">
        <v>37368</v>
      </c>
      <c r="G123" s="35">
        <f t="shared" ref="G123:G124" si="2289">IF(G$3="","",F123)</f>
        <v>37368</v>
      </c>
      <c r="H123" s="35">
        <v>37385</v>
      </c>
      <c r="I123" s="35">
        <f t="shared" ref="I123:I124" si="2290">IF(I$3="","",H123)</f>
        <v>37385</v>
      </c>
      <c r="J123" s="35">
        <f t="shared" ref="J123:J124" si="2291">IF(J$3="","",I123)</f>
        <v>37385</v>
      </c>
      <c r="K123" s="35">
        <f t="shared" ref="K123:K124" si="2292">IF(K$3="","",J123)</f>
        <v>37385</v>
      </c>
      <c r="L123" s="35">
        <v>37413</v>
      </c>
      <c r="M123" s="35">
        <f t="shared" ref="M123:M124" si="2293">IF(M$3="","",L123)</f>
        <v>37413</v>
      </c>
      <c r="N123" s="35">
        <f t="shared" ref="N123:N124" si="2294">IF(N$3="","",M123)</f>
        <v>37413</v>
      </c>
      <c r="O123" s="35">
        <v>37436</v>
      </c>
      <c r="P123" s="35">
        <f t="shared" ref="P123:P124" si="2295">IF(P$3="","",O123)</f>
        <v>37436</v>
      </c>
      <c r="Q123" s="35">
        <f t="shared" ref="Q123:Q124" si="2296">IF(Q$3="","",P123)</f>
        <v>37436</v>
      </c>
      <c r="R123" s="35">
        <f t="shared" ref="R123:R124" si="2297">IF(R$3="","",Q123)</f>
        <v>37436</v>
      </c>
      <c r="S123" s="35">
        <v>37499</v>
      </c>
      <c r="T123" s="35">
        <f t="shared" ref="T123:T124" si="2298">IF(T$3="","",S123)</f>
        <v>37499</v>
      </c>
      <c r="U123" s="35">
        <f t="shared" ref="U123:U124" si="2299">IF(U$3="","",T123)</f>
        <v>37499</v>
      </c>
      <c r="V123" s="35">
        <v>37524</v>
      </c>
      <c r="W123" s="35" t="str">
        <f t="shared" ref="W123:W124" si="2300">IF(W$3="","",V123)</f>
        <v/>
      </c>
      <c r="X123" s="35" t="str">
        <f t="shared" ref="X123:X124" si="2301">IF(X$3="","",W123)</f>
        <v/>
      </c>
      <c r="Y123" s="35" t="str">
        <f t="shared" ref="Y123:Y124" si="2302">IF(Y$3="","",X123)</f>
        <v/>
      </c>
      <c r="Z123" s="35" t="str">
        <f t="shared" ref="Z123:Z124" si="2303">IF(Z$3="","",Y123)</f>
        <v/>
      </c>
      <c r="AA123" s="35" t="str">
        <f t="shared" ref="AA123:AA124" si="2304">IF(AA$3="","",Z123)</f>
        <v/>
      </c>
      <c r="AB123" s="35" t="str">
        <f t="shared" ref="AB123:AB124" si="2305">IF(AB$3="","",AA123)</f>
        <v/>
      </c>
      <c r="AC123" s="35" t="str">
        <f t="shared" ref="AC123:AC124" si="2306">IF(AC$3="","",AB123)</f>
        <v/>
      </c>
      <c r="AD123" s="35" t="str">
        <f t="shared" ref="AD123:AD124" si="2307">IF(AD$3="","",AC123)</f>
        <v/>
      </c>
      <c r="AE123" s="35" t="str">
        <f t="shared" ref="AE123:AE124" si="2308">IF(AE$3="","",AD123)</f>
        <v/>
      </c>
      <c r="AF123" s="35" t="str">
        <f t="shared" ref="AF123:AF124" si="2309">IF(AF$3="","",AE123)</f>
        <v/>
      </c>
      <c r="AG123" s="35" t="str">
        <f t="shared" ref="AG123:AG124" si="2310">IF(AG$3="","",AF123)</f>
        <v/>
      </c>
      <c r="AH123" s="35" t="str">
        <f t="shared" ref="AH123:AH124" si="2311">IF(AH$3="","",AG123)</f>
        <v/>
      </c>
      <c r="AI123" s="35" t="str">
        <f t="shared" ref="AI123:AI124" si="2312">IF(AI$3="","",AH123)</f>
        <v/>
      </c>
      <c r="AJ123" s="35" t="str">
        <f t="shared" ref="AJ123:AJ124" si="2313">IF(AJ$3="","",AI123)</f>
        <v/>
      </c>
      <c r="AK123" s="35" t="str">
        <f t="shared" ref="AK123:AK124" si="2314">IF(AK$3="","",AJ123)</f>
        <v/>
      </c>
      <c r="AL123" s="35" t="str">
        <f t="shared" ref="AL123:AO123" si="2315">IF(AL$3="","",AK123)</f>
        <v/>
      </c>
      <c r="AM123" s="35" t="str">
        <f t="shared" si="2315"/>
        <v/>
      </c>
      <c r="AN123" s="35" t="str">
        <f t="shared" si="2315"/>
        <v/>
      </c>
      <c r="AO123" s="35" t="str">
        <f t="shared" si="2315"/>
        <v/>
      </c>
      <c r="AP123" s="35" t="str">
        <f t="shared" ref="AP123:AR123" si="2316">IF(AP$3="","",AO123)</f>
        <v/>
      </c>
      <c r="AQ123" s="35" t="str">
        <f t="shared" si="2316"/>
        <v/>
      </c>
      <c r="AR123" s="35" t="str">
        <f t="shared" si="2316"/>
        <v/>
      </c>
    </row>
    <row r="124" spans="1:44" s="1" customFormat="1">
      <c r="A124" s="37" t="s">
        <v>189</v>
      </c>
      <c r="B124" s="30" t="s">
        <v>4</v>
      </c>
      <c r="C124" s="29">
        <v>4952</v>
      </c>
      <c r="D124" s="29">
        <f t="shared" si="2287"/>
        <v>4952</v>
      </c>
      <c r="E124" s="29">
        <f t="shared" si="2288"/>
        <v>4952</v>
      </c>
      <c r="F124" s="29">
        <v>4959</v>
      </c>
      <c r="G124" s="29">
        <f t="shared" si="2289"/>
        <v>4959</v>
      </c>
      <c r="H124" s="29">
        <v>4963</v>
      </c>
      <c r="I124" s="29">
        <f t="shared" si="2290"/>
        <v>4963</v>
      </c>
      <c r="J124" s="29">
        <f t="shared" si="2291"/>
        <v>4963</v>
      </c>
      <c r="K124" s="29">
        <f t="shared" si="2292"/>
        <v>4963</v>
      </c>
      <c r="L124" s="29">
        <v>4966</v>
      </c>
      <c r="M124" s="29">
        <f t="shared" si="2293"/>
        <v>4966</v>
      </c>
      <c r="N124" s="29">
        <f t="shared" si="2294"/>
        <v>4966</v>
      </c>
      <c r="O124" s="29">
        <v>4968</v>
      </c>
      <c r="P124" s="29">
        <f t="shared" si="2295"/>
        <v>4968</v>
      </c>
      <c r="Q124" s="29">
        <f t="shared" si="2296"/>
        <v>4968</v>
      </c>
      <c r="R124" s="29">
        <f t="shared" si="2297"/>
        <v>4968</v>
      </c>
      <c r="S124" s="29">
        <v>4973</v>
      </c>
      <c r="T124" s="29">
        <f t="shared" si="2298"/>
        <v>4973</v>
      </c>
      <c r="U124" s="29">
        <f t="shared" si="2299"/>
        <v>4973</v>
      </c>
      <c r="V124" s="29">
        <v>4978</v>
      </c>
      <c r="W124" s="29" t="str">
        <f t="shared" si="2300"/>
        <v/>
      </c>
      <c r="X124" s="29" t="str">
        <f t="shared" si="2301"/>
        <v/>
      </c>
      <c r="Y124" s="29" t="str">
        <f t="shared" si="2302"/>
        <v/>
      </c>
      <c r="Z124" s="29" t="str">
        <f t="shared" si="2303"/>
        <v/>
      </c>
      <c r="AA124" s="29" t="str">
        <f t="shared" si="2304"/>
        <v/>
      </c>
      <c r="AB124" s="29" t="str">
        <f t="shared" si="2305"/>
        <v/>
      </c>
      <c r="AC124" s="29" t="str">
        <f t="shared" si="2306"/>
        <v/>
      </c>
      <c r="AD124" s="29" t="str">
        <f t="shared" si="2307"/>
        <v/>
      </c>
      <c r="AE124" s="29" t="str">
        <f t="shared" si="2308"/>
        <v/>
      </c>
      <c r="AF124" s="29" t="str">
        <f t="shared" si="2309"/>
        <v/>
      </c>
      <c r="AG124" s="29" t="str">
        <f t="shared" si="2310"/>
        <v/>
      </c>
      <c r="AH124" s="29" t="str">
        <f t="shared" si="2311"/>
        <v/>
      </c>
      <c r="AI124" s="29" t="str">
        <f t="shared" si="2312"/>
        <v/>
      </c>
      <c r="AJ124" s="29" t="str">
        <f t="shared" si="2313"/>
        <v/>
      </c>
      <c r="AK124" s="29" t="str">
        <f t="shared" si="2314"/>
        <v/>
      </c>
      <c r="AL124" s="29" t="str">
        <f t="shared" ref="AL124:AO124" si="2317">IF(AL$3="","",AK124)</f>
        <v/>
      </c>
      <c r="AM124" s="29" t="str">
        <f t="shared" si="2317"/>
        <v/>
      </c>
      <c r="AN124" s="29" t="str">
        <f t="shared" si="2317"/>
        <v/>
      </c>
      <c r="AO124" s="29" t="str">
        <f t="shared" si="2317"/>
        <v/>
      </c>
      <c r="AP124" s="29" t="str">
        <f t="shared" ref="AP124:AR124" si="2318">IF(AP$3="","",AO124)</f>
        <v/>
      </c>
      <c r="AQ124" s="29" t="str">
        <f t="shared" si="2318"/>
        <v/>
      </c>
      <c r="AR124" s="29" t="str">
        <f t="shared" si="2318"/>
        <v/>
      </c>
    </row>
    <row r="125" spans="1:44" s="1" customFormat="1">
      <c r="A125" s="41">
        <v>2</v>
      </c>
      <c r="B125" s="30" t="s">
        <v>5</v>
      </c>
      <c r="C125" s="29">
        <v>70</v>
      </c>
      <c r="D125" s="29">
        <f t="shared" ref="D125" si="2319">IF(D123="","",(C125+C126))</f>
        <v>70</v>
      </c>
      <c r="E125" s="29">
        <f t="shared" ref="E125" si="2320">IF(E123="","",(D125+D126))</f>
        <v>70</v>
      </c>
      <c r="F125" s="29">
        <f t="shared" ref="F125" si="2321">IF(F123="","",(E125+E126))</f>
        <v>70</v>
      </c>
      <c r="G125" s="29">
        <f t="shared" ref="G125" si="2322">IF(G123="","",(F125+F126))</f>
        <v>70</v>
      </c>
      <c r="H125" s="29">
        <f t="shared" ref="H125" si="2323">IF(H123="","",(G125+G126))</f>
        <v>70</v>
      </c>
      <c r="I125" s="29">
        <f t="shared" ref="I125" si="2324">IF(I123="","",(H125+H126))</f>
        <v>70</v>
      </c>
      <c r="J125" s="29">
        <f t="shared" ref="J125" si="2325">IF(J123="","",(I125+I126))</f>
        <v>70</v>
      </c>
      <c r="K125" s="29">
        <f t="shared" ref="K125" si="2326">IF(K123="","",(J125+J126))</f>
        <v>70</v>
      </c>
      <c r="L125" s="29">
        <f t="shared" ref="L125" si="2327">IF(L123="","",(K125+K126))</f>
        <v>70</v>
      </c>
      <c r="M125" s="29">
        <f t="shared" ref="M125" si="2328">IF(M123="","",(L125+L126))</f>
        <v>70</v>
      </c>
      <c r="N125" s="29">
        <f t="shared" ref="N125" si="2329">IF(N123="","",(M125+M126))</f>
        <v>70</v>
      </c>
      <c r="O125" s="29">
        <f t="shared" ref="O125" si="2330">IF(O123="","",(N125+N126))</f>
        <v>70</v>
      </c>
      <c r="P125" s="29">
        <f t="shared" ref="P125" si="2331">IF(P123="","",(O125+O126))</f>
        <v>70</v>
      </c>
      <c r="Q125" s="29">
        <f t="shared" ref="Q125" si="2332">IF(Q123="","",(P125+P126))</f>
        <v>70</v>
      </c>
      <c r="R125" s="29">
        <f t="shared" ref="R125" si="2333">IF(R123="","",(Q125+Q126))</f>
        <v>70</v>
      </c>
      <c r="S125" s="29">
        <f t="shared" ref="S125" si="2334">IF(S123="","",(R125+R126))</f>
        <v>70</v>
      </c>
      <c r="T125" s="29">
        <f t="shared" ref="T125" si="2335">IF(T123="","",(S125+S126))</f>
        <v>70</v>
      </c>
      <c r="U125" s="29">
        <f t="shared" ref="U125" si="2336">IF(U123="","",(T125+T126))</f>
        <v>70</v>
      </c>
      <c r="V125" s="29">
        <f t="shared" ref="V125" si="2337">IF(V123="","",(U125+U126))</f>
        <v>70</v>
      </c>
      <c r="W125" s="29" t="str">
        <f t="shared" ref="W125" si="2338">IF(W123="","",(V125+V126))</f>
        <v/>
      </c>
      <c r="X125" s="29" t="str">
        <f t="shared" ref="X125" si="2339">IF(X123="","",(W125+W126))</f>
        <v/>
      </c>
      <c r="Y125" s="29" t="str">
        <f t="shared" ref="Y125" si="2340">IF(Y123="","",(X125+X126))</f>
        <v/>
      </c>
      <c r="Z125" s="29" t="str">
        <f t="shared" ref="Z125" si="2341">IF(Z123="","",(Y125+Y126))</f>
        <v/>
      </c>
      <c r="AA125" s="29" t="str">
        <f t="shared" ref="AA125" si="2342">IF(AA123="","",(Z125+Z126))</f>
        <v/>
      </c>
      <c r="AB125" s="29" t="str">
        <f t="shared" ref="AB125" si="2343">IF(AB123="","",(AA125+AA126))</f>
        <v/>
      </c>
      <c r="AC125" s="29" t="str">
        <f t="shared" ref="AC125" si="2344">IF(AC123="","",(AB125+AB126))</f>
        <v/>
      </c>
      <c r="AD125" s="29" t="str">
        <f t="shared" ref="AD125" si="2345">IF(AD123="","",(AC125+AC126))</f>
        <v/>
      </c>
      <c r="AE125" s="29" t="str">
        <f t="shared" ref="AE125" si="2346">IF(AE123="","",(AD125+AD126))</f>
        <v/>
      </c>
      <c r="AF125" s="29" t="str">
        <f t="shared" ref="AF125" si="2347">IF(AF123="","",(AE125+AE126))</f>
        <v/>
      </c>
      <c r="AG125" s="29" t="str">
        <f t="shared" ref="AG125" si="2348">IF(AG123="","",(AF125+AF126))</f>
        <v/>
      </c>
      <c r="AH125" s="29" t="str">
        <f t="shared" ref="AH125" si="2349">IF(AH123="","",(AG125+AG126))</f>
        <v/>
      </c>
      <c r="AI125" s="29" t="str">
        <f t="shared" ref="AI125" si="2350">IF(AI123="","",(AH125+AH126))</f>
        <v/>
      </c>
      <c r="AJ125" s="29" t="str">
        <f t="shared" ref="AJ125" si="2351">IF(AJ123="","",(AI125+AI126))</f>
        <v/>
      </c>
      <c r="AK125" s="29" t="str">
        <f t="shared" ref="AK125" si="2352">IF(AK123="","",(AJ125+AJ126))</f>
        <v/>
      </c>
      <c r="AL125" s="29" t="str">
        <f t="shared" ref="AL125:AO125" si="2353">IF(AL123="","",(AK125+AK126))</f>
        <v/>
      </c>
      <c r="AM125" s="29" t="str">
        <f t="shared" si="2353"/>
        <v/>
      </c>
      <c r="AN125" s="29" t="str">
        <f t="shared" si="2353"/>
        <v/>
      </c>
      <c r="AO125" s="29" t="str">
        <f t="shared" si="2353"/>
        <v/>
      </c>
      <c r="AP125" s="29" t="str">
        <f t="shared" ref="AP125" si="2354">IF(AP123="","",(AO125+AO126))</f>
        <v/>
      </c>
      <c r="AQ125" s="29" t="str">
        <f t="shared" ref="AQ125:AR125" si="2355">IF(AQ123="","",(AP125+AP126))</f>
        <v/>
      </c>
      <c r="AR125" s="29" t="str">
        <f t="shared" si="2355"/>
        <v/>
      </c>
    </row>
    <row r="126" spans="1:44" s="1" customFormat="1">
      <c r="A126" s="14"/>
      <c r="B126" s="30" t="s">
        <v>7</v>
      </c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</row>
    <row r="127" spans="1:44" s="1" customFormat="1">
      <c r="A127" s="7"/>
      <c r="B127" s="30" t="s">
        <v>8</v>
      </c>
      <c r="C127" s="35">
        <v>500</v>
      </c>
      <c r="D127" s="35">
        <f t="shared" ref="D127" si="2356">IF(D123="","",C127)</f>
        <v>500</v>
      </c>
      <c r="E127" s="35">
        <f t="shared" ref="E127" si="2357">IF(E123="","",D127)</f>
        <v>500</v>
      </c>
      <c r="F127" s="35">
        <f t="shared" ref="F127" si="2358">IF(F123="","",E127)</f>
        <v>500</v>
      </c>
      <c r="G127" s="35">
        <f t="shared" ref="G127" si="2359">IF(G123="","",F127)</f>
        <v>500</v>
      </c>
      <c r="H127" s="35">
        <f t="shared" ref="H127" si="2360">IF(H123="","",G127)</f>
        <v>500</v>
      </c>
      <c r="I127" s="35">
        <f t="shared" ref="I127" si="2361">IF(I123="","",H127)</f>
        <v>500</v>
      </c>
      <c r="J127" s="35">
        <f t="shared" ref="J127" si="2362">IF(J123="","",I127)</f>
        <v>500</v>
      </c>
      <c r="K127" s="35">
        <f t="shared" ref="K127" si="2363">IF(K123="","",J127)</f>
        <v>500</v>
      </c>
      <c r="L127" s="35">
        <f t="shared" ref="L127" si="2364">IF(L123="","",K127)</f>
        <v>500</v>
      </c>
      <c r="M127" s="35">
        <f t="shared" ref="M127" si="2365">IF(M123="","",L127)</f>
        <v>500</v>
      </c>
      <c r="N127" s="35">
        <f t="shared" ref="N127" si="2366">IF(N123="","",M127)</f>
        <v>500</v>
      </c>
      <c r="O127" s="35">
        <f t="shared" ref="O127" si="2367">IF(O123="","",N127)</f>
        <v>500</v>
      </c>
      <c r="P127" s="35">
        <f t="shared" ref="P127" si="2368">IF(P123="","",O127)</f>
        <v>500</v>
      </c>
      <c r="Q127" s="35">
        <f t="shared" ref="Q127" si="2369">IF(Q123="","",P127)</f>
        <v>500</v>
      </c>
      <c r="R127" s="35">
        <f t="shared" ref="R127" si="2370">IF(R123="","",Q127)</f>
        <v>500</v>
      </c>
      <c r="S127" s="35">
        <f t="shared" ref="S127" si="2371">IF(S123="","",R127)</f>
        <v>500</v>
      </c>
      <c r="T127" s="35">
        <f t="shared" ref="T127" si="2372">IF(T123="","",S127)</f>
        <v>500</v>
      </c>
      <c r="U127" s="35">
        <f t="shared" ref="U127" si="2373">IF(U123="","",T127)</f>
        <v>500</v>
      </c>
      <c r="V127" s="35">
        <f t="shared" ref="V127" si="2374">IF(V123="","",U127)</f>
        <v>500</v>
      </c>
      <c r="W127" s="35" t="str">
        <f t="shared" ref="W127" si="2375">IF(W123="","",V127)</f>
        <v/>
      </c>
      <c r="X127" s="35" t="str">
        <f t="shared" ref="X127" si="2376">IF(X123="","",W127)</f>
        <v/>
      </c>
      <c r="Y127" s="35" t="str">
        <f t="shared" ref="Y127" si="2377">IF(Y123="","",X127)</f>
        <v/>
      </c>
      <c r="Z127" s="35" t="str">
        <f t="shared" ref="Z127" si="2378">IF(Z123="","",Y127)</f>
        <v/>
      </c>
      <c r="AA127" s="35" t="str">
        <f t="shared" ref="AA127" si="2379">IF(AA123="","",Z127)</f>
        <v/>
      </c>
      <c r="AB127" s="35" t="str">
        <f t="shared" ref="AB127" si="2380">IF(AB123="","",AA127)</f>
        <v/>
      </c>
      <c r="AC127" s="35" t="str">
        <f t="shared" ref="AC127" si="2381">IF(AC123="","",AB127)</f>
        <v/>
      </c>
      <c r="AD127" s="35" t="str">
        <f t="shared" ref="AD127" si="2382">IF(AD123="","",AC127)</f>
        <v/>
      </c>
      <c r="AE127" s="35" t="str">
        <f t="shared" ref="AE127" si="2383">IF(AE123="","",AD127)</f>
        <v/>
      </c>
      <c r="AF127" s="35" t="str">
        <f t="shared" ref="AF127" si="2384">IF(AF123="","",AE127)</f>
        <v/>
      </c>
      <c r="AG127" s="35" t="str">
        <f t="shared" ref="AG127" si="2385">IF(AG123="","",AF127)</f>
        <v/>
      </c>
      <c r="AH127" s="35" t="str">
        <f t="shared" ref="AH127" si="2386">IF(AH123="","",AG127)</f>
        <v/>
      </c>
      <c r="AI127" s="35" t="str">
        <f t="shared" ref="AI127" si="2387">IF(AI123="","",AH127)</f>
        <v/>
      </c>
      <c r="AJ127" s="35" t="str">
        <f t="shared" ref="AJ127" si="2388">IF(AJ123="","",AI127)</f>
        <v/>
      </c>
      <c r="AK127" s="35" t="str">
        <f t="shared" ref="AK127" si="2389">IF(AK123="","",AJ127)</f>
        <v/>
      </c>
      <c r="AL127" s="35" t="str">
        <f t="shared" ref="AL127:AO127" si="2390">IF(AL123="","",AK127)</f>
        <v/>
      </c>
      <c r="AM127" s="35" t="str">
        <f t="shared" si="2390"/>
        <v/>
      </c>
      <c r="AN127" s="35" t="str">
        <f t="shared" si="2390"/>
        <v/>
      </c>
      <c r="AO127" s="35" t="str">
        <f t="shared" si="2390"/>
        <v/>
      </c>
      <c r="AP127" s="35" t="str">
        <f t="shared" ref="AP127" si="2391">IF(AP123="","",AO127)</f>
        <v/>
      </c>
      <c r="AQ127" s="35" t="str">
        <f t="shared" ref="AQ127:AR127" si="2392">IF(AQ123="","",AP127)</f>
        <v/>
      </c>
      <c r="AR127" s="35" t="str">
        <f t="shared" si="2392"/>
        <v/>
      </c>
    </row>
    <row r="128" spans="1:44" s="11" customFormat="1">
      <c r="A128" s="14" t="s">
        <v>9</v>
      </c>
      <c r="B128" s="33" t="s">
        <v>10</v>
      </c>
      <c r="C128" s="32" t="s">
        <v>190</v>
      </c>
      <c r="D128" s="32" t="str">
        <f t="shared" ref="D128" si="2393">IF(D123="","",C128)</f>
        <v>サンリオキャラクターズ</v>
      </c>
      <c r="E128" s="32" t="str">
        <f t="shared" ref="E128" si="2394">IF(E123="","",D128)</f>
        <v>サンリオキャラクターズ</v>
      </c>
      <c r="F128" s="32" t="str">
        <f t="shared" ref="F128" si="2395">IF(F123="","",E128)</f>
        <v>サンリオキャラクターズ</v>
      </c>
      <c r="G128" s="32" t="str">
        <f t="shared" ref="G128" si="2396">IF(G123="","",F128)</f>
        <v>サンリオキャラクターズ</v>
      </c>
      <c r="H128" s="32" t="str">
        <f t="shared" ref="H128" si="2397">IF(H123="","",G128)</f>
        <v>サンリオキャラクターズ</v>
      </c>
      <c r="I128" s="32" t="str">
        <f t="shared" ref="I128" si="2398">IF(I123="","",H128)</f>
        <v>サンリオキャラクターズ</v>
      </c>
      <c r="J128" s="32" t="str">
        <f t="shared" ref="J128" si="2399">IF(J123="","",I128)</f>
        <v>サンリオキャラクターズ</v>
      </c>
      <c r="K128" s="32" t="str">
        <f t="shared" ref="K128" si="2400">IF(K123="","",J128)</f>
        <v>サンリオキャラクターズ</v>
      </c>
      <c r="L128" s="32" t="str">
        <f t="shared" ref="L128" si="2401">IF(L123="","",K128)</f>
        <v>サンリオキャラクターズ</v>
      </c>
      <c r="M128" s="32" t="str">
        <f t="shared" ref="M128" si="2402">IF(M123="","",L128)</f>
        <v>サンリオキャラクターズ</v>
      </c>
      <c r="N128" s="32" t="str">
        <f t="shared" ref="N128" si="2403">IF(N123="","",M128)</f>
        <v>サンリオキャラクターズ</v>
      </c>
      <c r="O128" s="32" t="str">
        <f t="shared" ref="O128" si="2404">IF(O123="","",N128)</f>
        <v>サンリオキャラクターズ</v>
      </c>
      <c r="P128" s="32" t="str">
        <f t="shared" ref="P128" si="2405">IF(P123="","",O128)</f>
        <v>サンリオキャラクターズ</v>
      </c>
      <c r="Q128" s="32" t="str">
        <f t="shared" ref="Q128" si="2406">IF(Q123="","",P128)</f>
        <v>サンリオキャラクターズ</v>
      </c>
      <c r="R128" s="32" t="str">
        <f t="shared" ref="R128" si="2407">IF(R123="","",Q128)</f>
        <v>サンリオキャラクターズ</v>
      </c>
      <c r="S128" s="32" t="str">
        <f t="shared" ref="S128" si="2408">IF(S123="","",R128)</f>
        <v>サンリオキャラクターズ</v>
      </c>
      <c r="T128" s="32" t="str">
        <f t="shared" ref="T128" si="2409">IF(T123="","",S128)</f>
        <v>サンリオキャラクターズ</v>
      </c>
      <c r="U128" s="32" t="str">
        <f t="shared" ref="U128" si="2410">IF(U123="","",T128)</f>
        <v>サンリオキャラクターズ</v>
      </c>
      <c r="V128" s="32" t="str">
        <f t="shared" ref="V128" si="2411">IF(V123="","",U128)</f>
        <v>サンリオキャラクターズ</v>
      </c>
      <c r="W128" s="32" t="str">
        <f t="shared" ref="W128" si="2412">IF(W123="","",V128)</f>
        <v/>
      </c>
      <c r="X128" s="32" t="str">
        <f t="shared" ref="X128" si="2413">IF(X123="","",W128)</f>
        <v/>
      </c>
      <c r="Y128" s="32" t="str">
        <f t="shared" ref="Y128" si="2414">IF(Y123="","",X128)</f>
        <v/>
      </c>
      <c r="Z128" s="32" t="str">
        <f t="shared" ref="Z128" si="2415">IF(Z123="","",Y128)</f>
        <v/>
      </c>
      <c r="AA128" s="32" t="str">
        <f t="shared" ref="AA128" si="2416">IF(AA123="","",Z128)</f>
        <v/>
      </c>
      <c r="AB128" s="32" t="str">
        <f t="shared" ref="AB128" si="2417">IF(AB123="","",AA128)</f>
        <v/>
      </c>
      <c r="AC128" s="32" t="str">
        <f t="shared" ref="AC128" si="2418">IF(AC123="","",AB128)</f>
        <v/>
      </c>
      <c r="AD128" s="32" t="str">
        <f t="shared" ref="AD128" si="2419">IF(AD123="","",AC128)</f>
        <v/>
      </c>
      <c r="AE128" s="32" t="str">
        <f t="shared" ref="AE128" si="2420">IF(AE123="","",AD128)</f>
        <v/>
      </c>
      <c r="AF128" s="32" t="str">
        <f t="shared" ref="AF128" si="2421">IF(AF123="","",AE128)</f>
        <v/>
      </c>
      <c r="AG128" s="32" t="str">
        <f t="shared" ref="AG128" si="2422">IF(AG123="","",AF128)</f>
        <v/>
      </c>
      <c r="AH128" s="32" t="str">
        <f t="shared" ref="AH128" si="2423">IF(AH123="","",AG128)</f>
        <v/>
      </c>
      <c r="AI128" s="32" t="str">
        <f t="shared" ref="AI128" si="2424">IF(AI123="","",AH128)</f>
        <v/>
      </c>
      <c r="AJ128" s="32" t="str">
        <f t="shared" ref="AJ128" si="2425">IF(AJ123="","",AI128)</f>
        <v/>
      </c>
      <c r="AK128" s="32" t="str">
        <f t="shared" ref="AK128" si="2426">IF(AK123="","",AJ128)</f>
        <v/>
      </c>
      <c r="AL128" s="32" t="str">
        <f t="shared" ref="AL128:AO128" si="2427">IF(AL123="","",AK128)</f>
        <v/>
      </c>
      <c r="AM128" s="32" t="str">
        <f t="shared" si="2427"/>
        <v/>
      </c>
      <c r="AN128" s="32" t="str">
        <f t="shared" si="2427"/>
        <v/>
      </c>
      <c r="AO128" s="32" t="str">
        <f t="shared" si="2427"/>
        <v/>
      </c>
      <c r="AP128" s="32" t="str">
        <f t="shared" ref="AP128" si="2428">IF(AP123="","",AO128)</f>
        <v/>
      </c>
      <c r="AQ128" s="32" t="str">
        <f t="shared" ref="AQ128:AR128" si="2429">IF(AQ123="","",AP128)</f>
        <v/>
      </c>
      <c r="AR128" s="32" t="str">
        <f t="shared" si="2429"/>
        <v/>
      </c>
    </row>
    <row r="129" spans="1:44" s="1" customFormat="1">
      <c r="A129" s="7">
        <f>AVERAGE(C130:AS130)*30*100</f>
        <v>32550</v>
      </c>
      <c r="B129" s="30" t="s">
        <v>12</v>
      </c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</row>
    <row r="130" spans="1:44" s="1" customFormat="1">
      <c r="A130" s="7">
        <f>SUM(C130:AS130)</f>
        <v>217</v>
      </c>
      <c r="B130" s="27" t="s">
        <v>13</v>
      </c>
      <c r="C130" s="26">
        <v>0</v>
      </c>
      <c r="D130" s="26">
        <f t="shared" ref="D130:D131" si="2430">IF(D123="","",D123-C123)</f>
        <v>0</v>
      </c>
      <c r="E130" s="26">
        <f t="shared" ref="E130:E131" si="2431">IF(E123="","",E123-D123)</f>
        <v>0</v>
      </c>
      <c r="F130" s="26">
        <f t="shared" ref="F130:F131" si="2432">IF(F123="","",F123-E123)</f>
        <v>61</v>
      </c>
      <c r="G130" s="26">
        <f t="shared" ref="G130:G131" si="2433">IF(G123="","",G123-F123)</f>
        <v>0</v>
      </c>
      <c r="H130" s="26">
        <f t="shared" ref="H130:H131" si="2434">IF(H123="","",H123-G123)</f>
        <v>17</v>
      </c>
      <c r="I130" s="26">
        <f t="shared" ref="I130:I131" si="2435">IF(I123="","",I123-H123)</f>
        <v>0</v>
      </c>
      <c r="J130" s="26">
        <f t="shared" ref="J130:J131" si="2436">IF(J123="","",J123-I123)</f>
        <v>0</v>
      </c>
      <c r="K130" s="26">
        <f t="shared" ref="K130:K131" si="2437">IF(K123="","",K123-J123)</f>
        <v>0</v>
      </c>
      <c r="L130" s="26">
        <f t="shared" ref="L130:L131" si="2438">IF(L123="","",L123-K123)</f>
        <v>28</v>
      </c>
      <c r="M130" s="26">
        <f t="shared" ref="M130:M131" si="2439">IF(M123="","",M123-L123)</f>
        <v>0</v>
      </c>
      <c r="N130" s="26">
        <f t="shared" ref="N130:N131" si="2440">IF(N123="","",N123-M123)</f>
        <v>0</v>
      </c>
      <c r="O130" s="26">
        <f t="shared" ref="O130:O131" si="2441">IF(O123="","",O123-N123)</f>
        <v>23</v>
      </c>
      <c r="P130" s="26">
        <f t="shared" ref="P130:P131" si="2442">IF(P123="","",P123-O123)</f>
        <v>0</v>
      </c>
      <c r="Q130" s="26">
        <f t="shared" ref="Q130:Q131" si="2443">IF(Q123="","",Q123-P123)</f>
        <v>0</v>
      </c>
      <c r="R130" s="26">
        <f t="shared" ref="R130:R131" si="2444">IF(R123="","",R123-Q123)</f>
        <v>0</v>
      </c>
      <c r="S130" s="26">
        <f t="shared" ref="S130:S131" si="2445">IF(S123="","",S123-R123)</f>
        <v>63</v>
      </c>
      <c r="T130" s="26">
        <f t="shared" ref="T130:T131" si="2446">IF(T123="","",T123-S123)</f>
        <v>0</v>
      </c>
      <c r="U130" s="26">
        <f t="shared" ref="U130:U131" si="2447">IF(U123="","",U123-T123)</f>
        <v>0</v>
      </c>
      <c r="V130" s="26">
        <f t="shared" ref="V130:V131" si="2448">IF(V123="","",V123-U123)</f>
        <v>25</v>
      </c>
      <c r="W130" s="26" t="str">
        <f t="shared" ref="W130:W131" si="2449">IF(W123="","",W123-V123)</f>
        <v/>
      </c>
      <c r="X130" s="26" t="str">
        <f t="shared" ref="X130:X131" si="2450">IF(X123="","",X123-W123)</f>
        <v/>
      </c>
      <c r="Y130" s="26" t="str">
        <f t="shared" ref="Y130:Y131" si="2451">IF(Y123="","",Y123-X123)</f>
        <v/>
      </c>
      <c r="Z130" s="26" t="str">
        <f t="shared" ref="Z130:Z131" si="2452">IF(Z123="","",Z123-Y123)</f>
        <v/>
      </c>
      <c r="AA130" s="26" t="str">
        <f t="shared" ref="AA130:AA131" si="2453">IF(AA123="","",AA123-Z123)</f>
        <v/>
      </c>
      <c r="AB130" s="26" t="str">
        <f t="shared" ref="AB130:AB131" si="2454">IF(AB123="","",AB123-AA123)</f>
        <v/>
      </c>
      <c r="AC130" s="26" t="str">
        <f t="shared" ref="AC130:AC131" si="2455">IF(AC123="","",AC123-AB123)</f>
        <v/>
      </c>
      <c r="AD130" s="26" t="str">
        <f t="shared" ref="AD130:AD131" si="2456">IF(AD123="","",AD123-AC123)</f>
        <v/>
      </c>
      <c r="AE130" s="26" t="str">
        <f t="shared" ref="AE130:AE131" si="2457">IF(AE123="","",AE123-AD123)</f>
        <v/>
      </c>
      <c r="AF130" s="26" t="str">
        <f t="shared" ref="AF130:AF131" si="2458">IF(AF123="","",AF123-AE123)</f>
        <v/>
      </c>
      <c r="AG130" s="26" t="str">
        <f t="shared" ref="AG130:AG131" si="2459">IF(AG123="","",AG123-AF123)</f>
        <v/>
      </c>
      <c r="AH130" s="26" t="str">
        <f t="shared" ref="AH130:AH131" si="2460">IF(AH123="","",AH123-AG123)</f>
        <v/>
      </c>
      <c r="AI130" s="26" t="str">
        <f t="shared" ref="AI130:AI131" si="2461">IF(AI123="","",AI123-AH123)</f>
        <v/>
      </c>
      <c r="AJ130" s="26" t="str">
        <f t="shared" ref="AJ130:AJ131" si="2462">IF(AJ123="","",AJ123-AI123)</f>
        <v/>
      </c>
      <c r="AK130" s="26" t="str">
        <f t="shared" ref="AK130:AK131" si="2463">IF(AK123="","",AK123-AJ123)</f>
        <v/>
      </c>
      <c r="AL130" s="26" t="str">
        <f t="shared" ref="AL130:AO130" si="2464">IF(AL123="","",AL123-AK123)</f>
        <v/>
      </c>
      <c r="AM130" s="26" t="str">
        <f t="shared" si="2464"/>
        <v/>
      </c>
      <c r="AN130" s="26" t="str">
        <f t="shared" si="2464"/>
        <v/>
      </c>
      <c r="AO130" s="26" t="str">
        <f t="shared" si="2464"/>
        <v/>
      </c>
      <c r="AP130" s="26" t="str">
        <f t="shared" ref="AP130:AP131" si="2465">IF(AP123="","",AP123-AO123)</f>
        <v/>
      </c>
      <c r="AQ130" s="26" t="str">
        <f t="shared" ref="AQ130:AR131" si="2466">IF(AQ123="","",AQ123-AP123)</f>
        <v/>
      </c>
      <c r="AR130" s="26" t="str">
        <f t="shared" si="2466"/>
        <v/>
      </c>
    </row>
    <row r="131" spans="1:44" s="1" customFormat="1">
      <c r="A131" s="7">
        <f>SUM(C131:AS131)</f>
        <v>26</v>
      </c>
      <c r="B131" s="27" t="s">
        <v>14</v>
      </c>
      <c r="C131" s="26">
        <v>0</v>
      </c>
      <c r="D131" s="26">
        <f t="shared" si="2430"/>
        <v>0</v>
      </c>
      <c r="E131" s="26">
        <f t="shared" si="2431"/>
        <v>0</v>
      </c>
      <c r="F131" s="26">
        <f t="shared" si="2432"/>
        <v>7</v>
      </c>
      <c r="G131" s="26">
        <f t="shared" si="2433"/>
        <v>0</v>
      </c>
      <c r="H131" s="26">
        <f t="shared" si="2434"/>
        <v>4</v>
      </c>
      <c r="I131" s="26">
        <f t="shared" si="2435"/>
        <v>0</v>
      </c>
      <c r="J131" s="26">
        <f t="shared" si="2436"/>
        <v>0</v>
      </c>
      <c r="K131" s="26">
        <f t="shared" si="2437"/>
        <v>0</v>
      </c>
      <c r="L131" s="26">
        <f t="shared" si="2438"/>
        <v>3</v>
      </c>
      <c r="M131" s="26">
        <f t="shared" si="2439"/>
        <v>0</v>
      </c>
      <c r="N131" s="26">
        <f t="shared" si="2440"/>
        <v>0</v>
      </c>
      <c r="O131" s="26">
        <f t="shared" si="2441"/>
        <v>2</v>
      </c>
      <c r="P131" s="26">
        <f t="shared" si="2442"/>
        <v>0</v>
      </c>
      <c r="Q131" s="26">
        <f t="shared" si="2443"/>
        <v>0</v>
      </c>
      <c r="R131" s="26">
        <f t="shared" si="2444"/>
        <v>0</v>
      </c>
      <c r="S131" s="26">
        <f t="shared" si="2445"/>
        <v>5</v>
      </c>
      <c r="T131" s="26">
        <f t="shared" si="2446"/>
        <v>0</v>
      </c>
      <c r="U131" s="26">
        <f t="shared" si="2447"/>
        <v>0</v>
      </c>
      <c r="V131" s="26">
        <f t="shared" si="2448"/>
        <v>5</v>
      </c>
      <c r="W131" s="26" t="str">
        <f t="shared" si="2449"/>
        <v/>
      </c>
      <c r="X131" s="26" t="str">
        <f t="shared" si="2450"/>
        <v/>
      </c>
      <c r="Y131" s="26" t="str">
        <f t="shared" si="2451"/>
        <v/>
      </c>
      <c r="Z131" s="26" t="str">
        <f t="shared" si="2452"/>
        <v/>
      </c>
      <c r="AA131" s="26" t="str">
        <f t="shared" si="2453"/>
        <v/>
      </c>
      <c r="AB131" s="26" t="str">
        <f t="shared" si="2454"/>
        <v/>
      </c>
      <c r="AC131" s="26" t="str">
        <f t="shared" si="2455"/>
        <v/>
      </c>
      <c r="AD131" s="26" t="str">
        <f t="shared" si="2456"/>
        <v/>
      </c>
      <c r="AE131" s="26" t="str">
        <f t="shared" si="2457"/>
        <v/>
      </c>
      <c r="AF131" s="26" t="str">
        <f t="shared" si="2458"/>
        <v/>
      </c>
      <c r="AG131" s="26" t="str">
        <f t="shared" si="2459"/>
        <v/>
      </c>
      <c r="AH131" s="26" t="str">
        <f t="shared" si="2460"/>
        <v/>
      </c>
      <c r="AI131" s="26" t="str">
        <f t="shared" si="2461"/>
        <v/>
      </c>
      <c r="AJ131" s="26" t="str">
        <f t="shared" si="2462"/>
        <v/>
      </c>
      <c r="AK131" s="26" t="str">
        <f t="shared" si="2463"/>
        <v/>
      </c>
      <c r="AL131" s="26" t="str">
        <f t="shared" ref="AL131:AO131" si="2467">IF(AL124="","",AL124-AK124)</f>
        <v/>
      </c>
      <c r="AM131" s="26" t="str">
        <f t="shared" si="2467"/>
        <v/>
      </c>
      <c r="AN131" s="26" t="str">
        <f t="shared" si="2467"/>
        <v/>
      </c>
      <c r="AO131" s="26" t="str">
        <f t="shared" si="2467"/>
        <v/>
      </c>
      <c r="AP131" s="26" t="str">
        <f t="shared" si="2465"/>
        <v/>
      </c>
      <c r="AQ131" s="26" t="str">
        <f t="shared" si="2466"/>
        <v/>
      </c>
      <c r="AR131" s="26" t="str">
        <f t="shared" si="2466"/>
        <v/>
      </c>
    </row>
    <row r="132" spans="1:44" s="1" customFormat="1">
      <c r="A132" s="7">
        <f>SUM(C132:AS132)</f>
        <v>0</v>
      </c>
      <c r="B132" s="27" t="s">
        <v>15</v>
      </c>
      <c r="C132" s="26">
        <v>0</v>
      </c>
      <c r="D132" s="26">
        <f t="shared" ref="D132" si="2468">IF(D125="","",C125+C126-D125)</f>
        <v>0</v>
      </c>
      <c r="E132" s="26">
        <f t="shared" ref="E132" si="2469">IF(E125="","",D125+D126-E125)</f>
        <v>0</v>
      </c>
      <c r="F132" s="26">
        <f t="shared" ref="F132" si="2470">IF(F125="","",E125+E126-F125)</f>
        <v>0</v>
      </c>
      <c r="G132" s="26">
        <f t="shared" ref="G132" si="2471">IF(G125="","",F125+F126-G125)</f>
        <v>0</v>
      </c>
      <c r="H132" s="26">
        <f t="shared" ref="H132" si="2472">IF(H125="","",G125+G126-H125)</f>
        <v>0</v>
      </c>
      <c r="I132" s="26">
        <f t="shared" ref="I132" si="2473">IF(I125="","",H125+H126-I125)</f>
        <v>0</v>
      </c>
      <c r="J132" s="26">
        <f t="shared" ref="J132" si="2474">IF(J125="","",I125+I126-J125)</f>
        <v>0</v>
      </c>
      <c r="K132" s="26">
        <f t="shared" ref="K132" si="2475">IF(K125="","",J125+J126-K125)</f>
        <v>0</v>
      </c>
      <c r="L132" s="26">
        <f t="shared" ref="L132" si="2476">IF(L125="","",K125+K126-L125)</f>
        <v>0</v>
      </c>
      <c r="M132" s="26">
        <f t="shared" ref="M132" si="2477">IF(M125="","",L125+L126-M125)</f>
        <v>0</v>
      </c>
      <c r="N132" s="26">
        <f t="shared" ref="N132" si="2478">IF(N125="","",M125+M126-N125)</f>
        <v>0</v>
      </c>
      <c r="O132" s="26">
        <f t="shared" ref="O132" si="2479">IF(O125="","",N125+N126-O125)</f>
        <v>0</v>
      </c>
      <c r="P132" s="26">
        <f t="shared" ref="P132" si="2480">IF(P125="","",O125+O126-P125)</f>
        <v>0</v>
      </c>
      <c r="Q132" s="26">
        <f t="shared" ref="Q132" si="2481">IF(Q125="","",P125+P126-Q125)</f>
        <v>0</v>
      </c>
      <c r="R132" s="26">
        <f t="shared" ref="R132" si="2482">IF(R125="","",Q125+Q126-R125)</f>
        <v>0</v>
      </c>
      <c r="S132" s="26">
        <f t="shared" ref="S132" si="2483">IF(S125="","",R125+R126-S125)</f>
        <v>0</v>
      </c>
      <c r="T132" s="26">
        <f t="shared" ref="T132" si="2484">IF(T125="","",S125+S126-T125)</f>
        <v>0</v>
      </c>
      <c r="U132" s="26">
        <f t="shared" ref="U132" si="2485">IF(U125="","",T125+T126-U125)</f>
        <v>0</v>
      </c>
      <c r="V132" s="26">
        <f t="shared" ref="V132" si="2486">IF(V125="","",U125+U126-V125)</f>
        <v>0</v>
      </c>
      <c r="W132" s="26" t="str">
        <f t="shared" ref="W132" si="2487">IF(W125="","",V125+V126-W125)</f>
        <v/>
      </c>
      <c r="X132" s="26" t="str">
        <f t="shared" ref="X132" si="2488">IF(X125="","",W125+W126-X125)</f>
        <v/>
      </c>
      <c r="Y132" s="26" t="str">
        <f t="shared" ref="Y132" si="2489">IF(Y125="","",X125+X126-Y125)</f>
        <v/>
      </c>
      <c r="Z132" s="26" t="str">
        <f t="shared" ref="Z132" si="2490">IF(Z125="","",Y125+Y126-Z125)</f>
        <v/>
      </c>
      <c r="AA132" s="26" t="str">
        <f t="shared" ref="AA132" si="2491">IF(AA125="","",Z125+Z126-AA125)</f>
        <v/>
      </c>
      <c r="AB132" s="26" t="str">
        <f t="shared" ref="AB132" si="2492">IF(AB125="","",AA125+AA126-AB125)</f>
        <v/>
      </c>
      <c r="AC132" s="26" t="str">
        <f t="shared" ref="AC132" si="2493">IF(AC125="","",AB125+AB126-AC125)</f>
        <v/>
      </c>
      <c r="AD132" s="26" t="str">
        <f t="shared" ref="AD132" si="2494">IF(AD125="","",AC125+AC126-AD125)</f>
        <v/>
      </c>
      <c r="AE132" s="26" t="str">
        <f t="shared" ref="AE132" si="2495">IF(AE125="","",AD125+AD126-AE125)</f>
        <v/>
      </c>
      <c r="AF132" s="26" t="str">
        <f t="shared" ref="AF132" si="2496">IF(AF125="","",AE125+AE126-AF125)</f>
        <v/>
      </c>
      <c r="AG132" s="26" t="str">
        <f t="shared" ref="AG132" si="2497">IF(AG125="","",AF125+AF126-AG125)</f>
        <v/>
      </c>
      <c r="AH132" s="26" t="str">
        <f t="shared" ref="AH132" si="2498">IF(AH125="","",AG125+AG126-AH125)</f>
        <v/>
      </c>
      <c r="AI132" s="26" t="str">
        <f t="shared" ref="AI132" si="2499">IF(AI125="","",AH125+AH126-AI125)</f>
        <v/>
      </c>
      <c r="AJ132" s="26" t="str">
        <f t="shared" ref="AJ132" si="2500">IF(AJ125="","",AI125+AI126-AJ125)</f>
        <v/>
      </c>
      <c r="AK132" s="26" t="str">
        <f t="shared" ref="AK132" si="2501">IF(AK125="","",AJ125+AJ126-AK125)</f>
        <v/>
      </c>
      <c r="AL132" s="26" t="str">
        <f t="shared" ref="AL132:AO132" si="2502">IF(AL125="","",AK125+AK126-AL125)</f>
        <v/>
      </c>
      <c r="AM132" s="26" t="str">
        <f t="shared" si="2502"/>
        <v/>
      </c>
      <c r="AN132" s="26" t="str">
        <f t="shared" si="2502"/>
        <v/>
      </c>
      <c r="AO132" s="26" t="str">
        <f t="shared" si="2502"/>
        <v/>
      </c>
      <c r="AP132" s="26" t="str">
        <f t="shared" ref="AP132" si="2503">IF(AP125="","",AO125+AO126-AP125)</f>
        <v/>
      </c>
      <c r="AQ132" s="26" t="str">
        <f t="shared" ref="AQ132:AR132" si="2504">IF(AQ125="","",AP125+AP126-AQ125)</f>
        <v/>
      </c>
      <c r="AR132" s="26" t="str">
        <f t="shared" si="2504"/>
        <v/>
      </c>
    </row>
    <row r="133" spans="1:44" s="1" customFormat="1">
      <c r="A133" s="7">
        <f>SUM(C133:AS133)</f>
        <v>0</v>
      </c>
      <c r="B133" s="27" t="s">
        <v>16</v>
      </c>
      <c r="C133" s="26">
        <v>0</v>
      </c>
      <c r="D133" s="26">
        <f t="shared" ref="D133:I133" si="2505">IF(D123="","",D132*D127)</f>
        <v>0</v>
      </c>
      <c r="E133" s="26">
        <f t="shared" si="2505"/>
        <v>0</v>
      </c>
      <c r="F133" s="26">
        <f t="shared" si="2505"/>
        <v>0</v>
      </c>
      <c r="G133" s="26">
        <f t="shared" si="2505"/>
        <v>0</v>
      </c>
      <c r="H133" s="26">
        <f t="shared" si="2505"/>
        <v>0</v>
      </c>
      <c r="I133" s="26">
        <f t="shared" si="2505"/>
        <v>0</v>
      </c>
      <c r="J133" s="26">
        <f t="shared" ref="J133:AK133" si="2506">IF(J123="","",J132*J127)</f>
        <v>0</v>
      </c>
      <c r="K133" s="26">
        <f t="shared" si="2506"/>
        <v>0</v>
      </c>
      <c r="L133" s="26">
        <f t="shared" si="2506"/>
        <v>0</v>
      </c>
      <c r="M133" s="26">
        <f t="shared" si="2506"/>
        <v>0</v>
      </c>
      <c r="N133" s="26">
        <f t="shared" si="2506"/>
        <v>0</v>
      </c>
      <c r="O133" s="26">
        <f t="shared" si="2506"/>
        <v>0</v>
      </c>
      <c r="P133" s="26">
        <f t="shared" si="2506"/>
        <v>0</v>
      </c>
      <c r="Q133" s="26">
        <f t="shared" si="2506"/>
        <v>0</v>
      </c>
      <c r="R133" s="26">
        <f t="shared" si="2506"/>
        <v>0</v>
      </c>
      <c r="S133" s="26">
        <f t="shared" si="2506"/>
        <v>0</v>
      </c>
      <c r="T133" s="26">
        <f t="shared" si="2506"/>
        <v>0</v>
      </c>
      <c r="U133" s="26">
        <f t="shared" si="2506"/>
        <v>0</v>
      </c>
      <c r="V133" s="26">
        <f t="shared" si="2506"/>
        <v>0</v>
      </c>
      <c r="W133" s="26" t="str">
        <f t="shared" si="2506"/>
        <v/>
      </c>
      <c r="X133" s="26" t="str">
        <f t="shared" si="2506"/>
        <v/>
      </c>
      <c r="Y133" s="26" t="str">
        <f t="shared" si="2506"/>
        <v/>
      </c>
      <c r="Z133" s="26" t="str">
        <f t="shared" si="2506"/>
        <v/>
      </c>
      <c r="AA133" s="26" t="str">
        <f t="shared" si="2506"/>
        <v/>
      </c>
      <c r="AB133" s="26" t="str">
        <f t="shared" si="2506"/>
        <v/>
      </c>
      <c r="AC133" s="26" t="str">
        <f t="shared" si="2506"/>
        <v/>
      </c>
      <c r="AD133" s="26" t="str">
        <f t="shared" si="2506"/>
        <v/>
      </c>
      <c r="AE133" s="26" t="str">
        <f t="shared" si="2506"/>
        <v/>
      </c>
      <c r="AF133" s="26" t="str">
        <f t="shared" si="2506"/>
        <v/>
      </c>
      <c r="AG133" s="26" t="str">
        <f t="shared" si="2506"/>
        <v/>
      </c>
      <c r="AH133" s="26" t="str">
        <f t="shared" si="2506"/>
        <v/>
      </c>
      <c r="AI133" s="26" t="str">
        <f t="shared" si="2506"/>
        <v/>
      </c>
      <c r="AJ133" s="26" t="str">
        <f t="shared" si="2506"/>
        <v/>
      </c>
      <c r="AK133" s="26" t="str">
        <f t="shared" si="2506"/>
        <v/>
      </c>
      <c r="AL133" s="26" t="str">
        <f t="shared" ref="AL133:AO133" si="2507">IF(AL123="","",AL132*AL127)</f>
        <v/>
      </c>
      <c r="AM133" s="26" t="str">
        <f t="shared" si="2507"/>
        <v/>
      </c>
      <c r="AN133" s="26" t="str">
        <f t="shared" si="2507"/>
        <v/>
      </c>
      <c r="AO133" s="26" t="str">
        <f t="shared" si="2507"/>
        <v/>
      </c>
      <c r="AP133" s="26" t="str">
        <f t="shared" ref="AP133:AR133" si="2508">IF(AP123="","",AP132*AP127)</f>
        <v/>
      </c>
      <c r="AQ133" s="26" t="str">
        <f t="shared" si="2508"/>
        <v/>
      </c>
      <c r="AR133" s="26" t="str">
        <f t="shared" si="2508"/>
        <v/>
      </c>
    </row>
    <row r="134" spans="1:44" s="1" customFormat="1" ht="12" thickBot="1">
      <c r="A134" s="4">
        <f>IF(A133="","",A133/(A130*100))</f>
        <v>0</v>
      </c>
      <c r="B134" s="24" t="s">
        <v>18</v>
      </c>
      <c r="C134" s="23" t="s">
        <v>19</v>
      </c>
      <c r="D134" s="23" t="str">
        <f t="shared" ref="D134:I134" si="2509">IF(D133="","",IF(D133=0,"",D133/(D130*100)))</f>
        <v/>
      </c>
      <c r="E134" s="23" t="str">
        <f t="shared" si="2509"/>
        <v/>
      </c>
      <c r="F134" s="23" t="str">
        <f t="shared" si="2509"/>
        <v/>
      </c>
      <c r="G134" s="23" t="str">
        <f t="shared" si="2509"/>
        <v/>
      </c>
      <c r="H134" s="23" t="str">
        <f t="shared" si="2509"/>
        <v/>
      </c>
      <c r="I134" s="23" t="str">
        <f t="shared" si="2509"/>
        <v/>
      </c>
      <c r="J134" s="23" t="str">
        <f t="shared" ref="J134:AK134" si="2510">IF(J133="","",IF(J133=0,"",J133/(J130*100)))</f>
        <v/>
      </c>
      <c r="K134" s="23" t="str">
        <f t="shared" si="2510"/>
        <v/>
      </c>
      <c r="L134" s="23" t="str">
        <f t="shared" si="2510"/>
        <v/>
      </c>
      <c r="M134" s="23" t="str">
        <f t="shared" si="2510"/>
        <v/>
      </c>
      <c r="N134" s="23" t="str">
        <f t="shared" si="2510"/>
        <v/>
      </c>
      <c r="O134" s="23" t="str">
        <f t="shared" si="2510"/>
        <v/>
      </c>
      <c r="P134" s="23" t="str">
        <f t="shared" si="2510"/>
        <v/>
      </c>
      <c r="Q134" s="23" t="str">
        <f t="shared" si="2510"/>
        <v/>
      </c>
      <c r="R134" s="23" t="str">
        <f t="shared" si="2510"/>
        <v/>
      </c>
      <c r="S134" s="23" t="str">
        <f t="shared" si="2510"/>
        <v/>
      </c>
      <c r="T134" s="23" t="str">
        <f t="shared" si="2510"/>
        <v/>
      </c>
      <c r="U134" s="23" t="str">
        <f t="shared" si="2510"/>
        <v/>
      </c>
      <c r="V134" s="23" t="str">
        <f t="shared" si="2510"/>
        <v/>
      </c>
      <c r="W134" s="23" t="str">
        <f t="shared" si="2510"/>
        <v/>
      </c>
      <c r="X134" s="23" t="str">
        <f t="shared" si="2510"/>
        <v/>
      </c>
      <c r="Y134" s="23" t="str">
        <f t="shared" si="2510"/>
        <v/>
      </c>
      <c r="Z134" s="23" t="str">
        <f t="shared" si="2510"/>
        <v/>
      </c>
      <c r="AA134" s="23" t="str">
        <f t="shared" si="2510"/>
        <v/>
      </c>
      <c r="AB134" s="23" t="str">
        <f t="shared" si="2510"/>
        <v/>
      </c>
      <c r="AC134" s="23" t="str">
        <f t="shared" si="2510"/>
        <v/>
      </c>
      <c r="AD134" s="23" t="str">
        <f t="shared" si="2510"/>
        <v/>
      </c>
      <c r="AE134" s="23" t="str">
        <f t="shared" si="2510"/>
        <v/>
      </c>
      <c r="AF134" s="23" t="str">
        <f t="shared" si="2510"/>
        <v/>
      </c>
      <c r="AG134" s="23" t="str">
        <f t="shared" si="2510"/>
        <v/>
      </c>
      <c r="AH134" s="23" t="str">
        <f t="shared" si="2510"/>
        <v/>
      </c>
      <c r="AI134" s="23" t="str">
        <f t="shared" si="2510"/>
        <v/>
      </c>
      <c r="AJ134" s="23" t="str">
        <f t="shared" si="2510"/>
        <v/>
      </c>
      <c r="AK134" s="23" t="str">
        <f t="shared" si="2510"/>
        <v/>
      </c>
      <c r="AL134" s="23" t="str">
        <f t="shared" ref="AL134:AO134" si="2511">IF(AL133="","",IF(AL133=0,"",AL133/(AL130*100)))</f>
        <v/>
      </c>
      <c r="AM134" s="23" t="str">
        <f t="shared" si="2511"/>
        <v/>
      </c>
      <c r="AN134" s="23" t="str">
        <f t="shared" si="2511"/>
        <v/>
      </c>
      <c r="AO134" s="23" t="str">
        <f t="shared" si="2511"/>
        <v/>
      </c>
      <c r="AP134" s="23" t="str">
        <f t="shared" ref="AP134:AR134" si="2512">IF(AP133="","",IF(AP133=0,"",AP133/(AP130*100)))</f>
        <v/>
      </c>
      <c r="AQ134" s="23" t="str">
        <f t="shared" si="2512"/>
        <v/>
      </c>
      <c r="AR134" s="23" t="str">
        <f t="shared" si="2512"/>
        <v/>
      </c>
    </row>
    <row r="135" spans="1:44" s="1" customFormat="1">
      <c r="A135" s="40" t="s">
        <v>173</v>
      </c>
      <c r="B135" s="39" t="s">
        <v>2</v>
      </c>
      <c r="C135" s="38">
        <v>52157</v>
      </c>
      <c r="D135" s="38">
        <f t="shared" ref="D135:D136" si="2513">IF(D$3="","",C135)</f>
        <v>52157</v>
      </c>
      <c r="E135" s="38">
        <f t="shared" ref="E135:E136" si="2514">IF(E$3="","",D135)</f>
        <v>52157</v>
      </c>
      <c r="F135" s="38">
        <v>52171</v>
      </c>
      <c r="G135" s="38">
        <f t="shared" ref="G135:G136" si="2515">IF(G$3="","",F135)</f>
        <v>52171</v>
      </c>
      <c r="H135" s="38">
        <v>52174</v>
      </c>
      <c r="I135" s="38">
        <f t="shared" ref="I135:I136" si="2516">IF(I$3="","",H135)</f>
        <v>52174</v>
      </c>
      <c r="J135" s="38">
        <f t="shared" ref="J135:J136" si="2517">IF(J$3="","",I135)</f>
        <v>52174</v>
      </c>
      <c r="K135" s="38">
        <f t="shared" ref="K135:K136" si="2518">IF(K$3="","",J135)</f>
        <v>52174</v>
      </c>
      <c r="L135" s="38">
        <v>52189</v>
      </c>
      <c r="M135" s="38">
        <f t="shared" ref="M135:M136" si="2519">IF(M$3="","",L135)</f>
        <v>52189</v>
      </c>
      <c r="N135" s="38">
        <f t="shared" ref="N135:N136" si="2520">IF(N$3="","",M135)</f>
        <v>52189</v>
      </c>
      <c r="O135" s="38">
        <v>52205</v>
      </c>
      <c r="P135" s="38">
        <f t="shared" ref="P135:P136" si="2521">IF(P$3="","",O135)</f>
        <v>52205</v>
      </c>
      <c r="Q135" s="38">
        <f t="shared" ref="Q135:Q136" si="2522">IF(Q$3="","",P135)</f>
        <v>52205</v>
      </c>
      <c r="R135" s="38">
        <f t="shared" ref="R135:R136" si="2523">IF(R$3="","",Q135)</f>
        <v>52205</v>
      </c>
      <c r="S135" s="38">
        <v>52214</v>
      </c>
      <c r="T135" s="38">
        <f t="shared" ref="T135:T136" si="2524">IF(T$3="","",S135)</f>
        <v>52214</v>
      </c>
      <c r="U135" s="38">
        <f t="shared" ref="U135:U136" si="2525">IF(U$3="","",T135)</f>
        <v>52214</v>
      </c>
      <c r="V135" s="38">
        <v>52222</v>
      </c>
      <c r="W135" s="38" t="str">
        <f t="shared" ref="W135:W136" si="2526">IF(W$3="","",V135)</f>
        <v/>
      </c>
      <c r="X135" s="38" t="str">
        <f t="shared" ref="X135:X136" si="2527">IF(X$3="","",W135)</f>
        <v/>
      </c>
      <c r="Y135" s="38" t="str">
        <f t="shared" ref="Y135:Y136" si="2528">IF(Y$3="","",X135)</f>
        <v/>
      </c>
      <c r="Z135" s="38" t="str">
        <f t="shared" ref="Z135:Z136" si="2529">IF(Z$3="","",Y135)</f>
        <v/>
      </c>
      <c r="AA135" s="38" t="str">
        <f t="shared" ref="AA135:AA136" si="2530">IF(AA$3="","",Z135)</f>
        <v/>
      </c>
      <c r="AB135" s="38" t="str">
        <f t="shared" ref="AB135:AB136" si="2531">IF(AB$3="","",AA135)</f>
        <v/>
      </c>
      <c r="AC135" s="38" t="str">
        <f t="shared" ref="AC135:AC136" si="2532">IF(AC$3="","",AB135)</f>
        <v/>
      </c>
      <c r="AD135" s="38" t="str">
        <f t="shared" ref="AD135:AD136" si="2533">IF(AD$3="","",AC135)</f>
        <v/>
      </c>
      <c r="AE135" s="38" t="str">
        <f t="shared" ref="AE135:AE136" si="2534">IF(AE$3="","",AD135)</f>
        <v/>
      </c>
      <c r="AF135" s="38" t="str">
        <f t="shared" ref="AF135:AF136" si="2535">IF(AF$3="","",AE135)</f>
        <v/>
      </c>
      <c r="AG135" s="38" t="str">
        <f t="shared" ref="AG135:AG136" si="2536">IF(AG$3="","",AF135)</f>
        <v/>
      </c>
      <c r="AH135" s="38" t="str">
        <f t="shared" ref="AH135:AH136" si="2537">IF(AH$3="","",AG135)</f>
        <v/>
      </c>
      <c r="AI135" s="38" t="str">
        <f t="shared" ref="AI135:AI136" si="2538">IF(AI$3="","",AH135)</f>
        <v/>
      </c>
      <c r="AJ135" s="38" t="str">
        <f t="shared" ref="AJ135:AJ136" si="2539">IF(AJ$3="","",AI135)</f>
        <v/>
      </c>
      <c r="AK135" s="38" t="str">
        <f t="shared" ref="AK135:AK136" si="2540">IF(AK$3="","",AJ135)</f>
        <v/>
      </c>
      <c r="AL135" s="38" t="str">
        <f t="shared" ref="AL135:AO135" si="2541">IF(AL$3="","",AK135)</f>
        <v/>
      </c>
      <c r="AM135" s="38" t="str">
        <f t="shared" si="2541"/>
        <v/>
      </c>
      <c r="AN135" s="38" t="str">
        <f t="shared" si="2541"/>
        <v/>
      </c>
      <c r="AO135" s="38" t="str">
        <f t="shared" si="2541"/>
        <v/>
      </c>
      <c r="AP135" s="38" t="str">
        <f t="shared" ref="AP135:AR135" si="2542">IF(AP$3="","",AO135)</f>
        <v/>
      </c>
      <c r="AQ135" s="38" t="str">
        <f t="shared" si="2542"/>
        <v/>
      </c>
      <c r="AR135" s="38" t="str">
        <f t="shared" si="2542"/>
        <v/>
      </c>
    </row>
    <row r="136" spans="1:44" s="1" customFormat="1">
      <c r="A136" s="37" t="s">
        <v>191</v>
      </c>
      <c r="B136" s="30" t="s">
        <v>4</v>
      </c>
      <c r="C136" s="29">
        <v>8814</v>
      </c>
      <c r="D136" s="29">
        <f t="shared" si="2513"/>
        <v>8814</v>
      </c>
      <c r="E136" s="29">
        <f t="shared" si="2514"/>
        <v>8814</v>
      </c>
      <c r="F136" s="29">
        <v>8816</v>
      </c>
      <c r="G136" s="29">
        <f t="shared" si="2515"/>
        <v>8816</v>
      </c>
      <c r="H136" s="29">
        <v>8617</v>
      </c>
      <c r="I136" s="29">
        <f t="shared" si="2516"/>
        <v>8617</v>
      </c>
      <c r="J136" s="29">
        <f t="shared" si="2517"/>
        <v>8617</v>
      </c>
      <c r="K136" s="29">
        <f t="shared" si="2518"/>
        <v>8617</v>
      </c>
      <c r="L136" s="29">
        <v>8823</v>
      </c>
      <c r="M136" s="29">
        <f t="shared" si="2519"/>
        <v>8823</v>
      </c>
      <c r="N136" s="29">
        <f t="shared" si="2520"/>
        <v>8823</v>
      </c>
      <c r="O136" s="29">
        <v>8828</v>
      </c>
      <c r="P136" s="29">
        <f t="shared" si="2521"/>
        <v>8828</v>
      </c>
      <c r="Q136" s="29">
        <f t="shared" si="2522"/>
        <v>8828</v>
      </c>
      <c r="R136" s="29">
        <f t="shared" si="2523"/>
        <v>8828</v>
      </c>
      <c r="S136" s="29">
        <v>8831</v>
      </c>
      <c r="T136" s="29">
        <f t="shared" si="2524"/>
        <v>8831</v>
      </c>
      <c r="U136" s="29">
        <f t="shared" si="2525"/>
        <v>8831</v>
      </c>
      <c r="V136" s="29">
        <v>8834</v>
      </c>
      <c r="W136" s="29" t="str">
        <f t="shared" si="2526"/>
        <v/>
      </c>
      <c r="X136" s="29" t="str">
        <f t="shared" si="2527"/>
        <v/>
      </c>
      <c r="Y136" s="29" t="str">
        <f t="shared" si="2528"/>
        <v/>
      </c>
      <c r="Z136" s="29" t="str">
        <f t="shared" si="2529"/>
        <v/>
      </c>
      <c r="AA136" s="29" t="str">
        <f t="shared" si="2530"/>
        <v/>
      </c>
      <c r="AB136" s="29" t="str">
        <f t="shared" si="2531"/>
        <v/>
      </c>
      <c r="AC136" s="29" t="str">
        <f t="shared" si="2532"/>
        <v/>
      </c>
      <c r="AD136" s="29" t="str">
        <f t="shared" si="2533"/>
        <v/>
      </c>
      <c r="AE136" s="29" t="str">
        <f t="shared" si="2534"/>
        <v/>
      </c>
      <c r="AF136" s="29" t="str">
        <f t="shared" si="2535"/>
        <v/>
      </c>
      <c r="AG136" s="29" t="str">
        <f t="shared" si="2536"/>
        <v/>
      </c>
      <c r="AH136" s="29" t="str">
        <f t="shared" si="2537"/>
        <v/>
      </c>
      <c r="AI136" s="29" t="str">
        <f t="shared" si="2538"/>
        <v/>
      </c>
      <c r="AJ136" s="29" t="str">
        <f t="shared" si="2539"/>
        <v/>
      </c>
      <c r="AK136" s="29" t="str">
        <f t="shared" si="2540"/>
        <v/>
      </c>
      <c r="AL136" s="29" t="str">
        <f t="shared" ref="AL136:AO136" si="2543">IF(AL$3="","",AK136)</f>
        <v/>
      </c>
      <c r="AM136" s="29" t="str">
        <f t="shared" si="2543"/>
        <v/>
      </c>
      <c r="AN136" s="29" t="str">
        <f t="shared" si="2543"/>
        <v/>
      </c>
      <c r="AO136" s="29" t="str">
        <f t="shared" si="2543"/>
        <v/>
      </c>
      <c r="AP136" s="29" t="str">
        <f t="shared" ref="AP136:AR136" si="2544">IF(AP$3="","",AO136)</f>
        <v/>
      </c>
      <c r="AQ136" s="29" t="str">
        <f t="shared" si="2544"/>
        <v/>
      </c>
      <c r="AR136" s="29" t="str">
        <f t="shared" si="2544"/>
        <v/>
      </c>
    </row>
    <row r="137" spans="1:44" s="1" customFormat="1">
      <c r="A137" s="41">
        <v>1</v>
      </c>
      <c r="B137" s="30" t="s">
        <v>5</v>
      </c>
      <c r="C137" s="29">
        <v>53</v>
      </c>
      <c r="D137" s="29">
        <f t="shared" ref="D137" si="2545">IF(D135="","",(C137+C138))</f>
        <v>53</v>
      </c>
      <c r="E137" s="29">
        <f t="shared" ref="E137" si="2546">IF(E135="","",(D137+D138))</f>
        <v>53</v>
      </c>
      <c r="F137" s="29">
        <f t="shared" ref="F137" si="2547">IF(F135="","",(E137+E138))</f>
        <v>53</v>
      </c>
      <c r="G137" s="29">
        <f t="shared" ref="G137" si="2548">IF(G135="","",(F137+F138))</f>
        <v>53</v>
      </c>
      <c r="H137" s="29">
        <f t="shared" ref="H137" si="2549">IF(H135="","",(G137+G138))</f>
        <v>53</v>
      </c>
      <c r="I137" s="29">
        <f t="shared" ref="I137" si="2550">IF(I135="","",(H137+H138))</f>
        <v>53</v>
      </c>
      <c r="J137" s="29">
        <f t="shared" ref="J137" si="2551">IF(J135="","",(I137+I138))</f>
        <v>53</v>
      </c>
      <c r="K137" s="29">
        <f t="shared" ref="K137" si="2552">IF(K135="","",(J137+J138))</f>
        <v>53</v>
      </c>
      <c r="L137" s="29">
        <f t="shared" ref="L137" si="2553">IF(L135="","",(K137+K138))</f>
        <v>53</v>
      </c>
      <c r="M137" s="29">
        <f t="shared" ref="M137" si="2554">IF(M135="","",(L137+L138))</f>
        <v>53</v>
      </c>
      <c r="N137" s="29">
        <f t="shared" ref="N137" si="2555">IF(N135="","",(M137+M138))</f>
        <v>53</v>
      </c>
      <c r="O137" s="29">
        <f t="shared" ref="O137" si="2556">IF(O135="","",(N137+N138))</f>
        <v>53</v>
      </c>
      <c r="P137" s="29">
        <f t="shared" ref="P137" si="2557">IF(P135="","",(O137+O138))</f>
        <v>53</v>
      </c>
      <c r="Q137" s="29">
        <f t="shared" ref="Q137" si="2558">IF(Q135="","",(P137+P138))</f>
        <v>53</v>
      </c>
      <c r="R137" s="29">
        <f t="shared" ref="R137" si="2559">IF(R135="","",(Q137+Q138))</f>
        <v>53</v>
      </c>
      <c r="S137" s="29">
        <f t="shared" ref="S137" si="2560">IF(S135="","",(R137+R138))</f>
        <v>53</v>
      </c>
      <c r="T137" s="29">
        <f t="shared" ref="T137" si="2561">IF(T135="","",(S137+S138))</f>
        <v>53</v>
      </c>
      <c r="U137" s="29">
        <f t="shared" ref="U137" si="2562">IF(U135="","",(T137+T138))</f>
        <v>53</v>
      </c>
      <c r="V137" s="29">
        <f t="shared" ref="V137" si="2563">IF(V135="","",(U137+U138))</f>
        <v>53</v>
      </c>
      <c r="W137" s="29" t="str">
        <f t="shared" ref="W137" si="2564">IF(W135="","",(V137+V138))</f>
        <v/>
      </c>
      <c r="X137" s="29" t="str">
        <f t="shared" ref="X137" si="2565">IF(X135="","",(W137+W138))</f>
        <v/>
      </c>
      <c r="Y137" s="29" t="str">
        <f t="shared" ref="Y137" si="2566">IF(Y135="","",(X137+X138))</f>
        <v/>
      </c>
      <c r="Z137" s="29" t="str">
        <f t="shared" ref="Z137" si="2567">IF(Z135="","",(Y137+Y138))</f>
        <v/>
      </c>
      <c r="AA137" s="29" t="str">
        <f t="shared" ref="AA137" si="2568">IF(AA135="","",(Z137+Z138))</f>
        <v/>
      </c>
      <c r="AB137" s="29" t="str">
        <f t="shared" ref="AB137" si="2569">IF(AB135="","",(AA137+AA138))</f>
        <v/>
      </c>
      <c r="AC137" s="29" t="str">
        <f t="shared" ref="AC137" si="2570">IF(AC135="","",(AB137+AB138))</f>
        <v/>
      </c>
      <c r="AD137" s="29" t="str">
        <f t="shared" ref="AD137" si="2571">IF(AD135="","",(AC137+AC138))</f>
        <v/>
      </c>
      <c r="AE137" s="29" t="str">
        <f t="shared" ref="AE137" si="2572">IF(AE135="","",(AD137+AD138))</f>
        <v/>
      </c>
      <c r="AF137" s="29" t="str">
        <f t="shared" ref="AF137" si="2573">IF(AF135="","",(AE137+AE138))</f>
        <v/>
      </c>
      <c r="AG137" s="29" t="str">
        <f t="shared" ref="AG137" si="2574">IF(AG135="","",(AF137+AF138))</f>
        <v/>
      </c>
      <c r="AH137" s="29" t="str">
        <f t="shared" ref="AH137" si="2575">IF(AH135="","",(AG137+AG138))</f>
        <v/>
      </c>
      <c r="AI137" s="29" t="str">
        <f t="shared" ref="AI137" si="2576">IF(AI135="","",(AH137+AH138))</f>
        <v/>
      </c>
      <c r="AJ137" s="29" t="str">
        <f t="shared" ref="AJ137" si="2577">IF(AJ135="","",(AI137+AI138))</f>
        <v/>
      </c>
      <c r="AK137" s="29" t="str">
        <f t="shared" ref="AK137" si="2578">IF(AK135="","",(AJ137+AJ138))</f>
        <v/>
      </c>
      <c r="AL137" s="29" t="str">
        <f t="shared" ref="AL137:AO137" si="2579">IF(AL135="","",(AK137+AK138))</f>
        <v/>
      </c>
      <c r="AM137" s="29" t="str">
        <f t="shared" si="2579"/>
        <v/>
      </c>
      <c r="AN137" s="29" t="str">
        <f t="shared" si="2579"/>
        <v/>
      </c>
      <c r="AO137" s="29" t="str">
        <f t="shared" si="2579"/>
        <v/>
      </c>
      <c r="AP137" s="29" t="str">
        <f t="shared" ref="AP137" si="2580">IF(AP135="","",(AO137+AO138))</f>
        <v/>
      </c>
      <c r="AQ137" s="29" t="str">
        <f t="shared" ref="AQ137:AR137" si="2581">IF(AQ135="","",(AP137+AP138))</f>
        <v/>
      </c>
      <c r="AR137" s="29" t="str">
        <f t="shared" si="2581"/>
        <v/>
      </c>
    </row>
    <row r="138" spans="1:44" s="1" customFormat="1">
      <c r="A138" s="14"/>
      <c r="B138" s="30" t="s">
        <v>7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</row>
    <row r="139" spans="1:44" s="1" customFormat="1">
      <c r="A139" s="7"/>
      <c r="B139" s="30" t="s">
        <v>8</v>
      </c>
      <c r="C139" s="35">
        <v>80</v>
      </c>
      <c r="D139" s="35">
        <f t="shared" ref="D139" si="2582">IF(D135="","",C139)</f>
        <v>80</v>
      </c>
      <c r="E139" s="35">
        <f t="shared" ref="E139" si="2583">IF(E135="","",D139)</f>
        <v>80</v>
      </c>
      <c r="F139" s="35">
        <f t="shared" ref="F139" si="2584">IF(F135="","",E139)</f>
        <v>80</v>
      </c>
      <c r="G139" s="35">
        <f t="shared" ref="G139" si="2585">IF(G135="","",F139)</f>
        <v>80</v>
      </c>
      <c r="H139" s="35">
        <f t="shared" ref="H139" si="2586">IF(H135="","",G139)</f>
        <v>80</v>
      </c>
      <c r="I139" s="35">
        <f t="shared" ref="I139" si="2587">IF(I135="","",H139)</f>
        <v>80</v>
      </c>
      <c r="J139" s="35">
        <f t="shared" ref="J139" si="2588">IF(J135="","",I139)</f>
        <v>80</v>
      </c>
      <c r="K139" s="35">
        <f t="shared" ref="K139" si="2589">IF(K135="","",J139)</f>
        <v>80</v>
      </c>
      <c r="L139" s="35">
        <f t="shared" ref="L139" si="2590">IF(L135="","",K139)</f>
        <v>80</v>
      </c>
      <c r="M139" s="35">
        <f t="shared" ref="M139" si="2591">IF(M135="","",L139)</f>
        <v>80</v>
      </c>
      <c r="N139" s="35">
        <f t="shared" ref="N139" si="2592">IF(N135="","",M139)</f>
        <v>80</v>
      </c>
      <c r="O139" s="35">
        <f t="shared" ref="O139" si="2593">IF(O135="","",N139)</f>
        <v>80</v>
      </c>
      <c r="P139" s="35">
        <f t="shared" ref="P139" si="2594">IF(P135="","",O139)</f>
        <v>80</v>
      </c>
      <c r="Q139" s="35">
        <f t="shared" ref="Q139" si="2595">IF(Q135="","",P139)</f>
        <v>80</v>
      </c>
      <c r="R139" s="35">
        <f t="shared" ref="R139" si="2596">IF(R135="","",Q139)</f>
        <v>80</v>
      </c>
      <c r="S139" s="35">
        <f t="shared" ref="S139" si="2597">IF(S135="","",R139)</f>
        <v>80</v>
      </c>
      <c r="T139" s="35">
        <f t="shared" ref="T139" si="2598">IF(T135="","",S139)</f>
        <v>80</v>
      </c>
      <c r="U139" s="35">
        <f t="shared" ref="U139" si="2599">IF(U135="","",T139)</f>
        <v>80</v>
      </c>
      <c r="V139" s="35">
        <f t="shared" ref="V139" si="2600">IF(V135="","",U139)</f>
        <v>80</v>
      </c>
      <c r="W139" s="35" t="str">
        <f t="shared" ref="W139" si="2601">IF(W135="","",V139)</f>
        <v/>
      </c>
      <c r="X139" s="35" t="str">
        <f t="shared" ref="X139" si="2602">IF(X135="","",W139)</f>
        <v/>
      </c>
      <c r="Y139" s="35" t="str">
        <f t="shared" ref="Y139" si="2603">IF(Y135="","",X139)</f>
        <v/>
      </c>
      <c r="Z139" s="35" t="str">
        <f t="shared" ref="Z139" si="2604">IF(Z135="","",Y139)</f>
        <v/>
      </c>
      <c r="AA139" s="35" t="str">
        <f t="shared" ref="AA139" si="2605">IF(AA135="","",Z139)</f>
        <v/>
      </c>
      <c r="AB139" s="35" t="str">
        <f t="shared" ref="AB139" si="2606">IF(AB135="","",AA139)</f>
        <v/>
      </c>
      <c r="AC139" s="35" t="str">
        <f t="shared" ref="AC139" si="2607">IF(AC135="","",AB139)</f>
        <v/>
      </c>
      <c r="AD139" s="35" t="str">
        <f t="shared" ref="AD139" si="2608">IF(AD135="","",AC139)</f>
        <v/>
      </c>
      <c r="AE139" s="35" t="str">
        <f t="shared" ref="AE139" si="2609">IF(AE135="","",AD139)</f>
        <v/>
      </c>
      <c r="AF139" s="35" t="str">
        <f t="shared" ref="AF139" si="2610">IF(AF135="","",AE139)</f>
        <v/>
      </c>
      <c r="AG139" s="35" t="str">
        <f t="shared" ref="AG139" si="2611">IF(AG135="","",AF139)</f>
        <v/>
      </c>
      <c r="AH139" s="35" t="str">
        <f t="shared" ref="AH139" si="2612">IF(AH135="","",AG139)</f>
        <v/>
      </c>
      <c r="AI139" s="35" t="str">
        <f t="shared" ref="AI139" si="2613">IF(AI135="","",AH139)</f>
        <v/>
      </c>
      <c r="AJ139" s="35" t="str">
        <f t="shared" ref="AJ139" si="2614">IF(AJ135="","",AI139)</f>
        <v/>
      </c>
      <c r="AK139" s="35" t="str">
        <f t="shared" ref="AK139" si="2615">IF(AK135="","",AJ139)</f>
        <v/>
      </c>
      <c r="AL139" s="35" t="str">
        <f t="shared" ref="AL139:AO139" si="2616">IF(AL135="","",AK139)</f>
        <v/>
      </c>
      <c r="AM139" s="35" t="str">
        <f t="shared" si="2616"/>
        <v/>
      </c>
      <c r="AN139" s="35" t="str">
        <f t="shared" si="2616"/>
        <v/>
      </c>
      <c r="AO139" s="35" t="str">
        <f t="shared" si="2616"/>
        <v/>
      </c>
      <c r="AP139" s="35" t="str">
        <f t="shared" ref="AP139" si="2617">IF(AP135="","",AO139)</f>
        <v/>
      </c>
      <c r="AQ139" s="35" t="str">
        <f t="shared" ref="AQ139:AR139" si="2618">IF(AQ135="","",AP139)</f>
        <v/>
      </c>
      <c r="AR139" s="35" t="str">
        <f t="shared" si="2618"/>
        <v/>
      </c>
    </row>
    <row r="140" spans="1:44" s="11" customFormat="1">
      <c r="A140" s="14" t="s">
        <v>9</v>
      </c>
      <c r="B140" s="33" t="s">
        <v>10</v>
      </c>
      <c r="C140" s="32" t="s">
        <v>192</v>
      </c>
      <c r="D140" s="32" t="str">
        <f t="shared" ref="D140" si="2619">IF(D135="","",C140)</f>
        <v>ファー</v>
      </c>
      <c r="E140" s="32" t="str">
        <f t="shared" ref="E140" si="2620">IF(E135="","",D140)</f>
        <v>ファー</v>
      </c>
      <c r="F140" s="32" t="str">
        <f t="shared" ref="F140" si="2621">IF(F135="","",E140)</f>
        <v>ファー</v>
      </c>
      <c r="G140" s="32" t="str">
        <f t="shared" ref="G140" si="2622">IF(G135="","",F140)</f>
        <v>ファー</v>
      </c>
      <c r="H140" s="32" t="str">
        <f t="shared" ref="H140" si="2623">IF(H135="","",G140)</f>
        <v>ファー</v>
      </c>
      <c r="I140" s="32" t="str">
        <f t="shared" ref="I140" si="2624">IF(I135="","",H140)</f>
        <v>ファー</v>
      </c>
      <c r="J140" s="32" t="str">
        <f t="shared" ref="J140" si="2625">IF(J135="","",I140)</f>
        <v>ファー</v>
      </c>
      <c r="K140" s="32" t="str">
        <f t="shared" ref="K140" si="2626">IF(K135="","",J140)</f>
        <v>ファー</v>
      </c>
      <c r="L140" s="32" t="str">
        <f t="shared" ref="L140" si="2627">IF(L135="","",K140)</f>
        <v>ファー</v>
      </c>
      <c r="M140" s="32" t="str">
        <f t="shared" ref="M140" si="2628">IF(M135="","",L140)</f>
        <v>ファー</v>
      </c>
      <c r="N140" s="32" t="str">
        <f t="shared" ref="N140" si="2629">IF(N135="","",M140)</f>
        <v>ファー</v>
      </c>
      <c r="O140" s="32" t="str">
        <f t="shared" ref="O140" si="2630">IF(O135="","",N140)</f>
        <v>ファー</v>
      </c>
      <c r="P140" s="32" t="str">
        <f t="shared" ref="P140" si="2631">IF(P135="","",O140)</f>
        <v>ファー</v>
      </c>
      <c r="Q140" s="32" t="str">
        <f t="shared" ref="Q140" si="2632">IF(Q135="","",P140)</f>
        <v>ファー</v>
      </c>
      <c r="R140" s="32" t="str">
        <f t="shared" ref="R140" si="2633">IF(R135="","",Q140)</f>
        <v>ファー</v>
      </c>
      <c r="S140" s="32" t="str">
        <f t="shared" ref="S140" si="2634">IF(S135="","",R140)</f>
        <v>ファー</v>
      </c>
      <c r="T140" s="32" t="str">
        <f t="shared" ref="T140" si="2635">IF(T135="","",S140)</f>
        <v>ファー</v>
      </c>
      <c r="U140" s="32" t="str">
        <f t="shared" ref="U140" si="2636">IF(U135="","",T140)</f>
        <v>ファー</v>
      </c>
      <c r="V140" s="32" t="str">
        <f t="shared" ref="V140" si="2637">IF(V135="","",U140)</f>
        <v>ファー</v>
      </c>
      <c r="W140" s="32" t="str">
        <f t="shared" ref="W140" si="2638">IF(W135="","",V140)</f>
        <v/>
      </c>
      <c r="X140" s="32" t="str">
        <f t="shared" ref="X140" si="2639">IF(X135="","",W140)</f>
        <v/>
      </c>
      <c r="Y140" s="32" t="str">
        <f t="shared" ref="Y140" si="2640">IF(Y135="","",X140)</f>
        <v/>
      </c>
      <c r="Z140" s="32" t="str">
        <f t="shared" ref="Z140" si="2641">IF(Z135="","",Y140)</f>
        <v/>
      </c>
      <c r="AA140" s="32" t="str">
        <f t="shared" ref="AA140" si="2642">IF(AA135="","",Z140)</f>
        <v/>
      </c>
      <c r="AB140" s="32" t="str">
        <f t="shared" ref="AB140" si="2643">IF(AB135="","",AA140)</f>
        <v/>
      </c>
      <c r="AC140" s="32" t="str">
        <f t="shared" ref="AC140" si="2644">IF(AC135="","",AB140)</f>
        <v/>
      </c>
      <c r="AD140" s="32" t="str">
        <f t="shared" ref="AD140" si="2645">IF(AD135="","",AC140)</f>
        <v/>
      </c>
      <c r="AE140" s="32" t="str">
        <f t="shared" ref="AE140" si="2646">IF(AE135="","",AD140)</f>
        <v/>
      </c>
      <c r="AF140" s="32" t="str">
        <f t="shared" ref="AF140" si="2647">IF(AF135="","",AE140)</f>
        <v/>
      </c>
      <c r="AG140" s="32" t="str">
        <f t="shared" ref="AG140" si="2648">IF(AG135="","",AF140)</f>
        <v/>
      </c>
      <c r="AH140" s="32" t="str">
        <f t="shared" ref="AH140" si="2649">IF(AH135="","",AG140)</f>
        <v/>
      </c>
      <c r="AI140" s="32" t="str">
        <f t="shared" ref="AI140" si="2650">IF(AI135="","",AH140)</f>
        <v/>
      </c>
      <c r="AJ140" s="32" t="str">
        <f t="shared" ref="AJ140" si="2651">IF(AJ135="","",AI140)</f>
        <v/>
      </c>
      <c r="AK140" s="32" t="str">
        <f t="shared" ref="AK140" si="2652">IF(AK135="","",AJ140)</f>
        <v/>
      </c>
      <c r="AL140" s="32" t="str">
        <f t="shared" ref="AL140:AO140" si="2653">IF(AL135="","",AK140)</f>
        <v/>
      </c>
      <c r="AM140" s="32" t="str">
        <f t="shared" si="2653"/>
        <v/>
      </c>
      <c r="AN140" s="32" t="str">
        <f t="shared" si="2653"/>
        <v/>
      </c>
      <c r="AO140" s="32" t="str">
        <f t="shared" si="2653"/>
        <v/>
      </c>
      <c r="AP140" s="32" t="str">
        <f t="shared" ref="AP140" si="2654">IF(AP135="","",AO140)</f>
        <v/>
      </c>
      <c r="AQ140" s="32" t="str">
        <f t="shared" ref="AQ140:AR140" si="2655">IF(AQ135="","",AP140)</f>
        <v/>
      </c>
      <c r="AR140" s="32" t="str">
        <f t="shared" si="2655"/>
        <v/>
      </c>
    </row>
    <row r="141" spans="1:44" s="1" customFormat="1">
      <c r="A141" s="7">
        <f>AVERAGE(C142:AS142)*30*100</f>
        <v>9750</v>
      </c>
      <c r="B141" s="30" t="s">
        <v>12</v>
      </c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</row>
    <row r="142" spans="1:44" s="1" customFormat="1">
      <c r="A142" s="7">
        <f>SUM(C142:AS142)</f>
        <v>65</v>
      </c>
      <c r="B142" s="27" t="s">
        <v>13</v>
      </c>
      <c r="C142" s="26">
        <v>0</v>
      </c>
      <c r="D142" s="26">
        <f t="shared" ref="D142:D143" si="2656">IF(D135="","",D135-C135)</f>
        <v>0</v>
      </c>
      <c r="E142" s="26">
        <f t="shared" ref="E142:E143" si="2657">IF(E135="","",E135-D135)</f>
        <v>0</v>
      </c>
      <c r="F142" s="26">
        <f t="shared" ref="F142:F143" si="2658">IF(F135="","",F135-E135)</f>
        <v>14</v>
      </c>
      <c r="G142" s="26">
        <f t="shared" ref="G142:G143" si="2659">IF(G135="","",G135-F135)</f>
        <v>0</v>
      </c>
      <c r="H142" s="26">
        <f t="shared" ref="H142:H143" si="2660">IF(H135="","",H135-G135)</f>
        <v>3</v>
      </c>
      <c r="I142" s="26">
        <f t="shared" ref="I142:I143" si="2661">IF(I135="","",I135-H135)</f>
        <v>0</v>
      </c>
      <c r="J142" s="26">
        <f t="shared" ref="J142:J143" si="2662">IF(J135="","",J135-I135)</f>
        <v>0</v>
      </c>
      <c r="K142" s="26">
        <f t="shared" ref="K142:K143" si="2663">IF(K135="","",K135-J135)</f>
        <v>0</v>
      </c>
      <c r="L142" s="26">
        <f t="shared" ref="L142:L143" si="2664">IF(L135="","",L135-K135)</f>
        <v>15</v>
      </c>
      <c r="M142" s="26">
        <f t="shared" ref="M142:M143" si="2665">IF(M135="","",M135-L135)</f>
        <v>0</v>
      </c>
      <c r="N142" s="26">
        <f t="shared" ref="N142:N143" si="2666">IF(N135="","",N135-M135)</f>
        <v>0</v>
      </c>
      <c r="O142" s="26">
        <f t="shared" ref="O142:O143" si="2667">IF(O135="","",O135-N135)</f>
        <v>16</v>
      </c>
      <c r="P142" s="26">
        <f t="shared" ref="P142:P143" si="2668">IF(P135="","",P135-O135)</f>
        <v>0</v>
      </c>
      <c r="Q142" s="26">
        <f t="shared" ref="Q142:Q143" si="2669">IF(Q135="","",Q135-P135)</f>
        <v>0</v>
      </c>
      <c r="R142" s="26">
        <f t="shared" ref="R142:R143" si="2670">IF(R135="","",R135-Q135)</f>
        <v>0</v>
      </c>
      <c r="S142" s="26">
        <f t="shared" ref="S142:S143" si="2671">IF(S135="","",S135-R135)</f>
        <v>9</v>
      </c>
      <c r="T142" s="26">
        <f t="shared" ref="T142:T143" si="2672">IF(T135="","",T135-S135)</f>
        <v>0</v>
      </c>
      <c r="U142" s="26">
        <f t="shared" ref="U142:U143" si="2673">IF(U135="","",U135-T135)</f>
        <v>0</v>
      </c>
      <c r="V142" s="26">
        <f t="shared" ref="V142:V143" si="2674">IF(V135="","",V135-U135)</f>
        <v>8</v>
      </c>
      <c r="W142" s="26" t="str">
        <f t="shared" ref="W142:W143" si="2675">IF(W135="","",W135-V135)</f>
        <v/>
      </c>
      <c r="X142" s="26" t="str">
        <f t="shared" ref="X142:X143" si="2676">IF(X135="","",X135-W135)</f>
        <v/>
      </c>
      <c r="Y142" s="26" t="str">
        <f t="shared" ref="Y142:Y143" si="2677">IF(Y135="","",Y135-X135)</f>
        <v/>
      </c>
      <c r="Z142" s="26" t="str">
        <f t="shared" ref="Z142:Z143" si="2678">IF(Z135="","",Z135-Y135)</f>
        <v/>
      </c>
      <c r="AA142" s="26" t="str">
        <f t="shared" ref="AA142:AA143" si="2679">IF(AA135="","",AA135-Z135)</f>
        <v/>
      </c>
      <c r="AB142" s="26" t="str">
        <f t="shared" ref="AB142:AB143" si="2680">IF(AB135="","",AB135-AA135)</f>
        <v/>
      </c>
      <c r="AC142" s="26" t="str">
        <f t="shared" ref="AC142:AC143" si="2681">IF(AC135="","",AC135-AB135)</f>
        <v/>
      </c>
      <c r="AD142" s="26" t="str">
        <f t="shared" ref="AD142:AD143" si="2682">IF(AD135="","",AD135-AC135)</f>
        <v/>
      </c>
      <c r="AE142" s="26" t="str">
        <f t="shared" ref="AE142:AE143" si="2683">IF(AE135="","",AE135-AD135)</f>
        <v/>
      </c>
      <c r="AF142" s="26" t="str">
        <f t="shared" ref="AF142:AF143" si="2684">IF(AF135="","",AF135-AE135)</f>
        <v/>
      </c>
      <c r="AG142" s="26" t="str">
        <f t="shared" ref="AG142:AG143" si="2685">IF(AG135="","",AG135-AF135)</f>
        <v/>
      </c>
      <c r="AH142" s="26" t="str">
        <f t="shared" ref="AH142:AH143" si="2686">IF(AH135="","",AH135-AG135)</f>
        <v/>
      </c>
      <c r="AI142" s="26" t="str">
        <f t="shared" ref="AI142:AI143" si="2687">IF(AI135="","",AI135-AH135)</f>
        <v/>
      </c>
      <c r="AJ142" s="26" t="str">
        <f t="shared" ref="AJ142:AJ143" si="2688">IF(AJ135="","",AJ135-AI135)</f>
        <v/>
      </c>
      <c r="AK142" s="26" t="str">
        <f t="shared" ref="AK142:AK143" si="2689">IF(AK135="","",AK135-AJ135)</f>
        <v/>
      </c>
      <c r="AL142" s="26" t="str">
        <f t="shared" ref="AL142:AO142" si="2690">IF(AL135="","",AL135-AK135)</f>
        <v/>
      </c>
      <c r="AM142" s="26" t="str">
        <f t="shared" si="2690"/>
        <v/>
      </c>
      <c r="AN142" s="26" t="str">
        <f t="shared" si="2690"/>
        <v/>
      </c>
      <c r="AO142" s="26" t="str">
        <f t="shared" si="2690"/>
        <v/>
      </c>
      <c r="AP142" s="26" t="str">
        <f t="shared" ref="AP142:AP143" si="2691">IF(AP135="","",AP135-AO135)</f>
        <v/>
      </c>
      <c r="AQ142" s="26" t="str">
        <f t="shared" ref="AQ142:AR143" si="2692">IF(AQ135="","",AQ135-AP135)</f>
        <v/>
      </c>
      <c r="AR142" s="26" t="str">
        <f t="shared" si="2692"/>
        <v/>
      </c>
    </row>
    <row r="143" spans="1:44" s="1" customFormat="1">
      <c r="A143" s="7">
        <f>SUM(C143:AS143)</f>
        <v>20</v>
      </c>
      <c r="B143" s="27" t="s">
        <v>14</v>
      </c>
      <c r="C143" s="26">
        <v>0</v>
      </c>
      <c r="D143" s="26">
        <f t="shared" si="2656"/>
        <v>0</v>
      </c>
      <c r="E143" s="26">
        <f t="shared" si="2657"/>
        <v>0</v>
      </c>
      <c r="F143" s="26">
        <f t="shared" si="2658"/>
        <v>2</v>
      </c>
      <c r="G143" s="26">
        <f t="shared" si="2659"/>
        <v>0</v>
      </c>
      <c r="H143" s="26">
        <f t="shared" si="2660"/>
        <v>-199</v>
      </c>
      <c r="I143" s="26">
        <f t="shared" si="2661"/>
        <v>0</v>
      </c>
      <c r="J143" s="26">
        <f t="shared" si="2662"/>
        <v>0</v>
      </c>
      <c r="K143" s="26">
        <f t="shared" si="2663"/>
        <v>0</v>
      </c>
      <c r="L143" s="26">
        <f t="shared" si="2664"/>
        <v>206</v>
      </c>
      <c r="M143" s="26">
        <f t="shared" si="2665"/>
        <v>0</v>
      </c>
      <c r="N143" s="26">
        <f t="shared" si="2666"/>
        <v>0</v>
      </c>
      <c r="O143" s="26">
        <f t="shared" si="2667"/>
        <v>5</v>
      </c>
      <c r="P143" s="26">
        <f t="shared" si="2668"/>
        <v>0</v>
      </c>
      <c r="Q143" s="26">
        <f t="shared" si="2669"/>
        <v>0</v>
      </c>
      <c r="R143" s="26">
        <f t="shared" si="2670"/>
        <v>0</v>
      </c>
      <c r="S143" s="26">
        <f t="shared" si="2671"/>
        <v>3</v>
      </c>
      <c r="T143" s="26">
        <f t="shared" si="2672"/>
        <v>0</v>
      </c>
      <c r="U143" s="26">
        <f t="shared" si="2673"/>
        <v>0</v>
      </c>
      <c r="V143" s="26">
        <f t="shared" si="2674"/>
        <v>3</v>
      </c>
      <c r="W143" s="26" t="str">
        <f t="shared" si="2675"/>
        <v/>
      </c>
      <c r="X143" s="26" t="str">
        <f t="shared" si="2676"/>
        <v/>
      </c>
      <c r="Y143" s="26" t="str">
        <f t="shared" si="2677"/>
        <v/>
      </c>
      <c r="Z143" s="26" t="str">
        <f t="shared" si="2678"/>
        <v/>
      </c>
      <c r="AA143" s="26" t="str">
        <f t="shared" si="2679"/>
        <v/>
      </c>
      <c r="AB143" s="26" t="str">
        <f t="shared" si="2680"/>
        <v/>
      </c>
      <c r="AC143" s="26" t="str">
        <f t="shared" si="2681"/>
        <v/>
      </c>
      <c r="AD143" s="26" t="str">
        <f t="shared" si="2682"/>
        <v/>
      </c>
      <c r="AE143" s="26" t="str">
        <f t="shared" si="2683"/>
        <v/>
      </c>
      <c r="AF143" s="26" t="str">
        <f t="shared" si="2684"/>
        <v/>
      </c>
      <c r="AG143" s="26" t="str">
        <f t="shared" si="2685"/>
        <v/>
      </c>
      <c r="AH143" s="26" t="str">
        <f t="shared" si="2686"/>
        <v/>
      </c>
      <c r="AI143" s="26" t="str">
        <f t="shared" si="2687"/>
        <v/>
      </c>
      <c r="AJ143" s="26" t="str">
        <f t="shared" si="2688"/>
        <v/>
      </c>
      <c r="AK143" s="26" t="str">
        <f t="shared" si="2689"/>
        <v/>
      </c>
      <c r="AL143" s="26" t="str">
        <f t="shared" ref="AL143:AO143" si="2693">IF(AL136="","",AL136-AK136)</f>
        <v/>
      </c>
      <c r="AM143" s="26" t="str">
        <f t="shared" si="2693"/>
        <v/>
      </c>
      <c r="AN143" s="26" t="str">
        <f t="shared" si="2693"/>
        <v/>
      </c>
      <c r="AO143" s="26" t="str">
        <f t="shared" si="2693"/>
        <v/>
      </c>
      <c r="AP143" s="26" t="str">
        <f t="shared" si="2691"/>
        <v/>
      </c>
      <c r="AQ143" s="26" t="str">
        <f t="shared" si="2692"/>
        <v/>
      </c>
      <c r="AR143" s="26" t="str">
        <f t="shared" si="2692"/>
        <v/>
      </c>
    </row>
    <row r="144" spans="1:44" s="1" customFormat="1">
      <c r="A144" s="7">
        <f>SUM(C144:AS144)</f>
        <v>0</v>
      </c>
      <c r="B144" s="27" t="s">
        <v>15</v>
      </c>
      <c r="C144" s="26">
        <v>0</v>
      </c>
      <c r="D144" s="26">
        <f t="shared" ref="D144" si="2694">IF(D137="","",C137+C138-D137)</f>
        <v>0</v>
      </c>
      <c r="E144" s="26">
        <f t="shared" ref="E144" si="2695">IF(E137="","",D137+D138-E137)</f>
        <v>0</v>
      </c>
      <c r="F144" s="26">
        <f t="shared" ref="F144" si="2696">IF(F137="","",E137+E138-F137)</f>
        <v>0</v>
      </c>
      <c r="G144" s="26">
        <f t="shared" ref="G144" si="2697">IF(G137="","",F137+F138-G137)</f>
        <v>0</v>
      </c>
      <c r="H144" s="26">
        <f t="shared" ref="H144" si="2698">IF(H137="","",G137+G138-H137)</f>
        <v>0</v>
      </c>
      <c r="I144" s="26">
        <f t="shared" ref="I144" si="2699">IF(I137="","",H137+H138-I137)</f>
        <v>0</v>
      </c>
      <c r="J144" s="26">
        <f t="shared" ref="J144" si="2700">IF(J137="","",I137+I138-J137)</f>
        <v>0</v>
      </c>
      <c r="K144" s="26">
        <f t="shared" ref="K144" si="2701">IF(K137="","",J137+J138-K137)</f>
        <v>0</v>
      </c>
      <c r="L144" s="26">
        <f t="shared" ref="L144" si="2702">IF(L137="","",K137+K138-L137)</f>
        <v>0</v>
      </c>
      <c r="M144" s="26">
        <f t="shared" ref="M144" si="2703">IF(M137="","",L137+L138-M137)</f>
        <v>0</v>
      </c>
      <c r="N144" s="26">
        <f t="shared" ref="N144" si="2704">IF(N137="","",M137+M138-N137)</f>
        <v>0</v>
      </c>
      <c r="O144" s="26">
        <f t="shared" ref="O144" si="2705">IF(O137="","",N137+N138-O137)</f>
        <v>0</v>
      </c>
      <c r="P144" s="26">
        <f t="shared" ref="P144" si="2706">IF(P137="","",O137+O138-P137)</f>
        <v>0</v>
      </c>
      <c r="Q144" s="26">
        <f t="shared" ref="Q144" si="2707">IF(Q137="","",P137+P138-Q137)</f>
        <v>0</v>
      </c>
      <c r="R144" s="26">
        <f t="shared" ref="R144" si="2708">IF(R137="","",Q137+Q138-R137)</f>
        <v>0</v>
      </c>
      <c r="S144" s="26">
        <f t="shared" ref="S144" si="2709">IF(S137="","",R137+R138-S137)</f>
        <v>0</v>
      </c>
      <c r="T144" s="26">
        <f t="shared" ref="T144" si="2710">IF(T137="","",S137+S138-T137)</f>
        <v>0</v>
      </c>
      <c r="U144" s="26">
        <f t="shared" ref="U144" si="2711">IF(U137="","",T137+T138-U137)</f>
        <v>0</v>
      </c>
      <c r="V144" s="26">
        <f t="shared" ref="V144" si="2712">IF(V137="","",U137+U138-V137)</f>
        <v>0</v>
      </c>
      <c r="W144" s="26" t="str">
        <f t="shared" ref="W144" si="2713">IF(W137="","",V137+V138-W137)</f>
        <v/>
      </c>
      <c r="X144" s="26" t="str">
        <f t="shared" ref="X144" si="2714">IF(X137="","",W137+W138-X137)</f>
        <v/>
      </c>
      <c r="Y144" s="26" t="str">
        <f t="shared" ref="Y144" si="2715">IF(Y137="","",X137+X138-Y137)</f>
        <v/>
      </c>
      <c r="Z144" s="26" t="str">
        <f t="shared" ref="Z144" si="2716">IF(Z137="","",Y137+Y138-Z137)</f>
        <v/>
      </c>
      <c r="AA144" s="26" t="str">
        <f t="shared" ref="AA144" si="2717">IF(AA137="","",Z137+Z138-AA137)</f>
        <v/>
      </c>
      <c r="AB144" s="26" t="str">
        <f t="shared" ref="AB144" si="2718">IF(AB137="","",AA137+AA138-AB137)</f>
        <v/>
      </c>
      <c r="AC144" s="26" t="str">
        <f t="shared" ref="AC144" si="2719">IF(AC137="","",AB137+AB138-AC137)</f>
        <v/>
      </c>
      <c r="AD144" s="26" t="str">
        <f t="shared" ref="AD144" si="2720">IF(AD137="","",AC137+AC138-AD137)</f>
        <v/>
      </c>
      <c r="AE144" s="26" t="str">
        <f t="shared" ref="AE144" si="2721">IF(AE137="","",AD137+AD138-AE137)</f>
        <v/>
      </c>
      <c r="AF144" s="26" t="str">
        <f t="shared" ref="AF144" si="2722">IF(AF137="","",AE137+AE138-AF137)</f>
        <v/>
      </c>
      <c r="AG144" s="26" t="str">
        <f t="shared" ref="AG144" si="2723">IF(AG137="","",AF137+AF138-AG137)</f>
        <v/>
      </c>
      <c r="AH144" s="26" t="str">
        <f t="shared" ref="AH144" si="2724">IF(AH137="","",AG137+AG138-AH137)</f>
        <v/>
      </c>
      <c r="AI144" s="26" t="str">
        <f t="shared" ref="AI144" si="2725">IF(AI137="","",AH137+AH138-AI137)</f>
        <v/>
      </c>
      <c r="AJ144" s="26" t="str">
        <f t="shared" ref="AJ144" si="2726">IF(AJ137="","",AI137+AI138-AJ137)</f>
        <v/>
      </c>
      <c r="AK144" s="26" t="str">
        <f t="shared" ref="AK144" si="2727">IF(AK137="","",AJ137+AJ138-AK137)</f>
        <v/>
      </c>
      <c r="AL144" s="26" t="str">
        <f t="shared" ref="AL144:AO144" si="2728">IF(AL137="","",AK137+AK138-AL137)</f>
        <v/>
      </c>
      <c r="AM144" s="26" t="str">
        <f t="shared" si="2728"/>
        <v/>
      </c>
      <c r="AN144" s="26" t="str">
        <f t="shared" si="2728"/>
        <v/>
      </c>
      <c r="AO144" s="26" t="str">
        <f t="shared" si="2728"/>
        <v/>
      </c>
      <c r="AP144" s="26" t="str">
        <f t="shared" ref="AP144" si="2729">IF(AP137="","",AO137+AO138-AP137)</f>
        <v/>
      </c>
      <c r="AQ144" s="26" t="str">
        <f t="shared" ref="AQ144:AR144" si="2730">IF(AQ137="","",AP137+AP138-AQ137)</f>
        <v/>
      </c>
      <c r="AR144" s="26" t="str">
        <f t="shared" si="2730"/>
        <v/>
      </c>
    </row>
    <row r="145" spans="1:44" s="1" customFormat="1">
      <c r="A145" s="7">
        <f>SUM(C145:AS145)</f>
        <v>0</v>
      </c>
      <c r="B145" s="27" t="s">
        <v>16</v>
      </c>
      <c r="C145" s="26">
        <v>0</v>
      </c>
      <c r="D145" s="26">
        <f t="shared" ref="D145:I145" si="2731">IF(D135="","",D144*D139)</f>
        <v>0</v>
      </c>
      <c r="E145" s="26">
        <f t="shared" si="2731"/>
        <v>0</v>
      </c>
      <c r="F145" s="26">
        <f t="shared" si="2731"/>
        <v>0</v>
      </c>
      <c r="G145" s="26">
        <f t="shared" si="2731"/>
        <v>0</v>
      </c>
      <c r="H145" s="26">
        <f t="shared" si="2731"/>
        <v>0</v>
      </c>
      <c r="I145" s="26">
        <f t="shared" si="2731"/>
        <v>0</v>
      </c>
      <c r="J145" s="26">
        <f t="shared" ref="J145:AK145" si="2732">IF(J135="","",J144*J139)</f>
        <v>0</v>
      </c>
      <c r="K145" s="26">
        <f t="shared" si="2732"/>
        <v>0</v>
      </c>
      <c r="L145" s="26">
        <f t="shared" si="2732"/>
        <v>0</v>
      </c>
      <c r="M145" s="26">
        <f t="shared" si="2732"/>
        <v>0</v>
      </c>
      <c r="N145" s="26">
        <f t="shared" si="2732"/>
        <v>0</v>
      </c>
      <c r="O145" s="26">
        <f t="shared" si="2732"/>
        <v>0</v>
      </c>
      <c r="P145" s="26">
        <f t="shared" si="2732"/>
        <v>0</v>
      </c>
      <c r="Q145" s="26">
        <f t="shared" si="2732"/>
        <v>0</v>
      </c>
      <c r="R145" s="26">
        <f t="shared" si="2732"/>
        <v>0</v>
      </c>
      <c r="S145" s="26">
        <f t="shared" si="2732"/>
        <v>0</v>
      </c>
      <c r="T145" s="26">
        <f t="shared" si="2732"/>
        <v>0</v>
      </c>
      <c r="U145" s="26">
        <f t="shared" si="2732"/>
        <v>0</v>
      </c>
      <c r="V145" s="26">
        <f t="shared" si="2732"/>
        <v>0</v>
      </c>
      <c r="W145" s="26" t="str">
        <f t="shared" si="2732"/>
        <v/>
      </c>
      <c r="X145" s="26" t="str">
        <f t="shared" si="2732"/>
        <v/>
      </c>
      <c r="Y145" s="26" t="str">
        <f t="shared" si="2732"/>
        <v/>
      </c>
      <c r="Z145" s="26" t="str">
        <f t="shared" si="2732"/>
        <v/>
      </c>
      <c r="AA145" s="26" t="str">
        <f t="shared" si="2732"/>
        <v/>
      </c>
      <c r="AB145" s="26" t="str">
        <f t="shared" si="2732"/>
        <v/>
      </c>
      <c r="AC145" s="26" t="str">
        <f t="shared" si="2732"/>
        <v/>
      </c>
      <c r="AD145" s="26" t="str">
        <f t="shared" si="2732"/>
        <v/>
      </c>
      <c r="AE145" s="26" t="str">
        <f t="shared" si="2732"/>
        <v/>
      </c>
      <c r="AF145" s="26" t="str">
        <f t="shared" si="2732"/>
        <v/>
      </c>
      <c r="AG145" s="26" t="str">
        <f t="shared" si="2732"/>
        <v/>
      </c>
      <c r="AH145" s="26" t="str">
        <f t="shared" si="2732"/>
        <v/>
      </c>
      <c r="AI145" s="26" t="str">
        <f t="shared" si="2732"/>
        <v/>
      </c>
      <c r="AJ145" s="26" t="str">
        <f t="shared" si="2732"/>
        <v/>
      </c>
      <c r="AK145" s="26" t="str">
        <f t="shared" si="2732"/>
        <v/>
      </c>
      <c r="AL145" s="26" t="str">
        <f t="shared" ref="AL145:AO145" si="2733">IF(AL135="","",AL144*AL139)</f>
        <v/>
      </c>
      <c r="AM145" s="26" t="str">
        <f t="shared" si="2733"/>
        <v/>
      </c>
      <c r="AN145" s="26" t="str">
        <f t="shared" si="2733"/>
        <v/>
      </c>
      <c r="AO145" s="26" t="str">
        <f t="shared" si="2733"/>
        <v/>
      </c>
      <c r="AP145" s="26" t="str">
        <f t="shared" ref="AP145:AR145" si="2734">IF(AP135="","",AP144*AP139)</f>
        <v/>
      </c>
      <c r="AQ145" s="26" t="str">
        <f t="shared" si="2734"/>
        <v/>
      </c>
      <c r="AR145" s="26" t="str">
        <f t="shared" si="2734"/>
        <v/>
      </c>
    </row>
    <row r="146" spans="1:44" s="1" customFormat="1" ht="12" thickBot="1">
      <c r="A146" s="4">
        <f>IF(A145="","",A145/(A142*100))</f>
        <v>0</v>
      </c>
      <c r="B146" s="27" t="s">
        <v>18</v>
      </c>
      <c r="C146" s="44" t="s">
        <v>19</v>
      </c>
      <c r="D146" s="44" t="str">
        <f t="shared" ref="D146:I146" si="2735">IF(D145="","",IF(D145=0,"",D145/(D142*100)))</f>
        <v/>
      </c>
      <c r="E146" s="44" t="str">
        <f t="shared" si="2735"/>
        <v/>
      </c>
      <c r="F146" s="44" t="str">
        <f t="shared" si="2735"/>
        <v/>
      </c>
      <c r="G146" s="44" t="str">
        <f t="shared" si="2735"/>
        <v/>
      </c>
      <c r="H146" s="44" t="str">
        <f t="shared" si="2735"/>
        <v/>
      </c>
      <c r="I146" s="44" t="str">
        <f t="shared" si="2735"/>
        <v/>
      </c>
      <c r="J146" s="44" t="str">
        <f t="shared" ref="J146:AK146" si="2736">IF(J145="","",IF(J145=0,"",J145/(J142*100)))</f>
        <v/>
      </c>
      <c r="K146" s="44" t="str">
        <f t="shared" si="2736"/>
        <v/>
      </c>
      <c r="L146" s="44" t="str">
        <f t="shared" si="2736"/>
        <v/>
      </c>
      <c r="M146" s="44" t="str">
        <f t="shared" si="2736"/>
        <v/>
      </c>
      <c r="N146" s="44" t="str">
        <f t="shared" si="2736"/>
        <v/>
      </c>
      <c r="O146" s="44" t="str">
        <f t="shared" si="2736"/>
        <v/>
      </c>
      <c r="P146" s="44" t="str">
        <f t="shared" si="2736"/>
        <v/>
      </c>
      <c r="Q146" s="44" t="str">
        <f t="shared" si="2736"/>
        <v/>
      </c>
      <c r="R146" s="44" t="str">
        <f t="shared" si="2736"/>
        <v/>
      </c>
      <c r="S146" s="44" t="str">
        <f t="shared" si="2736"/>
        <v/>
      </c>
      <c r="T146" s="44" t="str">
        <f t="shared" si="2736"/>
        <v/>
      </c>
      <c r="U146" s="44" t="str">
        <f t="shared" si="2736"/>
        <v/>
      </c>
      <c r="V146" s="44" t="str">
        <f t="shared" si="2736"/>
        <v/>
      </c>
      <c r="W146" s="44" t="str">
        <f t="shared" si="2736"/>
        <v/>
      </c>
      <c r="X146" s="44" t="str">
        <f t="shared" si="2736"/>
        <v/>
      </c>
      <c r="Y146" s="44" t="str">
        <f t="shared" si="2736"/>
        <v/>
      </c>
      <c r="Z146" s="44" t="str">
        <f t="shared" si="2736"/>
        <v/>
      </c>
      <c r="AA146" s="44" t="str">
        <f t="shared" si="2736"/>
        <v/>
      </c>
      <c r="AB146" s="44" t="str">
        <f t="shared" si="2736"/>
        <v/>
      </c>
      <c r="AC146" s="44" t="str">
        <f t="shared" si="2736"/>
        <v/>
      </c>
      <c r="AD146" s="44" t="str">
        <f t="shared" si="2736"/>
        <v/>
      </c>
      <c r="AE146" s="44" t="str">
        <f t="shared" si="2736"/>
        <v/>
      </c>
      <c r="AF146" s="44" t="str">
        <f t="shared" si="2736"/>
        <v/>
      </c>
      <c r="AG146" s="44" t="str">
        <f t="shared" si="2736"/>
        <v/>
      </c>
      <c r="AH146" s="44" t="str">
        <f t="shared" si="2736"/>
        <v/>
      </c>
      <c r="AI146" s="44" t="str">
        <f t="shared" si="2736"/>
        <v/>
      </c>
      <c r="AJ146" s="44" t="str">
        <f t="shared" si="2736"/>
        <v/>
      </c>
      <c r="AK146" s="44" t="str">
        <f t="shared" si="2736"/>
        <v/>
      </c>
      <c r="AL146" s="44" t="str">
        <f t="shared" ref="AL146:AO146" si="2737">IF(AL145="","",IF(AL145=0,"",AL145/(AL142*100)))</f>
        <v/>
      </c>
      <c r="AM146" s="44" t="str">
        <f t="shared" si="2737"/>
        <v/>
      </c>
      <c r="AN146" s="44" t="str">
        <f t="shared" si="2737"/>
        <v/>
      </c>
      <c r="AO146" s="44" t="str">
        <f t="shared" si="2737"/>
        <v/>
      </c>
      <c r="AP146" s="44" t="str">
        <f t="shared" ref="AP146:AR146" si="2738">IF(AP145="","",IF(AP145=0,"",AP145/(AP142*100)))</f>
        <v/>
      </c>
      <c r="AQ146" s="44" t="str">
        <f t="shared" si="2738"/>
        <v/>
      </c>
      <c r="AR146" s="44" t="str">
        <f t="shared" si="2738"/>
        <v/>
      </c>
    </row>
    <row r="147" spans="1:44" s="1" customFormat="1">
      <c r="A147" s="43" t="s">
        <v>173</v>
      </c>
      <c r="B147" s="42" t="s">
        <v>2</v>
      </c>
      <c r="C147" s="35">
        <v>55420</v>
      </c>
      <c r="D147" s="35">
        <f t="shared" ref="D147:D148" si="2739">IF(D$3="","",C147)</f>
        <v>55420</v>
      </c>
      <c r="E147" s="35">
        <f t="shared" ref="E147:E148" si="2740">IF(E$3="","",D147)</f>
        <v>55420</v>
      </c>
      <c r="F147" s="35">
        <v>55475</v>
      </c>
      <c r="G147" s="35">
        <f t="shared" ref="G147:G148" si="2741">IF(G$3="","",F147)</f>
        <v>55475</v>
      </c>
      <c r="H147" s="35">
        <v>55487</v>
      </c>
      <c r="I147" s="35">
        <f t="shared" ref="I147:I148" si="2742">IF(I$3="","",H147)</f>
        <v>55487</v>
      </c>
      <c r="J147" s="35">
        <f t="shared" ref="J147:J148" si="2743">IF(J$3="","",I147)</f>
        <v>55487</v>
      </c>
      <c r="K147" s="35">
        <f t="shared" ref="K147:K148" si="2744">IF(K$3="","",J147)</f>
        <v>55487</v>
      </c>
      <c r="L147" s="35">
        <v>55523</v>
      </c>
      <c r="M147" s="35">
        <f t="shared" ref="M147:M148" si="2745">IF(M$3="","",L147)</f>
        <v>55523</v>
      </c>
      <c r="N147" s="35">
        <f t="shared" ref="N147:N148" si="2746">IF(N$3="","",M147)</f>
        <v>55523</v>
      </c>
      <c r="O147" s="35">
        <v>55538</v>
      </c>
      <c r="P147" s="35">
        <f t="shared" ref="P147:P148" si="2747">IF(P$3="","",O147)</f>
        <v>55538</v>
      </c>
      <c r="Q147" s="35">
        <f t="shared" ref="Q147:Q148" si="2748">IF(Q$3="","",P147)</f>
        <v>55538</v>
      </c>
      <c r="R147" s="35">
        <f t="shared" ref="R147:R148" si="2749">IF(R$3="","",Q147)</f>
        <v>55538</v>
      </c>
      <c r="S147" s="35">
        <v>55604</v>
      </c>
      <c r="T147" s="35">
        <f t="shared" ref="T147:T148" si="2750">IF(T$3="","",S147)</f>
        <v>55604</v>
      </c>
      <c r="U147" s="35">
        <f t="shared" ref="U147:U148" si="2751">IF(U$3="","",T147)</f>
        <v>55604</v>
      </c>
      <c r="V147" s="35">
        <v>55621</v>
      </c>
      <c r="W147" s="35" t="str">
        <f t="shared" ref="W147:W148" si="2752">IF(W$3="","",V147)</f>
        <v/>
      </c>
      <c r="X147" s="35" t="str">
        <f t="shared" ref="X147:X148" si="2753">IF(X$3="","",W147)</f>
        <v/>
      </c>
      <c r="Y147" s="35" t="str">
        <f t="shared" ref="Y147:Y148" si="2754">IF(Y$3="","",X147)</f>
        <v/>
      </c>
      <c r="Z147" s="35" t="str">
        <f t="shared" ref="Z147:Z148" si="2755">IF(Z$3="","",Y147)</f>
        <v/>
      </c>
      <c r="AA147" s="35" t="str">
        <f t="shared" ref="AA147:AA148" si="2756">IF(AA$3="","",Z147)</f>
        <v/>
      </c>
      <c r="AB147" s="35" t="str">
        <f t="shared" ref="AB147:AB148" si="2757">IF(AB$3="","",AA147)</f>
        <v/>
      </c>
      <c r="AC147" s="35" t="str">
        <f t="shared" ref="AC147:AC148" si="2758">IF(AC$3="","",AB147)</f>
        <v/>
      </c>
      <c r="AD147" s="35" t="str">
        <f t="shared" ref="AD147:AD148" si="2759">IF(AD$3="","",AC147)</f>
        <v/>
      </c>
      <c r="AE147" s="35" t="str">
        <f t="shared" ref="AE147:AE148" si="2760">IF(AE$3="","",AD147)</f>
        <v/>
      </c>
      <c r="AF147" s="35" t="str">
        <f t="shared" ref="AF147:AF148" si="2761">IF(AF$3="","",AE147)</f>
        <v/>
      </c>
      <c r="AG147" s="35" t="str">
        <f t="shared" ref="AG147:AG148" si="2762">IF(AG$3="","",AF147)</f>
        <v/>
      </c>
      <c r="AH147" s="35" t="str">
        <f t="shared" ref="AH147:AH148" si="2763">IF(AH$3="","",AG147)</f>
        <v/>
      </c>
      <c r="AI147" s="35" t="str">
        <f t="shared" ref="AI147:AI148" si="2764">IF(AI$3="","",AH147)</f>
        <v/>
      </c>
      <c r="AJ147" s="35" t="str">
        <f t="shared" ref="AJ147:AJ148" si="2765">IF(AJ$3="","",AI147)</f>
        <v/>
      </c>
      <c r="AK147" s="35" t="str">
        <f t="shared" ref="AK147:AK148" si="2766">IF(AK$3="","",AJ147)</f>
        <v/>
      </c>
      <c r="AL147" s="35" t="str">
        <f t="shared" ref="AL147:AO147" si="2767">IF(AL$3="","",AK147)</f>
        <v/>
      </c>
      <c r="AM147" s="35" t="str">
        <f t="shared" si="2767"/>
        <v/>
      </c>
      <c r="AN147" s="35" t="str">
        <f t="shared" si="2767"/>
        <v/>
      </c>
      <c r="AO147" s="35" t="str">
        <f t="shared" si="2767"/>
        <v/>
      </c>
      <c r="AP147" s="35" t="str">
        <f t="shared" ref="AP147:AR147" si="2768">IF(AP$3="","",AO147)</f>
        <v/>
      </c>
      <c r="AQ147" s="35" t="str">
        <f t="shared" si="2768"/>
        <v/>
      </c>
      <c r="AR147" s="35" t="str">
        <f t="shared" si="2768"/>
        <v/>
      </c>
    </row>
    <row r="148" spans="1:44" s="1" customFormat="1">
      <c r="A148" s="37" t="s">
        <v>191</v>
      </c>
      <c r="B148" s="30" t="s">
        <v>4</v>
      </c>
      <c r="C148" s="29">
        <v>8572</v>
      </c>
      <c r="D148" s="29">
        <f t="shared" si="2739"/>
        <v>8572</v>
      </c>
      <c r="E148" s="29">
        <f t="shared" si="2740"/>
        <v>8572</v>
      </c>
      <c r="F148" s="29">
        <v>8578</v>
      </c>
      <c r="G148" s="29">
        <f t="shared" si="2741"/>
        <v>8578</v>
      </c>
      <c r="H148" s="29">
        <v>8579</v>
      </c>
      <c r="I148" s="29">
        <f t="shared" si="2742"/>
        <v>8579</v>
      </c>
      <c r="J148" s="29">
        <f t="shared" si="2743"/>
        <v>8579</v>
      </c>
      <c r="K148" s="29">
        <f t="shared" si="2744"/>
        <v>8579</v>
      </c>
      <c r="L148" s="29">
        <v>8588</v>
      </c>
      <c r="M148" s="29">
        <f t="shared" si="2745"/>
        <v>8588</v>
      </c>
      <c r="N148" s="29">
        <f t="shared" si="2746"/>
        <v>8588</v>
      </c>
      <c r="O148" s="29">
        <v>8590</v>
      </c>
      <c r="P148" s="29">
        <f t="shared" si="2747"/>
        <v>8590</v>
      </c>
      <c r="Q148" s="29">
        <f t="shared" si="2748"/>
        <v>8590</v>
      </c>
      <c r="R148" s="29">
        <f t="shared" si="2749"/>
        <v>8590</v>
      </c>
      <c r="S148" s="29">
        <v>8603</v>
      </c>
      <c r="T148" s="29">
        <f t="shared" si="2750"/>
        <v>8603</v>
      </c>
      <c r="U148" s="29">
        <f t="shared" si="2751"/>
        <v>8603</v>
      </c>
      <c r="V148" s="29">
        <v>8604</v>
      </c>
      <c r="W148" s="29" t="str">
        <f t="shared" si="2752"/>
        <v/>
      </c>
      <c r="X148" s="29" t="str">
        <f t="shared" si="2753"/>
        <v/>
      </c>
      <c r="Y148" s="29" t="str">
        <f t="shared" si="2754"/>
        <v/>
      </c>
      <c r="Z148" s="29" t="str">
        <f t="shared" si="2755"/>
        <v/>
      </c>
      <c r="AA148" s="29" t="str">
        <f t="shared" si="2756"/>
        <v/>
      </c>
      <c r="AB148" s="29" t="str">
        <f t="shared" si="2757"/>
        <v/>
      </c>
      <c r="AC148" s="29" t="str">
        <f t="shared" si="2758"/>
        <v/>
      </c>
      <c r="AD148" s="29" t="str">
        <f t="shared" si="2759"/>
        <v/>
      </c>
      <c r="AE148" s="29" t="str">
        <f t="shared" si="2760"/>
        <v/>
      </c>
      <c r="AF148" s="29" t="str">
        <f t="shared" si="2761"/>
        <v/>
      </c>
      <c r="AG148" s="29" t="str">
        <f t="shared" si="2762"/>
        <v/>
      </c>
      <c r="AH148" s="29" t="str">
        <f t="shared" si="2763"/>
        <v/>
      </c>
      <c r="AI148" s="29" t="str">
        <f t="shared" si="2764"/>
        <v/>
      </c>
      <c r="AJ148" s="29" t="str">
        <f t="shared" si="2765"/>
        <v/>
      </c>
      <c r="AK148" s="29" t="str">
        <f t="shared" si="2766"/>
        <v/>
      </c>
      <c r="AL148" s="29" t="str">
        <f t="shared" ref="AL148:AO148" si="2769">IF(AL$3="","",AK148)</f>
        <v/>
      </c>
      <c r="AM148" s="29" t="str">
        <f t="shared" si="2769"/>
        <v/>
      </c>
      <c r="AN148" s="29" t="str">
        <f t="shared" si="2769"/>
        <v/>
      </c>
      <c r="AO148" s="29" t="str">
        <f t="shared" si="2769"/>
        <v/>
      </c>
      <c r="AP148" s="29" t="str">
        <f t="shared" ref="AP148:AR148" si="2770">IF(AP$3="","",AO148)</f>
        <v/>
      </c>
      <c r="AQ148" s="29" t="str">
        <f t="shared" si="2770"/>
        <v/>
      </c>
      <c r="AR148" s="29" t="str">
        <f t="shared" si="2770"/>
        <v/>
      </c>
    </row>
    <row r="149" spans="1:44" s="1" customFormat="1">
      <c r="A149" s="41">
        <v>2</v>
      </c>
      <c r="B149" s="30" t="s">
        <v>5</v>
      </c>
      <c r="C149" s="29">
        <v>65</v>
      </c>
      <c r="D149" s="29">
        <f t="shared" ref="D149" si="2771">IF(D147="","",(C149+C150))</f>
        <v>65</v>
      </c>
      <c r="E149" s="29">
        <f t="shared" ref="E149" si="2772">IF(E147="","",(D149+D150))</f>
        <v>65</v>
      </c>
      <c r="F149" s="29">
        <f t="shared" ref="F149" si="2773">IF(F147="","",(E149+E150))</f>
        <v>65</v>
      </c>
      <c r="G149" s="29">
        <f t="shared" ref="G149" si="2774">IF(G147="","",(F149+F150))</f>
        <v>65</v>
      </c>
      <c r="H149" s="29">
        <f t="shared" ref="H149" si="2775">IF(H147="","",(G149+G150))</f>
        <v>65</v>
      </c>
      <c r="I149" s="29">
        <f t="shared" ref="I149" si="2776">IF(I147="","",(H149+H150))</f>
        <v>65</v>
      </c>
      <c r="J149" s="29">
        <f t="shared" ref="J149" si="2777">IF(J147="","",(I149+I150))</f>
        <v>65</v>
      </c>
      <c r="K149" s="29">
        <f t="shared" ref="K149" si="2778">IF(K147="","",(J149+J150))</f>
        <v>65</v>
      </c>
      <c r="L149" s="29">
        <f t="shared" ref="L149" si="2779">IF(L147="","",(K149+K150))</f>
        <v>65</v>
      </c>
      <c r="M149" s="29">
        <f t="shared" ref="M149" si="2780">IF(M147="","",(L149+L150))</f>
        <v>65</v>
      </c>
      <c r="N149" s="29">
        <f t="shared" ref="N149" si="2781">IF(N147="","",(M149+M150))</f>
        <v>65</v>
      </c>
      <c r="O149" s="29">
        <f t="shared" ref="O149" si="2782">IF(O147="","",(N149+N150))</f>
        <v>65</v>
      </c>
      <c r="P149" s="29">
        <f t="shared" ref="P149" si="2783">IF(P147="","",(O149+O150))</f>
        <v>65</v>
      </c>
      <c r="Q149" s="29">
        <f t="shared" ref="Q149" si="2784">IF(Q147="","",(P149+P150))</f>
        <v>65</v>
      </c>
      <c r="R149" s="29">
        <f t="shared" ref="R149" si="2785">IF(R147="","",(Q149+Q150))</f>
        <v>65</v>
      </c>
      <c r="S149" s="29">
        <f t="shared" ref="S149" si="2786">IF(S147="","",(R149+R150))</f>
        <v>65</v>
      </c>
      <c r="T149" s="29">
        <f t="shared" ref="T149" si="2787">IF(T147="","",(S149+S150))</f>
        <v>65</v>
      </c>
      <c r="U149" s="29">
        <f t="shared" ref="U149" si="2788">IF(U147="","",(T149+T150))</f>
        <v>65</v>
      </c>
      <c r="V149" s="29">
        <f t="shared" ref="V149" si="2789">IF(V147="","",(U149+U150))</f>
        <v>65</v>
      </c>
      <c r="W149" s="29" t="str">
        <f t="shared" ref="W149" si="2790">IF(W147="","",(V149+V150))</f>
        <v/>
      </c>
      <c r="X149" s="29" t="str">
        <f t="shared" ref="X149" si="2791">IF(X147="","",(W149+W150))</f>
        <v/>
      </c>
      <c r="Y149" s="29" t="str">
        <f t="shared" ref="Y149" si="2792">IF(Y147="","",(X149+X150))</f>
        <v/>
      </c>
      <c r="Z149" s="29" t="str">
        <f t="shared" ref="Z149" si="2793">IF(Z147="","",(Y149+Y150))</f>
        <v/>
      </c>
      <c r="AA149" s="29" t="str">
        <f t="shared" ref="AA149" si="2794">IF(AA147="","",(Z149+Z150))</f>
        <v/>
      </c>
      <c r="AB149" s="29" t="str">
        <f t="shared" ref="AB149" si="2795">IF(AB147="","",(AA149+AA150))</f>
        <v/>
      </c>
      <c r="AC149" s="29" t="str">
        <f t="shared" ref="AC149" si="2796">IF(AC147="","",(AB149+AB150))</f>
        <v/>
      </c>
      <c r="AD149" s="29" t="str">
        <f t="shared" ref="AD149" si="2797">IF(AD147="","",(AC149+AC150))</f>
        <v/>
      </c>
      <c r="AE149" s="29" t="str">
        <f t="shared" ref="AE149" si="2798">IF(AE147="","",(AD149+AD150))</f>
        <v/>
      </c>
      <c r="AF149" s="29" t="str">
        <f t="shared" ref="AF149" si="2799">IF(AF147="","",(AE149+AE150))</f>
        <v/>
      </c>
      <c r="AG149" s="29" t="str">
        <f t="shared" ref="AG149" si="2800">IF(AG147="","",(AF149+AF150))</f>
        <v/>
      </c>
      <c r="AH149" s="29" t="str">
        <f t="shared" ref="AH149" si="2801">IF(AH147="","",(AG149+AG150))</f>
        <v/>
      </c>
      <c r="AI149" s="29" t="str">
        <f t="shared" ref="AI149" si="2802">IF(AI147="","",(AH149+AH150))</f>
        <v/>
      </c>
      <c r="AJ149" s="29" t="str">
        <f t="shared" ref="AJ149" si="2803">IF(AJ147="","",(AI149+AI150))</f>
        <v/>
      </c>
      <c r="AK149" s="29" t="str">
        <f t="shared" ref="AK149" si="2804">IF(AK147="","",(AJ149+AJ150))</f>
        <v/>
      </c>
      <c r="AL149" s="29" t="str">
        <f t="shared" ref="AL149:AO149" si="2805">IF(AL147="","",(AK149+AK150))</f>
        <v/>
      </c>
      <c r="AM149" s="29" t="str">
        <f t="shared" si="2805"/>
        <v/>
      </c>
      <c r="AN149" s="29" t="str">
        <f t="shared" si="2805"/>
        <v/>
      </c>
      <c r="AO149" s="29" t="str">
        <f t="shared" si="2805"/>
        <v/>
      </c>
      <c r="AP149" s="29" t="str">
        <f t="shared" ref="AP149" si="2806">IF(AP147="","",(AO149+AO150))</f>
        <v/>
      </c>
      <c r="AQ149" s="29" t="str">
        <f t="shared" ref="AQ149:AR149" si="2807">IF(AQ147="","",(AP149+AP150))</f>
        <v/>
      </c>
      <c r="AR149" s="29" t="str">
        <f t="shared" si="2807"/>
        <v/>
      </c>
    </row>
    <row r="150" spans="1:44" s="1" customFormat="1">
      <c r="A150" s="14"/>
      <c r="B150" s="30" t="s">
        <v>7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</row>
    <row r="151" spans="1:44" s="1" customFormat="1">
      <c r="A151" s="7"/>
      <c r="B151" s="30" t="s">
        <v>8</v>
      </c>
      <c r="C151" s="35">
        <v>120</v>
      </c>
      <c r="D151" s="35">
        <f t="shared" ref="D151" si="2808">IF(D147="","",C151)</f>
        <v>120</v>
      </c>
      <c r="E151" s="35">
        <f t="shared" ref="E151" si="2809">IF(E147="","",D151)</f>
        <v>120</v>
      </c>
      <c r="F151" s="35">
        <f t="shared" ref="F151" si="2810">IF(F147="","",E151)</f>
        <v>120</v>
      </c>
      <c r="G151" s="35">
        <f t="shared" ref="G151" si="2811">IF(G147="","",F151)</f>
        <v>120</v>
      </c>
      <c r="H151" s="35">
        <f t="shared" ref="H151" si="2812">IF(H147="","",G151)</f>
        <v>120</v>
      </c>
      <c r="I151" s="35">
        <f t="shared" ref="I151" si="2813">IF(I147="","",H151)</f>
        <v>120</v>
      </c>
      <c r="J151" s="35">
        <f t="shared" ref="J151" si="2814">IF(J147="","",I151)</f>
        <v>120</v>
      </c>
      <c r="K151" s="35">
        <f t="shared" ref="K151" si="2815">IF(K147="","",J151)</f>
        <v>120</v>
      </c>
      <c r="L151" s="35">
        <f t="shared" ref="L151" si="2816">IF(L147="","",K151)</f>
        <v>120</v>
      </c>
      <c r="M151" s="35">
        <f t="shared" ref="M151" si="2817">IF(M147="","",L151)</f>
        <v>120</v>
      </c>
      <c r="N151" s="35">
        <f t="shared" ref="N151" si="2818">IF(N147="","",M151)</f>
        <v>120</v>
      </c>
      <c r="O151" s="35">
        <f t="shared" ref="O151" si="2819">IF(O147="","",N151)</f>
        <v>120</v>
      </c>
      <c r="P151" s="35">
        <f t="shared" ref="P151" si="2820">IF(P147="","",O151)</f>
        <v>120</v>
      </c>
      <c r="Q151" s="35">
        <f t="shared" ref="Q151" si="2821">IF(Q147="","",P151)</f>
        <v>120</v>
      </c>
      <c r="R151" s="35">
        <f t="shared" ref="R151" si="2822">IF(R147="","",Q151)</f>
        <v>120</v>
      </c>
      <c r="S151" s="35">
        <f t="shared" ref="S151" si="2823">IF(S147="","",R151)</f>
        <v>120</v>
      </c>
      <c r="T151" s="35">
        <f t="shared" ref="T151" si="2824">IF(T147="","",S151)</f>
        <v>120</v>
      </c>
      <c r="U151" s="35">
        <f t="shared" ref="U151" si="2825">IF(U147="","",T151)</f>
        <v>120</v>
      </c>
      <c r="V151" s="35">
        <f t="shared" ref="V151" si="2826">IF(V147="","",U151)</f>
        <v>120</v>
      </c>
      <c r="W151" s="35" t="str">
        <f t="shared" ref="W151" si="2827">IF(W147="","",V151)</f>
        <v/>
      </c>
      <c r="X151" s="35" t="str">
        <f t="shared" ref="X151" si="2828">IF(X147="","",W151)</f>
        <v/>
      </c>
      <c r="Y151" s="35" t="str">
        <f t="shared" ref="Y151" si="2829">IF(Y147="","",X151)</f>
        <v/>
      </c>
      <c r="Z151" s="35" t="str">
        <f t="shared" ref="Z151" si="2830">IF(Z147="","",Y151)</f>
        <v/>
      </c>
      <c r="AA151" s="35" t="str">
        <f t="shared" ref="AA151" si="2831">IF(AA147="","",Z151)</f>
        <v/>
      </c>
      <c r="AB151" s="35" t="str">
        <f t="shared" ref="AB151" si="2832">IF(AB147="","",AA151)</f>
        <v/>
      </c>
      <c r="AC151" s="35" t="str">
        <f t="shared" ref="AC151" si="2833">IF(AC147="","",AB151)</f>
        <v/>
      </c>
      <c r="AD151" s="35" t="str">
        <f t="shared" ref="AD151" si="2834">IF(AD147="","",AC151)</f>
        <v/>
      </c>
      <c r="AE151" s="35" t="str">
        <f t="shared" ref="AE151" si="2835">IF(AE147="","",AD151)</f>
        <v/>
      </c>
      <c r="AF151" s="35" t="str">
        <f t="shared" ref="AF151" si="2836">IF(AF147="","",AE151)</f>
        <v/>
      </c>
      <c r="AG151" s="35" t="str">
        <f t="shared" ref="AG151" si="2837">IF(AG147="","",AF151)</f>
        <v/>
      </c>
      <c r="AH151" s="35" t="str">
        <f t="shared" ref="AH151" si="2838">IF(AH147="","",AG151)</f>
        <v/>
      </c>
      <c r="AI151" s="35" t="str">
        <f t="shared" ref="AI151" si="2839">IF(AI147="","",AH151)</f>
        <v/>
      </c>
      <c r="AJ151" s="35" t="str">
        <f t="shared" ref="AJ151" si="2840">IF(AJ147="","",AI151)</f>
        <v/>
      </c>
      <c r="AK151" s="35" t="str">
        <f t="shared" ref="AK151" si="2841">IF(AK147="","",AJ151)</f>
        <v/>
      </c>
      <c r="AL151" s="35" t="str">
        <f t="shared" ref="AL151:AO151" si="2842">IF(AL147="","",AK151)</f>
        <v/>
      </c>
      <c r="AM151" s="35" t="str">
        <f t="shared" si="2842"/>
        <v/>
      </c>
      <c r="AN151" s="35" t="str">
        <f t="shared" si="2842"/>
        <v/>
      </c>
      <c r="AO151" s="35" t="str">
        <f t="shared" si="2842"/>
        <v/>
      </c>
      <c r="AP151" s="35" t="str">
        <f t="shared" ref="AP151" si="2843">IF(AP147="","",AO151)</f>
        <v/>
      </c>
      <c r="AQ151" s="35" t="str">
        <f t="shared" ref="AQ151:AR151" si="2844">IF(AQ147="","",AP151)</f>
        <v/>
      </c>
      <c r="AR151" s="35" t="str">
        <f t="shared" si="2844"/>
        <v/>
      </c>
    </row>
    <row r="152" spans="1:44" s="11" customFormat="1">
      <c r="A152" s="14" t="s">
        <v>9</v>
      </c>
      <c r="B152" s="33" t="s">
        <v>10</v>
      </c>
      <c r="C152" s="32" t="s">
        <v>193</v>
      </c>
      <c r="D152" s="32" t="str">
        <f t="shared" ref="D152" si="2845">IF(D147="","",C152)</f>
        <v>ベビー</v>
      </c>
      <c r="E152" s="32" t="str">
        <f t="shared" ref="E152" si="2846">IF(E147="","",D152)</f>
        <v>ベビー</v>
      </c>
      <c r="F152" s="32" t="str">
        <f t="shared" ref="F152" si="2847">IF(F147="","",E152)</f>
        <v>ベビー</v>
      </c>
      <c r="G152" s="32" t="str">
        <f t="shared" ref="G152" si="2848">IF(G147="","",F152)</f>
        <v>ベビー</v>
      </c>
      <c r="H152" s="32" t="str">
        <f t="shared" ref="H152" si="2849">IF(H147="","",G152)</f>
        <v>ベビー</v>
      </c>
      <c r="I152" s="32" t="str">
        <f t="shared" ref="I152" si="2850">IF(I147="","",H152)</f>
        <v>ベビー</v>
      </c>
      <c r="J152" s="32" t="str">
        <f t="shared" ref="J152" si="2851">IF(J147="","",I152)</f>
        <v>ベビー</v>
      </c>
      <c r="K152" s="32" t="str">
        <f t="shared" ref="K152" si="2852">IF(K147="","",J152)</f>
        <v>ベビー</v>
      </c>
      <c r="L152" s="32" t="str">
        <f t="shared" ref="L152" si="2853">IF(L147="","",K152)</f>
        <v>ベビー</v>
      </c>
      <c r="M152" s="32" t="str">
        <f t="shared" ref="M152" si="2854">IF(M147="","",L152)</f>
        <v>ベビー</v>
      </c>
      <c r="N152" s="32" t="str">
        <f t="shared" ref="N152" si="2855">IF(N147="","",M152)</f>
        <v>ベビー</v>
      </c>
      <c r="O152" s="32" t="str">
        <f t="shared" ref="O152" si="2856">IF(O147="","",N152)</f>
        <v>ベビー</v>
      </c>
      <c r="P152" s="32" t="str">
        <f t="shared" ref="P152" si="2857">IF(P147="","",O152)</f>
        <v>ベビー</v>
      </c>
      <c r="Q152" s="32" t="str">
        <f t="shared" ref="Q152" si="2858">IF(Q147="","",P152)</f>
        <v>ベビー</v>
      </c>
      <c r="R152" s="32" t="str">
        <f t="shared" ref="R152" si="2859">IF(R147="","",Q152)</f>
        <v>ベビー</v>
      </c>
      <c r="S152" s="32" t="str">
        <f t="shared" ref="S152" si="2860">IF(S147="","",R152)</f>
        <v>ベビー</v>
      </c>
      <c r="T152" s="32" t="str">
        <f t="shared" ref="T152" si="2861">IF(T147="","",S152)</f>
        <v>ベビー</v>
      </c>
      <c r="U152" s="32" t="str">
        <f t="shared" ref="U152" si="2862">IF(U147="","",T152)</f>
        <v>ベビー</v>
      </c>
      <c r="V152" s="32" t="str">
        <f t="shared" ref="V152" si="2863">IF(V147="","",U152)</f>
        <v>ベビー</v>
      </c>
      <c r="W152" s="32" t="str">
        <f t="shared" ref="W152" si="2864">IF(W147="","",V152)</f>
        <v/>
      </c>
      <c r="X152" s="32" t="str">
        <f t="shared" ref="X152" si="2865">IF(X147="","",W152)</f>
        <v/>
      </c>
      <c r="Y152" s="32" t="str">
        <f t="shared" ref="Y152" si="2866">IF(Y147="","",X152)</f>
        <v/>
      </c>
      <c r="Z152" s="32" t="str">
        <f t="shared" ref="Z152" si="2867">IF(Z147="","",Y152)</f>
        <v/>
      </c>
      <c r="AA152" s="32" t="str">
        <f t="shared" ref="AA152" si="2868">IF(AA147="","",Z152)</f>
        <v/>
      </c>
      <c r="AB152" s="32" t="str">
        <f t="shared" ref="AB152" si="2869">IF(AB147="","",AA152)</f>
        <v/>
      </c>
      <c r="AC152" s="32" t="str">
        <f t="shared" ref="AC152" si="2870">IF(AC147="","",AB152)</f>
        <v/>
      </c>
      <c r="AD152" s="32" t="str">
        <f t="shared" ref="AD152" si="2871">IF(AD147="","",AC152)</f>
        <v/>
      </c>
      <c r="AE152" s="32" t="str">
        <f t="shared" ref="AE152" si="2872">IF(AE147="","",AD152)</f>
        <v/>
      </c>
      <c r="AF152" s="32" t="str">
        <f t="shared" ref="AF152" si="2873">IF(AF147="","",AE152)</f>
        <v/>
      </c>
      <c r="AG152" s="32" t="str">
        <f t="shared" ref="AG152" si="2874">IF(AG147="","",AF152)</f>
        <v/>
      </c>
      <c r="AH152" s="32" t="str">
        <f t="shared" ref="AH152" si="2875">IF(AH147="","",AG152)</f>
        <v/>
      </c>
      <c r="AI152" s="32" t="str">
        <f t="shared" ref="AI152" si="2876">IF(AI147="","",AH152)</f>
        <v/>
      </c>
      <c r="AJ152" s="32" t="str">
        <f t="shared" ref="AJ152" si="2877">IF(AJ147="","",AI152)</f>
        <v/>
      </c>
      <c r="AK152" s="32" t="str">
        <f t="shared" ref="AK152" si="2878">IF(AK147="","",AJ152)</f>
        <v/>
      </c>
      <c r="AL152" s="32" t="str">
        <f t="shared" ref="AL152:AO152" si="2879">IF(AL147="","",AK152)</f>
        <v/>
      </c>
      <c r="AM152" s="32" t="str">
        <f t="shared" si="2879"/>
        <v/>
      </c>
      <c r="AN152" s="32" t="str">
        <f t="shared" si="2879"/>
        <v/>
      </c>
      <c r="AO152" s="32" t="str">
        <f t="shared" si="2879"/>
        <v/>
      </c>
      <c r="AP152" s="32" t="str">
        <f t="shared" ref="AP152" si="2880">IF(AP147="","",AO152)</f>
        <v/>
      </c>
      <c r="AQ152" s="32" t="str">
        <f t="shared" ref="AQ152:AR152" si="2881">IF(AQ147="","",AP152)</f>
        <v/>
      </c>
      <c r="AR152" s="32" t="str">
        <f t="shared" si="2881"/>
        <v/>
      </c>
    </row>
    <row r="153" spans="1:44" s="1" customFormat="1">
      <c r="A153" s="7">
        <f>AVERAGE(C154:AS154)*30*100</f>
        <v>30150</v>
      </c>
      <c r="B153" s="30" t="s">
        <v>12</v>
      </c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</row>
    <row r="154" spans="1:44" s="1" customFormat="1">
      <c r="A154" s="7">
        <f>SUM(C154:AS154)</f>
        <v>201</v>
      </c>
      <c r="B154" s="27" t="s">
        <v>13</v>
      </c>
      <c r="C154" s="26">
        <v>0</v>
      </c>
      <c r="D154" s="26">
        <f t="shared" ref="D154:D155" si="2882">IF(D147="","",D147-C147)</f>
        <v>0</v>
      </c>
      <c r="E154" s="26">
        <f t="shared" ref="E154:E155" si="2883">IF(E147="","",E147-D147)</f>
        <v>0</v>
      </c>
      <c r="F154" s="26">
        <f t="shared" ref="F154:F155" si="2884">IF(F147="","",F147-E147)</f>
        <v>55</v>
      </c>
      <c r="G154" s="26">
        <f t="shared" ref="G154:G155" si="2885">IF(G147="","",G147-F147)</f>
        <v>0</v>
      </c>
      <c r="H154" s="26">
        <f t="shared" ref="H154:H155" si="2886">IF(H147="","",H147-G147)</f>
        <v>12</v>
      </c>
      <c r="I154" s="26">
        <f t="shared" ref="I154:I155" si="2887">IF(I147="","",I147-H147)</f>
        <v>0</v>
      </c>
      <c r="J154" s="26">
        <f t="shared" ref="J154:J155" si="2888">IF(J147="","",J147-I147)</f>
        <v>0</v>
      </c>
      <c r="K154" s="26">
        <f t="shared" ref="K154:K155" si="2889">IF(K147="","",K147-J147)</f>
        <v>0</v>
      </c>
      <c r="L154" s="26">
        <f t="shared" ref="L154:L155" si="2890">IF(L147="","",L147-K147)</f>
        <v>36</v>
      </c>
      <c r="M154" s="26">
        <f t="shared" ref="M154:M155" si="2891">IF(M147="","",M147-L147)</f>
        <v>0</v>
      </c>
      <c r="N154" s="26">
        <f t="shared" ref="N154:N155" si="2892">IF(N147="","",N147-M147)</f>
        <v>0</v>
      </c>
      <c r="O154" s="26">
        <f t="shared" ref="O154:O155" si="2893">IF(O147="","",O147-N147)</f>
        <v>15</v>
      </c>
      <c r="P154" s="26">
        <f t="shared" ref="P154:P155" si="2894">IF(P147="","",P147-O147)</f>
        <v>0</v>
      </c>
      <c r="Q154" s="26">
        <f t="shared" ref="Q154:Q155" si="2895">IF(Q147="","",Q147-P147)</f>
        <v>0</v>
      </c>
      <c r="R154" s="26">
        <f t="shared" ref="R154:R155" si="2896">IF(R147="","",R147-Q147)</f>
        <v>0</v>
      </c>
      <c r="S154" s="26">
        <f t="shared" ref="S154:S155" si="2897">IF(S147="","",S147-R147)</f>
        <v>66</v>
      </c>
      <c r="T154" s="26">
        <f t="shared" ref="T154:T155" si="2898">IF(T147="","",T147-S147)</f>
        <v>0</v>
      </c>
      <c r="U154" s="26">
        <f t="shared" ref="U154:U155" si="2899">IF(U147="","",U147-T147)</f>
        <v>0</v>
      </c>
      <c r="V154" s="26">
        <f t="shared" ref="V154:V155" si="2900">IF(V147="","",V147-U147)</f>
        <v>17</v>
      </c>
      <c r="W154" s="26" t="str">
        <f t="shared" ref="W154:W155" si="2901">IF(W147="","",W147-V147)</f>
        <v/>
      </c>
      <c r="X154" s="26" t="str">
        <f t="shared" ref="X154:X155" si="2902">IF(X147="","",X147-W147)</f>
        <v/>
      </c>
      <c r="Y154" s="26" t="str">
        <f t="shared" ref="Y154:Y155" si="2903">IF(Y147="","",Y147-X147)</f>
        <v/>
      </c>
      <c r="Z154" s="26" t="str">
        <f t="shared" ref="Z154:Z155" si="2904">IF(Z147="","",Z147-Y147)</f>
        <v/>
      </c>
      <c r="AA154" s="26" t="str">
        <f t="shared" ref="AA154:AA155" si="2905">IF(AA147="","",AA147-Z147)</f>
        <v/>
      </c>
      <c r="AB154" s="26" t="str">
        <f t="shared" ref="AB154:AB155" si="2906">IF(AB147="","",AB147-AA147)</f>
        <v/>
      </c>
      <c r="AC154" s="26" t="str">
        <f t="shared" ref="AC154:AC155" si="2907">IF(AC147="","",AC147-AB147)</f>
        <v/>
      </c>
      <c r="AD154" s="26" t="str">
        <f t="shared" ref="AD154:AD155" si="2908">IF(AD147="","",AD147-AC147)</f>
        <v/>
      </c>
      <c r="AE154" s="26" t="str">
        <f t="shared" ref="AE154:AE155" si="2909">IF(AE147="","",AE147-AD147)</f>
        <v/>
      </c>
      <c r="AF154" s="26" t="str">
        <f t="shared" ref="AF154:AF155" si="2910">IF(AF147="","",AF147-AE147)</f>
        <v/>
      </c>
      <c r="AG154" s="26" t="str">
        <f t="shared" ref="AG154:AG155" si="2911">IF(AG147="","",AG147-AF147)</f>
        <v/>
      </c>
      <c r="AH154" s="26" t="str">
        <f t="shared" ref="AH154:AH155" si="2912">IF(AH147="","",AH147-AG147)</f>
        <v/>
      </c>
      <c r="AI154" s="26" t="str">
        <f t="shared" ref="AI154:AI155" si="2913">IF(AI147="","",AI147-AH147)</f>
        <v/>
      </c>
      <c r="AJ154" s="26" t="str">
        <f t="shared" ref="AJ154:AJ155" si="2914">IF(AJ147="","",AJ147-AI147)</f>
        <v/>
      </c>
      <c r="AK154" s="26" t="str">
        <f t="shared" ref="AK154:AK155" si="2915">IF(AK147="","",AK147-AJ147)</f>
        <v/>
      </c>
      <c r="AL154" s="26" t="str">
        <f t="shared" ref="AL154:AO154" si="2916">IF(AL147="","",AL147-AK147)</f>
        <v/>
      </c>
      <c r="AM154" s="26" t="str">
        <f t="shared" si="2916"/>
        <v/>
      </c>
      <c r="AN154" s="26" t="str">
        <f t="shared" si="2916"/>
        <v/>
      </c>
      <c r="AO154" s="26" t="str">
        <f t="shared" si="2916"/>
        <v/>
      </c>
      <c r="AP154" s="26" t="str">
        <f t="shared" ref="AP154:AP155" si="2917">IF(AP147="","",AP147-AO147)</f>
        <v/>
      </c>
      <c r="AQ154" s="26" t="str">
        <f t="shared" ref="AQ154:AR155" si="2918">IF(AQ147="","",AQ147-AP147)</f>
        <v/>
      </c>
      <c r="AR154" s="26" t="str">
        <f t="shared" si="2918"/>
        <v/>
      </c>
    </row>
    <row r="155" spans="1:44" s="1" customFormat="1">
      <c r="A155" s="7">
        <f>SUM(C155:AS155)</f>
        <v>32</v>
      </c>
      <c r="B155" s="27" t="s">
        <v>14</v>
      </c>
      <c r="C155" s="26">
        <v>0</v>
      </c>
      <c r="D155" s="26">
        <f t="shared" si="2882"/>
        <v>0</v>
      </c>
      <c r="E155" s="26">
        <f t="shared" si="2883"/>
        <v>0</v>
      </c>
      <c r="F155" s="26">
        <f t="shared" si="2884"/>
        <v>6</v>
      </c>
      <c r="G155" s="26">
        <f t="shared" si="2885"/>
        <v>0</v>
      </c>
      <c r="H155" s="26">
        <f t="shared" si="2886"/>
        <v>1</v>
      </c>
      <c r="I155" s="26">
        <f t="shared" si="2887"/>
        <v>0</v>
      </c>
      <c r="J155" s="26">
        <f t="shared" si="2888"/>
        <v>0</v>
      </c>
      <c r="K155" s="26">
        <f t="shared" si="2889"/>
        <v>0</v>
      </c>
      <c r="L155" s="26">
        <f t="shared" si="2890"/>
        <v>9</v>
      </c>
      <c r="M155" s="26">
        <f t="shared" si="2891"/>
        <v>0</v>
      </c>
      <c r="N155" s="26">
        <f t="shared" si="2892"/>
        <v>0</v>
      </c>
      <c r="O155" s="26">
        <f t="shared" si="2893"/>
        <v>2</v>
      </c>
      <c r="P155" s="26">
        <f t="shared" si="2894"/>
        <v>0</v>
      </c>
      <c r="Q155" s="26">
        <f t="shared" si="2895"/>
        <v>0</v>
      </c>
      <c r="R155" s="26">
        <f t="shared" si="2896"/>
        <v>0</v>
      </c>
      <c r="S155" s="26">
        <f t="shared" si="2897"/>
        <v>13</v>
      </c>
      <c r="T155" s="26">
        <f t="shared" si="2898"/>
        <v>0</v>
      </c>
      <c r="U155" s="26">
        <f t="shared" si="2899"/>
        <v>0</v>
      </c>
      <c r="V155" s="26">
        <f t="shared" si="2900"/>
        <v>1</v>
      </c>
      <c r="W155" s="26" t="str">
        <f t="shared" si="2901"/>
        <v/>
      </c>
      <c r="X155" s="26" t="str">
        <f t="shared" si="2902"/>
        <v/>
      </c>
      <c r="Y155" s="26" t="str">
        <f t="shared" si="2903"/>
        <v/>
      </c>
      <c r="Z155" s="26" t="str">
        <f t="shared" si="2904"/>
        <v/>
      </c>
      <c r="AA155" s="26" t="str">
        <f t="shared" si="2905"/>
        <v/>
      </c>
      <c r="AB155" s="26" t="str">
        <f t="shared" si="2906"/>
        <v/>
      </c>
      <c r="AC155" s="26" t="str">
        <f t="shared" si="2907"/>
        <v/>
      </c>
      <c r="AD155" s="26" t="str">
        <f t="shared" si="2908"/>
        <v/>
      </c>
      <c r="AE155" s="26" t="str">
        <f t="shared" si="2909"/>
        <v/>
      </c>
      <c r="AF155" s="26" t="str">
        <f t="shared" si="2910"/>
        <v/>
      </c>
      <c r="AG155" s="26" t="str">
        <f t="shared" si="2911"/>
        <v/>
      </c>
      <c r="AH155" s="26" t="str">
        <f t="shared" si="2912"/>
        <v/>
      </c>
      <c r="AI155" s="26" t="str">
        <f t="shared" si="2913"/>
        <v/>
      </c>
      <c r="AJ155" s="26" t="str">
        <f t="shared" si="2914"/>
        <v/>
      </c>
      <c r="AK155" s="26" t="str">
        <f t="shared" si="2915"/>
        <v/>
      </c>
      <c r="AL155" s="26" t="str">
        <f t="shared" ref="AL155:AO155" si="2919">IF(AL148="","",AL148-AK148)</f>
        <v/>
      </c>
      <c r="AM155" s="26" t="str">
        <f t="shared" si="2919"/>
        <v/>
      </c>
      <c r="AN155" s="26" t="str">
        <f t="shared" si="2919"/>
        <v/>
      </c>
      <c r="AO155" s="26" t="str">
        <f t="shared" si="2919"/>
        <v/>
      </c>
      <c r="AP155" s="26" t="str">
        <f t="shared" si="2917"/>
        <v/>
      </c>
      <c r="AQ155" s="26" t="str">
        <f t="shared" si="2918"/>
        <v/>
      </c>
      <c r="AR155" s="26" t="str">
        <f t="shared" si="2918"/>
        <v/>
      </c>
    </row>
    <row r="156" spans="1:44" s="1" customFormat="1">
      <c r="A156" s="7">
        <f>SUM(C156:AS156)</f>
        <v>0</v>
      </c>
      <c r="B156" s="27" t="s">
        <v>15</v>
      </c>
      <c r="C156" s="26">
        <v>0</v>
      </c>
      <c r="D156" s="26">
        <f t="shared" ref="D156" si="2920">IF(D149="","",C149+C150-D149)</f>
        <v>0</v>
      </c>
      <c r="E156" s="26">
        <f t="shared" ref="E156" si="2921">IF(E149="","",D149+D150-E149)</f>
        <v>0</v>
      </c>
      <c r="F156" s="26">
        <f t="shared" ref="F156" si="2922">IF(F149="","",E149+E150-F149)</f>
        <v>0</v>
      </c>
      <c r="G156" s="26">
        <f t="shared" ref="G156" si="2923">IF(G149="","",F149+F150-G149)</f>
        <v>0</v>
      </c>
      <c r="H156" s="26">
        <f t="shared" ref="H156" si="2924">IF(H149="","",G149+G150-H149)</f>
        <v>0</v>
      </c>
      <c r="I156" s="26">
        <f t="shared" ref="I156" si="2925">IF(I149="","",H149+H150-I149)</f>
        <v>0</v>
      </c>
      <c r="J156" s="26">
        <f t="shared" ref="J156" si="2926">IF(J149="","",I149+I150-J149)</f>
        <v>0</v>
      </c>
      <c r="K156" s="26">
        <f t="shared" ref="K156" si="2927">IF(K149="","",J149+J150-K149)</f>
        <v>0</v>
      </c>
      <c r="L156" s="26">
        <f t="shared" ref="L156" si="2928">IF(L149="","",K149+K150-L149)</f>
        <v>0</v>
      </c>
      <c r="M156" s="26">
        <f t="shared" ref="M156" si="2929">IF(M149="","",L149+L150-M149)</f>
        <v>0</v>
      </c>
      <c r="N156" s="26">
        <f t="shared" ref="N156" si="2930">IF(N149="","",M149+M150-N149)</f>
        <v>0</v>
      </c>
      <c r="O156" s="26">
        <f t="shared" ref="O156" si="2931">IF(O149="","",N149+N150-O149)</f>
        <v>0</v>
      </c>
      <c r="P156" s="26">
        <f t="shared" ref="P156" si="2932">IF(P149="","",O149+O150-P149)</f>
        <v>0</v>
      </c>
      <c r="Q156" s="26">
        <f t="shared" ref="Q156" si="2933">IF(Q149="","",P149+P150-Q149)</f>
        <v>0</v>
      </c>
      <c r="R156" s="26">
        <f t="shared" ref="R156" si="2934">IF(R149="","",Q149+Q150-R149)</f>
        <v>0</v>
      </c>
      <c r="S156" s="26">
        <f t="shared" ref="S156" si="2935">IF(S149="","",R149+R150-S149)</f>
        <v>0</v>
      </c>
      <c r="T156" s="26">
        <f t="shared" ref="T156" si="2936">IF(T149="","",S149+S150-T149)</f>
        <v>0</v>
      </c>
      <c r="U156" s="26">
        <f t="shared" ref="U156" si="2937">IF(U149="","",T149+T150-U149)</f>
        <v>0</v>
      </c>
      <c r="V156" s="26">
        <f t="shared" ref="V156" si="2938">IF(V149="","",U149+U150-V149)</f>
        <v>0</v>
      </c>
      <c r="W156" s="26" t="str">
        <f t="shared" ref="W156" si="2939">IF(W149="","",V149+V150-W149)</f>
        <v/>
      </c>
      <c r="X156" s="26" t="str">
        <f t="shared" ref="X156" si="2940">IF(X149="","",W149+W150-X149)</f>
        <v/>
      </c>
      <c r="Y156" s="26" t="str">
        <f t="shared" ref="Y156" si="2941">IF(Y149="","",X149+X150-Y149)</f>
        <v/>
      </c>
      <c r="Z156" s="26" t="str">
        <f t="shared" ref="Z156" si="2942">IF(Z149="","",Y149+Y150-Z149)</f>
        <v/>
      </c>
      <c r="AA156" s="26" t="str">
        <f t="shared" ref="AA156" si="2943">IF(AA149="","",Z149+Z150-AA149)</f>
        <v/>
      </c>
      <c r="AB156" s="26" t="str">
        <f t="shared" ref="AB156" si="2944">IF(AB149="","",AA149+AA150-AB149)</f>
        <v/>
      </c>
      <c r="AC156" s="26" t="str">
        <f t="shared" ref="AC156" si="2945">IF(AC149="","",AB149+AB150-AC149)</f>
        <v/>
      </c>
      <c r="AD156" s="26" t="str">
        <f t="shared" ref="AD156" si="2946">IF(AD149="","",AC149+AC150-AD149)</f>
        <v/>
      </c>
      <c r="AE156" s="26" t="str">
        <f t="shared" ref="AE156" si="2947">IF(AE149="","",AD149+AD150-AE149)</f>
        <v/>
      </c>
      <c r="AF156" s="26" t="str">
        <f t="shared" ref="AF156" si="2948">IF(AF149="","",AE149+AE150-AF149)</f>
        <v/>
      </c>
      <c r="AG156" s="26" t="str">
        <f t="shared" ref="AG156" si="2949">IF(AG149="","",AF149+AF150-AG149)</f>
        <v/>
      </c>
      <c r="AH156" s="26" t="str">
        <f t="shared" ref="AH156" si="2950">IF(AH149="","",AG149+AG150-AH149)</f>
        <v/>
      </c>
      <c r="AI156" s="26" t="str">
        <f t="shared" ref="AI156" si="2951">IF(AI149="","",AH149+AH150-AI149)</f>
        <v/>
      </c>
      <c r="AJ156" s="26" t="str">
        <f t="shared" ref="AJ156" si="2952">IF(AJ149="","",AI149+AI150-AJ149)</f>
        <v/>
      </c>
      <c r="AK156" s="26" t="str">
        <f t="shared" ref="AK156" si="2953">IF(AK149="","",AJ149+AJ150-AK149)</f>
        <v/>
      </c>
      <c r="AL156" s="26" t="str">
        <f t="shared" ref="AL156:AO156" si="2954">IF(AL149="","",AK149+AK150-AL149)</f>
        <v/>
      </c>
      <c r="AM156" s="26" t="str">
        <f t="shared" si="2954"/>
        <v/>
      </c>
      <c r="AN156" s="26" t="str">
        <f t="shared" si="2954"/>
        <v/>
      </c>
      <c r="AO156" s="26" t="str">
        <f t="shared" si="2954"/>
        <v/>
      </c>
      <c r="AP156" s="26" t="str">
        <f t="shared" ref="AP156" si="2955">IF(AP149="","",AO149+AO150-AP149)</f>
        <v/>
      </c>
      <c r="AQ156" s="26" t="str">
        <f t="shared" ref="AQ156:AR156" si="2956">IF(AQ149="","",AP149+AP150-AQ149)</f>
        <v/>
      </c>
      <c r="AR156" s="26" t="str">
        <f t="shared" si="2956"/>
        <v/>
      </c>
    </row>
    <row r="157" spans="1:44" s="1" customFormat="1">
      <c r="A157" s="7">
        <f>SUM(C157:AS157)</f>
        <v>0</v>
      </c>
      <c r="B157" s="27" t="s">
        <v>16</v>
      </c>
      <c r="C157" s="26">
        <v>0</v>
      </c>
      <c r="D157" s="26">
        <f t="shared" ref="D157:I157" si="2957">IF(D147="","",D156*D151)</f>
        <v>0</v>
      </c>
      <c r="E157" s="26">
        <f t="shared" si="2957"/>
        <v>0</v>
      </c>
      <c r="F157" s="26">
        <f t="shared" si="2957"/>
        <v>0</v>
      </c>
      <c r="G157" s="26">
        <f t="shared" si="2957"/>
        <v>0</v>
      </c>
      <c r="H157" s="26">
        <f t="shared" si="2957"/>
        <v>0</v>
      </c>
      <c r="I157" s="26">
        <f t="shared" si="2957"/>
        <v>0</v>
      </c>
      <c r="J157" s="26">
        <f t="shared" ref="J157:AK157" si="2958">IF(J147="","",J156*J151)</f>
        <v>0</v>
      </c>
      <c r="K157" s="26">
        <f t="shared" si="2958"/>
        <v>0</v>
      </c>
      <c r="L157" s="26">
        <f t="shared" si="2958"/>
        <v>0</v>
      </c>
      <c r="M157" s="26">
        <f t="shared" si="2958"/>
        <v>0</v>
      </c>
      <c r="N157" s="26">
        <f t="shared" si="2958"/>
        <v>0</v>
      </c>
      <c r="O157" s="26">
        <f t="shared" si="2958"/>
        <v>0</v>
      </c>
      <c r="P157" s="26">
        <f t="shared" si="2958"/>
        <v>0</v>
      </c>
      <c r="Q157" s="26">
        <f t="shared" si="2958"/>
        <v>0</v>
      </c>
      <c r="R157" s="26">
        <f t="shared" si="2958"/>
        <v>0</v>
      </c>
      <c r="S157" s="26">
        <f t="shared" si="2958"/>
        <v>0</v>
      </c>
      <c r="T157" s="26">
        <f t="shared" si="2958"/>
        <v>0</v>
      </c>
      <c r="U157" s="26">
        <f t="shared" si="2958"/>
        <v>0</v>
      </c>
      <c r="V157" s="26">
        <f t="shared" si="2958"/>
        <v>0</v>
      </c>
      <c r="W157" s="26" t="str">
        <f t="shared" si="2958"/>
        <v/>
      </c>
      <c r="X157" s="26" t="str">
        <f t="shared" si="2958"/>
        <v/>
      </c>
      <c r="Y157" s="26" t="str">
        <f t="shared" si="2958"/>
        <v/>
      </c>
      <c r="Z157" s="26" t="str">
        <f t="shared" si="2958"/>
        <v/>
      </c>
      <c r="AA157" s="26" t="str">
        <f t="shared" si="2958"/>
        <v/>
      </c>
      <c r="AB157" s="26" t="str">
        <f t="shared" si="2958"/>
        <v/>
      </c>
      <c r="AC157" s="26" t="str">
        <f t="shared" si="2958"/>
        <v/>
      </c>
      <c r="AD157" s="26" t="str">
        <f t="shared" si="2958"/>
        <v/>
      </c>
      <c r="AE157" s="26" t="str">
        <f t="shared" si="2958"/>
        <v/>
      </c>
      <c r="AF157" s="26" t="str">
        <f t="shared" si="2958"/>
        <v/>
      </c>
      <c r="AG157" s="26" t="str">
        <f t="shared" si="2958"/>
        <v/>
      </c>
      <c r="AH157" s="26" t="str">
        <f t="shared" si="2958"/>
        <v/>
      </c>
      <c r="AI157" s="26" t="str">
        <f t="shared" si="2958"/>
        <v/>
      </c>
      <c r="AJ157" s="26" t="str">
        <f t="shared" si="2958"/>
        <v/>
      </c>
      <c r="AK157" s="26" t="str">
        <f t="shared" si="2958"/>
        <v/>
      </c>
      <c r="AL157" s="26" t="str">
        <f t="shared" ref="AL157:AO157" si="2959">IF(AL147="","",AL156*AL151)</f>
        <v/>
      </c>
      <c r="AM157" s="26" t="str">
        <f t="shared" si="2959"/>
        <v/>
      </c>
      <c r="AN157" s="26" t="str">
        <f t="shared" si="2959"/>
        <v/>
      </c>
      <c r="AO157" s="26" t="str">
        <f t="shared" si="2959"/>
        <v/>
      </c>
      <c r="AP157" s="26" t="str">
        <f t="shared" ref="AP157:AR157" si="2960">IF(AP147="","",AP156*AP151)</f>
        <v/>
      </c>
      <c r="AQ157" s="26" t="str">
        <f t="shared" si="2960"/>
        <v/>
      </c>
      <c r="AR157" s="26" t="str">
        <f t="shared" si="2960"/>
        <v/>
      </c>
    </row>
    <row r="158" spans="1:44" s="1" customFormat="1" ht="12" thickBot="1">
      <c r="A158" s="4">
        <f>IF(A157="","",A157/(A154*100))</f>
        <v>0</v>
      </c>
      <c r="B158" s="24" t="s">
        <v>18</v>
      </c>
      <c r="C158" s="23" t="s">
        <v>19</v>
      </c>
      <c r="D158" s="23" t="str">
        <f t="shared" ref="D158:I158" si="2961">IF(D157="","",IF(D157=0,"",D157/(D154*100)))</f>
        <v/>
      </c>
      <c r="E158" s="23" t="str">
        <f t="shared" si="2961"/>
        <v/>
      </c>
      <c r="F158" s="23" t="str">
        <f t="shared" si="2961"/>
        <v/>
      </c>
      <c r="G158" s="23" t="str">
        <f t="shared" si="2961"/>
        <v/>
      </c>
      <c r="H158" s="23" t="str">
        <f t="shared" si="2961"/>
        <v/>
      </c>
      <c r="I158" s="23" t="str">
        <f t="shared" si="2961"/>
        <v/>
      </c>
      <c r="J158" s="23" t="str">
        <f t="shared" ref="J158:AK158" si="2962">IF(J157="","",IF(J157=0,"",J157/(J154*100)))</f>
        <v/>
      </c>
      <c r="K158" s="23" t="str">
        <f t="shared" si="2962"/>
        <v/>
      </c>
      <c r="L158" s="23" t="str">
        <f t="shared" si="2962"/>
        <v/>
      </c>
      <c r="M158" s="23" t="str">
        <f t="shared" si="2962"/>
        <v/>
      </c>
      <c r="N158" s="23" t="str">
        <f t="shared" si="2962"/>
        <v/>
      </c>
      <c r="O158" s="23" t="str">
        <f t="shared" si="2962"/>
        <v/>
      </c>
      <c r="P158" s="23" t="str">
        <f t="shared" si="2962"/>
        <v/>
      </c>
      <c r="Q158" s="23" t="str">
        <f t="shared" si="2962"/>
        <v/>
      </c>
      <c r="R158" s="23" t="str">
        <f t="shared" si="2962"/>
        <v/>
      </c>
      <c r="S158" s="23" t="str">
        <f t="shared" si="2962"/>
        <v/>
      </c>
      <c r="T158" s="23" t="str">
        <f t="shared" si="2962"/>
        <v/>
      </c>
      <c r="U158" s="23" t="str">
        <f t="shared" si="2962"/>
        <v/>
      </c>
      <c r="V158" s="23" t="str">
        <f t="shared" si="2962"/>
        <v/>
      </c>
      <c r="W158" s="23" t="str">
        <f t="shared" si="2962"/>
        <v/>
      </c>
      <c r="X158" s="23" t="str">
        <f t="shared" si="2962"/>
        <v/>
      </c>
      <c r="Y158" s="23" t="str">
        <f t="shared" si="2962"/>
        <v/>
      </c>
      <c r="Z158" s="23" t="str">
        <f t="shared" si="2962"/>
        <v/>
      </c>
      <c r="AA158" s="23" t="str">
        <f t="shared" si="2962"/>
        <v/>
      </c>
      <c r="AB158" s="23" t="str">
        <f t="shared" si="2962"/>
        <v/>
      </c>
      <c r="AC158" s="23" t="str">
        <f t="shared" si="2962"/>
        <v/>
      </c>
      <c r="AD158" s="23" t="str">
        <f t="shared" si="2962"/>
        <v/>
      </c>
      <c r="AE158" s="23" t="str">
        <f t="shared" si="2962"/>
        <v/>
      </c>
      <c r="AF158" s="23" t="str">
        <f t="shared" si="2962"/>
        <v/>
      </c>
      <c r="AG158" s="23" t="str">
        <f t="shared" si="2962"/>
        <v/>
      </c>
      <c r="AH158" s="23" t="str">
        <f t="shared" si="2962"/>
        <v/>
      </c>
      <c r="AI158" s="23" t="str">
        <f t="shared" si="2962"/>
        <v/>
      </c>
      <c r="AJ158" s="23" t="str">
        <f t="shared" si="2962"/>
        <v/>
      </c>
      <c r="AK158" s="23" t="str">
        <f t="shared" si="2962"/>
        <v/>
      </c>
      <c r="AL158" s="23" t="str">
        <f t="shared" ref="AL158:AO158" si="2963">IF(AL157="","",IF(AL157=0,"",AL157/(AL154*100)))</f>
        <v/>
      </c>
      <c r="AM158" s="23" t="str">
        <f t="shared" si="2963"/>
        <v/>
      </c>
      <c r="AN158" s="23" t="str">
        <f t="shared" si="2963"/>
        <v/>
      </c>
      <c r="AO158" s="23" t="str">
        <f t="shared" si="2963"/>
        <v/>
      </c>
      <c r="AP158" s="23" t="str">
        <f t="shared" ref="AP158:AR158" si="2964">IF(AP157="","",IF(AP157=0,"",AP157/(AP154*100)))</f>
        <v/>
      </c>
      <c r="AQ158" s="23" t="str">
        <f t="shared" si="2964"/>
        <v/>
      </c>
      <c r="AR158" s="23" t="str">
        <f t="shared" si="2964"/>
        <v/>
      </c>
    </row>
    <row r="159" spans="1:44" s="1" customFormat="1">
      <c r="A159" s="40" t="s">
        <v>173</v>
      </c>
      <c r="B159" s="39" t="s">
        <v>2</v>
      </c>
      <c r="C159" s="38">
        <v>50769</v>
      </c>
      <c r="D159" s="38">
        <f t="shared" ref="D159:D160" si="2965">IF(D$3="","",C159)</f>
        <v>50769</v>
      </c>
      <c r="E159" s="38">
        <f t="shared" ref="E159:E160" si="2966">IF(E$3="","",D159)</f>
        <v>50769</v>
      </c>
      <c r="F159" s="38">
        <v>50817</v>
      </c>
      <c r="G159" s="38">
        <f t="shared" ref="G159:G160" si="2967">IF(G$3="","",F159)</f>
        <v>50817</v>
      </c>
      <c r="H159" s="38">
        <v>50844</v>
      </c>
      <c r="I159" s="38">
        <f t="shared" ref="I159:I160" si="2968">IF(I$3="","",H159)</f>
        <v>50844</v>
      </c>
      <c r="J159" s="38">
        <f t="shared" ref="J159:J160" si="2969">IF(J$3="","",I159)</f>
        <v>50844</v>
      </c>
      <c r="K159" s="38">
        <f t="shared" ref="K159:K160" si="2970">IF(K$3="","",J159)</f>
        <v>50844</v>
      </c>
      <c r="L159" s="38">
        <v>50864</v>
      </c>
      <c r="M159" s="38">
        <f t="shared" ref="M159:M160" si="2971">IF(M$3="","",L159)</f>
        <v>50864</v>
      </c>
      <c r="N159" s="38">
        <f t="shared" ref="N159:N160" si="2972">IF(N$3="","",M159)</f>
        <v>50864</v>
      </c>
      <c r="O159" s="38">
        <v>50895</v>
      </c>
      <c r="P159" s="38">
        <f t="shared" ref="P159:P160" si="2973">IF(P$3="","",O159)</f>
        <v>50895</v>
      </c>
      <c r="Q159" s="38">
        <f t="shared" ref="Q159:Q160" si="2974">IF(Q$3="","",P159)</f>
        <v>50895</v>
      </c>
      <c r="R159" s="38">
        <f t="shared" ref="R159:R160" si="2975">IF(R$3="","",Q159)</f>
        <v>50895</v>
      </c>
      <c r="S159" s="38">
        <v>50922</v>
      </c>
      <c r="T159" s="38">
        <f t="shared" ref="T159:T160" si="2976">IF(T$3="","",S159)</f>
        <v>50922</v>
      </c>
      <c r="U159" s="38">
        <f t="shared" ref="U159:U160" si="2977">IF(U$3="","",T159)</f>
        <v>50922</v>
      </c>
      <c r="V159" s="38">
        <v>50976</v>
      </c>
      <c r="W159" s="38" t="str">
        <f t="shared" ref="W159:W160" si="2978">IF(W$3="","",V159)</f>
        <v/>
      </c>
      <c r="X159" s="38" t="str">
        <f t="shared" ref="X159:X160" si="2979">IF(X$3="","",W159)</f>
        <v/>
      </c>
      <c r="Y159" s="38" t="str">
        <f t="shared" ref="Y159:Y160" si="2980">IF(Y$3="","",X159)</f>
        <v/>
      </c>
      <c r="Z159" s="38" t="str">
        <f t="shared" ref="Z159:Z160" si="2981">IF(Z$3="","",Y159)</f>
        <v/>
      </c>
      <c r="AA159" s="38" t="str">
        <f t="shared" ref="AA159:AA160" si="2982">IF(AA$3="","",Z159)</f>
        <v/>
      </c>
      <c r="AB159" s="38" t="str">
        <f t="shared" ref="AB159:AB160" si="2983">IF(AB$3="","",AA159)</f>
        <v/>
      </c>
      <c r="AC159" s="38" t="str">
        <f t="shared" ref="AC159:AC160" si="2984">IF(AC$3="","",AB159)</f>
        <v/>
      </c>
      <c r="AD159" s="38" t="str">
        <f t="shared" ref="AD159:AD160" si="2985">IF(AD$3="","",AC159)</f>
        <v/>
      </c>
      <c r="AE159" s="38" t="str">
        <f t="shared" ref="AE159:AE160" si="2986">IF(AE$3="","",AD159)</f>
        <v/>
      </c>
      <c r="AF159" s="38" t="str">
        <f t="shared" ref="AF159:AF160" si="2987">IF(AF$3="","",AE159)</f>
        <v/>
      </c>
      <c r="AG159" s="38" t="str">
        <f t="shared" ref="AG159:AG160" si="2988">IF(AG$3="","",AF159)</f>
        <v/>
      </c>
      <c r="AH159" s="38" t="str">
        <f t="shared" ref="AH159:AH160" si="2989">IF(AH$3="","",AG159)</f>
        <v/>
      </c>
      <c r="AI159" s="38" t="str">
        <f t="shared" ref="AI159:AI160" si="2990">IF(AI$3="","",AH159)</f>
        <v/>
      </c>
      <c r="AJ159" s="38" t="str">
        <f t="shared" ref="AJ159:AJ160" si="2991">IF(AJ$3="","",AI159)</f>
        <v/>
      </c>
      <c r="AK159" s="38" t="str">
        <f t="shared" ref="AK159:AK160" si="2992">IF(AK$3="","",AJ159)</f>
        <v/>
      </c>
      <c r="AL159" s="38" t="str">
        <f t="shared" ref="AL159:AO159" si="2993">IF(AL$3="","",AK159)</f>
        <v/>
      </c>
      <c r="AM159" s="38" t="str">
        <f t="shared" si="2993"/>
        <v/>
      </c>
      <c r="AN159" s="38" t="str">
        <f t="shared" si="2993"/>
        <v/>
      </c>
      <c r="AO159" s="38" t="str">
        <f t="shared" si="2993"/>
        <v/>
      </c>
      <c r="AP159" s="38" t="str">
        <f t="shared" ref="AP159:AR159" si="2994">IF(AP$3="","",AO159)</f>
        <v/>
      </c>
      <c r="AQ159" s="38" t="str">
        <f t="shared" si="2994"/>
        <v/>
      </c>
      <c r="AR159" s="38" t="str">
        <f t="shared" si="2994"/>
        <v/>
      </c>
    </row>
    <row r="160" spans="1:44" s="1" customFormat="1">
      <c r="A160" s="37" t="s">
        <v>194</v>
      </c>
      <c r="B160" s="30" t="s">
        <v>4</v>
      </c>
      <c r="C160" s="29">
        <v>6251</v>
      </c>
      <c r="D160" s="29">
        <f t="shared" si="2965"/>
        <v>6251</v>
      </c>
      <c r="E160" s="29">
        <f t="shared" si="2966"/>
        <v>6251</v>
      </c>
      <c r="F160" s="29">
        <v>6269</v>
      </c>
      <c r="G160" s="29">
        <f t="shared" si="2967"/>
        <v>6269</v>
      </c>
      <c r="H160" s="29">
        <v>6276</v>
      </c>
      <c r="I160" s="29">
        <f t="shared" si="2968"/>
        <v>6276</v>
      </c>
      <c r="J160" s="29">
        <f t="shared" si="2969"/>
        <v>6276</v>
      </c>
      <c r="K160" s="29">
        <f t="shared" si="2970"/>
        <v>6276</v>
      </c>
      <c r="L160" s="29">
        <v>6281</v>
      </c>
      <c r="M160" s="29">
        <f t="shared" si="2971"/>
        <v>6281</v>
      </c>
      <c r="N160" s="29">
        <f t="shared" si="2972"/>
        <v>6281</v>
      </c>
      <c r="O160" s="29">
        <v>6288</v>
      </c>
      <c r="P160" s="29">
        <f t="shared" si="2973"/>
        <v>6288</v>
      </c>
      <c r="Q160" s="29">
        <f t="shared" si="2974"/>
        <v>6288</v>
      </c>
      <c r="R160" s="29">
        <f t="shared" si="2975"/>
        <v>6288</v>
      </c>
      <c r="S160" s="29">
        <v>6303</v>
      </c>
      <c r="T160" s="29">
        <f t="shared" si="2976"/>
        <v>6303</v>
      </c>
      <c r="U160" s="29">
        <f t="shared" si="2977"/>
        <v>6303</v>
      </c>
      <c r="V160" s="29">
        <v>6317</v>
      </c>
      <c r="W160" s="29" t="str">
        <f t="shared" si="2978"/>
        <v/>
      </c>
      <c r="X160" s="29" t="str">
        <f t="shared" si="2979"/>
        <v/>
      </c>
      <c r="Y160" s="29" t="str">
        <f t="shared" si="2980"/>
        <v/>
      </c>
      <c r="Z160" s="29" t="str">
        <f t="shared" si="2981"/>
        <v/>
      </c>
      <c r="AA160" s="29" t="str">
        <f t="shared" si="2982"/>
        <v/>
      </c>
      <c r="AB160" s="29" t="str">
        <f t="shared" si="2983"/>
        <v/>
      </c>
      <c r="AC160" s="29" t="str">
        <f t="shared" si="2984"/>
        <v/>
      </c>
      <c r="AD160" s="29" t="str">
        <f t="shared" si="2985"/>
        <v/>
      </c>
      <c r="AE160" s="29" t="str">
        <f t="shared" si="2986"/>
        <v/>
      </c>
      <c r="AF160" s="29" t="str">
        <f t="shared" si="2987"/>
        <v/>
      </c>
      <c r="AG160" s="29" t="str">
        <f t="shared" si="2988"/>
        <v/>
      </c>
      <c r="AH160" s="29" t="str">
        <f t="shared" si="2989"/>
        <v/>
      </c>
      <c r="AI160" s="29" t="str">
        <f t="shared" si="2990"/>
        <v/>
      </c>
      <c r="AJ160" s="29" t="str">
        <f t="shared" si="2991"/>
        <v/>
      </c>
      <c r="AK160" s="29" t="str">
        <f t="shared" si="2992"/>
        <v/>
      </c>
      <c r="AL160" s="29" t="str">
        <f t="shared" ref="AL160:AO160" si="2995">IF(AL$3="","",AK160)</f>
        <v/>
      </c>
      <c r="AM160" s="29" t="str">
        <f t="shared" si="2995"/>
        <v/>
      </c>
      <c r="AN160" s="29" t="str">
        <f t="shared" si="2995"/>
        <v/>
      </c>
      <c r="AO160" s="29" t="str">
        <f t="shared" si="2995"/>
        <v/>
      </c>
      <c r="AP160" s="29" t="str">
        <f t="shared" ref="AP160:AR160" si="2996">IF(AP$3="","",AO160)</f>
        <v/>
      </c>
      <c r="AQ160" s="29" t="str">
        <f t="shared" si="2996"/>
        <v/>
      </c>
      <c r="AR160" s="29" t="str">
        <f t="shared" si="2996"/>
        <v/>
      </c>
    </row>
    <row r="161" spans="1:44" s="1" customFormat="1">
      <c r="A161" s="41">
        <v>1</v>
      </c>
      <c r="B161" s="30" t="s">
        <v>5</v>
      </c>
      <c r="C161" s="29">
        <v>44</v>
      </c>
      <c r="D161" s="29">
        <f t="shared" ref="D161" si="2997">IF(D159="","",(C161+C162))</f>
        <v>44</v>
      </c>
      <c r="E161" s="29">
        <f t="shared" ref="E161" si="2998">IF(E159="","",(D161+D162))</f>
        <v>44</v>
      </c>
      <c r="F161" s="29">
        <f t="shared" ref="F161" si="2999">IF(F159="","",(E161+E162))</f>
        <v>44</v>
      </c>
      <c r="G161" s="29">
        <f t="shared" ref="G161" si="3000">IF(G159="","",(F161+F162))</f>
        <v>44</v>
      </c>
      <c r="H161" s="29">
        <f t="shared" ref="H161" si="3001">IF(H159="","",(G161+G162))</f>
        <v>44</v>
      </c>
      <c r="I161" s="29">
        <f t="shared" ref="I161" si="3002">IF(I159="","",(H161+H162))</f>
        <v>44</v>
      </c>
      <c r="J161" s="29">
        <f t="shared" ref="J161" si="3003">IF(J159="","",(I161+I162))</f>
        <v>44</v>
      </c>
      <c r="K161" s="29">
        <f t="shared" ref="K161" si="3004">IF(K159="","",(J161+J162))</f>
        <v>44</v>
      </c>
      <c r="L161" s="29">
        <f t="shared" ref="L161" si="3005">IF(L159="","",(K161+K162))</f>
        <v>44</v>
      </c>
      <c r="M161" s="29">
        <f t="shared" ref="M161" si="3006">IF(M159="","",(L161+L162))</f>
        <v>44</v>
      </c>
      <c r="N161" s="29">
        <f t="shared" ref="N161" si="3007">IF(N159="","",(M161+M162))</f>
        <v>44</v>
      </c>
      <c r="O161" s="29">
        <f t="shared" ref="O161" si="3008">IF(O159="","",(N161+N162))</f>
        <v>44</v>
      </c>
      <c r="P161" s="29">
        <f t="shared" ref="P161" si="3009">IF(P159="","",(O161+O162))</f>
        <v>44</v>
      </c>
      <c r="Q161" s="29">
        <f t="shared" ref="Q161" si="3010">IF(Q159="","",(P161+P162))</f>
        <v>44</v>
      </c>
      <c r="R161" s="29">
        <f t="shared" ref="R161" si="3011">IF(R159="","",(Q161+Q162))</f>
        <v>44</v>
      </c>
      <c r="S161" s="29">
        <f t="shared" ref="S161" si="3012">IF(S159="","",(R161+R162))</f>
        <v>44</v>
      </c>
      <c r="T161" s="29">
        <f t="shared" ref="T161" si="3013">IF(T159="","",(S161+S162))</f>
        <v>44</v>
      </c>
      <c r="U161" s="29">
        <f t="shared" ref="U161" si="3014">IF(U159="","",(T161+T162))</f>
        <v>44</v>
      </c>
      <c r="V161" s="29">
        <f t="shared" ref="V161" si="3015">IF(V159="","",(U161+U162))</f>
        <v>44</v>
      </c>
      <c r="W161" s="29" t="str">
        <f t="shared" ref="W161" si="3016">IF(W159="","",(V161+V162))</f>
        <v/>
      </c>
      <c r="X161" s="29" t="str">
        <f t="shared" ref="X161" si="3017">IF(X159="","",(W161+W162))</f>
        <v/>
      </c>
      <c r="Y161" s="29" t="str">
        <f t="shared" ref="Y161" si="3018">IF(Y159="","",(X161+X162))</f>
        <v/>
      </c>
      <c r="Z161" s="29" t="str">
        <f t="shared" ref="Z161" si="3019">IF(Z159="","",(Y161+Y162))</f>
        <v/>
      </c>
      <c r="AA161" s="29" t="str">
        <f t="shared" ref="AA161" si="3020">IF(AA159="","",(Z161+Z162))</f>
        <v/>
      </c>
      <c r="AB161" s="29" t="str">
        <f t="shared" ref="AB161" si="3021">IF(AB159="","",(AA161+AA162))</f>
        <v/>
      </c>
      <c r="AC161" s="29" t="str">
        <f t="shared" ref="AC161" si="3022">IF(AC159="","",(AB161+AB162))</f>
        <v/>
      </c>
      <c r="AD161" s="29" t="str">
        <f t="shared" ref="AD161" si="3023">IF(AD159="","",(AC161+AC162))</f>
        <v/>
      </c>
      <c r="AE161" s="29" t="str">
        <f t="shared" ref="AE161" si="3024">IF(AE159="","",(AD161+AD162))</f>
        <v/>
      </c>
      <c r="AF161" s="29" t="str">
        <f t="shared" ref="AF161" si="3025">IF(AF159="","",(AE161+AE162))</f>
        <v/>
      </c>
      <c r="AG161" s="29" t="str">
        <f t="shared" ref="AG161" si="3026">IF(AG159="","",(AF161+AF162))</f>
        <v/>
      </c>
      <c r="AH161" s="29" t="str">
        <f t="shared" ref="AH161" si="3027">IF(AH159="","",(AG161+AG162))</f>
        <v/>
      </c>
      <c r="AI161" s="29" t="str">
        <f t="shared" ref="AI161" si="3028">IF(AI159="","",(AH161+AH162))</f>
        <v/>
      </c>
      <c r="AJ161" s="29" t="str">
        <f t="shared" ref="AJ161" si="3029">IF(AJ159="","",(AI161+AI162))</f>
        <v/>
      </c>
      <c r="AK161" s="29" t="str">
        <f t="shared" ref="AK161" si="3030">IF(AK159="","",(AJ161+AJ162))</f>
        <v/>
      </c>
      <c r="AL161" s="29" t="str">
        <f t="shared" ref="AL161:AO161" si="3031">IF(AL159="","",(AK161+AK162))</f>
        <v/>
      </c>
      <c r="AM161" s="29" t="str">
        <f t="shared" si="3031"/>
        <v/>
      </c>
      <c r="AN161" s="29" t="str">
        <f t="shared" si="3031"/>
        <v/>
      </c>
      <c r="AO161" s="29" t="str">
        <f t="shared" si="3031"/>
        <v/>
      </c>
      <c r="AP161" s="29" t="str">
        <f t="shared" ref="AP161" si="3032">IF(AP159="","",(AO161+AO162))</f>
        <v/>
      </c>
      <c r="AQ161" s="29" t="str">
        <f t="shared" ref="AQ161:AR161" si="3033">IF(AQ159="","",(AP161+AP162))</f>
        <v/>
      </c>
      <c r="AR161" s="29" t="str">
        <f t="shared" si="3033"/>
        <v/>
      </c>
    </row>
    <row r="162" spans="1:44" s="1" customFormat="1">
      <c r="A162" s="14"/>
      <c r="B162" s="30" t="s">
        <v>7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</row>
    <row r="163" spans="1:44" s="1" customFormat="1">
      <c r="A163" s="7"/>
      <c r="B163" s="30" t="s">
        <v>8</v>
      </c>
      <c r="C163" s="35">
        <v>90</v>
      </c>
      <c r="D163" s="35">
        <f t="shared" ref="D163" si="3034">IF(D159="","",C163)</f>
        <v>90</v>
      </c>
      <c r="E163" s="35">
        <f t="shared" ref="E163" si="3035">IF(E159="","",D163)</f>
        <v>90</v>
      </c>
      <c r="F163" s="35">
        <f t="shared" ref="F163" si="3036">IF(F159="","",E163)</f>
        <v>90</v>
      </c>
      <c r="G163" s="35">
        <f t="shared" ref="G163" si="3037">IF(G159="","",F163)</f>
        <v>90</v>
      </c>
      <c r="H163" s="35">
        <f t="shared" ref="H163" si="3038">IF(H159="","",G163)</f>
        <v>90</v>
      </c>
      <c r="I163" s="35">
        <f t="shared" ref="I163" si="3039">IF(I159="","",H163)</f>
        <v>90</v>
      </c>
      <c r="J163" s="35">
        <f t="shared" ref="J163" si="3040">IF(J159="","",I163)</f>
        <v>90</v>
      </c>
      <c r="K163" s="35">
        <f t="shared" ref="K163" si="3041">IF(K159="","",J163)</f>
        <v>90</v>
      </c>
      <c r="L163" s="35">
        <f t="shared" ref="L163" si="3042">IF(L159="","",K163)</f>
        <v>90</v>
      </c>
      <c r="M163" s="35">
        <f t="shared" ref="M163" si="3043">IF(M159="","",L163)</f>
        <v>90</v>
      </c>
      <c r="N163" s="35">
        <f t="shared" ref="N163" si="3044">IF(N159="","",M163)</f>
        <v>90</v>
      </c>
      <c r="O163" s="35">
        <f t="shared" ref="O163" si="3045">IF(O159="","",N163)</f>
        <v>90</v>
      </c>
      <c r="P163" s="35">
        <f t="shared" ref="P163" si="3046">IF(P159="","",O163)</f>
        <v>90</v>
      </c>
      <c r="Q163" s="35">
        <f t="shared" ref="Q163" si="3047">IF(Q159="","",P163)</f>
        <v>90</v>
      </c>
      <c r="R163" s="35">
        <f t="shared" ref="R163" si="3048">IF(R159="","",Q163)</f>
        <v>90</v>
      </c>
      <c r="S163" s="35">
        <f t="shared" ref="S163" si="3049">IF(S159="","",R163)</f>
        <v>90</v>
      </c>
      <c r="T163" s="35">
        <f t="shared" ref="T163" si="3050">IF(T159="","",S163)</f>
        <v>90</v>
      </c>
      <c r="U163" s="35">
        <f t="shared" ref="U163" si="3051">IF(U159="","",T163)</f>
        <v>90</v>
      </c>
      <c r="V163" s="35">
        <f t="shared" ref="V163" si="3052">IF(V159="","",U163)</f>
        <v>90</v>
      </c>
      <c r="W163" s="35" t="str">
        <f t="shared" ref="W163" si="3053">IF(W159="","",V163)</f>
        <v/>
      </c>
      <c r="X163" s="35" t="str">
        <f t="shared" ref="X163" si="3054">IF(X159="","",W163)</f>
        <v/>
      </c>
      <c r="Y163" s="35" t="str">
        <f t="shared" ref="Y163" si="3055">IF(Y159="","",X163)</f>
        <v/>
      </c>
      <c r="Z163" s="35" t="str">
        <f t="shared" ref="Z163" si="3056">IF(Z159="","",Y163)</f>
        <v/>
      </c>
      <c r="AA163" s="35" t="str">
        <f t="shared" ref="AA163" si="3057">IF(AA159="","",Z163)</f>
        <v/>
      </c>
      <c r="AB163" s="35" t="str">
        <f t="shared" ref="AB163" si="3058">IF(AB159="","",AA163)</f>
        <v/>
      </c>
      <c r="AC163" s="35" t="str">
        <f t="shared" ref="AC163" si="3059">IF(AC159="","",AB163)</f>
        <v/>
      </c>
      <c r="AD163" s="35" t="str">
        <f t="shared" ref="AD163" si="3060">IF(AD159="","",AC163)</f>
        <v/>
      </c>
      <c r="AE163" s="35" t="str">
        <f t="shared" ref="AE163" si="3061">IF(AE159="","",AD163)</f>
        <v/>
      </c>
      <c r="AF163" s="35" t="str">
        <f t="shared" ref="AF163" si="3062">IF(AF159="","",AE163)</f>
        <v/>
      </c>
      <c r="AG163" s="35" t="str">
        <f t="shared" ref="AG163" si="3063">IF(AG159="","",AF163)</f>
        <v/>
      </c>
      <c r="AH163" s="35" t="str">
        <f t="shared" ref="AH163" si="3064">IF(AH159="","",AG163)</f>
        <v/>
      </c>
      <c r="AI163" s="35" t="str">
        <f t="shared" ref="AI163" si="3065">IF(AI159="","",AH163)</f>
        <v/>
      </c>
      <c r="AJ163" s="35" t="str">
        <f t="shared" ref="AJ163" si="3066">IF(AJ159="","",AI163)</f>
        <v/>
      </c>
      <c r="AK163" s="35" t="str">
        <f t="shared" ref="AK163" si="3067">IF(AK159="","",AJ163)</f>
        <v/>
      </c>
      <c r="AL163" s="35" t="str">
        <f t="shared" ref="AL163:AO163" si="3068">IF(AL159="","",AK163)</f>
        <v/>
      </c>
      <c r="AM163" s="35" t="str">
        <f t="shared" si="3068"/>
        <v/>
      </c>
      <c r="AN163" s="35" t="str">
        <f t="shared" si="3068"/>
        <v/>
      </c>
      <c r="AO163" s="35" t="str">
        <f t="shared" si="3068"/>
        <v/>
      </c>
      <c r="AP163" s="35" t="str">
        <f t="shared" ref="AP163" si="3069">IF(AP159="","",AO163)</f>
        <v/>
      </c>
      <c r="AQ163" s="35" t="str">
        <f t="shared" ref="AQ163:AR163" si="3070">IF(AQ159="","",AP163)</f>
        <v/>
      </c>
      <c r="AR163" s="35" t="str">
        <f t="shared" si="3070"/>
        <v/>
      </c>
    </row>
    <row r="164" spans="1:44" s="11" customFormat="1">
      <c r="A164" s="14" t="s">
        <v>9</v>
      </c>
      <c r="B164" s="33" t="s">
        <v>10</v>
      </c>
      <c r="C164" s="32" t="s">
        <v>195</v>
      </c>
      <c r="D164" s="32" t="str">
        <f t="shared" ref="D164" si="3071">IF(D159="","",C164)</f>
        <v>手錠</v>
      </c>
      <c r="E164" s="32" t="str">
        <f t="shared" ref="E164" si="3072">IF(E159="","",D164)</f>
        <v>手錠</v>
      </c>
      <c r="F164" s="32" t="str">
        <f t="shared" ref="F164" si="3073">IF(F159="","",E164)</f>
        <v>手錠</v>
      </c>
      <c r="G164" s="32" t="str">
        <f t="shared" ref="G164" si="3074">IF(G159="","",F164)</f>
        <v>手錠</v>
      </c>
      <c r="H164" s="32" t="str">
        <f t="shared" ref="H164" si="3075">IF(H159="","",G164)</f>
        <v>手錠</v>
      </c>
      <c r="I164" s="32" t="str">
        <f t="shared" ref="I164" si="3076">IF(I159="","",H164)</f>
        <v>手錠</v>
      </c>
      <c r="J164" s="32" t="str">
        <f t="shared" ref="J164" si="3077">IF(J159="","",I164)</f>
        <v>手錠</v>
      </c>
      <c r="K164" s="32" t="str">
        <f t="shared" ref="K164" si="3078">IF(K159="","",J164)</f>
        <v>手錠</v>
      </c>
      <c r="L164" s="32" t="str">
        <f t="shared" ref="L164" si="3079">IF(L159="","",K164)</f>
        <v>手錠</v>
      </c>
      <c r="M164" s="32" t="str">
        <f t="shared" ref="M164" si="3080">IF(M159="","",L164)</f>
        <v>手錠</v>
      </c>
      <c r="N164" s="32" t="str">
        <f t="shared" ref="N164" si="3081">IF(N159="","",M164)</f>
        <v>手錠</v>
      </c>
      <c r="O164" s="32" t="str">
        <f t="shared" ref="O164" si="3082">IF(O159="","",N164)</f>
        <v>手錠</v>
      </c>
      <c r="P164" s="32" t="str">
        <f t="shared" ref="P164" si="3083">IF(P159="","",O164)</f>
        <v>手錠</v>
      </c>
      <c r="Q164" s="32" t="str">
        <f t="shared" ref="Q164" si="3084">IF(Q159="","",P164)</f>
        <v>手錠</v>
      </c>
      <c r="R164" s="32" t="str">
        <f t="shared" ref="R164" si="3085">IF(R159="","",Q164)</f>
        <v>手錠</v>
      </c>
      <c r="S164" s="32" t="str">
        <f t="shared" ref="S164" si="3086">IF(S159="","",R164)</f>
        <v>手錠</v>
      </c>
      <c r="T164" s="32" t="str">
        <f t="shared" ref="T164" si="3087">IF(T159="","",S164)</f>
        <v>手錠</v>
      </c>
      <c r="U164" s="32" t="str">
        <f t="shared" ref="U164" si="3088">IF(U159="","",T164)</f>
        <v>手錠</v>
      </c>
      <c r="V164" s="32" t="str">
        <f t="shared" ref="V164" si="3089">IF(V159="","",U164)</f>
        <v>手錠</v>
      </c>
      <c r="W164" s="32" t="str">
        <f t="shared" ref="W164" si="3090">IF(W159="","",V164)</f>
        <v/>
      </c>
      <c r="X164" s="32" t="str">
        <f t="shared" ref="X164" si="3091">IF(X159="","",W164)</f>
        <v/>
      </c>
      <c r="Y164" s="32" t="str">
        <f t="shared" ref="Y164" si="3092">IF(Y159="","",X164)</f>
        <v/>
      </c>
      <c r="Z164" s="32" t="str">
        <f t="shared" ref="Z164" si="3093">IF(Z159="","",Y164)</f>
        <v/>
      </c>
      <c r="AA164" s="32" t="str">
        <f t="shared" ref="AA164" si="3094">IF(AA159="","",Z164)</f>
        <v/>
      </c>
      <c r="AB164" s="32" t="str">
        <f t="shared" ref="AB164" si="3095">IF(AB159="","",AA164)</f>
        <v/>
      </c>
      <c r="AC164" s="32" t="str">
        <f t="shared" ref="AC164" si="3096">IF(AC159="","",AB164)</f>
        <v/>
      </c>
      <c r="AD164" s="32" t="str">
        <f t="shared" ref="AD164" si="3097">IF(AD159="","",AC164)</f>
        <v/>
      </c>
      <c r="AE164" s="32" t="str">
        <f t="shared" ref="AE164" si="3098">IF(AE159="","",AD164)</f>
        <v/>
      </c>
      <c r="AF164" s="32" t="str">
        <f t="shared" ref="AF164" si="3099">IF(AF159="","",AE164)</f>
        <v/>
      </c>
      <c r="AG164" s="32" t="str">
        <f t="shared" ref="AG164" si="3100">IF(AG159="","",AF164)</f>
        <v/>
      </c>
      <c r="AH164" s="32" t="str">
        <f t="shared" ref="AH164" si="3101">IF(AH159="","",AG164)</f>
        <v/>
      </c>
      <c r="AI164" s="32" t="str">
        <f t="shared" ref="AI164" si="3102">IF(AI159="","",AH164)</f>
        <v/>
      </c>
      <c r="AJ164" s="32" t="str">
        <f t="shared" ref="AJ164" si="3103">IF(AJ159="","",AI164)</f>
        <v/>
      </c>
      <c r="AK164" s="32" t="str">
        <f t="shared" ref="AK164" si="3104">IF(AK159="","",AJ164)</f>
        <v/>
      </c>
      <c r="AL164" s="32" t="str">
        <f t="shared" ref="AL164:AO164" si="3105">IF(AL159="","",AK164)</f>
        <v/>
      </c>
      <c r="AM164" s="32" t="str">
        <f t="shared" si="3105"/>
        <v/>
      </c>
      <c r="AN164" s="32" t="str">
        <f t="shared" si="3105"/>
        <v/>
      </c>
      <c r="AO164" s="32" t="str">
        <f t="shared" si="3105"/>
        <v/>
      </c>
      <c r="AP164" s="32" t="str">
        <f t="shared" ref="AP164" si="3106">IF(AP159="","",AO164)</f>
        <v/>
      </c>
      <c r="AQ164" s="32" t="str">
        <f t="shared" ref="AQ164:AR164" si="3107">IF(AQ159="","",AP164)</f>
        <v/>
      </c>
      <c r="AR164" s="32" t="str">
        <f t="shared" si="3107"/>
        <v/>
      </c>
    </row>
    <row r="165" spans="1:44" s="1" customFormat="1">
      <c r="A165" s="7">
        <f>AVERAGE(C166:AS166)*30*100</f>
        <v>31050</v>
      </c>
      <c r="B165" s="30" t="s">
        <v>12</v>
      </c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</row>
    <row r="166" spans="1:44" s="1" customFormat="1">
      <c r="A166" s="7">
        <f>SUM(C166:AS166)</f>
        <v>207</v>
      </c>
      <c r="B166" s="27" t="s">
        <v>13</v>
      </c>
      <c r="C166" s="26">
        <v>0</v>
      </c>
      <c r="D166" s="26">
        <f t="shared" ref="D166:D167" si="3108">IF(D159="","",D159-C159)</f>
        <v>0</v>
      </c>
      <c r="E166" s="26">
        <f t="shared" ref="E166:E167" si="3109">IF(E159="","",E159-D159)</f>
        <v>0</v>
      </c>
      <c r="F166" s="26">
        <f t="shared" ref="F166:F167" si="3110">IF(F159="","",F159-E159)</f>
        <v>48</v>
      </c>
      <c r="G166" s="26">
        <f t="shared" ref="G166:G167" si="3111">IF(G159="","",G159-F159)</f>
        <v>0</v>
      </c>
      <c r="H166" s="26">
        <f t="shared" ref="H166:H167" si="3112">IF(H159="","",H159-G159)</f>
        <v>27</v>
      </c>
      <c r="I166" s="26">
        <f t="shared" ref="I166:I167" si="3113">IF(I159="","",I159-H159)</f>
        <v>0</v>
      </c>
      <c r="J166" s="26">
        <f t="shared" ref="J166:J167" si="3114">IF(J159="","",J159-I159)</f>
        <v>0</v>
      </c>
      <c r="K166" s="26">
        <f t="shared" ref="K166:K167" si="3115">IF(K159="","",K159-J159)</f>
        <v>0</v>
      </c>
      <c r="L166" s="26">
        <f t="shared" ref="L166:L167" si="3116">IF(L159="","",L159-K159)</f>
        <v>20</v>
      </c>
      <c r="M166" s="26">
        <f t="shared" ref="M166:M167" si="3117">IF(M159="","",M159-L159)</f>
        <v>0</v>
      </c>
      <c r="N166" s="26">
        <f t="shared" ref="N166:N167" si="3118">IF(N159="","",N159-M159)</f>
        <v>0</v>
      </c>
      <c r="O166" s="26">
        <f t="shared" ref="O166:O167" si="3119">IF(O159="","",O159-N159)</f>
        <v>31</v>
      </c>
      <c r="P166" s="26">
        <f t="shared" ref="P166:P167" si="3120">IF(P159="","",P159-O159)</f>
        <v>0</v>
      </c>
      <c r="Q166" s="26">
        <f t="shared" ref="Q166:Q167" si="3121">IF(Q159="","",Q159-P159)</f>
        <v>0</v>
      </c>
      <c r="R166" s="26">
        <f t="shared" ref="R166:R167" si="3122">IF(R159="","",R159-Q159)</f>
        <v>0</v>
      </c>
      <c r="S166" s="26">
        <f t="shared" ref="S166:S167" si="3123">IF(S159="","",S159-R159)</f>
        <v>27</v>
      </c>
      <c r="T166" s="26">
        <f t="shared" ref="T166:T167" si="3124">IF(T159="","",T159-S159)</f>
        <v>0</v>
      </c>
      <c r="U166" s="26">
        <f t="shared" ref="U166:U167" si="3125">IF(U159="","",U159-T159)</f>
        <v>0</v>
      </c>
      <c r="V166" s="26">
        <f t="shared" ref="V166:V167" si="3126">IF(V159="","",V159-U159)</f>
        <v>54</v>
      </c>
      <c r="W166" s="26" t="str">
        <f t="shared" ref="W166:W167" si="3127">IF(W159="","",W159-V159)</f>
        <v/>
      </c>
      <c r="X166" s="26" t="str">
        <f t="shared" ref="X166:X167" si="3128">IF(X159="","",X159-W159)</f>
        <v/>
      </c>
      <c r="Y166" s="26" t="str">
        <f t="shared" ref="Y166:Y167" si="3129">IF(Y159="","",Y159-X159)</f>
        <v/>
      </c>
      <c r="Z166" s="26" t="str">
        <f t="shared" ref="Z166:Z167" si="3130">IF(Z159="","",Z159-Y159)</f>
        <v/>
      </c>
      <c r="AA166" s="26" t="str">
        <f t="shared" ref="AA166:AA167" si="3131">IF(AA159="","",AA159-Z159)</f>
        <v/>
      </c>
      <c r="AB166" s="26" t="str">
        <f t="shared" ref="AB166:AB167" si="3132">IF(AB159="","",AB159-AA159)</f>
        <v/>
      </c>
      <c r="AC166" s="26" t="str">
        <f t="shared" ref="AC166:AC167" si="3133">IF(AC159="","",AC159-AB159)</f>
        <v/>
      </c>
      <c r="AD166" s="26" t="str">
        <f t="shared" ref="AD166:AD167" si="3134">IF(AD159="","",AD159-AC159)</f>
        <v/>
      </c>
      <c r="AE166" s="26" t="str">
        <f t="shared" ref="AE166:AE167" si="3135">IF(AE159="","",AE159-AD159)</f>
        <v/>
      </c>
      <c r="AF166" s="26" t="str">
        <f t="shared" ref="AF166:AF167" si="3136">IF(AF159="","",AF159-AE159)</f>
        <v/>
      </c>
      <c r="AG166" s="26" t="str">
        <f t="shared" ref="AG166:AG167" si="3137">IF(AG159="","",AG159-AF159)</f>
        <v/>
      </c>
      <c r="AH166" s="26" t="str">
        <f t="shared" ref="AH166:AH167" si="3138">IF(AH159="","",AH159-AG159)</f>
        <v/>
      </c>
      <c r="AI166" s="26" t="str">
        <f t="shared" ref="AI166:AI167" si="3139">IF(AI159="","",AI159-AH159)</f>
        <v/>
      </c>
      <c r="AJ166" s="26" t="str">
        <f t="shared" ref="AJ166:AJ167" si="3140">IF(AJ159="","",AJ159-AI159)</f>
        <v/>
      </c>
      <c r="AK166" s="26" t="str">
        <f t="shared" ref="AK166:AK167" si="3141">IF(AK159="","",AK159-AJ159)</f>
        <v/>
      </c>
      <c r="AL166" s="26" t="str">
        <f t="shared" ref="AL166:AO166" si="3142">IF(AL159="","",AL159-AK159)</f>
        <v/>
      </c>
      <c r="AM166" s="26" t="str">
        <f t="shared" si="3142"/>
        <v/>
      </c>
      <c r="AN166" s="26" t="str">
        <f t="shared" si="3142"/>
        <v/>
      </c>
      <c r="AO166" s="26" t="str">
        <f t="shared" si="3142"/>
        <v/>
      </c>
      <c r="AP166" s="26" t="str">
        <f t="shared" ref="AP166:AP167" si="3143">IF(AP159="","",AP159-AO159)</f>
        <v/>
      </c>
      <c r="AQ166" s="26" t="str">
        <f t="shared" ref="AQ166:AR167" si="3144">IF(AQ159="","",AQ159-AP159)</f>
        <v/>
      </c>
      <c r="AR166" s="26" t="str">
        <f t="shared" si="3144"/>
        <v/>
      </c>
    </row>
    <row r="167" spans="1:44" s="1" customFormat="1">
      <c r="A167" s="7">
        <f>SUM(C167:AS167)</f>
        <v>66</v>
      </c>
      <c r="B167" s="27" t="s">
        <v>14</v>
      </c>
      <c r="C167" s="26">
        <v>0</v>
      </c>
      <c r="D167" s="26">
        <f t="shared" si="3108"/>
        <v>0</v>
      </c>
      <c r="E167" s="26">
        <f t="shared" si="3109"/>
        <v>0</v>
      </c>
      <c r="F167" s="26">
        <f t="shared" si="3110"/>
        <v>18</v>
      </c>
      <c r="G167" s="26">
        <f t="shared" si="3111"/>
        <v>0</v>
      </c>
      <c r="H167" s="26">
        <f t="shared" si="3112"/>
        <v>7</v>
      </c>
      <c r="I167" s="26">
        <f t="shared" si="3113"/>
        <v>0</v>
      </c>
      <c r="J167" s="26">
        <f t="shared" si="3114"/>
        <v>0</v>
      </c>
      <c r="K167" s="26">
        <f t="shared" si="3115"/>
        <v>0</v>
      </c>
      <c r="L167" s="26">
        <f t="shared" si="3116"/>
        <v>5</v>
      </c>
      <c r="M167" s="26">
        <f t="shared" si="3117"/>
        <v>0</v>
      </c>
      <c r="N167" s="26">
        <f t="shared" si="3118"/>
        <v>0</v>
      </c>
      <c r="O167" s="26">
        <f t="shared" si="3119"/>
        <v>7</v>
      </c>
      <c r="P167" s="26">
        <f t="shared" si="3120"/>
        <v>0</v>
      </c>
      <c r="Q167" s="26">
        <f t="shared" si="3121"/>
        <v>0</v>
      </c>
      <c r="R167" s="26">
        <f t="shared" si="3122"/>
        <v>0</v>
      </c>
      <c r="S167" s="26">
        <f t="shared" si="3123"/>
        <v>15</v>
      </c>
      <c r="T167" s="26">
        <f t="shared" si="3124"/>
        <v>0</v>
      </c>
      <c r="U167" s="26">
        <f t="shared" si="3125"/>
        <v>0</v>
      </c>
      <c r="V167" s="26">
        <f t="shared" si="3126"/>
        <v>14</v>
      </c>
      <c r="W167" s="26" t="str">
        <f t="shared" si="3127"/>
        <v/>
      </c>
      <c r="X167" s="26" t="str">
        <f t="shared" si="3128"/>
        <v/>
      </c>
      <c r="Y167" s="26" t="str">
        <f t="shared" si="3129"/>
        <v/>
      </c>
      <c r="Z167" s="26" t="str">
        <f t="shared" si="3130"/>
        <v/>
      </c>
      <c r="AA167" s="26" t="str">
        <f t="shared" si="3131"/>
        <v/>
      </c>
      <c r="AB167" s="26" t="str">
        <f t="shared" si="3132"/>
        <v/>
      </c>
      <c r="AC167" s="26" t="str">
        <f t="shared" si="3133"/>
        <v/>
      </c>
      <c r="AD167" s="26" t="str">
        <f t="shared" si="3134"/>
        <v/>
      </c>
      <c r="AE167" s="26" t="str">
        <f t="shared" si="3135"/>
        <v/>
      </c>
      <c r="AF167" s="26" t="str">
        <f t="shared" si="3136"/>
        <v/>
      </c>
      <c r="AG167" s="26" t="str">
        <f t="shared" si="3137"/>
        <v/>
      </c>
      <c r="AH167" s="26" t="str">
        <f t="shared" si="3138"/>
        <v/>
      </c>
      <c r="AI167" s="26" t="str">
        <f t="shared" si="3139"/>
        <v/>
      </c>
      <c r="AJ167" s="26" t="str">
        <f t="shared" si="3140"/>
        <v/>
      </c>
      <c r="AK167" s="26" t="str">
        <f t="shared" si="3141"/>
        <v/>
      </c>
      <c r="AL167" s="26" t="str">
        <f t="shared" ref="AL167:AO167" si="3145">IF(AL160="","",AL160-AK160)</f>
        <v/>
      </c>
      <c r="AM167" s="26" t="str">
        <f t="shared" si="3145"/>
        <v/>
      </c>
      <c r="AN167" s="26" t="str">
        <f t="shared" si="3145"/>
        <v/>
      </c>
      <c r="AO167" s="26" t="str">
        <f t="shared" si="3145"/>
        <v/>
      </c>
      <c r="AP167" s="26" t="str">
        <f t="shared" si="3143"/>
        <v/>
      </c>
      <c r="AQ167" s="26" t="str">
        <f t="shared" si="3144"/>
        <v/>
      </c>
      <c r="AR167" s="26" t="str">
        <f t="shared" si="3144"/>
        <v/>
      </c>
    </row>
    <row r="168" spans="1:44" s="1" customFormat="1">
      <c r="A168" s="7">
        <f>SUM(C168:AS168)</f>
        <v>0</v>
      </c>
      <c r="B168" s="27" t="s">
        <v>15</v>
      </c>
      <c r="C168" s="26">
        <v>0</v>
      </c>
      <c r="D168" s="26">
        <f t="shared" ref="D168" si="3146">IF(D161="","",C161+C162-D161)</f>
        <v>0</v>
      </c>
      <c r="E168" s="26">
        <f t="shared" ref="E168" si="3147">IF(E161="","",D161+D162-E161)</f>
        <v>0</v>
      </c>
      <c r="F168" s="26">
        <f t="shared" ref="F168" si="3148">IF(F161="","",E161+E162-F161)</f>
        <v>0</v>
      </c>
      <c r="G168" s="26">
        <f t="shared" ref="G168" si="3149">IF(G161="","",F161+F162-G161)</f>
        <v>0</v>
      </c>
      <c r="H168" s="26">
        <f t="shared" ref="H168" si="3150">IF(H161="","",G161+G162-H161)</f>
        <v>0</v>
      </c>
      <c r="I168" s="26">
        <f t="shared" ref="I168" si="3151">IF(I161="","",H161+H162-I161)</f>
        <v>0</v>
      </c>
      <c r="J168" s="26">
        <f t="shared" ref="J168" si="3152">IF(J161="","",I161+I162-J161)</f>
        <v>0</v>
      </c>
      <c r="K168" s="26">
        <f t="shared" ref="K168" si="3153">IF(K161="","",J161+J162-K161)</f>
        <v>0</v>
      </c>
      <c r="L168" s="26">
        <f t="shared" ref="L168" si="3154">IF(L161="","",K161+K162-L161)</f>
        <v>0</v>
      </c>
      <c r="M168" s="26">
        <f t="shared" ref="M168" si="3155">IF(M161="","",L161+L162-M161)</f>
        <v>0</v>
      </c>
      <c r="N168" s="26">
        <f t="shared" ref="N168" si="3156">IF(N161="","",M161+M162-N161)</f>
        <v>0</v>
      </c>
      <c r="O168" s="26">
        <f t="shared" ref="O168" si="3157">IF(O161="","",N161+N162-O161)</f>
        <v>0</v>
      </c>
      <c r="P168" s="26">
        <f t="shared" ref="P168" si="3158">IF(P161="","",O161+O162-P161)</f>
        <v>0</v>
      </c>
      <c r="Q168" s="26">
        <f t="shared" ref="Q168" si="3159">IF(Q161="","",P161+P162-Q161)</f>
        <v>0</v>
      </c>
      <c r="R168" s="26">
        <f t="shared" ref="R168" si="3160">IF(R161="","",Q161+Q162-R161)</f>
        <v>0</v>
      </c>
      <c r="S168" s="26">
        <f t="shared" ref="S168" si="3161">IF(S161="","",R161+R162-S161)</f>
        <v>0</v>
      </c>
      <c r="T168" s="26">
        <f t="shared" ref="T168" si="3162">IF(T161="","",S161+S162-T161)</f>
        <v>0</v>
      </c>
      <c r="U168" s="26">
        <f t="shared" ref="U168" si="3163">IF(U161="","",T161+T162-U161)</f>
        <v>0</v>
      </c>
      <c r="V168" s="26">
        <f t="shared" ref="V168" si="3164">IF(V161="","",U161+U162-V161)</f>
        <v>0</v>
      </c>
      <c r="W168" s="26" t="str">
        <f t="shared" ref="W168" si="3165">IF(W161="","",V161+V162-W161)</f>
        <v/>
      </c>
      <c r="X168" s="26" t="str">
        <f t="shared" ref="X168" si="3166">IF(X161="","",W161+W162-X161)</f>
        <v/>
      </c>
      <c r="Y168" s="26" t="str">
        <f t="shared" ref="Y168" si="3167">IF(Y161="","",X161+X162-Y161)</f>
        <v/>
      </c>
      <c r="Z168" s="26" t="str">
        <f t="shared" ref="Z168" si="3168">IF(Z161="","",Y161+Y162-Z161)</f>
        <v/>
      </c>
      <c r="AA168" s="26" t="str">
        <f t="shared" ref="AA168" si="3169">IF(AA161="","",Z161+Z162-AA161)</f>
        <v/>
      </c>
      <c r="AB168" s="26" t="str">
        <f t="shared" ref="AB168" si="3170">IF(AB161="","",AA161+AA162-AB161)</f>
        <v/>
      </c>
      <c r="AC168" s="26" t="str">
        <f t="shared" ref="AC168" si="3171">IF(AC161="","",AB161+AB162-AC161)</f>
        <v/>
      </c>
      <c r="AD168" s="26" t="str">
        <f t="shared" ref="AD168" si="3172">IF(AD161="","",AC161+AC162-AD161)</f>
        <v/>
      </c>
      <c r="AE168" s="26" t="str">
        <f t="shared" ref="AE168" si="3173">IF(AE161="","",AD161+AD162-AE161)</f>
        <v/>
      </c>
      <c r="AF168" s="26" t="str">
        <f t="shared" ref="AF168" si="3174">IF(AF161="","",AE161+AE162-AF161)</f>
        <v/>
      </c>
      <c r="AG168" s="26" t="str">
        <f t="shared" ref="AG168" si="3175">IF(AG161="","",AF161+AF162-AG161)</f>
        <v/>
      </c>
      <c r="AH168" s="26" t="str">
        <f t="shared" ref="AH168" si="3176">IF(AH161="","",AG161+AG162-AH161)</f>
        <v/>
      </c>
      <c r="AI168" s="26" t="str">
        <f t="shared" ref="AI168" si="3177">IF(AI161="","",AH161+AH162-AI161)</f>
        <v/>
      </c>
      <c r="AJ168" s="26" t="str">
        <f t="shared" ref="AJ168" si="3178">IF(AJ161="","",AI161+AI162-AJ161)</f>
        <v/>
      </c>
      <c r="AK168" s="26" t="str">
        <f t="shared" ref="AK168" si="3179">IF(AK161="","",AJ161+AJ162-AK161)</f>
        <v/>
      </c>
      <c r="AL168" s="26" t="str">
        <f t="shared" ref="AL168:AO168" si="3180">IF(AL161="","",AK161+AK162-AL161)</f>
        <v/>
      </c>
      <c r="AM168" s="26" t="str">
        <f t="shared" si="3180"/>
        <v/>
      </c>
      <c r="AN168" s="26" t="str">
        <f t="shared" si="3180"/>
        <v/>
      </c>
      <c r="AO168" s="26" t="str">
        <f t="shared" si="3180"/>
        <v/>
      </c>
      <c r="AP168" s="26" t="str">
        <f t="shared" ref="AP168" si="3181">IF(AP161="","",AO161+AO162-AP161)</f>
        <v/>
      </c>
      <c r="AQ168" s="26" t="str">
        <f t="shared" ref="AQ168:AR168" si="3182">IF(AQ161="","",AP161+AP162-AQ161)</f>
        <v/>
      </c>
      <c r="AR168" s="26" t="str">
        <f t="shared" si="3182"/>
        <v/>
      </c>
    </row>
    <row r="169" spans="1:44" s="1" customFormat="1">
      <c r="A169" s="7">
        <f>SUM(C169:AS169)</f>
        <v>0</v>
      </c>
      <c r="B169" s="27" t="s">
        <v>16</v>
      </c>
      <c r="C169" s="26">
        <v>0</v>
      </c>
      <c r="D169" s="26">
        <f t="shared" ref="D169:I169" si="3183">IF(D159="","",D168*D163)</f>
        <v>0</v>
      </c>
      <c r="E169" s="26">
        <f t="shared" si="3183"/>
        <v>0</v>
      </c>
      <c r="F169" s="26">
        <f t="shared" si="3183"/>
        <v>0</v>
      </c>
      <c r="G169" s="26">
        <f t="shared" si="3183"/>
        <v>0</v>
      </c>
      <c r="H169" s="26">
        <f t="shared" si="3183"/>
        <v>0</v>
      </c>
      <c r="I169" s="26">
        <f t="shared" si="3183"/>
        <v>0</v>
      </c>
      <c r="J169" s="26">
        <f t="shared" ref="J169:AK169" si="3184">IF(J159="","",J168*J163)</f>
        <v>0</v>
      </c>
      <c r="K169" s="26">
        <f t="shared" si="3184"/>
        <v>0</v>
      </c>
      <c r="L169" s="26">
        <f t="shared" si="3184"/>
        <v>0</v>
      </c>
      <c r="M169" s="26">
        <f t="shared" si="3184"/>
        <v>0</v>
      </c>
      <c r="N169" s="26">
        <f t="shared" si="3184"/>
        <v>0</v>
      </c>
      <c r="O169" s="26">
        <f t="shared" si="3184"/>
        <v>0</v>
      </c>
      <c r="P169" s="26">
        <f t="shared" si="3184"/>
        <v>0</v>
      </c>
      <c r="Q169" s="26">
        <f t="shared" si="3184"/>
        <v>0</v>
      </c>
      <c r="R169" s="26">
        <f t="shared" si="3184"/>
        <v>0</v>
      </c>
      <c r="S169" s="26">
        <f t="shared" si="3184"/>
        <v>0</v>
      </c>
      <c r="T169" s="26">
        <f t="shared" si="3184"/>
        <v>0</v>
      </c>
      <c r="U169" s="26">
        <f t="shared" si="3184"/>
        <v>0</v>
      </c>
      <c r="V169" s="26">
        <f t="shared" si="3184"/>
        <v>0</v>
      </c>
      <c r="W169" s="26" t="str">
        <f t="shared" si="3184"/>
        <v/>
      </c>
      <c r="X169" s="26" t="str">
        <f t="shared" si="3184"/>
        <v/>
      </c>
      <c r="Y169" s="26" t="str">
        <f t="shared" si="3184"/>
        <v/>
      </c>
      <c r="Z169" s="26" t="str">
        <f t="shared" si="3184"/>
        <v/>
      </c>
      <c r="AA169" s="26" t="str">
        <f t="shared" si="3184"/>
        <v/>
      </c>
      <c r="AB169" s="26" t="str">
        <f t="shared" si="3184"/>
        <v/>
      </c>
      <c r="AC169" s="26" t="str">
        <f t="shared" si="3184"/>
        <v/>
      </c>
      <c r="AD169" s="26" t="str">
        <f t="shared" si="3184"/>
        <v/>
      </c>
      <c r="AE169" s="26" t="str">
        <f t="shared" si="3184"/>
        <v/>
      </c>
      <c r="AF169" s="26" t="str">
        <f t="shared" si="3184"/>
        <v/>
      </c>
      <c r="AG169" s="26" t="str">
        <f t="shared" si="3184"/>
        <v/>
      </c>
      <c r="AH169" s="26" t="str">
        <f t="shared" si="3184"/>
        <v/>
      </c>
      <c r="AI169" s="26" t="str">
        <f t="shared" si="3184"/>
        <v/>
      </c>
      <c r="AJ169" s="26" t="str">
        <f t="shared" si="3184"/>
        <v/>
      </c>
      <c r="AK169" s="26" t="str">
        <f t="shared" si="3184"/>
        <v/>
      </c>
      <c r="AL169" s="26" t="str">
        <f t="shared" ref="AL169:AO169" si="3185">IF(AL159="","",AL168*AL163)</f>
        <v/>
      </c>
      <c r="AM169" s="26" t="str">
        <f t="shared" si="3185"/>
        <v/>
      </c>
      <c r="AN169" s="26" t="str">
        <f t="shared" si="3185"/>
        <v/>
      </c>
      <c r="AO169" s="26" t="str">
        <f t="shared" si="3185"/>
        <v/>
      </c>
      <c r="AP169" s="26" t="str">
        <f t="shared" ref="AP169:AR169" si="3186">IF(AP159="","",AP168*AP163)</f>
        <v/>
      </c>
      <c r="AQ169" s="26" t="str">
        <f t="shared" si="3186"/>
        <v/>
      </c>
      <c r="AR169" s="26" t="str">
        <f t="shared" si="3186"/>
        <v/>
      </c>
    </row>
    <row r="170" spans="1:44" s="1" customFormat="1" ht="12" thickBot="1">
      <c r="A170" s="4">
        <f>IF(A169="","",A169/(A166*100))</f>
        <v>0</v>
      </c>
      <c r="B170" s="27" t="s">
        <v>18</v>
      </c>
      <c r="C170" s="44" t="s">
        <v>19</v>
      </c>
      <c r="D170" s="44" t="str">
        <f t="shared" ref="D170:I170" si="3187">IF(D169="","",IF(D169=0,"",D169/(D166*100)))</f>
        <v/>
      </c>
      <c r="E170" s="44" t="str">
        <f t="shared" si="3187"/>
        <v/>
      </c>
      <c r="F170" s="44" t="str">
        <f t="shared" si="3187"/>
        <v/>
      </c>
      <c r="G170" s="44" t="str">
        <f t="shared" si="3187"/>
        <v/>
      </c>
      <c r="H170" s="44" t="str">
        <f t="shared" si="3187"/>
        <v/>
      </c>
      <c r="I170" s="44" t="str">
        <f t="shared" si="3187"/>
        <v/>
      </c>
      <c r="J170" s="44" t="str">
        <f t="shared" ref="J170:AK170" si="3188">IF(J169="","",IF(J169=0,"",J169/(J166*100)))</f>
        <v/>
      </c>
      <c r="K170" s="44" t="str">
        <f t="shared" si="3188"/>
        <v/>
      </c>
      <c r="L170" s="44" t="str">
        <f t="shared" si="3188"/>
        <v/>
      </c>
      <c r="M170" s="44" t="str">
        <f t="shared" si="3188"/>
        <v/>
      </c>
      <c r="N170" s="44" t="str">
        <f t="shared" si="3188"/>
        <v/>
      </c>
      <c r="O170" s="44" t="str">
        <f t="shared" si="3188"/>
        <v/>
      </c>
      <c r="P170" s="44" t="str">
        <f t="shared" si="3188"/>
        <v/>
      </c>
      <c r="Q170" s="44" t="str">
        <f t="shared" si="3188"/>
        <v/>
      </c>
      <c r="R170" s="44" t="str">
        <f t="shared" si="3188"/>
        <v/>
      </c>
      <c r="S170" s="44" t="str">
        <f t="shared" si="3188"/>
        <v/>
      </c>
      <c r="T170" s="44" t="str">
        <f t="shared" si="3188"/>
        <v/>
      </c>
      <c r="U170" s="44" t="str">
        <f t="shared" si="3188"/>
        <v/>
      </c>
      <c r="V170" s="44" t="str">
        <f t="shared" si="3188"/>
        <v/>
      </c>
      <c r="W170" s="44" t="str">
        <f t="shared" si="3188"/>
        <v/>
      </c>
      <c r="X170" s="44" t="str">
        <f t="shared" si="3188"/>
        <v/>
      </c>
      <c r="Y170" s="44" t="str">
        <f t="shared" si="3188"/>
        <v/>
      </c>
      <c r="Z170" s="44" t="str">
        <f t="shared" si="3188"/>
        <v/>
      </c>
      <c r="AA170" s="44" t="str">
        <f t="shared" si="3188"/>
        <v/>
      </c>
      <c r="AB170" s="44" t="str">
        <f t="shared" si="3188"/>
        <v/>
      </c>
      <c r="AC170" s="44" t="str">
        <f t="shared" si="3188"/>
        <v/>
      </c>
      <c r="AD170" s="44" t="str">
        <f t="shared" si="3188"/>
        <v/>
      </c>
      <c r="AE170" s="44" t="str">
        <f t="shared" si="3188"/>
        <v/>
      </c>
      <c r="AF170" s="44" t="str">
        <f t="shared" si="3188"/>
        <v/>
      </c>
      <c r="AG170" s="44" t="str">
        <f t="shared" si="3188"/>
        <v/>
      </c>
      <c r="AH170" s="44" t="str">
        <f t="shared" si="3188"/>
        <v/>
      </c>
      <c r="AI170" s="44" t="str">
        <f t="shared" si="3188"/>
        <v/>
      </c>
      <c r="AJ170" s="44" t="str">
        <f t="shared" si="3188"/>
        <v/>
      </c>
      <c r="AK170" s="44" t="str">
        <f t="shared" si="3188"/>
        <v/>
      </c>
      <c r="AL170" s="44" t="str">
        <f t="shared" ref="AL170:AO170" si="3189">IF(AL169="","",IF(AL169=0,"",AL169/(AL166*100)))</f>
        <v/>
      </c>
      <c r="AM170" s="44" t="str">
        <f t="shared" si="3189"/>
        <v/>
      </c>
      <c r="AN170" s="44" t="str">
        <f t="shared" si="3189"/>
        <v/>
      </c>
      <c r="AO170" s="44" t="str">
        <f t="shared" si="3189"/>
        <v/>
      </c>
      <c r="AP170" s="44" t="str">
        <f t="shared" ref="AP170:AR170" si="3190">IF(AP169="","",IF(AP169=0,"",AP169/(AP166*100)))</f>
        <v/>
      </c>
      <c r="AQ170" s="44" t="str">
        <f t="shared" si="3190"/>
        <v/>
      </c>
      <c r="AR170" s="44" t="str">
        <f t="shared" si="3190"/>
        <v/>
      </c>
    </row>
    <row r="171" spans="1:44" s="1" customFormat="1">
      <c r="A171" s="43" t="s">
        <v>173</v>
      </c>
      <c r="B171" s="42" t="s">
        <v>2</v>
      </c>
      <c r="C171" s="35">
        <v>48455</v>
      </c>
      <c r="D171" s="35">
        <f t="shared" ref="D171:D172" si="3191">IF(D$3="","",C171)</f>
        <v>48455</v>
      </c>
      <c r="E171" s="35">
        <f t="shared" ref="E171:E172" si="3192">IF(E$3="","",D171)</f>
        <v>48455</v>
      </c>
      <c r="F171" s="35">
        <v>48482</v>
      </c>
      <c r="G171" s="35">
        <f t="shared" ref="G171:G172" si="3193">IF(G$3="","",F171)</f>
        <v>48482</v>
      </c>
      <c r="H171" s="35">
        <v>48489</v>
      </c>
      <c r="I171" s="35">
        <f t="shared" ref="I171:I172" si="3194">IF(I$3="","",H171)</f>
        <v>48489</v>
      </c>
      <c r="J171" s="35">
        <f t="shared" ref="J171:J172" si="3195">IF(J$3="","",I171)</f>
        <v>48489</v>
      </c>
      <c r="K171" s="35">
        <f t="shared" ref="K171:K172" si="3196">IF(K$3="","",J171)</f>
        <v>48489</v>
      </c>
      <c r="L171" s="35">
        <v>48499</v>
      </c>
      <c r="M171" s="35">
        <f t="shared" ref="M171:M172" si="3197">IF(M$3="","",L171)</f>
        <v>48499</v>
      </c>
      <c r="N171" s="35">
        <f t="shared" ref="N171:N172" si="3198">IF(N$3="","",M171)</f>
        <v>48499</v>
      </c>
      <c r="O171" s="35">
        <v>48516</v>
      </c>
      <c r="P171" s="35">
        <f t="shared" ref="P171:P172" si="3199">IF(P$3="","",O171)</f>
        <v>48516</v>
      </c>
      <c r="Q171" s="35">
        <f t="shared" ref="Q171:Q172" si="3200">IF(Q$3="","",P171)</f>
        <v>48516</v>
      </c>
      <c r="R171" s="35">
        <f t="shared" ref="R171:R172" si="3201">IF(R$3="","",Q171)</f>
        <v>48516</v>
      </c>
      <c r="S171" s="35">
        <v>48530</v>
      </c>
      <c r="T171" s="35">
        <f t="shared" ref="T171:T172" si="3202">IF(T$3="","",S171)</f>
        <v>48530</v>
      </c>
      <c r="U171" s="35">
        <f t="shared" ref="U171:U172" si="3203">IF(U$3="","",T171)</f>
        <v>48530</v>
      </c>
      <c r="V171" s="35">
        <v>48542</v>
      </c>
      <c r="W171" s="35" t="str">
        <f t="shared" ref="W171:W172" si="3204">IF(W$3="","",V171)</f>
        <v/>
      </c>
      <c r="X171" s="35" t="str">
        <f t="shared" ref="X171:X172" si="3205">IF(X$3="","",W171)</f>
        <v/>
      </c>
      <c r="Y171" s="35" t="str">
        <f t="shared" ref="Y171:Y172" si="3206">IF(Y$3="","",X171)</f>
        <v/>
      </c>
      <c r="Z171" s="35" t="str">
        <f t="shared" ref="Z171:Z172" si="3207">IF(Z$3="","",Y171)</f>
        <v/>
      </c>
      <c r="AA171" s="35" t="str">
        <f t="shared" ref="AA171:AA172" si="3208">IF(AA$3="","",Z171)</f>
        <v/>
      </c>
      <c r="AB171" s="35" t="str">
        <f t="shared" ref="AB171:AB172" si="3209">IF(AB$3="","",AA171)</f>
        <v/>
      </c>
      <c r="AC171" s="35" t="str">
        <f t="shared" ref="AC171:AC172" si="3210">IF(AC$3="","",AB171)</f>
        <v/>
      </c>
      <c r="AD171" s="35" t="str">
        <f t="shared" ref="AD171:AD172" si="3211">IF(AD$3="","",AC171)</f>
        <v/>
      </c>
      <c r="AE171" s="35" t="str">
        <f t="shared" ref="AE171:AE172" si="3212">IF(AE$3="","",AD171)</f>
        <v/>
      </c>
      <c r="AF171" s="35" t="str">
        <f t="shared" ref="AF171:AF172" si="3213">IF(AF$3="","",AE171)</f>
        <v/>
      </c>
      <c r="AG171" s="35" t="str">
        <f t="shared" ref="AG171:AG172" si="3214">IF(AG$3="","",AF171)</f>
        <v/>
      </c>
      <c r="AH171" s="35" t="str">
        <f t="shared" ref="AH171:AH172" si="3215">IF(AH$3="","",AG171)</f>
        <v/>
      </c>
      <c r="AI171" s="35" t="str">
        <f t="shared" ref="AI171:AI172" si="3216">IF(AI$3="","",AH171)</f>
        <v/>
      </c>
      <c r="AJ171" s="35" t="str">
        <f t="shared" ref="AJ171:AJ172" si="3217">IF(AJ$3="","",AI171)</f>
        <v/>
      </c>
      <c r="AK171" s="35" t="str">
        <f t="shared" ref="AK171:AK172" si="3218">IF(AK$3="","",AJ171)</f>
        <v/>
      </c>
      <c r="AL171" s="35" t="str">
        <f t="shared" ref="AL171:AO171" si="3219">IF(AL$3="","",AK171)</f>
        <v/>
      </c>
      <c r="AM171" s="35" t="str">
        <f t="shared" si="3219"/>
        <v/>
      </c>
      <c r="AN171" s="35" t="str">
        <f t="shared" si="3219"/>
        <v/>
      </c>
      <c r="AO171" s="35" t="str">
        <f t="shared" si="3219"/>
        <v/>
      </c>
      <c r="AP171" s="35" t="str">
        <f t="shared" ref="AP171:AR171" si="3220">IF(AP$3="","",AO171)</f>
        <v/>
      </c>
      <c r="AQ171" s="35" t="str">
        <f t="shared" si="3220"/>
        <v/>
      </c>
      <c r="AR171" s="35" t="str">
        <f t="shared" si="3220"/>
        <v/>
      </c>
    </row>
    <row r="172" spans="1:44" s="1" customFormat="1">
      <c r="A172" s="37" t="s">
        <v>196</v>
      </c>
      <c r="B172" s="30" t="s">
        <v>4</v>
      </c>
      <c r="C172" s="29">
        <v>5359</v>
      </c>
      <c r="D172" s="29">
        <f t="shared" si="3191"/>
        <v>5359</v>
      </c>
      <c r="E172" s="29">
        <f t="shared" si="3192"/>
        <v>5359</v>
      </c>
      <c r="F172" s="29">
        <v>5362</v>
      </c>
      <c r="G172" s="29">
        <f t="shared" si="3193"/>
        <v>5362</v>
      </c>
      <c r="H172" s="29">
        <v>5363</v>
      </c>
      <c r="I172" s="29">
        <f t="shared" si="3194"/>
        <v>5363</v>
      </c>
      <c r="J172" s="29">
        <f t="shared" si="3195"/>
        <v>5363</v>
      </c>
      <c r="K172" s="29">
        <f t="shared" si="3196"/>
        <v>5363</v>
      </c>
      <c r="L172" s="29">
        <v>5364</v>
      </c>
      <c r="M172" s="29">
        <f t="shared" si="3197"/>
        <v>5364</v>
      </c>
      <c r="N172" s="29">
        <f t="shared" si="3198"/>
        <v>5364</v>
      </c>
      <c r="O172" s="29">
        <v>5367</v>
      </c>
      <c r="P172" s="29">
        <f t="shared" si="3199"/>
        <v>5367</v>
      </c>
      <c r="Q172" s="29">
        <f t="shared" si="3200"/>
        <v>5367</v>
      </c>
      <c r="R172" s="29">
        <f t="shared" si="3201"/>
        <v>5367</v>
      </c>
      <c r="S172" s="29">
        <v>5367</v>
      </c>
      <c r="T172" s="29">
        <f t="shared" si="3202"/>
        <v>5367</v>
      </c>
      <c r="U172" s="29">
        <f t="shared" si="3203"/>
        <v>5367</v>
      </c>
      <c r="V172" s="29">
        <v>5370</v>
      </c>
      <c r="W172" s="29" t="str">
        <f t="shared" si="3204"/>
        <v/>
      </c>
      <c r="X172" s="29" t="str">
        <f t="shared" si="3205"/>
        <v/>
      </c>
      <c r="Y172" s="29" t="str">
        <f t="shared" si="3206"/>
        <v/>
      </c>
      <c r="Z172" s="29" t="str">
        <f t="shared" si="3207"/>
        <v/>
      </c>
      <c r="AA172" s="29" t="str">
        <f t="shared" si="3208"/>
        <v/>
      </c>
      <c r="AB172" s="29" t="str">
        <f t="shared" si="3209"/>
        <v/>
      </c>
      <c r="AC172" s="29" t="str">
        <f t="shared" si="3210"/>
        <v/>
      </c>
      <c r="AD172" s="29" t="str">
        <f t="shared" si="3211"/>
        <v/>
      </c>
      <c r="AE172" s="29" t="str">
        <f t="shared" si="3212"/>
        <v/>
      </c>
      <c r="AF172" s="29" t="str">
        <f t="shared" si="3213"/>
        <v/>
      </c>
      <c r="AG172" s="29" t="str">
        <f t="shared" si="3214"/>
        <v/>
      </c>
      <c r="AH172" s="29" t="str">
        <f t="shared" si="3215"/>
        <v/>
      </c>
      <c r="AI172" s="29" t="str">
        <f t="shared" si="3216"/>
        <v/>
      </c>
      <c r="AJ172" s="29" t="str">
        <f t="shared" si="3217"/>
        <v/>
      </c>
      <c r="AK172" s="29" t="str">
        <f t="shared" si="3218"/>
        <v/>
      </c>
      <c r="AL172" s="29" t="str">
        <f t="shared" ref="AL172:AO172" si="3221">IF(AL$3="","",AK172)</f>
        <v/>
      </c>
      <c r="AM172" s="29" t="str">
        <f t="shared" si="3221"/>
        <v/>
      </c>
      <c r="AN172" s="29" t="str">
        <f t="shared" si="3221"/>
        <v/>
      </c>
      <c r="AO172" s="29" t="str">
        <f t="shared" si="3221"/>
        <v/>
      </c>
      <c r="AP172" s="29" t="str">
        <f t="shared" ref="AP172:AR172" si="3222">IF(AP$3="","",AO172)</f>
        <v/>
      </c>
      <c r="AQ172" s="29" t="str">
        <f t="shared" si="3222"/>
        <v/>
      </c>
      <c r="AR172" s="29" t="str">
        <f t="shared" si="3222"/>
        <v/>
      </c>
    </row>
    <row r="173" spans="1:44" s="1" customFormat="1">
      <c r="A173" s="41">
        <v>2</v>
      </c>
      <c r="B173" s="30" t="s">
        <v>5</v>
      </c>
      <c r="C173" s="29">
        <v>26</v>
      </c>
      <c r="D173" s="29">
        <f t="shared" ref="D173" si="3223">IF(D171="","",(C173+C174))</f>
        <v>26</v>
      </c>
      <c r="E173" s="29">
        <f t="shared" ref="E173" si="3224">IF(E171="","",(D173+D174))</f>
        <v>26</v>
      </c>
      <c r="F173" s="29">
        <f t="shared" ref="F173" si="3225">IF(F171="","",(E173+E174))</f>
        <v>26</v>
      </c>
      <c r="G173" s="29">
        <f t="shared" ref="G173" si="3226">IF(G171="","",(F173+F174))</f>
        <v>26</v>
      </c>
      <c r="H173" s="29">
        <f t="shared" ref="H173" si="3227">IF(H171="","",(G173+G174))</f>
        <v>26</v>
      </c>
      <c r="I173" s="29">
        <f t="shared" ref="I173" si="3228">IF(I171="","",(H173+H174))</f>
        <v>26</v>
      </c>
      <c r="J173" s="29">
        <f t="shared" ref="J173" si="3229">IF(J171="","",(I173+I174))</f>
        <v>26</v>
      </c>
      <c r="K173" s="29">
        <f t="shared" ref="K173" si="3230">IF(K171="","",(J173+J174))</f>
        <v>26</v>
      </c>
      <c r="L173" s="29">
        <f t="shared" ref="L173" si="3231">IF(L171="","",(K173+K174))</f>
        <v>26</v>
      </c>
      <c r="M173" s="29">
        <f t="shared" ref="M173" si="3232">IF(M171="","",(L173+L174))</f>
        <v>26</v>
      </c>
      <c r="N173" s="29">
        <f t="shared" ref="N173" si="3233">IF(N171="","",(M173+M174))</f>
        <v>26</v>
      </c>
      <c r="O173" s="29">
        <f t="shared" ref="O173" si="3234">IF(O171="","",(N173+N174))</f>
        <v>26</v>
      </c>
      <c r="P173" s="29">
        <f t="shared" ref="P173" si="3235">IF(P171="","",(O173+O174))</f>
        <v>26</v>
      </c>
      <c r="Q173" s="29">
        <f t="shared" ref="Q173" si="3236">IF(Q171="","",(P173+P174))</f>
        <v>26</v>
      </c>
      <c r="R173" s="29">
        <f t="shared" ref="R173" si="3237">IF(R171="","",(Q173+Q174))</f>
        <v>26</v>
      </c>
      <c r="S173" s="29">
        <f t="shared" ref="S173" si="3238">IF(S171="","",(R173+R174))</f>
        <v>26</v>
      </c>
      <c r="T173" s="29">
        <f t="shared" ref="T173" si="3239">IF(T171="","",(S173+S174))</f>
        <v>26</v>
      </c>
      <c r="U173" s="29">
        <f t="shared" ref="U173" si="3240">IF(U171="","",(T173+T174))</f>
        <v>26</v>
      </c>
      <c r="V173" s="29">
        <f t="shared" ref="V173" si="3241">IF(V171="","",(U173+U174))</f>
        <v>26</v>
      </c>
      <c r="W173" s="29" t="str">
        <f t="shared" ref="W173" si="3242">IF(W171="","",(V173+V174))</f>
        <v/>
      </c>
      <c r="X173" s="29" t="str">
        <f t="shared" ref="X173" si="3243">IF(X171="","",(W173+W174))</f>
        <v/>
      </c>
      <c r="Y173" s="29" t="str">
        <f t="shared" ref="Y173" si="3244">IF(Y171="","",(X173+X174))</f>
        <v/>
      </c>
      <c r="Z173" s="29" t="str">
        <f t="shared" ref="Z173" si="3245">IF(Z171="","",(Y173+Y174))</f>
        <v/>
      </c>
      <c r="AA173" s="29" t="str">
        <f t="shared" ref="AA173" si="3246">IF(AA171="","",(Z173+Z174))</f>
        <v/>
      </c>
      <c r="AB173" s="29" t="str">
        <f t="shared" ref="AB173" si="3247">IF(AB171="","",(AA173+AA174))</f>
        <v/>
      </c>
      <c r="AC173" s="29" t="str">
        <f t="shared" ref="AC173" si="3248">IF(AC171="","",(AB173+AB174))</f>
        <v/>
      </c>
      <c r="AD173" s="29" t="str">
        <f t="shared" ref="AD173" si="3249">IF(AD171="","",(AC173+AC174))</f>
        <v/>
      </c>
      <c r="AE173" s="29" t="str">
        <f t="shared" ref="AE173" si="3250">IF(AE171="","",(AD173+AD174))</f>
        <v/>
      </c>
      <c r="AF173" s="29" t="str">
        <f t="shared" ref="AF173" si="3251">IF(AF171="","",(AE173+AE174))</f>
        <v/>
      </c>
      <c r="AG173" s="29" t="str">
        <f t="shared" ref="AG173" si="3252">IF(AG171="","",(AF173+AF174))</f>
        <v/>
      </c>
      <c r="AH173" s="29" t="str">
        <f t="shared" ref="AH173" si="3253">IF(AH171="","",(AG173+AG174))</f>
        <v/>
      </c>
      <c r="AI173" s="29" t="str">
        <f t="shared" ref="AI173" si="3254">IF(AI171="","",(AH173+AH174))</f>
        <v/>
      </c>
      <c r="AJ173" s="29" t="str">
        <f t="shared" ref="AJ173" si="3255">IF(AJ171="","",(AI173+AI174))</f>
        <v/>
      </c>
      <c r="AK173" s="29" t="str">
        <f t="shared" ref="AK173" si="3256">IF(AK171="","",(AJ173+AJ174))</f>
        <v/>
      </c>
      <c r="AL173" s="29" t="str">
        <f t="shared" ref="AL173:AO173" si="3257">IF(AL171="","",(AK173+AK174))</f>
        <v/>
      </c>
      <c r="AM173" s="29" t="str">
        <f t="shared" si="3257"/>
        <v/>
      </c>
      <c r="AN173" s="29" t="str">
        <f t="shared" si="3257"/>
        <v/>
      </c>
      <c r="AO173" s="29" t="str">
        <f t="shared" si="3257"/>
        <v/>
      </c>
      <c r="AP173" s="29" t="str">
        <f t="shared" ref="AP173" si="3258">IF(AP171="","",(AO173+AO174))</f>
        <v/>
      </c>
      <c r="AQ173" s="29" t="str">
        <f t="shared" ref="AQ173:AR173" si="3259">IF(AQ171="","",(AP173+AP174))</f>
        <v/>
      </c>
      <c r="AR173" s="29" t="str">
        <f t="shared" si="3259"/>
        <v/>
      </c>
    </row>
    <row r="174" spans="1:44" s="1" customFormat="1">
      <c r="A174" s="14"/>
      <c r="B174" s="30" t="s">
        <v>7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</row>
    <row r="175" spans="1:44" s="1" customFormat="1">
      <c r="A175" s="7"/>
      <c r="B175" s="30" t="s">
        <v>8</v>
      </c>
      <c r="C175" s="35">
        <v>60</v>
      </c>
      <c r="D175" s="35">
        <f t="shared" ref="D175" si="3260">IF(D171="","",C175)</f>
        <v>60</v>
      </c>
      <c r="E175" s="35">
        <f t="shared" ref="E175" si="3261">IF(E171="","",D175)</f>
        <v>60</v>
      </c>
      <c r="F175" s="35">
        <f t="shared" ref="F175" si="3262">IF(F171="","",E175)</f>
        <v>60</v>
      </c>
      <c r="G175" s="35">
        <f t="shared" ref="G175" si="3263">IF(G171="","",F175)</f>
        <v>60</v>
      </c>
      <c r="H175" s="35">
        <f t="shared" ref="H175" si="3264">IF(H171="","",G175)</f>
        <v>60</v>
      </c>
      <c r="I175" s="35">
        <f t="shared" ref="I175" si="3265">IF(I171="","",H175)</f>
        <v>60</v>
      </c>
      <c r="J175" s="35">
        <f t="shared" ref="J175" si="3266">IF(J171="","",I175)</f>
        <v>60</v>
      </c>
      <c r="K175" s="35">
        <f t="shared" ref="K175" si="3267">IF(K171="","",J175)</f>
        <v>60</v>
      </c>
      <c r="L175" s="35">
        <f t="shared" ref="L175" si="3268">IF(L171="","",K175)</f>
        <v>60</v>
      </c>
      <c r="M175" s="35">
        <f t="shared" ref="M175" si="3269">IF(M171="","",L175)</f>
        <v>60</v>
      </c>
      <c r="N175" s="35">
        <f t="shared" ref="N175" si="3270">IF(N171="","",M175)</f>
        <v>60</v>
      </c>
      <c r="O175" s="35">
        <f t="shared" ref="O175" si="3271">IF(O171="","",N175)</f>
        <v>60</v>
      </c>
      <c r="P175" s="35">
        <f t="shared" ref="P175" si="3272">IF(P171="","",O175)</f>
        <v>60</v>
      </c>
      <c r="Q175" s="35">
        <f t="shared" ref="Q175" si="3273">IF(Q171="","",P175)</f>
        <v>60</v>
      </c>
      <c r="R175" s="35">
        <f t="shared" ref="R175" si="3274">IF(R171="","",Q175)</f>
        <v>60</v>
      </c>
      <c r="S175" s="35">
        <f t="shared" ref="S175" si="3275">IF(S171="","",R175)</f>
        <v>60</v>
      </c>
      <c r="T175" s="35">
        <f t="shared" ref="T175" si="3276">IF(T171="","",S175)</f>
        <v>60</v>
      </c>
      <c r="U175" s="35">
        <f t="shared" ref="U175" si="3277">IF(U171="","",T175)</f>
        <v>60</v>
      </c>
      <c r="V175" s="35">
        <f t="shared" ref="V175" si="3278">IF(V171="","",U175)</f>
        <v>60</v>
      </c>
      <c r="W175" s="35" t="str">
        <f t="shared" ref="W175" si="3279">IF(W171="","",V175)</f>
        <v/>
      </c>
      <c r="X175" s="35" t="str">
        <f t="shared" ref="X175" si="3280">IF(X171="","",W175)</f>
        <v/>
      </c>
      <c r="Y175" s="35" t="str">
        <f t="shared" ref="Y175" si="3281">IF(Y171="","",X175)</f>
        <v/>
      </c>
      <c r="Z175" s="35" t="str">
        <f t="shared" ref="Z175" si="3282">IF(Z171="","",Y175)</f>
        <v/>
      </c>
      <c r="AA175" s="35" t="str">
        <f t="shared" ref="AA175" si="3283">IF(AA171="","",Z175)</f>
        <v/>
      </c>
      <c r="AB175" s="35" t="str">
        <f t="shared" ref="AB175" si="3284">IF(AB171="","",AA175)</f>
        <v/>
      </c>
      <c r="AC175" s="35" t="str">
        <f t="shared" ref="AC175" si="3285">IF(AC171="","",AB175)</f>
        <v/>
      </c>
      <c r="AD175" s="35" t="str">
        <f t="shared" ref="AD175" si="3286">IF(AD171="","",AC175)</f>
        <v/>
      </c>
      <c r="AE175" s="35" t="str">
        <f t="shared" ref="AE175" si="3287">IF(AE171="","",AD175)</f>
        <v/>
      </c>
      <c r="AF175" s="35" t="str">
        <f t="shared" ref="AF175" si="3288">IF(AF171="","",AE175)</f>
        <v/>
      </c>
      <c r="AG175" s="35" t="str">
        <f t="shared" ref="AG175" si="3289">IF(AG171="","",AF175)</f>
        <v/>
      </c>
      <c r="AH175" s="35" t="str">
        <f t="shared" ref="AH175" si="3290">IF(AH171="","",AG175)</f>
        <v/>
      </c>
      <c r="AI175" s="35" t="str">
        <f t="shared" ref="AI175" si="3291">IF(AI171="","",AH175)</f>
        <v/>
      </c>
      <c r="AJ175" s="35" t="str">
        <f t="shared" ref="AJ175" si="3292">IF(AJ171="","",AI175)</f>
        <v/>
      </c>
      <c r="AK175" s="35" t="str">
        <f t="shared" ref="AK175" si="3293">IF(AK171="","",AJ175)</f>
        <v/>
      </c>
      <c r="AL175" s="35" t="str">
        <f t="shared" ref="AL175:AO175" si="3294">IF(AL171="","",AK175)</f>
        <v/>
      </c>
      <c r="AM175" s="35" t="str">
        <f t="shared" si="3294"/>
        <v/>
      </c>
      <c r="AN175" s="35" t="str">
        <f t="shared" si="3294"/>
        <v/>
      </c>
      <c r="AO175" s="35" t="str">
        <f t="shared" si="3294"/>
        <v/>
      </c>
      <c r="AP175" s="35" t="str">
        <f t="shared" ref="AP175" si="3295">IF(AP171="","",AO175)</f>
        <v/>
      </c>
      <c r="AQ175" s="35" t="str">
        <f t="shared" ref="AQ175:AR175" si="3296">IF(AQ171="","",AP175)</f>
        <v/>
      </c>
      <c r="AR175" s="35" t="str">
        <f t="shared" si="3296"/>
        <v/>
      </c>
    </row>
    <row r="176" spans="1:44" s="11" customFormat="1">
      <c r="A176" s="14" t="s">
        <v>9</v>
      </c>
      <c r="B176" s="33" t="s">
        <v>10</v>
      </c>
      <c r="C176" s="32" t="s">
        <v>197</v>
      </c>
      <c r="D176" s="32" t="str">
        <f t="shared" ref="D176" si="3297">IF(D171="","",C176)</f>
        <v>ピクセルサングラス</v>
      </c>
      <c r="E176" s="32" t="str">
        <f t="shared" ref="E176" si="3298">IF(E171="","",D176)</f>
        <v>ピクセルサングラス</v>
      </c>
      <c r="F176" s="32" t="str">
        <f t="shared" ref="F176" si="3299">IF(F171="","",E176)</f>
        <v>ピクセルサングラス</v>
      </c>
      <c r="G176" s="32" t="str">
        <f t="shared" ref="G176" si="3300">IF(G171="","",F176)</f>
        <v>ピクセルサングラス</v>
      </c>
      <c r="H176" s="32" t="str">
        <f t="shared" ref="H176" si="3301">IF(H171="","",G176)</f>
        <v>ピクセルサングラス</v>
      </c>
      <c r="I176" s="32" t="str">
        <f t="shared" ref="I176" si="3302">IF(I171="","",H176)</f>
        <v>ピクセルサングラス</v>
      </c>
      <c r="J176" s="32" t="str">
        <f t="shared" ref="J176" si="3303">IF(J171="","",I176)</f>
        <v>ピクセルサングラス</v>
      </c>
      <c r="K176" s="32" t="str">
        <f t="shared" ref="K176" si="3304">IF(K171="","",J176)</f>
        <v>ピクセルサングラス</v>
      </c>
      <c r="L176" s="32" t="str">
        <f t="shared" ref="L176" si="3305">IF(L171="","",K176)</f>
        <v>ピクセルサングラス</v>
      </c>
      <c r="M176" s="32" t="str">
        <f t="shared" ref="M176" si="3306">IF(M171="","",L176)</f>
        <v>ピクセルサングラス</v>
      </c>
      <c r="N176" s="32" t="str">
        <f t="shared" ref="N176" si="3307">IF(N171="","",M176)</f>
        <v>ピクセルサングラス</v>
      </c>
      <c r="O176" s="32" t="str">
        <f t="shared" ref="O176" si="3308">IF(O171="","",N176)</f>
        <v>ピクセルサングラス</v>
      </c>
      <c r="P176" s="32" t="str">
        <f t="shared" ref="P176" si="3309">IF(P171="","",O176)</f>
        <v>ピクセルサングラス</v>
      </c>
      <c r="Q176" s="32" t="str">
        <f t="shared" ref="Q176" si="3310">IF(Q171="","",P176)</f>
        <v>ピクセルサングラス</v>
      </c>
      <c r="R176" s="32" t="str">
        <f t="shared" ref="R176" si="3311">IF(R171="","",Q176)</f>
        <v>ピクセルサングラス</v>
      </c>
      <c r="S176" s="32" t="str">
        <f t="shared" ref="S176" si="3312">IF(S171="","",R176)</f>
        <v>ピクセルサングラス</v>
      </c>
      <c r="T176" s="32" t="str">
        <f t="shared" ref="T176" si="3313">IF(T171="","",S176)</f>
        <v>ピクセルサングラス</v>
      </c>
      <c r="U176" s="32" t="str">
        <f t="shared" ref="U176" si="3314">IF(U171="","",T176)</f>
        <v>ピクセルサングラス</v>
      </c>
      <c r="V176" s="32" t="str">
        <f t="shared" ref="V176" si="3315">IF(V171="","",U176)</f>
        <v>ピクセルサングラス</v>
      </c>
      <c r="W176" s="32" t="str">
        <f t="shared" ref="W176" si="3316">IF(W171="","",V176)</f>
        <v/>
      </c>
      <c r="X176" s="32" t="str">
        <f t="shared" ref="X176" si="3317">IF(X171="","",W176)</f>
        <v/>
      </c>
      <c r="Y176" s="32" t="str">
        <f t="shared" ref="Y176" si="3318">IF(Y171="","",X176)</f>
        <v/>
      </c>
      <c r="Z176" s="32" t="str">
        <f t="shared" ref="Z176" si="3319">IF(Z171="","",Y176)</f>
        <v/>
      </c>
      <c r="AA176" s="32" t="str">
        <f t="shared" ref="AA176" si="3320">IF(AA171="","",Z176)</f>
        <v/>
      </c>
      <c r="AB176" s="32" t="str">
        <f t="shared" ref="AB176" si="3321">IF(AB171="","",AA176)</f>
        <v/>
      </c>
      <c r="AC176" s="32" t="str">
        <f t="shared" ref="AC176" si="3322">IF(AC171="","",AB176)</f>
        <v/>
      </c>
      <c r="AD176" s="32" t="str">
        <f t="shared" ref="AD176" si="3323">IF(AD171="","",AC176)</f>
        <v/>
      </c>
      <c r="AE176" s="32" t="str">
        <f t="shared" ref="AE176" si="3324">IF(AE171="","",AD176)</f>
        <v/>
      </c>
      <c r="AF176" s="32" t="str">
        <f t="shared" ref="AF176" si="3325">IF(AF171="","",AE176)</f>
        <v/>
      </c>
      <c r="AG176" s="32" t="str">
        <f t="shared" ref="AG176" si="3326">IF(AG171="","",AF176)</f>
        <v/>
      </c>
      <c r="AH176" s="32" t="str">
        <f t="shared" ref="AH176" si="3327">IF(AH171="","",AG176)</f>
        <v/>
      </c>
      <c r="AI176" s="32" t="str">
        <f t="shared" ref="AI176" si="3328">IF(AI171="","",AH176)</f>
        <v/>
      </c>
      <c r="AJ176" s="32" t="str">
        <f t="shared" ref="AJ176" si="3329">IF(AJ171="","",AI176)</f>
        <v/>
      </c>
      <c r="AK176" s="32" t="str">
        <f t="shared" ref="AK176" si="3330">IF(AK171="","",AJ176)</f>
        <v/>
      </c>
      <c r="AL176" s="32" t="str">
        <f t="shared" ref="AL176:AO176" si="3331">IF(AL171="","",AK176)</f>
        <v/>
      </c>
      <c r="AM176" s="32" t="str">
        <f t="shared" si="3331"/>
        <v/>
      </c>
      <c r="AN176" s="32" t="str">
        <f t="shared" si="3331"/>
        <v/>
      </c>
      <c r="AO176" s="32" t="str">
        <f t="shared" si="3331"/>
        <v/>
      </c>
      <c r="AP176" s="32" t="str">
        <f t="shared" ref="AP176" si="3332">IF(AP171="","",AO176)</f>
        <v/>
      </c>
      <c r="AQ176" s="32" t="str">
        <f t="shared" ref="AQ176:AR176" si="3333">IF(AQ171="","",AP176)</f>
        <v/>
      </c>
      <c r="AR176" s="32" t="str">
        <f t="shared" si="3333"/>
        <v/>
      </c>
    </row>
    <row r="177" spans="1:44" s="1" customFormat="1">
      <c r="A177" s="7">
        <f>AVERAGE(C178:AS178)*30*100</f>
        <v>13050</v>
      </c>
      <c r="B177" s="30" t="s">
        <v>12</v>
      </c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</row>
    <row r="178" spans="1:44" s="1" customFormat="1">
      <c r="A178" s="7">
        <f>SUM(C178:AS178)</f>
        <v>87</v>
      </c>
      <c r="B178" s="27" t="s">
        <v>13</v>
      </c>
      <c r="C178" s="26">
        <v>0</v>
      </c>
      <c r="D178" s="26">
        <f t="shared" ref="D178:D179" si="3334">IF(D171="","",D171-C171)</f>
        <v>0</v>
      </c>
      <c r="E178" s="26">
        <f t="shared" ref="E178:E179" si="3335">IF(E171="","",E171-D171)</f>
        <v>0</v>
      </c>
      <c r="F178" s="26">
        <f t="shared" ref="F178:F179" si="3336">IF(F171="","",F171-E171)</f>
        <v>27</v>
      </c>
      <c r="G178" s="26">
        <f t="shared" ref="G178:G179" si="3337">IF(G171="","",G171-F171)</f>
        <v>0</v>
      </c>
      <c r="H178" s="26">
        <f t="shared" ref="H178:H179" si="3338">IF(H171="","",H171-G171)</f>
        <v>7</v>
      </c>
      <c r="I178" s="26">
        <f t="shared" ref="I178:I179" si="3339">IF(I171="","",I171-H171)</f>
        <v>0</v>
      </c>
      <c r="J178" s="26">
        <f t="shared" ref="J178:J179" si="3340">IF(J171="","",J171-I171)</f>
        <v>0</v>
      </c>
      <c r="K178" s="26">
        <f t="shared" ref="K178:K179" si="3341">IF(K171="","",K171-J171)</f>
        <v>0</v>
      </c>
      <c r="L178" s="26">
        <f t="shared" ref="L178:L179" si="3342">IF(L171="","",L171-K171)</f>
        <v>10</v>
      </c>
      <c r="M178" s="26">
        <f t="shared" ref="M178:M179" si="3343">IF(M171="","",M171-L171)</f>
        <v>0</v>
      </c>
      <c r="N178" s="26">
        <f t="shared" ref="N178:N179" si="3344">IF(N171="","",N171-M171)</f>
        <v>0</v>
      </c>
      <c r="O178" s="26">
        <f t="shared" ref="O178:O179" si="3345">IF(O171="","",O171-N171)</f>
        <v>17</v>
      </c>
      <c r="P178" s="26">
        <f t="shared" ref="P178:P179" si="3346">IF(P171="","",P171-O171)</f>
        <v>0</v>
      </c>
      <c r="Q178" s="26">
        <f t="shared" ref="Q178:Q179" si="3347">IF(Q171="","",Q171-P171)</f>
        <v>0</v>
      </c>
      <c r="R178" s="26">
        <f t="shared" ref="R178:R179" si="3348">IF(R171="","",R171-Q171)</f>
        <v>0</v>
      </c>
      <c r="S178" s="26">
        <f t="shared" ref="S178:S179" si="3349">IF(S171="","",S171-R171)</f>
        <v>14</v>
      </c>
      <c r="T178" s="26">
        <f t="shared" ref="T178:T179" si="3350">IF(T171="","",T171-S171)</f>
        <v>0</v>
      </c>
      <c r="U178" s="26">
        <f t="shared" ref="U178:U179" si="3351">IF(U171="","",U171-T171)</f>
        <v>0</v>
      </c>
      <c r="V178" s="26">
        <f t="shared" ref="V178:V179" si="3352">IF(V171="","",V171-U171)</f>
        <v>12</v>
      </c>
      <c r="W178" s="26" t="str">
        <f t="shared" ref="W178:W179" si="3353">IF(W171="","",W171-V171)</f>
        <v/>
      </c>
      <c r="X178" s="26" t="str">
        <f t="shared" ref="X178:X179" si="3354">IF(X171="","",X171-W171)</f>
        <v/>
      </c>
      <c r="Y178" s="26" t="str">
        <f t="shared" ref="Y178:Y179" si="3355">IF(Y171="","",Y171-X171)</f>
        <v/>
      </c>
      <c r="Z178" s="26" t="str">
        <f t="shared" ref="Z178:Z179" si="3356">IF(Z171="","",Z171-Y171)</f>
        <v/>
      </c>
      <c r="AA178" s="26" t="str">
        <f t="shared" ref="AA178:AA179" si="3357">IF(AA171="","",AA171-Z171)</f>
        <v/>
      </c>
      <c r="AB178" s="26" t="str">
        <f t="shared" ref="AB178:AB179" si="3358">IF(AB171="","",AB171-AA171)</f>
        <v/>
      </c>
      <c r="AC178" s="26" t="str">
        <f t="shared" ref="AC178:AC179" si="3359">IF(AC171="","",AC171-AB171)</f>
        <v/>
      </c>
      <c r="AD178" s="26" t="str">
        <f t="shared" ref="AD178:AD179" si="3360">IF(AD171="","",AD171-AC171)</f>
        <v/>
      </c>
      <c r="AE178" s="26" t="str">
        <f t="shared" ref="AE178:AE179" si="3361">IF(AE171="","",AE171-AD171)</f>
        <v/>
      </c>
      <c r="AF178" s="26" t="str">
        <f t="shared" ref="AF178:AF179" si="3362">IF(AF171="","",AF171-AE171)</f>
        <v/>
      </c>
      <c r="AG178" s="26" t="str">
        <f t="shared" ref="AG178:AG179" si="3363">IF(AG171="","",AG171-AF171)</f>
        <v/>
      </c>
      <c r="AH178" s="26" t="str">
        <f t="shared" ref="AH178:AH179" si="3364">IF(AH171="","",AH171-AG171)</f>
        <v/>
      </c>
      <c r="AI178" s="26" t="str">
        <f t="shared" ref="AI178:AI179" si="3365">IF(AI171="","",AI171-AH171)</f>
        <v/>
      </c>
      <c r="AJ178" s="26" t="str">
        <f t="shared" ref="AJ178:AJ179" si="3366">IF(AJ171="","",AJ171-AI171)</f>
        <v/>
      </c>
      <c r="AK178" s="26" t="str">
        <f t="shared" ref="AK178:AK179" si="3367">IF(AK171="","",AK171-AJ171)</f>
        <v/>
      </c>
      <c r="AL178" s="26" t="str">
        <f t="shared" ref="AL178:AO178" si="3368">IF(AL171="","",AL171-AK171)</f>
        <v/>
      </c>
      <c r="AM178" s="26" t="str">
        <f t="shared" si="3368"/>
        <v/>
      </c>
      <c r="AN178" s="26" t="str">
        <f t="shared" si="3368"/>
        <v/>
      </c>
      <c r="AO178" s="26" t="str">
        <f t="shared" si="3368"/>
        <v/>
      </c>
      <c r="AP178" s="26" t="str">
        <f t="shared" ref="AP178:AP179" si="3369">IF(AP171="","",AP171-AO171)</f>
        <v/>
      </c>
      <c r="AQ178" s="26" t="str">
        <f t="shared" ref="AQ178:AR179" si="3370">IF(AQ171="","",AQ171-AP171)</f>
        <v/>
      </c>
      <c r="AR178" s="26" t="str">
        <f t="shared" si="3370"/>
        <v/>
      </c>
    </row>
    <row r="179" spans="1:44" s="1" customFormat="1">
      <c r="A179" s="7">
        <f>SUM(C179:AS179)</f>
        <v>11</v>
      </c>
      <c r="B179" s="27" t="s">
        <v>14</v>
      </c>
      <c r="C179" s="26">
        <v>0</v>
      </c>
      <c r="D179" s="26">
        <f t="shared" si="3334"/>
        <v>0</v>
      </c>
      <c r="E179" s="26">
        <f t="shared" si="3335"/>
        <v>0</v>
      </c>
      <c r="F179" s="26">
        <f t="shared" si="3336"/>
        <v>3</v>
      </c>
      <c r="G179" s="26">
        <f t="shared" si="3337"/>
        <v>0</v>
      </c>
      <c r="H179" s="26">
        <f t="shared" si="3338"/>
        <v>1</v>
      </c>
      <c r="I179" s="26">
        <f t="shared" si="3339"/>
        <v>0</v>
      </c>
      <c r="J179" s="26">
        <f t="shared" si="3340"/>
        <v>0</v>
      </c>
      <c r="K179" s="26">
        <f t="shared" si="3341"/>
        <v>0</v>
      </c>
      <c r="L179" s="26">
        <f t="shared" si="3342"/>
        <v>1</v>
      </c>
      <c r="M179" s="26">
        <f t="shared" si="3343"/>
        <v>0</v>
      </c>
      <c r="N179" s="26">
        <f t="shared" si="3344"/>
        <v>0</v>
      </c>
      <c r="O179" s="26">
        <f t="shared" si="3345"/>
        <v>3</v>
      </c>
      <c r="P179" s="26">
        <f t="shared" si="3346"/>
        <v>0</v>
      </c>
      <c r="Q179" s="26">
        <f t="shared" si="3347"/>
        <v>0</v>
      </c>
      <c r="R179" s="26">
        <f t="shared" si="3348"/>
        <v>0</v>
      </c>
      <c r="S179" s="26">
        <f t="shared" si="3349"/>
        <v>0</v>
      </c>
      <c r="T179" s="26">
        <f t="shared" si="3350"/>
        <v>0</v>
      </c>
      <c r="U179" s="26">
        <f t="shared" si="3351"/>
        <v>0</v>
      </c>
      <c r="V179" s="26">
        <f t="shared" si="3352"/>
        <v>3</v>
      </c>
      <c r="W179" s="26" t="str">
        <f t="shared" si="3353"/>
        <v/>
      </c>
      <c r="X179" s="26" t="str">
        <f t="shared" si="3354"/>
        <v/>
      </c>
      <c r="Y179" s="26" t="str">
        <f t="shared" si="3355"/>
        <v/>
      </c>
      <c r="Z179" s="26" t="str">
        <f t="shared" si="3356"/>
        <v/>
      </c>
      <c r="AA179" s="26" t="str">
        <f t="shared" si="3357"/>
        <v/>
      </c>
      <c r="AB179" s="26" t="str">
        <f t="shared" si="3358"/>
        <v/>
      </c>
      <c r="AC179" s="26" t="str">
        <f t="shared" si="3359"/>
        <v/>
      </c>
      <c r="AD179" s="26" t="str">
        <f t="shared" si="3360"/>
        <v/>
      </c>
      <c r="AE179" s="26" t="str">
        <f t="shared" si="3361"/>
        <v/>
      </c>
      <c r="AF179" s="26" t="str">
        <f t="shared" si="3362"/>
        <v/>
      </c>
      <c r="AG179" s="26" t="str">
        <f t="shared" si="3363"/>
        <v/>
      </c>
      <c r="AH179" s="26" t="str">
        <f t="shared" si="3364"/>
        <v/>
      </c>
      <c r="AI179" s="26" t="str">
        <f t="shared" si="3365"/>
        <v/>
      </c>
      <c r="AJ179" s="26" t="str">
        <f t="shared" si="3366"/>
        <v/>
      </c>
      <c r="AK179" s="26" t="str">
        <f t="shared" si="3367"/>
        <v/>
      </c>
      <c r="AL179" s="26" t="str">
        <f t="shared" ref="AL179:AO179" si="3371">IF(AL172="","",AL172-AK172)</f>
        <v/>
      </c>
      <c r="AM179" s="26" t="str">
        <f t="shared" si="3371"/>
        <v/>
      </c>
      <c r="AN179" s="26" t="str">
        <f t="shared" si="3371"/>
        <v/>
      </c>
      <c r="AO179" s="26" t="str">
        <f t="shared" si="3371"/>
        <v/>
      </c>
      <c r="AP179" s="26" t="str">
        <f t="shared" si="3369"/>
        <v/>
      </c>
      <c r="AQ179" s="26" t="str">
        <f t="shared" si="3370"/>
        <v/>
      </c>
      <c r="AR179" s="26" t="str">
        <f t="shared" si="3370"/>
        <v/>
      </c>
    </row>
    <row r="180" spans="1:44" s="1" customFormat="1">
      <c r="A180" s="7">
        <f>SUM(C180:AS180)</f>
        <v>0</v>
      </c>
      <c r="B180" s="27" t="s">
        <v>15</v>
      </c>
      <c r="C180" s="26">
        <v>0</v>
      </c>
      <c r="D180" s="26">
        <f t="shared" ref="D180" si="3372">IF(D173="","",C173+C174-D173)</f>
        <v>0</v>
      </c>
      <c r="E180" s="26">
        <f t="shared" ref="E180" si="3373">IF(E173="","",D173+D174-E173)</f>
        <v>0</v>
      </c>
      <c r="F180" s="26">
        <f t="shared" ref="F180" si="3374">IF(F173="","",E173+E174-F173)</f>
        <v>0</v>
      </c>
      <c r="G180" s="26">
        <f t="shared" ref="G180" si="3375">IF(G173="","",F173+F174-G173)</f>
        <v>0</v>
      </c>
      <c r="H180" s="26">
        <f t="shared" ref="H180" si="3376">IF(H173="","",G173+G174-H173)</f>
        <v>0</v>
      </c>
      <c r="I180" s="26">
        <f t="shared" ref="I180" si="3377">IF(I173="","",H173+H174-I173)</f>
        <v>0</v>
      </c>
      <c r="J180" s="26">
        <f t="shared" ref="J180" si="3378">IF(J173="","",I173+I174-J173)</f>
        <v>0</v>
      </c>
      <c r="K180" s="26">
        <f t="shared" ref="K180" si="3379">IF(K173="","",J173+J174-K173)</f>
        <v>0</v>
      </c>
      <c r="L180" s="26">
        <f t="shared" ref="L180" si="3380">IF(L173="","",K173+K174-L173)</f>
        <v>0</v>
      </c>
      <c r="M180" s="26">
        <f t="shared" ref="M180" si="3381">IF(M173="","",L173+L174-M173)</f>
        <v>0</v>
      </c>
      <c r="N180" s="26">
        <f t="shared" ref="N180" si="3382">IF(N173="","",M173+M174-N173)</f>
        <v>0</v>
      </c>
      <c r="O180" s="26">
        <f t="shared" ref="O180" si="3383">IF(O173="","",N173+N174-O173)</f>
        <v>0</v>
      </c>
      <c r="P180" s="26">
        <f t="shared" ref="P180" si="3384">IF(P173="","",O173+O174-P173)</f>
        <v>0</v>
      </c>
      <c r="Q180" s="26">
        <f t="shared" ref="Q180" si="3385">IF(Q173="","",P173+P174-Q173)</f>
        <v>0</v>
      </c>
      <c r="R180" s="26">
        <f t="shared" ref="R180" si="3386">IF(R173="","",Q173+Q174-R173)</f>
        <v>0</v>
      </c>
      <c r="S180" s="26">
        <f t="shared" ref="S180" si="3387">IF(S173="","",R173+R174-S173)</f>
        <v>0</v>
      </c>
      <c r="T180" s="26">
        <f t="shared" ref="T180" si="3388">IF(T173="","",S173+S174-T173)</f>
        <v>0</v>
      </c>
      <c r="U180" s="26">
        <f t="shared" ref="U180" si="3389">IF(U173="","",T173+T174-U173)</f>
        <v>0</v>
      </c>
      <c r="V180" s="26">
        <f t="shared" ref="V180" si="3390">IF(V173="","",U173+U174-V173)</f>
        <v>0</v>
      </c>
      <c r="W180" s="26" t="str">
        <f t="shared" ref="W180" si="3391">IF(W173="","",V173+V174-W173)</f>
        <v/>
      </c>
      <c r="X180" s="26" t="str">
        <f t="shared" ref="X180" si="3392">IF(X173="","",W173+W174-X173)</f>
        <v/>
      </c>
      <c r="Y180" s="26" t="str">
        <f t="shared" ref="Y180" si="3393">IF(Y173="","",X173+X174-Y173)</f>
        <v/>
      </c>
      <c r="Z180" s="26" t="str">
        <f t="shared" ref="Z180" si="3394">IF(Z173="","",Y173+Y174-Z173)</f>
        <v/>
      </c>
      <c r="AA180" s="26" t="str">
        <f t="shared" ref="AA180" si="3395">IF(AA173="","",Z173+Z174-AA173)</f>
        <v/>
      </c>
      <c r="AB180" s="26" t="str">
        <f t="shared" ref="AB180" si="3396">IF(AB173="","",AA173+AA174-AB173)</f>
        <v/>
      </c>
      <c r="AC180" s="26" t="str">
        <f t="shared" ref="AC180" si="3397">IF(AC173="","",AB173+AB174-AC173)</f>
        <v/>
      </c>
      <c r="AD180" s="26" t="str">
        <f t="shared" ref="AD180" si="3398">IF(AD173="","",AC173+AC174-AD173)</f>
        <v/>
      </c>
      <c r="AE180" s="26" t="str">
        <f t="shared" ref="AE180" si="3399">IF(AE173="","",AD173+AD174-AE173)</f>
        <v/>
      </c>
      <c r="AF180" s="26" t="str">
        <f t="shared" ref="AF180" si="3400">IF(AF173="","",AE173+AE174-AF173)</f>
        <v/>
      </c>
      <c r="AG180" s="26" t="str">
        <f t="shared" ref="AG180" si="3401">IF(AG173="","",AF173+AF174-AG173)</f>
        <v/>
      </c>
      <c r="AH180" s="26" t="str">
        <f t="shared" ref="AH180" si="3402">IF(AH173="","",AG173+AG174-AH173)</f>
        <v/>
      </c>
      <c r="AI180" s="26" t="str">
        <f t="shared" ref="AI180" si="3403">IF(AI173="","",AH173+AH174-AI173)</f>
        <v/>
      </c>
      <c r="AJ180" s="26" t="str">
        <f t="shared" ref="AJ180" si="3404">IF(AJ173="","",AI173+AI174-AJ173)</f>
        <v/>
      </c>
      <c r="AK180" s="26" t="str">
        <f t="shared" ref="AK180" si="3405">IF(AK173="","",AJ173+AJ174-AK173)</f>
        <v/>
      </c>
      <c r="AL180" s="26" t="str">
        <f t="shared" ref="AL180:AO180" si="3406">IF(AL173="","",AK173+AK174-AL173)</f>
        <v/>
      </c>
      <c r="AM180" s="26" t="str">
        <f t="shared" si="3406"/>
        <v/>
      </c>
      <c r="AN180" s="26" t="str">
        <f t="shared" si="3406"/>
        <v/>
      </c>
      <c r="AO180" s="26" t="str">
        <f t="shared" si="3406"/>
        <v/>
      </c>
      <c r="AP180" s="26" t="str">
        <f t="shared" ref="AP180" si="3407">IF(AP173="","",AO173+AO174-AP173)</f>
        <v/>
      </c>
      <c r="AQ180" s="26" t="str">
        <f t="shared" ref="AQ180:AR180" si="3408">IF(AQ173="","",AP173+AP174-AQ173)</f>
        <v/>
      </c>
      <c r="AR180" s="26" t="str">
        <f t="shared" si="3408"/>
        <v/>
      </c>
    </row>
    <row r="181" spans="1:44" s="1" customFormat="1">
      <c r="A181" s="7">
        <f>SUM(C181:AS181)</f>
        <v>0</v>
      </c>
      <c r="B181" s="27" t="s">
        <v>16</v>
      </c>
      <c r="C181" s="26">
        <v>0</v>
      </c>
      <c r="D181" s="26">
        <f t="shared" ref="D181:I181" si="3409">IF(D171="","",D180*D175)</f>
        <v>0</v>
      </c>
      <c r="E181" s="26">
        <f t="shared" si="3409"/>
        <v>0</v>
      </c>
      <c r="F181" s="26">
        <f t="shared" si="3409"/>
        <v>0</v>
      </c>
      <c r="G181" s="26">
        <f t="shared" si="3409"/>
        <v>0</v>
      </c>
      <c r="H181" s="26">
        <f t="shared" si="3409"/>
        <v>0</v>
      </c>
      <c r="I181" s="26">
        <f t="shared" si="3409"/>
        <v>0</v>
      </c>
      <c r="J181" s="26">
        <f t="shared" ref="J181:AK181" si="3410">IF(J171="","",J180*J175)</f>
        <v>0</v>
      </c>
      <c r="K181" s="26">
        <f t="shared" si="3410"/>
        <v>0</v>
      </c>
      <c r="L181" s="26">
        <f t="shared" si="3410"/>
        <v>0</v>
      </c>
      <c r="M181" s="26">
        <f t="shared" si="3410"/>
        <v>0</v>
      </c>
      <c r="N181" s="26">
        <f t="shared" si="3410"/>
        <v>0</v>
      </c>
      <c r="O181" s="26">
        <f t="shared" si="3410"/>
        <v>0</v>
      </c>
      <c r="P181" s="26">
        <f t="shared" si="3410"/>
        <v>0</v>
      </c>
      <c r="Q181" s="26">
        <f t="shared" si="3410"/>
        <v>0</v>
      </c>
      <c r="R181" s="26">
        <f t="shared" si="3410"/>
        <v>0</v>
      </c>
      <c r="S181" s="26">
        <f t="shared" si="3410"/>
        <v>0</v>
      </c>
      <c r="T181" s="26">
        <f t="shared" si="3410"/>
        <v>0</v>
      </c>
      <c r="U181" s="26">
        <f t="shared" si="3410"/>
        <v>0</v>
      </c>
      <c r="V181" s="26">
        <f t="shared" si="3410"/>
        <v>0</v>
      </c>
      <c r="W181" s="26" t="str">
        <f t="shared" si="3410"/>
        <v/>
      </c>
      <c r="X181" s="26" t="str">
        <f t="shared" si="3410"/>
        <v/>
      </c>
      <c r="Y181" s="26" t="str">
        <f t="shared" si="3410"/>
        <v/>
      </c>
      <c r="Z181" s="26" t="str">
        <f t="shared" si="3410"/>
        <v/>
      </c>
      <c r="AA181" s="26" t="str">
        <f t="shared" si="3410"/>
        <v/>
      </c>
      <c r="AB181" s="26" t="str">
        <f t="shared" si="3410"/>
        <v/>
      </c>
      <c r="AC181" s="26" t="str">
        <f t="shared" si="3410"/>
        <v/>
      </c>
      <c r="AD181" s="26" t="str">
        <f t="shared" si="3410"/>
        <v/>
      </c>
      <c r="AE181" s="26" t="str">
        <f t="shared" si="3410"/>
        <v/>
      </c>
      <c r="AF181" s="26" t="str">
        <f t="shared" si="3410"/>
        <v/>
      </c>
      <c r="AG181" s="26" t="str">
        <f t="shared" si="3410"/>
        <v/>
      </c>
      <c r="AH181" s="26" t="str">
        <f t="shared" si="3410"/>
        <v/>
      </c>
      <c r="AI181" s="26" t="str">
        <f t="shared" si="3410"/>
        <v/>
      </c>
      <c r="AJ181" s="26" t="str">
        <f t="shared" si="3410"/>
        <v/>
      </c>
      <c r="AK181" s="26" t="str">
        <f t="shared" si="3410"/>
        <v/>
      </c>
      <c r="AL181" s="26" t="str">
        <f t="shared" ref="AL181:AO181" si="3411">IF(AL171="","",AL180*AL175)</f>
        <v/>
      </c>
      <c r="AM181" s="26" t="str">
        <f t="shared" si="3411"/>
        <v/>
      </c>
      <c r="AN181" s="26" t="str">
        <f t="shared" si="3411"/>
        <v/>
      </c>
      <c r="AO181" s="26" t="str">
        <f t="shared" si="3411"/>
        <v/>
      </c>
      <c r="AP181" s="26" t="str">
        <f t="shared" ref="AP181:AR181" si="3412">IF(AP171="","",AP180*AP175)</f>
        <v/>
      </c>
      <c r="AQ181" s="26" t="str">
        <f t="shared" si="3412"/>
        <v/>
      </c>
      <c r="AR181" s="26" t="str">
        <f t="shared" si="3412"/>
        <v/>
      </c>
    </row>
    <row r="182" spans="1:44" s="1" customFormat="1" ht="12" thickBot="1">
      <c r="A182" s="4">
        <f>IF(A181="","",A181/(A178*100))</f>
        <v>0</v>
      </c>
      <c r="B182" s="24" t="s">
        <v>18</v>
      </c>
      <c r="C182" s="23" t="s">
        <v>19</v>
      </c>
      <c r="D182" s="23" t="str">
        <f t="shared" ref="D182:I182" si="3413">IF(D181="","",IF(D181=0,"",D181/(D178*100)))</f>
        <v/>
      </c>
      <c r="E182" s="23" t="str">
        <f t="shared" si="3413"/>
        <v/>
      </c>
      <c r="F182" s="23" t="str">
        <f t="shared" si="3413"/>
        <v/>
      </c>
      <c r="G182" s="23" t="str">
        <f t="shared" si="3413"/>
        <v/>
      </c>
      <c r="H182" s="23" t="str">
        <f t="shared" si="3413"/>
        <v/>
      </c>
      <c r="I182" s="23" t="str">
        <f t="shared" si="3413"/>
        <v/>
      </c>
      <c r="J182" s="23" t="str">
        <f t="shared" ref="J182:AK182" si="3414">IF(J181="","",IF(J181=0,"",J181/(J178*100)))</f>
        <v/>
      </c>
      <c r="K182" s="23" t="str">
        <f t="shared" si="3414"/>
        <v/>
      </c>
      <c r="L182" s="23" t="str">
        <f t="shared" si="3414"/>
        <v/>
      </c>
      <c r="M182" s="23" t="str">
        <f t="shared" si="3414"/>
        <v/>
      </c>
      <c r="N182" s="23" t="str">
        <f t="shared" si="3414"/>
        <v/>
      </c>
      <c r="O182" s="23" t="str">
        <f t="shared" si="3414"/>
        <v/>
      </c>
      <c r="P182" s="23" t="str">
        <f t="shared" si="3414"/>
        <v/>
      </c>
      <c r="Q182" s="23" t="str">
        <f t="shared" si="3414"/>
        <v/>
      </c>
      <c r="R182" s="23" t="str">
        <f t="shared" si="3414"/>
        <v/>
      </c>
      <c r="S182" s="23" t="str">
        <f t="shared" si="3414"/>
        <v/>
      </c>
      <c r="T182" s="23" t="str">
        <f t="shared" si="3414"/>
        <v/>
      </c>
      <c r="U182" s="23" t="str">
        <f t="shared" si="3414"/>
        <v/>
      </c>
      <c r="V182" s="23" t="str">
        <f t="shared" si="3414"/>
        <v/>
      </c>
      <c r="W182" s="23" t="str">
        <f t="shared" si="3414"/>
        <v/>
      </c>
      <c r="X182" s="23" t="str">
        <f t="shared" si="3414"/>
        <v/>
      </c>
      <c r="Y182" s="23" t="str">
        <f t="shared" si="3414"/>
        <v/>
      </c>
      <c r="Z182" s="23" t="str">
        <f t="shared" si="3414"/>
        <v/>
      </c>
      <c r="AA182" s="23" t="str">
        <f t="shared" si="3414"/>
        <v/>
      </c>
      <c r="AB182" s="23" t="str">
        <f t="shared" si="3414"/>
        <v/>
      </c>
      <c r="AC182" s="23" t="str">
        <f t="shared" si="3414"/>
        <v/>
      </c>
      <c r="AD182" s="23" t="str">
        <f t="shared" si="3414"/>
        <v/>
      </c>
      <c r="AE182" s="23" t="str">
        <f t="shared" si="3414"/>
        <v/>
      </c>
      <c r="AF182" s="23" t="str">
        <f t="shared" si="3414"/>
        <v/>
      </c>
      <c r="AG182" s="23" t="str">
        <f t="shared" si="3414"/>
        <v/>
      </c>
      <c r="AH182" s="23" t="str">
        <f t="shared" si="3414"/>
        <v/>
      </c>
      <c r="AI182" s="23" t="str">
        <f t="shared" si="3414"/>
        <v/>
      </c>
      <c r="AJ182" s="23" t="str">
        <f t="shared" si="3414"/>
        <v/>
      </c>
      <c r="AK182" s="23" t="str">
        <f t="shared" si="3414"/>
        <v/>
      </c>
      <c r="AL182" s="23" t="str">
        <f t="shared" ref="AL182:AO182" si="3415">IF(AL181="","",IF(AL181=0,"",AL181/(AL178*100)))</f>
        <v/>
      </c>
      <c r="AM182" s="23" t="str">
        <f t="shared" si="3415"/>
        <v/>
      </c>
      <c r="AN182" s="23" t="str">
        <f t="shared" si="3415"/>
        <v/>
      </c>
      <c r="AO182" s="23" t="str">
        <f t="shared" si="3415"/>
        <v/>
      </c>
      <c r="AP182" s="23" t="str">
        <f t="shared" ref="AP182:AR182" si="3416">IF(AP181="","",IF(AP181=0,"",AP181/(AP178*100)))</f>
        <v/>
      </c>
      <c r="AQ182" s="23" t="str">
        <f t="shared" si="3416"/>
        <v/>
      </c>
      <c r="AR182" s="23" t="str">
        <f t="shared" si="3416"/>
        <v/>
      </c>
    </row>
    <row r="183" spans="1:44" s="1" customFormat="1">
      <c r="A183" s="40" t="s">
        <v>173</v>
      </c>
      <c r="B183" s="39" t="s">
        <v>2</v>
      </c>
      <c r="C183" s="38">
        <v>58895</v>
      </c>
      <c r="D183" s="38">
        <f t="shared" ref="D183:D184" si="3417">IF(D$3="","",C183)</f>
        <v>58895</v>
      </c>
      <c r="E183" s="38">
        <f t="shared" ref="E183:E184" si="3418">IF(E$3="","",D183)</f>
        <v>58895</v>
      </c>
      <c r="F183" s="38">
        <v>58948</v>
      </c>
      <c r="G183" s="38">
        <f t="shared" ref="G183:G184" si="3419">IF(G$3="","",F183)</f>
        <v>58948</v>
      </c>
      <c r="H183" s="38">
        <v>58977</v>
      </c>
      <c r="I183" s="38">
        <f t="shared" ref="I183:I184" si="3420">IF(I$3="","",H183)</f>
        <v>58977</v>
      </c>
      <c r="J183" s="38">
        <f t="shared" ref="J183:J184" si="3421">IF(J$3="","",I183)</f>
        <v>58977</v>
      </c>
      <c r="K183" s="38">
        <f t="shared" ref="K183:K184" si="3422">IF(K$3="","",J183)</f>
        <v>58977</v>
      </c>
      <c r="L183" s="38">
        <v>59019</v>
      </c>
      <c r="M183" s="38">
        <f t="shared" ref="M183:M184" si="3423">IF(M$3="","",L183)</f>
        <v>59019</v>
      </c>
      <c r="N183" s="38">
        <f t="shared" ref="N183:N184" si="3424">IF(N$3="","",M183)</f>
        <v>59019</v>
      </c>
      <c r="O183" s="38">
        <v>59085</v>
      </c>
      <c r="P183" s="38">
        <f t="shared" ref="P183:P184" si="3425">IF(P$3="","",O183)</f>
        <v>59085</v>
      </c>
      <c r="Q183" s="38">
        <f t="shared" ref="Q183:Q184" si="3426">IF(Q$3="","",P183)</f>
        <v>59085</v>
      </c>
      <c r="R183" s="38">
        <f t="shared" ref="R183:R184" si="3427">IF(R$3="","",Q183)</f>
        <v>59085</v>
      </c>
      <c r="S183" s="38">
        <v>59150</v>
      </c>
      <c r="T183" s="38">
        <f t="shared" ref="T183:T184" si="3428">IF(T$3="","",S183)</f>
        <v>59150</v>
      </c>
      <c r="U183" s="38">
        <f t="shared" ref="U183:U184" si="3429">IF(U$3="","",T183)</f>
        <v>59150</v>
      </c>
      <c r="V183" s="38">
        <v>59183</v>
      </c>
      <c r="W183" s="38" t="str">
        <f t="shared" ref="W183:W184" si="3430">IF(W$3="","",V183)</f>
        <v/>
      </c>
      <c r="X183" s="38" t="str">
        <f t="shared" ref="X183:X184" si="3431">IF(X$3="","",W183)</f>
        <v/>
      </c>
      <c r="Y183" s="38" t="str">
        <f t="shared" ref="Y183:Y184" si="3432">IF(Y$3="","",X183)</f>
        <v/>
      </c>
      <c r="Z183" s="38" t="str">
        <f t="shared" ref="Z183:Z184" si="3433">IF(Z$3="","",Y183)</f>
        <v/>
      </c>
      <c r="AA183" s="38" t="str">
        <f t="shared" ref="AA183:AA184" si="3434">IF(AA$3="","",Z183)</f>
        <v/>
      </c>
      <c r="AB183" s="38" t="str">
        <f t="shared" ref="AB183:AB184" si="3435">IF(AB$3="","",AA183)</f>
        <v/>
      </c>
      <c r="AC183" s="38" t="str">
        <f t="shared" ref="AC183:AC184" si="3436">IF(AC$3="","",AB183)</f>
        <v/>
      </c>
      <c r="AD183" s="38" t="str">
        <f t="shared" ref="AD183:AD184" si="3437">IF(AD$3="","",AC183)</f>
        <v/>
      </c>
      <c r="AE183" s="38" t="str">
        <f t="shared" ref="AE183:AE184" si="3438">IF(AE$3="","",AD183)</f>
        <v/>
      </c>
      <c r="AF183" s="38" t="str">
        <f t="shared" ref="AF183:AF184" si="3439">IF(AF$3="","",AE183)</f>
        <v/>
      </c>
      <c r="AG183" s="38" t="str">
        <f t="shared" ref="AG183:AG184" si="3440">IF(AG$3="","",AF183)</f>
        <v/>
      </c>
      <c r="AH183" s="38" t="str">
        <f t="shared" ref="AH183:AH184" si="3441">IF(AH$3="","",AG183)</f>
        <v/>
      </c>
      <c r="AI183" s="38" t="str">
        <f t="shared" ref="AI183:AI184" si="3442">IF(AI$3="","",AH183)</f>
        <v/>
      </c>
      <c r="AJ183" s="38" t="str">
        <f t="shared" ref="AJ183:AJ184" si="3443">IF(AJ$3="","",AI183)</f>
        <v/>
      </c>
      <c r="AK183" s="38" t="str">
        <f t="shared" ref="AK183:AK184" si="3444">IF(AK$3="","",AJ183)</f>
        <v/>
      </c>
      <c r="AL183" s="38" t="str">
        <f t="shared" ref="AL183:AO183" si="3445">IF(AL$3="","",AK183)</f>
        <v/>
      </c>
      <c r="AM183" s="38" t="str">
        <f t="shared" si="3445"/>
        <v/>
      </c>
      <c r="AN183" s="38" t="str">
        <f t="shared" si="3445"/>
        <v/>
      </c>
      <c r="AO183" s="38" t="str">
        <f t="shared" si="3445"/>
        <v/>
      </c>
      <c r="AP183" s="38" t="str">
        <f t="shared" ref="AP183:AR183" si="3446">IF(AP$3="","",AO183)</f>
        <v/>
      </c>
      <c r="AQ183" s="38" t="str">
        <f t="shared" si="3446"/>
        <v/>
      </c>
      <c r="AR183" s="38" t="str">
        <f t="shared" si="3446"/>
        <v/>
      </c>
    </row>
    <row r="184" spans="1:44" s="1" customFormat="1">
      <c r="A184" s="37" t="s">
        <v>198</v>
      </c>
      <c r="B184" s="30" t="s">
        <v>4</v>
      </c>
      <c r="C184" s="29">
        <v>4815</v>
      </c>
      <c r="D184" s="29">
        <f t="shared" si="3417"/>
        <v>4815</v>
      </c>
      <c r="E184" s="29">
        <f t="shared" si="3418"/>
        <v>4815</v>
      </c>
      <c r="F184" s="29">
        <v>4817</v>
      </c>
      <c r="G184" s="29">
        <f t="shared" si="3419"/>
        <v>4817</v>
      </c>
      <c r="H184" s="29">
        <f t="shared" ref="H184" si="3447">IF(H$3="","",G184)</f>
        <v>4817</v>
      </c>
      <c r="I184" s="29">
        <f t="shared" si="3420"/>
        <v>4817</v>
      </c>
      <c r="J184" s="29">
        <f t="shared" si="3421"/>
        <v>4817</v>
      </c>
      <c r="K184" s="29">
        <f t="shared" si="3422"/>
        <v>4817</v>
      </c>
      <c r="L184" s="29">
        <v>4819</v>
      </c>
      <c r="M184" s="29">
        <f t="shared" si="3423"/>
        <v>4819</v>
      </c>
      <c r="N184" s="29">
        <f t="shared" si="3424"/>
        <v>4819</v>
      </c>
      <c r="O184" s="29">
        <v>4820</v>
      </c>
      <c r="P184" s="29">
        <f t="shared" si="3425"/>
        <v>4820</v>
      </c>
      <c r="Q184" s="29">
        <f t="shared" si="3426"/>
        <v>4820</v>
      </c>
      <c r="R184" s="29">
        <f t="shared" si="3427"/>
        <v>4820</v>
      </c>
      <c r="S184" s="29">
        <v>4821</v>
      </c>
      <c r="T184" s="29">
        <f t="shared" si="3428"/>
        <v>4821</v>
      </c>
      <c r="U184" s="29">
        <f t="shared" si="3429"/>
        <v>4821</v>
      </c>
      <c r="V184" s="29">
        <f t="shared" ref="V184" si="3448">IF(V$3="","",U184)</f>
        <v>4821</v>
      </c>
      <c r="W184" s="29" t="str">
        <f t="shared" si="3430"/>
        <v/>
      </c>
      <c r="X184" s="29" t="str">
        <f t="shared" si="3431"/>
        <v/>
      </c>
      <c r="Y184" s="29" t="str">
        <f t="shared" si="3432"/>
        <v/>
      </c>
      <c r="Z184" s="29" t="str">
        <f t="shared" si="3433"/>
        <v/>
      </c>
      <c r="AA184" s="29" t="str">
        <f t="shared" si="3434"/>
        <v/>
      </c>
      <c r="AB184" s="29" t="str">
        <f t="shared" si="3435"/>
        <v/>
      </c>
      <c r="AC184" s="29" t="str">
        <f t="shared" si="3436"/>
        <v/>
      </c>
      <c r="AD184" s="29" t="str">
        <f t="shared" si="3437"/>
        <v/>
      </c>
      <c r="AE184" s="29" t="str">
        <f t="shared" si="3438"/>
        <v/>
      </c>
      <c r="AF184" s="29" t="str">
        <f t="shared" si="3439"/>
        <v/>
      </c>
      <c r="AG184" s="29" t="str">
        <f t="shared" si="3440"/>
        <v/>
      </c>
      <c r="AH184" s="29" t="str">
        <f t="shared" si="3441"/>
        <v/>
      </c>
      <c r="AI184" s="29" t="str">
        <f t="shared" si="3442"/>
        <v/>
      </c>
      <c r="AJ184" s="29" t="str">
        <f t="shared" si="3443"/>
        <v/>
      </c>
      <c r="AK184" s="29" t="str">
        <f t="shared" si="3444"/>
        <v/>
      </c>
      <c r="AL184" s="29" t="str">
        <f t="shared" ref="AL184:AO184" si="3449">IF(AL$3="","",AK184)</f>
        <v/>
      </c>
      <c r="AM184" s="29" t="str">
        <f t="shared" si="3449"/>
        <v/>
      </c>
      <c r="AN184" s="29" t="str">
        <f t="shared" si="3449"/>
        <v/>
      </c>
      <c r="AO184" s="29" t="str">
        <f t="shared" si="3449"/>
        <v/>
      </c>
      <c r="AP184" s="29" t="str">
        <f t="shared" ref="AP184:AR184" si="3450">IF(AP$3="","",AO184)</f>
        <v/>
      </c>
      <c r="AQ184" s="29" t="str">
        <f t="shared" si="3450"/>
        <v/>
      </c>
      <c r="AR184" s="29" t="str">
        <f t="shared" si="3450"/>
        <v/>
      </c>
    </row>
    <row r="185" spans="1:44" s="1" customFormat="1">
      <c r="A185" s="41">
        <v>1</v>
      </c>
      <c r="B185" s="30" t="s">
        <v>5</v>
      </c>
      <c r="C185" s="29">
        <v>29</v>
      </c>
      <c r="D185" s="29">
        <f t="shared" ref="D185" si="3451">IF(D183="","",(C185+C186))</f>
        <v>29</v>
      </c>
      <c r="E185" s="29">
        <f t="shared" ref="E185" si="3452">IF(E183="","",(D185+D186))</f>
        <v>29</v>
      </c>
      <c r="F185" s="29">
        <f t="shared" ref="F185" si="3453">IF(F183="","",(E185+E186))</f>
        <v>29</v>
      </c>
      <c r="G185" s="29">
        <f t="shared" ref="G185" si="3454">IF(G183="","",(F185+F186))</f>
        <v>29</v>
      </c>
      <c r="H185" s="29">
        <f t="shared" ref="H185" si="3455">IF(H183="","",(G185+G186))</f>
        <v>29</v>
      </c>
      <c r="I185" s="29">
        <f t="shared" ref="I185" si="3456">IF(I183="","",(H185+H186))</f>
        <v>29</v>
      </c>
      <c r="J185" s="29">
        <f t="shared" ref="J185" si="3457">IF(J183="","",(I185+I186))</f>
        <v>29</v>
      </c>
      <c r="K185" s="29">
        <f t="shared" ref="K185" si="3458">IF(K183="","",(J185+J186))</f>
        <v>29</v>
      </c>
      <c r="L185" s="29">
        <f t="shared" ref="L185" si="3459">IF(L183="","",(K185+K186))</f>
        <v>29</v>
      </c>
      <c r="M185" s="29">
        <f t="shared" ref="M185" si="3460">IF(M183="","",(L185+L186))</f>
        <v>29</v>
      </c>
      <c r="N185" s="29">
        <f t="shared" ref="N185" si="3461">IF(N183="","",(M185+M186))</f>
        <v>29</v>
      </c>
      <c r="O185" s="29">
        <f t="shared" ref="O185" si="3462">IF(O183="","",(N185+N186))</f>
        <v>29</v>
      </c>
      <c r="P185" s="29">
        <f t="shared" ref="P185" si="3463">IF(P183="","",(O185+O186))</f>
        <v>29</v>
      </c>
      <c r="Q185" s="29">
        <f t="shared" ref="Q185" si="3464">IF(Q183="","",(P185+P186))</f>
        <v>29</v>
      </c>
      <c r="R185" s="29">
        <f t="shared" ref="R185" si="3465">IF(R183="","",(Q185+Q186))</f>
        <v>29</v>
      </c>
      <c r="S185" s="29">
        <f t="shared" ref="S185" si="3466">IF(S183="","",(R185+R186))</f>
        <v>29</v>
      </c>
      <c r="T185" s="29">
        <f t="shared" ref="T185" si="3467">IF(T183="","",(S185+S186))</f>
        <v>29</v>
      </c>
      <c r="U185" s="29">
        <f t="shared" ref="U185" si="3468">IF(U183="","",(T185+T186))</f>
        <v>29</v>
      </c>
      <c r="V185" s="29">
        <f t="shared" ref="V185" si="3469">IF(V183="","",(U185+U186))</f>
        <v>29</v>
      </c>
      <c r="W185" s="29" t="str">
        <f t="shared" ref="W185" si="3470">IF(W183="","",(V185+V186))</f>
        <v/>
      </c>
      <c r="X185" s="29" t="str">
        <f t="shared" ref="X185" si="3471">IF(X183="","",(W185+W186))</f>
        <v/>
      </c>
      <c r="Y185" s="29" t="str">
        <f t="shared" ref="Y185" si="3472">IF(Y183="","",(X185+X186))</f>
        <v/>
      </c>
      <c r="Z185" s="29" t="str">
        <f t="shared" ref="Z185" si="3473">IF(Z183="","",(Y185+Y186))</f>
        <v/>
      </c>
      <c r="AA185" s="29" t="str">
        <f t="shared" ref="AA185" si="3474">IF(AA183="","",(Z185+Z186))</f>
        <v/>
      </c>
      <c r="AB185" s="29" t="str">
        <f t="shared" ref="AB185" si="3475">IF(AB183="","",(AA185+AA186))</f>
        <v/>
      </c>
      <c r="AC185" s="29" t="str">
        <f t="shared" ref="AC185" si="3476">IF(AC183="","",(AB185+AB186))</f>
        <v/>
      </c>
      <c r="AD185" s="29" t="str">
        <f t="shared" ref="AD185" si="3477">IF(AD183="","",(AC185+AC186))</f>
        <v/>
      </c>
      <c r="AE185" s="29" t="str">
        <f t="shared" ref="AE185" si="3478">IF(AE183="","",(AD185+AD186))</f>
        <v/>
      </c>
      <c r="AF185" s="29" t="str">
        <f t="shared" ref="AF185" si="3479">IF(AF183="","",(AE185+AE186))</f>
        <v/>
      </c>
      <c r="AG185" s="29" t="str">
        <f t="shared" ref="AG185" si="3480">IF(AG183="","",(AF185+AF186))</f>
        <v/>
      </c>
      <c r="AH185" s="29" t="str">
        <f t="shared" ref="AH185" si="3481">IF(AH183="","",(AG185+AG186))</f>
        <v/>
      </c>
      <c r="AI185" s="29" t="str">
        <f t="shared" ref="AI185" si="3482">IF(AI183="","",(AH185+AH186))</f>
        <v/>
      </c>
      <c r="AJ185" s="29" t="str">
        <f t="shared" ref="AJ185" si="3483">IF(AJ183="","",(AI185+AI186))</f>
        <v/>
      </c>
      <c r="AK185" s="29" t="str">
        <f t="shared" ref="AK185" si="3484">IF(AK183="","",(AJ185+AJ186))</f>
        <v/>
      </c>
      <c r="AL185" s="29" t="str">
        <f t="shared" ref="AL185:AO185" si="3485">IF(AL183="","",(AK185+AK186))</f>
        <v/>
      </c>
      <c r="AM185" s="29" t="str">
        <f t="shared" si="3485"/>
        <v/>
      </c>
      <c r="AN185" s="29" t="str">
        <f t="shared" si="3485"/>
        <v/>
      </c>
      <c r="AO185" s="29" t="str">
        <f t="shared" si="3485"/>
        <v/>
      </c>
      <c r="AP185" s="29" t="str">
        <f t="shared" ref="AP185" si="3486">IF(AP183="","",(AO185+AO186))</f>
        <v/>
      </c>
      <c r="AQ185" s="29" t="str">
        <f t="shared" ref="AQ185:AR185" si="3487">IF(AQ183="","",(AP185+AP186))</f>
        <v/>
      </c>
      <c r="AR185" s="29" t="str">
        <f t="shared" si="3487"/>
        <v/>
      </c>
    </row>
    <row r="186" spans="1:44" s="1" customFormat="1">
      <c r="A186" s="14"/>
      <c r="B186" s="30" t="s">
        <v>7</v>
      </c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</row>
    <row r="187" spans="1:44" s="1" customFormat="1">
      <c r="A187" s="7"/>
      <c r="B187" s="30" t="s">
        <v>8</v>
      </c>
      <c r="C187" s="35">
        <v>300</v>
      </c>
      <c r="D187" s="35">
        <f t="shared" ref="D187" si="3488">IF(D183="","",C187)</f>
        <v>300</v>
      </c>
      <c r="E187" s="35">
        <f t="shared" ref="E187" si="3489">IF(E183="","",D187)</f>
        <v>300</v>
      </c>
      <c r="F187" s="35">
        <f t="shared" ref="F187" si="3490">IF(F183="","",E187)</f>
        <v>300</v>
      </c>
      <c r="G187" s="35">
        <f t="shared" ref="G187" si="3491">IF(G183="","",F187)</f>
        <v>300</v>
      </c>
      <c r="H187" s="35">
        <f t="shared" ref="H187" si="3492">IF(H183="","",G187)</f>
        <v>300</v>
      </c>
      <c r="I187" s="35">
        <f t="shared" ref="I187" si="3493">IF(I183="","",H187)</f>
        <v>300</v>
      </c>
      <c r="J187" s="35">
        <f t="shared" ref="J187" si="3494">IF(J183="","",I187)</f>
        <v>300</v>
      </c>
      <c r="K187" s="35">
        <f t="shared" ref="K187" si="3495">IF(K183="","",J187)</f>
        <v>300</v>
      </c>
      <c r="L187" s="35">
        <f t="shared" ref="L187" si="3496">IF(L183="","",K187)</f>
        <v>300</v>
      </c>
      <c r="M187" s="35">
        <f t="shared" ref="M187" si="3497">IF(M183="","",L187)</f>
        <v>300</v>
      </c>
      <c r="N187" s="35">
        <f t="shared" ref="N187" si="3498">IF(N183="","",M187)</f>
        <v>300</v>
      </c>
      <c r="O187" s="35">
        <f t="shared" ref="O187" si="3499">IF(O183="","",N187)</f>
        <v>300</v>
      </c>
      <c r="P187" s="35">
        <f t="shared" ref="P187" si="3500">IF(P183="","",O187)</f>
        <v>300</v>
      </c>
      <c r="Q187" s="35">
        <f t="shared" ref="Q187" si="3501">IF(Q183="","",P187)</f>
        <v>300</v>
      </c>
      <c r="R187" s="35">
        <f t="shared" ref="R187" si="3502">IF(R183="","",Q187)</f>
        <v>300</v>
      </c>
      <c r="S187" s="35">
        <f t="shared" ref="S187" si="3503">IF(S183="","",R187)</f>
        <v>300</v>
      </c>
      <c r="T187" s="35">
        <f t="shared" ref="T187" si="3504">IF(T183="","",S187)</f>
        <v>300</v>
      </c>
      <c r="U187" s="35">
        <f t="shared" ref="U187" si="3505">IF(U183="","",T187)</f>
        <v>300</v>
      </c>
      <c r="V187" s="35">
        <f t="shared" ref="V187" si="3506">IF(V183="","",U187)</f>
        <v>300</v>
      </c>
      <c r="W187" s="35" t="str">
        <f t="shared" ref="W187" si="3507">IF(W183="","",V187)</f>
        <v/>
      </c>
      <c r="X187" s="35" t="str">
        <f t="shared" ref="X187" si="3508">IF(X183="","",W187)</f>
        <v/>
      </c>
      <c r="Y187" s="35" t="str">
        <f t="shared" ref="Y187" si="3509">IF(Y183="","",X187)</f>
        <v/>
      </c>
      <c r="Z187" s="35" t="str">
        <f t="shared" ref="Z187" si="3510">IF(Z183="","",Y187)</f>
        <v/>
      </c>
      <c r="AA187" s="35" t="str">
        <f t="shared" ref="AA187" si="3511">IF(AA183="","",Z187)</f>
        <v/>
      </c>
      <c r="AB187" s="35" t="str">
        <f t="shared" ref="AB187" si="3512">IF(AB183="","",AA187)</f>
        <v/>
      </c>
      <c r="AC187" s="35" t="str">
        <f t="shared" ref="AC187" si="3513">IF(AC183="","",AB187)</f>
        <v/>
      </c>
      <c r="AD187" s="35" t="str">
        <f t="shared" ref="AD187" si="3514">IF(AD183="","",AC187)</f>
        <v/>
      </c>
      <c r="AE187" s="35" t="str">
        <f t="shared" ref="AE187" si="3515">IF(AE183="","",AD187)</f>
        <v/>
      </c>
      <c r="AF187" s="35" t="str">
        <f t="shared" ref="AF187" si="3516">IF(AF183="","",AE187)</f>
        <v/>
      </c>
      <c r="AG187" s="35" t="str">
        <f t="shared" ref="AG187" si="3517">IF(AG183="","",AF187)</f>
        <v/>
      </c>
      <c r="AH187" s="35" t="str">
        <f t="shared" ref="AH187" si="3518">IF(AH183="","",AG187)</f>
        <v/>
      </c>
      <c r="AI187" s="35" t="str">
        <f t="shared" ref="AI187" si="3519">IF(AI183="","",AH187)</f>
        <v/>
      </c>
      <c r="AJ187" s="35" t="str">
        <f t="shared" ref="AJ187" si="3520">IF(AJ183="","",AI187)</f>
        <v/>
      </c>
      <c r="AK187" s="35" t="str">
        <f t="shared" ref="AK187" si="3521">IF(AK183="","",AJ187)</f>
        <v/>
      </c>
      <c r="AL187" s="35" t="str">
        <f t="shared" ref="AL187:AO187" si="3522">IF(AL183="","",AK187)</f>
        <v/>
      </c>
      <c r="AM187" s="35" t="str">
        <f t="shared" si="3522"/>
        <v/>
      </c>
      <c r="AN187" s="35" t="str">
        <f t="shared" si="3522"/>
        <v/>
      </c>
      <c r="AO187" s="35" t="str">
        <f t="shared" si="3522"/>
        <v/>
      </c>
      <c r="AP187" s="35" t="str">
        <f t="shared" ref="AP187" si="3523">IF(AP183="","",AO187)</f>
        <v/>
      </c>
      <c r="AQ187" s="35" t="str">
        <f t="shared" ref="AQ187:AR187" si="3524">IF(AQ183="","",AP187)</f>
        <v/>
      </c>
      <c r="AR187" s="35" t="str">
        <f t="shared" si="3524"/>
        <v/>
      </c>
    </row>
    <row r="188" spans="1:44" s="11" customFormat="1">
      <c r="A188" s="14" t="s">
        <v>9</v>
      </c>
      <c r="B188" s="33" t="s">
        <v>10</v>
      </c>
      <c r="C188" s="32" t="s">
        <v>199</v>
      </c>
      <c r="D188" s="32" t="str">
        <f t="shared" ref="D188" si="3525">IF(D183="","",C188)</f>
        <v>しんちゃんアソート</v>
      </c>
      <c r="E188" s="32" t="str">
        <f t="shared" ref="E188" si="3526">IF(E183="","",D188)</f>
        <v>しんちゃんアソート</v>
      </c>
      <c r="F188" s="32" t="str">
        <f t="shared" ref="F188" si="3527">IF(F183="","",E188)</f>
        <v>しんちゃんアソート</v>
      </c>
      <c r="G188" s="32" t="str">
        <f t="shared" ref="G188" si="3528">IF(G183="","",F188)</f>
        <v>しんちゃんアソート</v>
      </c>
      <c r="H188" s="32" t="str">
        <f t="shared" ref="H188" si="3529">IF(H183="","",G188)</f>
        <v>しんちゃんアソート</v>
      </c>
      <c r="I188" s="32" t="str">
        <f t="shared" ref="I188" si="3530">IF(I183="","",H188)</f>
        <v>しんちゃんアソート</v>
      </c>
      <c r="J188" s="32" t="str">
        <f t="shared" ref="J188" si="3531">IF(J183="","",I188)</f>
        <v>しんちゃんアソート</v>
      </c>
      <c r="K188" s="32" t="str">
        <f t="shared" ref="K188" si="3532">IF(K183="","",J188)</f>
        <v>しんちゃんアソート</v>
      </c>
      <c r="L188" s="32" t="str">
        <f t="shared" ref="L188" si="3533">IF(L183="","",K188)</f>
        <v>しんちゃんアソート</v>
      </c>
      <c r="M188" s="32" t="str">
        <f t="shared" ref="M188" si="3534">IF(M183="","",L188)</f>
        <v>しんちゃんアソート</v>
      </c>
      <c r="N188" s="32" t="str">
        <f t="shared" ref="N188" si="3535">IF(N183="","",M188)</f>
        <v>しんちゃんアソート</v>
      </c>
      <c r="O188" s="32" t="str">
        <f t="shared" ref="O188" si="3536">IF(O183="","",N188)</f>
        <v>しんちゃんアソート</v>
      </c>
      <c r="P188" s="32" t="str">
        <f t="shared" ref="P188" si="3537">IF(P183="","",O188)</f>
        <v>しんちゃんアソート</v>
      </c>
      <c r="Q188" s="32" t="str">
        <f t="shared" ref="Q188" si="3538">IF(Q183="","",P188)</f>
        <v>しんちゃんアソート</v>
      </c>
      <c r="R188" s="32" t="str">
        <f t="shared" ref="R188" si="3539">IF(R183="","",Q188)</f>
        <v>しんちゃんアソート</v>
      </c>
      <c r="S188" s="32" t="str">
        <f t="shared" ref="S188" si="3540">IF(S183="","",R188)</f>
        <v>しんちゃんアソート</v>
      </c>
      <c r="T188" s="32" t="str">
        <f t="shared" ref="T188" si="3541">IF(T183="","",S188)</f>
        <v>しんちゃんアソート</v>
      </c>
      <c r="U188" s="32" t="str">
        <f t="shared" ref="U188" si="3542">IF(U183="","",T188)</f>
        <v>しんちゃんアソート</v>
      </c>
      <c r="V188" s="32" t="str">
        <f t="shared" ref="V188" si="3543">IF(V183="","",U188)</f>
        <v>しんちゃんアソート</v>
      </c>
      <c r="W188" s="32" t="str">
        <f t="shared" ref="W188" si="3544">IF(W183="","",V188)</f>
        <v/>
      </c>
      <c r="X188" s="32" t="str">
        <f t="shared" ref="X188" si="3545">IF(X183="","",W188)</f>
        <v/>
      </c>
      <c r="Y188" s="32" t="str">
        <f t="shared" ref="Y188" si="3546">IF(Y183="","",X188)</f>
        <v/>
      </c>
      <c r="Z188" s="32" t="str">
        <f t="shared" ref="Z188" si="3547">IF(Z183="","",Y188)</f>
        <v/>
      </c>
      <c r="AA188" s="32" t="str">
        <f t="shared" ref="AA188" si="3548">IF(AA183="","",Z188)</f>
        <v/>
      </c>
      <c r="AB188" s="32" t="str">
        <f t="shared" ref="AB188" si="3549">IF(AB183="","",AA188)</f>
        <v/>
      </c>
      <c r="AC188" s="32" t="str">
        <f t="shared" ref="AC188" si="3550">IF(AC183="","",AB188)</f>
        <v/>
      </c>
      <c r="AD188" s="32" t="str">
        <f t="shared" ref="AD188" si="3551">IF(AD183="","",AC188)</f>
        <v/>
      </c>
      <c r="AE188" s="32" t="str">
        <f t="shared" ref="AE188" si="3552">IF(AE183="","",AD188)</f>
        <v/>
      </c>
      <c r="AF188" s="32" t="str">
        <f t="shared" ref="AF188" si="3553">IF(AF183="","",AE188)</f>
        <v/>
      </c>
      <c r="AG188" s="32" t="str">
        <f t="shared" ref="AG188" si="3554">IF(AG183="","",AF188)</f>
        <v/>
      </c>
      <c r="AH188" s="32" t="str">
        <f t="shared" ref="AH188" si="3555">IF(AH183="","",AG188)</f>
        <v/>
      </c>
      <c r="AI188" s="32" t="str">
        <f t="shared" ref="AI188" si="3556">IF(AI183="","",AH188)</f>
        <v/>
      </c>
      <c r="AJ188" s="32" t="str">
        <f t="shared" ref="AJ188" si="3557">IF(AJ183="","",AI188)</f>
        <v/>
      </c>
      <c r="AK188" s="32" t="str">
        <f t="shared" ref="AK188" si="3558">IF(AK183="","",AJ188)</f>
        <v/>
      </c>
      <c r="AL188" s="32" t="str">
        <f t="shared" ref="AL188:AO188" si="3559">IF(AL183="","",AK188)</f>
        <v/>
      </c>
      <c r="AM188" s="32" t="str">
        <f t="shared" si="3559"/>
        <v/>
      </c>
      <c r="AN188" s="32" t="str">
        <f t="shared" si="3559"/>
        <v/>
      </c>
      <c r="AO188" s="32" t="str">
        <f t="shared" si="3559"/>
        <v/>
      </c>
      <c r="AP188" s="32" t="str">
        <f t="shared" ref="AP188" si="3560">IF(AP183="","",AO188)</f>
        <v/>
      </c>
      <c r="AQ188" s="32" t="str">
        <f t="shared" ref="AQ188:AR188" si="3561">IF(AQ183="","",AP188)</f>
        <v/>
      </c>
      <c r="AR188" s="32" t="str">
        <f t="shared" si="3561"/>
        <v/>
      </c>
    </row>
    <row r="189" spans="1:44" s="1" customFormat="1">
      <c r="A189" s="7">
        <f>AVERAGE(C190:AS190)*30*100</f>
        <v>43200</v>
      </c>
      <c r="B189" s="30" t="s">
        <v>12</v>
      </c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</row>
    <row r="190" spans="1:44" s="1" customFormat="1">
      <c r="A190" s="7">
        <f>SUM(C190:AS190)</f>
        <v>288</v>
      </c>
      <c r="B190" s="27" t="s">
        <v>13</v>
      </c>
      <c r="C190" s="26">
        <v>0</v>
      </c>
      <c r="D190" s="26">
        <f t="shared" ref="D190:D191" si="3562">IF(D183="","",D183-C183)</f>
        <v>0</v>
      </c>
      <c r="E190" s="26">
        <f t="shared" ref="E190:E191" si="3563">IF(E183="","",E183-D183)</f>
        <v>0</v>
      </c>
      <c r="F190" s="26">
        <f t="shared" ref="F190:F191" si="3564">IF(F183="","",F183-E183)</f>
        <v>53</v>
      </c>
      <c r="G190" s="26">
        <f t="shared" ref="G190:G191" si="3565">IF(G183="","",G183-F183)</f>
        <v>0</v>
      </c>
      <c r="H190" s="26">
        <f t="shared" ref="H190:H191" si="3566">IF(H183="","",H183-G183)</f>
        <v>29</v>
      </c>
      <c r="I190" s="26">
        <f t="shared" ref="I190:I191" si="3567">IF(I183="","",I183-H183)</f>
        <v>0</v>
      </c>
      <c r="J190" s="26">
        <f t="shared" ref="J190:J191" si="3568">IF(J183="","",J183-I183)</f>
        <v>0</v>
      </c>
      <c r="K190" s="26">
        <f t="shared" ref="K190:K191" si="3569">IF(K183="","",K183-J183)</f>
        <v>0</v>
      </c>
      <c r="L190" s="26">
        <f t="shared" ref="L190:L191" si="3570">IF(L183="","",L183-K183)</f>
        <v>42</v>
      </c>
      <c r="M190" s="26">
        <f t="shared" ref="M190:M191" si="3571">IF(M183="","",M183-L183)</f>
        <v>0</v>
      </c>
      <c r="N190" s="26">
        <f t="shared" ref="N190:N191" si="3572">IF(N183="","",N183-M183)</f>
        <v>0</v>
      </c>
      <c r="O190" s="26">
        <f t="shared" ref="O190:O191" si="3573">IF(O183="","",O183-N183)</f>
        <v>66</v>
      </c>
      <c r="P190" s="26">
        <f t="shared" ref="P190:P191" si="3574">IF(P183="","",P183-O183)</f>
        <v>0</v>
      </c>
      <c r="Q190" s="26">
        <f t="shared" ref="Q190:Q191" si="3575">IF(Q183="","",Q183-P183)</f>
        <v>0</v>
      </c>
      <c r="R190" s="26">
        <f t="shared" ref="R190:R191" si="3576">IF(R183="","",R183-Q183)</f>
        <v>0</v>
      </c>
      <c r="S190" s="26">
        <f t="shared" ref="S190:S191" si="3577">IF(S183="","",S183-R183)</f>
        <v>65</v>
      </c>
      <c r="T190" s="26">
        <f t="shared" ref="T190:T191" si="3578">IF(T183="","",T183-S183)</f>
        <v>0</v>
      </c>
      <c r="U190" s="26">
        <f t="shared" ref="U190:U191" si="3579">IF(U183="","",U183-T183)</f>
        <v>0</v>
      </c>
      <c r="V190" s="26">
        <f t="shared" ref="V190:V191" si="3580">IF(V183="","",V183-U183)</f>
        <v>33</v>
      </c>
      <c r="W190" s="26" t="str">
        <f t="shared" ref="W190:W191" si="3581">IF(W183="","",W183-V183)</f>
        <v/>
      </c>
      <c r="X190" s="26" t="str">
        <f t="shared" ref="X190:X191" si="3582">IF(X183="","",X183-W183)</f>
        <v/>
      </c>
      <c r="Y190" s="26" t="str">
        <f t="shared" ref="Y190:Y191" si="3583">IF(Y183="","",Y183-X183)</f>
        <v/>
      </c>
      <c r="Z190" s="26" t="str">
        <f t="shared" ref="Z190:Z191" si="3584">IF(Z183="","",Z183-Y183)</f>
        <v/>
      </c>
      <c r="AA190" s="26" t="str">
        <f t="shared" ref="AA190:AA191" si="3585">IF(AA183="","",AA183-Z183)</f>
        <v/>
      </c>
      <c r="AB190" s="26" t="str">
        <f t="shared" ref="AB190:AB191" si="3586">IF(AB183="","",AB183-AA183)</f>
        <v/>
      </c>
      <c r="AC190" s="26" t="str">
        <f t="shared" ref="AC190:AC191" si="3587">IF(AC183="","",AC183-AB183)</f>
        <v/>
      </c>
      <c r="AD190" s="26" t="str">
        <f t="shared" ref="AD190:AD191" si="3588">IF(AD183="","",AD183-AC183)</f>
        <v/>
      </c>
      <c r="AE190" s="26" t="str">
        <f t="shared" ref="AE190:AE191" si="3589">IF(AE183="","",AE183-AD183)</f>
        <v/>
      </c>
      <c r="AF190" s="26" t="str">
        <f t="shared" ref="AF190:AF191" si="3590">IF(AF183="","",AF183-AE183)</f>
        <v/>
      </c>
      <c r="AG190" s="26" t="str">
        <f t="shared" ref="AG190:AG191" si="3591">IF(AG183="","",AG183-AF183)</f>
        <v/>
      </c>
      <c r="AH190" s="26" t="str">
        <f t="shared" ref="AH190:AH191" si="3592">IF(AH183="","",AH183-AG183)</f>
        <v/>
      </c>
      <c r="AI190" s="26" t="str">
        <f t="shared" ref="AI190:AI191" si="3593">IF(AI183="","",AI183-AH183)</f>
        <v/>
      </c>
      <c r="AJ190" s="26" t="str">
        <f t="shared" ref="AJ190:AJ191" si="3594">IF(AJ183="","",AJ183-AI183)</f>
        <v/>
      </c>
      <c r="AK190" s="26" t="str">
        <f t="shared" ref="AK190:AK191" si="3595">IF(AK183="","",AK183-AJ183)</f>
        <v/>
      </c>
      <c r="AL190" s="26" t="str">
        <f t="shared" ref="AL190:AO190" si="3596">IF(AL183="","",AL183-AK183)</f>
        <v/>
      </c>
      <c r="AM190" s="26" t="str">
        <f t="shared" si="3596"/>
        <v/>
      </c>
      <c r="AN190" s="26" t="str">
        <f t="shared" si="3596"/>
        <v/>
      </c>
      <c r="AO190" s="26" t="str">
        <f t="shared" si="3596"/>
        <v/>
      </c>
      <c r="AP190" s="26" t="str">
        <f t="shared" ref="AP190:AP191" si="3597">IF(AP183="","",AP183-AO183)</f>
        <v/>
      </c>
      <c r="AQ190" s="26" t="str">
        <f t="shared" ref="AQ190:AR191" si="3598">IF(AQ183="","",AQ183-AP183)</f>
        <v/>
      </c>
      <c r="AR190" s="26" t="str">
        <f t="shared" si="3598"/>
        <v/>
      </c>
    </row>
    <row r="191" spans="1:44" s="1" customFormat="1">
      <c r="A191" s="7">
        <f>SUM(C191:AS191)</f>
        <v>6</v>
      </c>
      <c r="B191" s="27" t="s">
        <v>14</v>
      </c>
      <c r="C191" s="26">
        <v>0</v>
      </c>
      <c r="D191" s="26">
        <f t="shared" si="3562"/>
        <v>0</v>
      </c>
      <c r="E191" s="26">
        <f t="shared" si="3563"/>
        <v>0</v>
      </c>
      <c r="F191" s="26">
        <f t="shared" si="3564"/>
        <v>2</v>
      </c>
      <c r="G191" s="26">
        <f t="shared" si="3565"/>
        <v>0</v>
      </c>
      <c r="H191" s="26">
        <f t="shared" si="3566"/>
        <v>0</v>
      </c>
      <c r="I191" s="26">
        <f t="shared" si="3567"/>
        <v>0</v>
      </c>
      <c r="J191" s="26">
        <f t="shared" si="3568"/>
        <v>0</v>
      </c>
      <c r="K191" s="26">
        <f t="shared" si="3569"/>
        <v>0</v>
      </c>
      <c r="L191" s="26">
        <f t="shared" si="3570"/>
        <v>2</v>
      </c>
      <c r="M191" s="26">
        <f t="shared" si="3571"/>
        <v>0</v>
      </c>
      <c r="N191" s="26">
        <f t="shared" si="3572"/>
        <v>0</v>
      </c>
      <c r="O191" s="26">
        <f t="shared" si="3573"/>
        <v>1</v>
      </c>
      <c r="P191" s="26">
        <f t="shared" si="3574"/>
        <v>0</v>
      </c>
      <c r="Q191" s="26">
        <f t="shared" si="3575"/>
        <v>0</v>
      </c>
      <c r="R191" s="26">
        <f t="shared" si="3576"/>
        <v>0</v>
      </c>
      <c r="S191" s="26">
        <f t="shared" si="3577"/>
        <v>1</v>
      </c>
      <c r="T191" s="26">
        <f t="shared" si="3578"/>
        <v>0</v>
      </c>
      <c r="U191" s="26">
        <f t="shared" si="3579"/>
        <v>0</v>
      </c>
      <c r="V191" s="26">
        <f t="shared" si="3580"/>
        <v>0</v>
      </c>
      <c r="W191" s="26" t="str">
        <f t="shared" si="3581"/>
        <v/>
      </c>
      <c r="X191" s="26" t="str">
        <f t="shared" si="3582"/>
        <v/>
      </c>
      <c r="Y191" s="26" t="str">
        <f t="shared" si="3583"/>
        <v/>
      </c>
      <c r="Z191" s="26" t="str">
        <f t="shared" si="3584"/>
        <v/>
      </c>
      <c r="AA191" s="26" t="str">
        <f t="shared" si="3585"/>
        <v/>
      </c>
      <c r="AB191" s="26" t="str">
        <f t="shared" si="3586"/>
        <v/>
      </c>
      <c r="AC191" s="26" t="str">
        <f t="shared" si="3587"/>
        <v/>
      </c>
      <c r="AD191" s="26" t="str">
        <f t="shared" si="3588"/>
        <v/>
      </c>
      <c r="AE191" s="26" t="str">
        <f t="shared" si="3589"/>
        <v/>
      </c>
      <c r="AF191" s="26" t="str">
        <f t="shared" si="3590"/>
        <v/>
      </c>
      <c r="AG191" s="26" t="str">
        <f t="shared" si="3591"/>
        <v/>
      </c>
      <c r="AH191" s="26" t="str">
        <f t="shared" si="3592"/>
        <v/>
      </c>
      <c r="AI191" s="26" t="str">
        <f t="shared" si="3593"/>
        <v/>
      </c>
      <c r="AJ191" s="26" t="str">
        <f t="shared" si="3594"/>
        <v/>
      </c>
      <c r="AK191" s="26" t="str">
        <f t="shared" si="3595"/>
        <v/>
      </c>
      <c r="AL191" s="26" t="str">
        <f t="shared" ref="AL191:AO191" si="3599">IF(AL184="","",AL184-AK184)</f>
        <v/>
      </c>
      <c r="AM191" s="26" t="str">
        <f t="shared" si="3599"/>
        <v/>
      </c>
      <c r="AN191" s="26" t="str">
        <f t="shared" si="3599"/>
        <v/>
      </c>
      <c r="AO191" s="26" t="str">
        <f t="shared" si="3599"/>
        <v/>
      </c>
      <c r="AP191" s="26" t="str">
        <f t="shared" si="3597"/>
        <v/>
      </c>
      <c r="AQ191" s="26" t="str">
        <f t="shared" si="3598"/>
        <v/>
      </c>
      <c r="AR191" s="26" t="str">
        <f t="shared" si="3598"/>
        <v/>
      </c>
    </row>
    <row r="192" spans="1:44" s="1" customFormat="1">
      <c r="A192" s="7">
        <f>SUM(C192:AS192)</f>
        <v>0</v>
      </c>
      <c r="B192" s="27" t="s">
        <v>15</v>
      </c>
      <c r="C192" s="26">
        <v>0</v>
      </c>
      <c r="D192" s="26">
        <f t="shared" ref="D192" si="3600">IF(D185="","",C185+C186-D185)</f>
        <v>0</v>
      </c>
      <c r="E192" s="26">
        <f t="shared" ref="E192" si="3601">IF(E185="","",D185+D186-E185)</f>
        <v>0</v>
      </c>
      <c r="F192" s="26">
        <f t="shared" ref="F192" si="3602">IF(F185="","",E185+E186-F185)</f>
        <v>0</v>
      </c>
      <c r="G192" s="26">
        <f t="shared" ref="G192" si="3603">IF(G185="","",F185+F186-G185)</f>
        <v>0</v>
      </c>
      <c r="H192" s="26">
        <f t="shared" ref="H192" si="3604">IF(H185="","",G185+G186-H185)</f>
        <v>0</v>
      </c>
      <c r="I192" s="26">
        <f t="shared" ref="I192" si="3605">IF(I185="","",H185+H186-I185)</f>
        <v>0</v>
      </c>
      <c r="J192" s="26">
        <f t="shared" ref="J192" si="3606">IF(J185="","",I185+I186-J185)</f>
        <v>0</v>
      </c>
      <c r="K192" s="26">
        <f t="shared" ref="K192" si="3607">IF(K185="","",J185+J186-K185)</f>
        <v>0</v>
      </c>
      <c r="L192" s="26">
        <f t="shared" ref="L192" si="3608">IF(L185="","",K185+K186-L185)</f>
        <v>0</v>
      </c>
      <c r="M192" s="26">
        <f t="shared" ref="M192" si="3609">IF(M185="","",L185+L186-M185)</f>
        <v>0</v>
      </c>
      <c r="N192" s="26">
        <f t="shared" ref="N192" si="3610">IF(N185="","",M185+M186-N185)</f>
        <v>0</v>
      </c>
      <c r="O192" s="26">
        <f t="shared" ref="O192" si="3611">IF(O185="","",N185+N186-O185)</f>
        <v>0</v>
      </c>
      <c r="P192" s="26">
        <f t="shared" ref="P192" si="3612">IF(P185="","",O185+O186-P185)</f>
        <v>0</v>
      </c>
      <c r="Q192" s="26">
        <f t="shared" ref="Q192" si="3613">IF(Q185="","",P185+P186-Q185)</f>
        <v>0</v>
      </c>
      <c r="R192" s="26">
        <f t="shared" ref="R192" si="3614">IF(R185="","",Q185+Q186-R185)</f>
        <v>0</v>
      </c>
      <c r="S192" s="26">
        <f t="shared" ref="S192" si="3615">IF(S185="","",R185+R186-S185)</f>
        <v>0</v>
      </c>
      <c r="T192" s="26">
        <f t="shared" ref="T192" si="3616">IF(T185="","",S185+S186-T185)</f>
        <v>0</v>
      </c>
      <c r="U192" s="26">
        <f t="shared" ref="U192" si="3617">IF(U185="","",T185+T186-U185)</f>
        <v>0</v>
      </c>
      <c r="V192" s="26">
        <f t="shared" ref="V192" si="3618">IF(V185="","",U185+U186-V185)</f>
        <v>0</v>
      </c>
      <c r="W192" s="26" t="str">
        <f t="shared" ref="W192" si="3619">IF(W185="","",V185+V186-W185)</f>
        <v/>
      </c>
      <c r="X192" s="26" t="str">
        <f t="shared" ref="X192" si="3620">IF(X185="","",W185+W186-X185)</f>
        <v/>
      </c>
      <c r="Y192" s="26" t="str">
        <f t="shared" ref="Y192" si="3621">IF(Y185="","",X185+X186-Y185)</f>
        <v/>
      </c>
      <c r="Z192" s="26" t="str">
        <f t="shared" ref="Z192" si="3622">IF(Z185="","",Y185+Y186-Z185)</f>
        <v/>
      </c>
      <c r="AA192" s="26" t="str">
        <f t="shared" ref="AA192" si="3623">IF(AA185="","",Z185+Z186-AA185)</f>
        <v/>
      </c>
      <c r="AB192" s="26" t="str">
        <f t="shared" ref="AB192" si="3624">IF(AB185="","",AA185+AA186-AB185)</f>
        <v/>
      </c>
      <c r="AC192" s="26" t="str">
        <f t="shared" ref="AC192" si="3625">IF(AC185="","",AB185+AB186-AC185)</f>
        <v/>
      </c>
      <c r="AD192" s="26" t="str">
        <f t="shared" ref="AD192" si="3626">IF(AD185="","",AC185+AC186-AD185)</f>
        <v/>
      </c>
      <c r="AE192" s="26" t="str">
        <f t="shared" ref="AE192" si="3627">IF(AE185="","",AD185+AD186-AE185)</f>
        <v/>
      </c>
      <c r="AF192" s="26" t="str">
        <f t="shared" ref="AF192" si="3628">IF(AF185="","",AE185+AE186-AF185)</f>
        <v/>
      </c>
      <c r="AG192" s="26" t="str">
        <f t="shared" ref="AG192" si="3629">IF(AG185="","",AF185+AF186-AG185)</f>
        <v/>
      </c>
      <c r="AH192" s="26" t="str">
        <f t="shared" ref="AH192" si="3630">IF(AH185="","",AG185+AG186-AH185)</f>
        <v/>
      </c>
      <c r="AI192" s="26" t="str">
        <f t="shared" ref="AI192" si="3631">IF(AI185="","",AH185+AH186-AI185)</f>
        <v/>
      </c>
      <c r="AJ192" s="26" t="str">
        <f t="shared" ref="AJ192" si="3632">IF(AJ185="","",AI185+AI186-AJ185)</f>
        <v/>
      </c>
      <c r="AK192" s="26" t="str">
        <f t="shared" ref="AK192" si="3633">IF(AK185="","",AJ185+AJ186-AK185)</f>
        <v/>
      </c>
      <c r="AL192" s="26" t="str">
        <f t="shared" ref="AL192:AO192" si="3634">IF(AL185="","",AK185+AK186-AL185)</f>
        <v/>
      </c>
      <c r="AM192" s="26" t="str">
        <f t="shared" si="3634"/>
        <v/>
      </c>
      <c r="AN192" s="26" t="str">
        <f t="shared" si="3634"/>
        <v/>
      </c>
      <c r="AO192" s="26" t="str">
        <f t="shared" si="3634"/>
        <v/>
      </c>
      <c r="AP192" s="26" t="str">
        <f t="shared" ref="AP192" si="3635">IF(AP185="","",AO185+AO186-AP185)</f>
        <v/>
      </c>
      <c r="AQ192" s="26" t="str">
        <f t="shared" ref="AQ192:AR192" si="3636">IF(AQ185="","",AP185+AP186-AQ185)</f>
        <v/>
      </c>
      <c r="AR192" s="26" t="str">
        <f t="shared" si="3636"/>
        <v/>
      </c>
    </row>
    <row r="193" spans="1:44" s="1" customFormat="1">
      <c r="A193" s="7">
        <f>SUM(C193:AS193)</f>
        <v>0</v>
      </c>
      <c r="B193" s="27" t="s">
        <v>16</v>
      </c>
      <c r="C193" s="26">
        <v>0</v>
      </c>
      <c r="D193" s="26">
        <f t="shared" ref="D193:I193" si="3637">IF(D183="","",D192*D187)</f>
        <v>0</v>
      </c>
      <c r="E193" s="26">
        <f t="shared" si="3637"/>
        <v>0</v>
      </c>
      <c r="F193" s="26">
        <f t="shared" si="3637"/>
        <v>0</v>
      </c>
      <c r="G193" s="26">
        <f t="shared" si="3637"/>
        <v>0</v>
      </c>
      <c r="H193" s="26">
        <f t="shared" si="3637"/>
        <v>0</v>
      </c>
      <c r="I193" s="26">
        <f t="shared" si="3637"/>
        <v>0</v>
      </c>
      <c r="J193" s="26">
        <f t="shared" ref="J193:AK193" si="3638">IF(J183="","",J192*J187)</f>
        <v>0</v>
      </c>
      <c r="K193" s="26">
        <f t="shared" si="3638"/>
        <v>0</v>
      </c>
      <c r="L193" s="26">
        <f t="shared" si="3638"/>
        <v>0</v>
      </c>
      <c r="M193" s="26">
        <f t="shared" si="3638"/>
        <v>0</v>
      </c>
      <c r="N193" s="26">
        <f t="shared" si="3638"/>
        <v>0</v>
      </c>
      <c r="O193" s="26">
        <f t="shared" si="3638"/>
        <v>0</v>
      </c>
      <c r="P193" s="26">
        <f t="shared" si="3638"/>
        <v>0</v>
      </c>
      <c r="Q193" s="26">
        <f t="shared" si="3638"/>
        <v>0</v>
      </c>
      <c r="R193" s="26">
        <f t="shared" si="3638"/>
        <v>0</v>
      </c>
      <c r="S193" s="26">
        <f t="shared" si="3638"/>
        <v>0</v>
      </c>
      <c r="T193" s="26">
        <f t="shared" si="3638"/>
        <v>0</v>
      </c>
      <c r="U193" s="26">
        <f t="shared" si="3638"/>
        <v>0</v>
      </c>
      <c r="V193" s="26">
        <f t="shared" si="3638"/>
        <v>0</v>
      </c>
      <c r="W193" s="26" t="str">
        <f t="shared" si="3638"/>
        <v/>
      </c>
      <c r="X193" s="26" t="str">
        <f t="shared" si="3638"/>
        <v/>
      </c>
      <c r="Y193" s="26" t="str">
        <f t="shared" si="3638"/>
        <v/>
      </c>
      <c r="Z193" s="26" t="str">
        <f t="shared" si="3638"/>
        <v/>
      </c>
      <c r="AA193" s="26" t="str">
        <f t="shared" si="3638"/>
        <v/>
      </c>
      <c r="AB193" s="26" t="str">
        <f t="shared" si="3638"/>
        <v/>
      </c>
      <c r="AC193" s="26" t="str">
        <f t="shared" si="3638"/>
        <v/>
      </c>
      <c r="AD193" s="26" t="str">
        <f t="shared" si="3638"/>
        <v/>
      </c>
      <c r="AE193" s="26" t="str">
        <f t="shared" si="3638"/>
        <v/>
      </c>
      <c r="AF193" s="26" t="str">
        <f t="shared" si="3638"/>
        <v/>
      </c>
      <c r="AG193" s="26" t="str">
        <f t="shared" si="3638"/>
        <v/>
      </c>
      <c r="AH193" s="26" t="str">
        <f t="shared" si="3638"/>
        <v/>
      </c>
      <c r="AI193" s="26" t="str">
        <f t="shared" si="3638"/>
        <v/>
      </c>
      <c r="AJ193" s="26" t="str">
        <f t="shared" si="3638"/>
        <v/>
      </c>
      <c r="AK193" s="26" t="str">
        <f t="shared" si="3638"/>
        <v/>
      </c>
      <c r="AL193" s="26" t="str">
        <f t="shared" ref="AL193:AO193" si="3639">IF(AL183="","",AL192*AL187)</f>
        <v/>
      </c>
      <c r="AM193" s="26" t="str">
        <f t="shared" si="3639"/>
        <v/>
      </c>
      <c r="AN193" s="26" t="str">
        <f t="shared" si="3639"/>
        <v/>
      </c>
      <c r="AO193" s="26" t="str">
        <f t="shared" si="3639"/>
        <v/>
      </c>
      <c r="AP193" s="26" t="str">
        <f t="shared" ref="AP193:AR193" si="3640">IF(AP183="","",AP192*AP187)</f>
        <v/>
      </c>
      <c r="AQ193" s="26" t="str">
        <f t="shared" si="3640"/>
        <v/>
      </c>
      <c r="AR193" s="26" t="str">
        <f t="shared" si="3640"/>
        <v/>
      </c>
    </row>
    <row r="194" spans="1:44" s="1" customFormat="1" ht="12" thickBot="1">
      <c r="A194" s="4">
        <f>IF(A193="","",A193/(A190*100))</f>
        <v>0</v>
      </c>
      <c r="B194" s="27" t="s">
        <v>18</v>
      </c>
      <c r="C194" s="44" t="s">
        <v>19</v>
      </c>
      <c r="D194" s="44" t="str">
        <f t="shared" ref="D194:I194" si="3641">IF(D193="","",IF(D193=0,"",D193/(D190*100)))</f>
        <v/>
      </c>
      <c r="E194" s="44" t="str">
        <f t="shared" si="3641"/>
        <v/>
      </c>
      <c r="F194" s="44" t="str">
        <f t="shared" si="3641"/>
        <v/>
      </c>
      <c r="G194" s="44" t="str">
        <f t="shared" si="3641"/>
        <v/>
      </c>
      <c r="H194" s="44" t="str">
        <f t="shared" si="3641"/>
        <v/>
      </c>
      <c r="I194" s="44" t="str">
        <f t="shared" si="3641"/>
        <v/>
      </c>
      <c r="J194" s="44" t="str">
        <f t="shared" ref="J194:AK194" si="3642">IF(J193="","",IF(J193=0,"",J193/(J190*100)))</f>
        <v/>
      </c>
      <c r="K194" s="44" t="str">
        <f t="shared" si="3642"/>
        <v/>
      </c>
      <c r="L194" s="44" t="str">
        <f t="shared" si="3642"/>
        <v/>
      </c>
      <c r="M194" s="44" t="str">
        <f t="shared" si="3642"/>
        <v/>
      </c>
      <c r="N194" s="44" t="str">
        <f t="shared" si="3642"/>
        <v/>
      </c>
      <c r="O194" s="44" t="str">
        <f t="shared" si="3642"/>
        <v/>
      </c>
      <c r="P194" s="44" t="str">
        <f t="shared" si="3642"/>
        <v/>
      </c>
      <c r="Q194" s="44" t="str">
        <f t="shared" si="3642"/>
        <v/>
      </c>
      <c r="R194" s="44" t="str">
        <f t="shared" si="3642"/>
        <v/>
      </c>
      <c r="S194" s="44" t="str">
        <f t="shared" si="3642"/>
        <v/>
      </c>
      <c r="T194" s="44" t="str">
        <f t="shared" si="3642"/>
        <v/>
      </c>
      <c r="U194" s="44" t="str">
        <f t="shared" si="3642"/>
        <v/>
      </c>
      <c r="V194" s="44" t="str">
        <f t="shared" si="3642"/>
        <v/>
      </c>
      <c r="W194" s="44" t="str">
        <f t="shared" si="3642"/>
        <v/>
      </c>
      <c r="X194" s="44" t="str">
        <f t="shared" si="3642"/>
        <v/>
      </c>
      <c r="Y194" s="44" t="str">
        <f t="shared" si="3642"/>
        <v/>
      </c>
      <c r="Z194" s="44" t="str">
        <f t="shared" si="3642"/>
        <v/>
      </c>
      <c r="AA194" s="44" t="str">
        <f t="shared" si="3642"/>
        <v/>
      </c>
      <c r="AB194" s="44" t="str">
        <f t="shared" si="3642"/>
        <v/>
      </c>
      <c r="AC194" s="44" t="str">
        <f t="shared" si="3642"/>
        <v/>
      </c>
      <c r="AD194" s="44" t="str">
        <f t="shared" si="3642"/>
        <v/>
      </c>
      <c r="AE194" s="44" t="str">
        <f t="shared" si="3642"/>
        <v/>
      </c>
      <c r="AF194" s="44" t="str">
        <f t="shared" si="3642"/>
        <v/>
      </c>
      <c r="AG194" s="44" t="str">
        <f t="shared" si="3642"/>
        <v/>
      </c>
      <c r="AH194" s="44" t="str">
        <f t="shared" si="3642"/>
        <v/>
      </c>
      <c r="AI194" s="44" t="str">
        <f t="shared" si="3642"/>
        <v/>
      </c>
      <c r="AJ194" s="44" t="str">
        <f t="shared" si="3642"/>
        <v/>
      </c>
      <c r="AK194" s="44" t="str">
        <f t="shared" si="3642"/>
        <v/>
      </c>
      <c r="AL194" s="44" t="str">
        <f t="shared" ref="AL194:AO194" si="3643">IF(AL193="","",IF(AL193=0,"",AL193/(AL190*100)))</f>
        <v/>
      </c>
      <c r="AM194" s="44" t="str">
        <f t="shared" si="3643"/>
        <v/>
      </c>
      <c r="AN194" s="44" t="str">
        <f t="shared" si="3643"/>
        <v/>
      </c>
      <c r="AO194" s="44" t="str">
        <f t="shared" si="3643"/>
        <v/>
      </c>
      <c r="AP194" s="44" t="str">
        <f t="shared" ref="AP194:AR194" si="3644">IF(AP193="","",IF(AP193=0,"",AP193/(AP190*100)))</f>
        <v/>
      </c>
      <c r="AQ194" s="44" t="str">
        <f t="shared" si="3644"/>
        <v/>
      </c>
      <c r="AR194" s="44" t="str">
        <f t="shared" si="3644"/>
        <v/>
      </c>
    </row>
    <row r="195" spans="1:44" s="1" customFormat="1">
      <c r="A195" s="43" t="s">
        <v>173</v>
      </c>
      <c r="B195" s="42" t="s">
        <v>2</v>
      </c>
      <c r="C195" s="35">
        <v>47025</v>
      </c>
      <c r="D195" s="35">
        <f t="shared" ref="D195:D196" si="3645">IF(D$3="","",C195)</f>
        <v>47025</v>
      </c>
      <c r="E195" s="35">
        <f t="shared" ref="E195:E196" si="3646">IF(E$3="","",D195)</f>
        <v>47025</v>
      </c>
      <c r="F195" s="35">
        <v>47055</v>
      </c>
      <c r="G195" s="35">
        <f t="shared" ref="G195:G196" si="3647">IF(G$3="","",F195)</f>
        <v>47055</v>
      </c>
      <c r="H195" s="35">
        <v>47095</v>
      </c>
      <c r="I195" s="35">
        <f t="shared" ref="I195:I196" si="3648">IF(I$3="","",H195)</f>
        <v>47095</v>
      </c>
      <c r="J195" s="35">
        <f t="shared" ref="J195:J196" si="3649">IF(J$3="","",I195)</f>
        <v>47095</v>
      </c>
      <c r="K195" s="35">
        <f t="shared" ref="K195:K196" si="3650">IF(K$3="","",J195)</f>
        <v>47095</v>
      </c>
      <c r="L195" s="35">
        <v>47111</v>
      </c>
      <c r="M195" s="35">
        <f t="shared" ref="M195:M196" si="3651">IF(M$3="","",L195)</f>
        <v>47111</v>
      </c>
      <c r="N195" s="35">
        <f t="shared" ref="N195:N196" si="3652">IF(N$3="","",M195)</f>
        <v>47111</v>
      </c>
      <c r="O195" s="35">
        <v>47133</v>
      </c>
      <c r="P195" s="35">
        <f t="shared" ref="P195:P196" si="3653">IF(P$3="","",O195)</f>
        <v>47133</v>
      </c>
      <c r="Q195" s="35">
        <f t="shared" ref="Q195:Q196" si="3654">IF(Q$3="","",P195)</f>
        <v>47133</v>
      </c>
      <c r="R195" s="35">
        <f t="shared" ref="R195:R196" si="3655">IF(R$3="","",Q195)</f>
        <v>47133</v>
      </c>
      <c r="S195" s="35">
        <v>47163</v>
      </c>
      <c r="T195" s="35">
        <f t="shared" ref="T195:T196" si="3656">IF(T$3="","",S195)</f>
        <v>47163</v>
      </c>
      <c r="U195" s="35">
        <f t="shared" ref="U195:U196" si="3657">IF(U$3="","",T195)</f>
        <v>47163</v>
      </c>
      <c r="V195" s="35">
        <v>47182</v>
      </c>
      <c r="W195" s="35" t="str">
        <f t="shared" ref="W195:W196" si="3658">IF(W$3="","",V195)</f>
        <v/>
      </c>
      <c r="X195" s="35" t="str">
        <f t="shared" ref="X195:X196" si="3659">IF(X$3="","",W195)</f>
        <v/>
      </c>
      <c r="Y195" s="35" t="str">
        <f t="shared" ref="Y195:Y196" si="3660">IF(Y$3="","",X195)</f>
        <v/>
      </c>
      <c r="Z195" s="35" t="str">
        <f t="shared" ref="Z195:Z196" si="3661">IF(Z$3="","",Y195)</f>
        <v/>
      </c>
      <c r="AA195" s="35" t="str">
        <f t="shared" ref="AA195:AA196" si="3662">IF(AA$3="","",Z195)</f>
        <v/>
      </c>
      <c r="AB195" s="35" t="str">
        <f t="shared" ref="AB195:AB196" si="3663">IF(AB$3="","",AA195)</f>
        <v/>
      </c>
      <c r="AC195" s="35" t="str">
        <f t="shared" ref="AC195:AC196" si="3664">IF(AC$3="","",AB195)</f>
        <v/>
      </c>
      <c r="AD195" s="35" t="str">
        <f t="shared" ref="AD195:AD196" si="3665">IF(AD$3="","",AC195)</f>
        <v/>
      </c>
      <c r="AE195" s="35" t="str">
        <f t="shared" ref="AE195:AE196" si="3666">IF(AE$3="","",AD195)</f>
        <v/>
      </c>
      <c r="AF195" s="35" t="str">
        <f t="shared" ref="AF195:AF196" si="3667">IF(AF$3="","",AE195)</f>
        <v/>
      </c>
      <c r="AG195" s="35" t="str">
        <f t="shared" ref="AG195:AG196" si="3668">IF(AG$3="","",AF195)</f>
        <v/>
      </c>
      <c r="AH195" s="35" t="str">
        <f t="shared" ref="AH195:AH196" si="3669">IF(AH$3="","",AG195)</f>
        <v/>
      </c>
      <c r="AI195" s="35" t="str">
        <f t="shared" ref="AI195:AI196" si="3670">IF(AI$3="","",AH195)</f>
        <v/>
      </c>
      <c r="AJ195" s="35" t="str">
        <f t="shared" ref="AJ195:AJ196" si="3671">IF(AJ$3="","",AI195)</f>
        <v/>
      </c>
      <c r="AK195" s="35" t="str">
        <f t="shared" ref="AK195:AK196" si="3672">IF(AK$3="","",AJ195)</f>
        <v/>
      </c>
      <c r="AL195" s="35" t="str">
        <f t="shared" ref="AL195:AO195" si="3673">IF(AL$3="","",AK195)</f>
        <v/>
      </c>
      <c r="AM195" s="35" t="str">
        <f t="shared" si="3673"/>
        <v/>
      </c>
      <c r="AN195" s="35" t="str">
        <f t="shared" si="3673"/>
        <v/>
      </c>
      <c r="AO195" s="35" t="str">
        <f t="shared" si="3673"/>
        <v/>
      </c>
      <c r="AP195" s="35" t="str">
        <f t="shared" ref="AP195:AR195" si="3674">IF(AP$3="","",AO195)</f>
        <v/>
      </c>
      <c r="AQ195" s="35" t="str">
        <f t="shared" si="3674"/>
        <v/>
      </c>
      <c r="AR195" s="35" t="str">
        <f t="shared" si="3674"/>
        <v/>
      </c>
    </row>
    <row r="196" spans="1:44" s="1" customFormat="1">
      <c r="A196" s="37" t="s">
        <v>200</v>
      </c>
      <c r="B196" s="30" t="s">
        <v>4</v>
      </c>
      <c r="C196" s="29">
        <v>4404</v>
      </c>
      <c r="D196" s="29">
        <f t="shared" si="3645"/>
        <v>4404</v>
      </c>
      <c r="E196" s="29">
        <f t="shared" si="3646"/>
        <v>4404</v>
      </c>
      <c r="F196" s="29">
        <v>4405</v>
      </c>
      <c r="G196" s="29">
        <f t="shared" si="3647"/>
        <v>4405</v>
      </c>
      <c r="H196" s="29">
        <v>4409</v>
      </c>
      <c r="I196" s="29">
        <f t="shared" si="3648"/>
        <v>4409</v>
      </c>
      <c r="J196" s="29">
        <f t="shared" si="3649"/>
        <v>4409</v>
      </c>
      <c r="K196" s="29">
        <f t="shared" si="3650"/>
        <v>4409</v>
      </c>
      <c r="L196" s="29">
        <v>4411</v>
      </c>
      <c r="M196" s="29">
        <f t="shared" si="3651"/>
        <v>4411</v>
      </c>
      <c r="N196" s="29">
        <f t="shared" si="3652"/>
        <v>4411</v>
      </c>
      <c r="O196" s="29">
        <v>4413</v>
      </c>
      <c r="P196" s="29">
        <f t="shared" si="3653"/>
        <v>4413</v>
      </c>
      <c r="Q196" s="29">
        <f t="shared" si="3654"/>
        <v>4413</v>
      </c>
      <c r="R196" s="29">
        <f t="shared" si="3655"/>
        <v>4413</v>
      </c>
      <c r="S196" s="29">
        <v>4415</v>
      </c>
      <c r="T196" s="29">
        <f t="shared" si="3656"/>
        <v>4415</v>
      </c>
      <c r="U196" s="29">
        <f t="shared" si="3657"/>
        <v>4415</v>
      </c>
      <c r="V196" s="29">
        <v>4416</v>
      </c>
      <c r="W196" s="29" t="str">
        <f t="shared" si="3658"/>
        <v/>
      </c>
      <c r="X196" s="29" t="str">
        <f t="shared" si="3659"/>
        <v/>
      </c>
      <c r="Y196" s="29" t="str">
        <f t="shared" si="3660"/>
        <v/>
      </c>
      <c r="Z196" s="29" t="str">
        <f t="shared" si="3661"/>
        <v/>
      </c>
      <c r="AA196" s="29" t="str">
        <f t="shared" si="3662"/>
        <v/>
      </c>
      <c r="AB196" s="29" t="str">
        <f t="shared" si="3663"/>
        <v/>
      </c>
      <c r="AC196" s="29" t="str">
        <f t="shared" si="3664"/>
        <v/>
      </c>
      <c r="AD196" s="29" t="str">
        <f t="shared" si="3665"/>
        <v/>
      </c>
      <c r="AE196" s="29" t="str">
        <f t="shared" si="3666"/>
        <v/>
      </c>
      <c r="AF196" s="29" t="str">
        <f t="shared" si="3667"/>
        <v/>
      </c>
      <c r="AG196" s="29" t="str">
        <f t="shared" si="3668"/>
        <v/>
      </c>
      <c r="AH196" s="29" t="str">
        <f t="shared" si="3669"/>
        <v/>
      </c>
      <c r="AI196" s="29" t="str">
        <f t="shared" si="3670"/>
        <v/>
      </c>
      <c r="AJ196" s="29" t="str">
        <f t="shared" si="3671"/>
        <v/>
      </c>
      <c r="AK196" s="29" t="str">
        <f t="shared" si="3672"/>
        <v/>
      </c>
      <c r="AL196" s="29" t="str">
        <f t="shared" ref="AL196:AO196" si="3675">IF(AL$3="","",AK196)</f>
        <v/>
      </c>
      <c r="AM196" s="29" t="str">
        <f t="shared" si="3675"/>
        <v/>
      </c>
      <c r="AN196" s="29" t="str">
        <f t="shared" si="3675"/>
        <v/>
      </c>
      <c r="AO196" s="29" t="str">
        <f t="shared" si="3675"/>
        <v/>
      </c>
      <c r="AP196" s="29" t="str">
        <f t="shared" ref="AP196:AR196" si="3676">IF(AP$3="","",AO196)</f>
        <v/>
      </c>
      <c r="AQ196" s="29" t="str">
        <f t="shared" si="3676"/>
        <v/>
      </c>
      <c r="AR196" s="29" t="str">
        <f t="shared" si="3676"/>
        <v/>
      </c>
    </row>
    <row r="197" spans="1:44" s="1" customFormat="1">
      <c r="A197" s="41">
        <v>2</v>
      </c>
      <c r="B197" s="30" t="s">
        <v>5</v>
      </c>
      <c r="C197" s="29">
        <v>49</v>
      </c>
      <c r="D197" s="29">
        <f t="shared" ref="D197" si="3677">IF(D195="","",(C197+C198))</f>
        <v>49</v>
      </c>
      <c r="E197" s="29">
        <f t="shared" ref="E197" si="3678">IF(E195="","",(D197+D198))</f>
        <v>49</v>
      </c>
      <c r="F197" s="29">
        <f t="shared" ref="F197" si="3679">IF(F195="","",(E197+E198))</f>
        <v>49</v>
      </c>
      <c r="G197" s="29">
        <f t="shared" ref="G197" si="3680">IF(G195="","",(F197+F198))</f>
        <v>49</v>
      </c>
      <c r="H197" s="29">
        <f t="shared" ref="H197" si="3681">IF(H195="","",(G197+G198))</f>
        <v>49</v>
      </c>
      <c r="I197" s="29">
        <f t="shared" ref="I197" si="3682">IF(I195="","",(H197+H198))</f>
        <v>49</v>
      </c>
      <c r="J197" s="29">
        <f t="shared" ref="J197" si="3683">IF(J195="","",(I197+I198))</f>
        <v>49</v>
      </c>
      <c r="K197" s="29">
        <f t="shared" ref="K197" si="3684">IF(K195="","",(J197+J198))</f>
        <v>49</v>
      </c>
      <c r="L197" s="29">
        <f t="shared" ref="L197" si="3685">IF(L195="","",(K197+K198))</f>
        <v>49</v>
      </c>
      <c r="M197" s="29">
        <f t="shared" ref="M197" si="3686">IF(M195="","",(L197+L198))</f>
        <v>49</v>
      </c>
      <c r="N197" s="29">
        <f t="shared" ref="N197" si="3687">IF(N195="","",(M197+M198))</f>
        <v>49</v>
      </c>
      <c r="O197" s="29">
        <f t="shared" ref="O197" si="3688">IF(O195="","",(N197+N198))</f>
        <v>49</v>
      </c>
      <c r="P197" s="29">
        <f t="shared" ref="P197" si="3689">IF(P195="","",(O197+O198))</f>
        <v>49</v>
      </c>
      <c r="Q197" s="29">
        <f t="shared" ref="Q197" si="3690">IF(Q195="","",(P197+P198))</f>
        <v>49</v>
      </c>
      <c r="R197" s="29">
        <f t="shared" ref="R197" si="3691">IF(R195="","",(Q197+Q198))</f>
        <v>49</v>
      </c>
      <c r="S197" s="29">
        <f t="shared" ref="S197" si="3692">IF(S195="","",(R197+R198))</f>
        <v>49</v>
      </c>
      <c r="T197" s="29">
        <f t="shared" ref="T197" si="3693">IF(T195="","",(S197+S198))</f>
        <v>49</v>
      </c>
      <c r="U197" s="29">
        <f t="shared" ref="U197" si="3694">IF(U195="","",(T197+T198))</f>
        <v>49</v>
      </c>
      <c r="V197" s="29">
        <f t="shared" ref="V197" si="3695">IF(V195="","",(U197+U198))</f>
        <v>49</v>
      </c>
      <c r="W197" s="29" t="str">
        <f t="shared" ref="W197" si="3696">IF(W195="","",(V197+V198))</f>
        <v/>
      </c>
      <c r="X197" s="29" t="str">
        <f t="shared" ref="X197" si="3697">IF(X195="","",(W197+W198))</f>
        <v/>
      </c>
      <c r="Y197" s="29" t="str">
        <f t="shared" ref="Y197" si="3698">IF(Y195="","",(X197+X198))</f>
        <v/>
      </c>
      <c r="Z197" s="29" t="str">
        <f t="shared" ref="Z197" si="3699">IF(Z195="","",(Y197+Y198))</f>
        <v/>
      </c>
      <c r="AA197" s="29" t="str">
        <f t="shared" ref="AA197" si="3700">IF(AA195="","",(Z197+Z198))</f>
        <v/>
      </c>
      <c r="AB197" s="29" t="str">
        <f t="shared" ref="AB197" si="3701">IF(AB195="","",(AA197+AA198))</f>
        <v/>
      </c>
      <c r="AC197" s="29" t="str">
        <f t="shared" ref="AC197" si="3702">IF(AC195="","",(AB197+AB198))</f>
        <v/>
      </c>
      <c r="AD197" s="29" t="str">
        <f t="shared" ref="AD197" si="3703">IF(AD195="","",(AC197+AC198))</f>
        <v/>
      </c>
      <c r="AE197" s="29" t="str">
        <f t="shared" ref="AE197" si="3704">IF(AE195="","",(AD197+AD198))</f>
        <v/>
      </c>
      <c r="AF197" s="29" t="str">
        <f t="shared" ref="AF197" si="3705">IF(AF195="","",(AE197+AE198))</f>
        <v/>
      </c>
      <c r="AG197" s="29" t="str">
        <f t="shared" ref="AG197" si="3706">IF(AG195="","",(AF197+AF198))</f>
        <v/>
      </c>
      <c r="AH197" s="29" t="str">
        <f t="shared" ref="AH197" si="3707">IF(AH195="","",(AG197+AG198))</f>
        <v/>
      </c>
      <c r="AI197" s="29" t="str">
        <f t="shared" ref="AI197" si="3708">IF(AI195="","",(AH197+AH198))</f>
        <v/>
      </c>
      <c r="AJ197" s="29" t="str">
        <f t="shared" ref="AJ197" si="3709">IF(AJ195="","",(AI197+AI198))</f>
        <v/>
      </c>
      <c r="AK197" s="29" t="str">
        <f t="shared" ref="AK197" si="3710">IF(AK195="","",(AJ197+AJ198))</f>
        <v/>
      </c>
      <c r="AL197" s="29" t="str">
        <f t="shared" ref="AL197:AO197" si="3711">IF(AL195="","",(AK197+AK198))</f>
        <v/>
      </c>
      <c r="AM197" s="29" t="str">
        <f t="shared" si="3711"/>
        <v/>
      </c>
      <c r="AN197" s="29" t="str">
        <f t="shared" si="3711"/>
        <v/>
      </c>
      <c r="AO197" s="29" t="str">
        <f t="shared" si="3711"/>
        <v/>
      </c>
      <c r="AP197" s="29" t="str">
        <f t="shared" ref="AP197" si="3712">IF(AP195="","",(AO197+AO198))</f>
        <v/>
      </c>
      <c r="AQ197" s="29" t="str">
        <f t="shared" ref="AQ197:AR197" si="3713">IF(AQ195="","",(AP197+AP198))</f>
        <v/>
      </c>
      <c r="AR197" s="29" t="str">
        <f t="shared" si="3713"/>
        <v/>
      </c>
    </row>
    <row r="198" spans="1:44" s="1" customFormat="1">
      <c r="A198" s="14"/>
      <c r="B198" s="30" t="s">
        <v>7</v>
      </c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</row>
    <row r="199" spans="1:44" s="1" customFormat="1">
      <c r="A199" s="7"/>
      <c r="B199" s="30" t="s">
        <v>8</v>
      </c>
      <c r="C199" s="35">
        <v>175</v>
      </c>
      <c r="D199" s="35">
        <f t="shared" ref="D199" si="3714">IF(D195="","",C199)</f>
        <v>175</v>
      </c>
      <c r="E199" s="35">
        <f t="shared" ref="E199" si="3715">IF(E195="","",D199)</f>
        <v>175</v>
      </c>
      <c r="F199" s="35">
        <f t="shared" ref="F199" si="3716">IF(F195="","",E199)</f>
        <v>175</v>
      </c>
      <c r="G199" s="35">
        <f t="shared" ref="G199" si="3717">IF(G195="","",F199)</f>
        <v>175</v>
      </c>
      <c r="H199" s="35">
        <f t="shared" ref="H199" si="3718">IF(H195="","",G199)</f>
        <v>175</v>
      </c>
      <c r="I199" s="35">
        <f t="shared" ref="I199" si="3719">IF(I195="","",H199)</f>
        <v>175</v>
      </c>
      <c r="J199" s="35">
        <f t="shared" ref="J199" si="3720">IF(J195="","",I199)</f>
        <v>175</v>
      </c>
      <c r="K199" s="35">
        <f t="shared" ref="K199" si="3721">IF(K195="","",J199)</f>
        <v>175</v>
      </c>
      <c r="L199" s="35">
        <f t="shared" ref="L199" si="3722">IF(L195="","",K199)</f>
        <v>175</v>
      </c>
      <c r="M199" s="35">
        <f t="shared" ref="M199" si="3723">IF(M195="","",L199)</f>
        <v>175</v>
      </c>
      <c r="N199" s="35">
        <f t="shared" ref="N199" si="3724">IF(N195="","",M199)</f>
        <v>175</v>
      </c>
      <c r="O199" s="35">
        <f t="shared" ref="O199" si="3725">IF(O195="","",N199)</f>
        <v>175</v>
      </c>
      <c r="P199" s="35">
        <f t="shared" ref="P199" si="3726">IF(P195="","",O199)</f>
        <v>175</v>
      </c>
      <c r="Q199" s="35">
        <f t="shared" ref="Q199" si="3727">IF(Q195="","",P199)</f>
        <v>175</v>
      </c>
      <c r="R199" s="35">
        <f t="shared" ref="R199" si="3728">IF(R195="","",Q199)</f>
        <v>175</v>
      </c>
      <c r="S199" s="35">
        <f t="shared" ref="S199" si="3729">IF(S195="","",R199)</f>
        <v>175</v>
      </c>
      <c r="T199" s="35">
        <f t="shared" ref="T199" si="3730">IF(T195="","",S199)</f>
        <v>175</v>
      </c>
      <c r="U199" s="35">
        <f t="shared" ref="U199" si="3731">IF(U195="","",T199)</f>
        <v>175</v>
      </c>
      <c r="V199" s="35">
        <f t="shared" ref="V199" si="3732">IF(V195="","",U199)</f>
        <v>175</v>
      </c>
      <c r="W199" s="35" t="str">
        <f t="shared" ref="W199" si="3733">IF(W195="","",V199)</f>
        <v/>
      </c>
      <c r="X199" s="35" t="str">
        <f t="shared" ref="X199" si="3734">IF(X195="","",W199)</f>
        <v/>
      </c>
      <c r="Y199" s="35" t="str">
        <f t="shared" ref="Y199" si="3735">IF(Y195="","",X199)</f>
        <v/>
      </c>
      <c r="Z199" s="35" t="str">
        <f t="shared" ref="Z199" si="3736">IF(Z195="","",Y199)</f>
        <v/>
      </c>
      <c r="AA199" s="35" t="str">
        <f t="shared" ref="AA199" si="3737">IF(AA195="","",Z199)</f>
        <v/>
      </c>
      <c r="AB199" s="35" t="str">
        <f t="shared" ref="AB199" si="3738">IF(AB195="","",AA199)</f>
        <v/>
      </c>
      <c r="AC199" s="35" t="str">
        <f t="shared" ref="AC199" si="3739">IF(AC195="","",AB199)</f>
        <v/>
      </c>
      <c r="AD199" s="35" t="str">
        <f t="shared" ref="AD199" si="3740">IF(AD195="","",AC199)</f>
        <v/>
      </c>
      <c r="AE199" s="35" t="str">
        <f t="shared" ref="AE199" si="3741">IF(AE195="","",AD199)</f>
        <v/>
      </c>
      <c r="AF199" s="35" t="str">
        <f t="shared" ref="AF199" si="3742">IF(AF195="","",AE199)</f>
        <v/>
      </c>
      <c r="AG199" s="35" t="str">
        <f t="shared" ref="AG199" si="3743">IF(AG195="","",AF199)</f>
        <v/>
      </c>
      <c r="AH199" s="35" t="str">
        <f t="shared" ref="AH199" si="3744">IF(AH195="","",AG199)</f>
        <v/>
      </c>
      <c r="AI199" s="35" t="str">
        <f t="shared" ref="AI199" si="3745">IF(AI195="","",AH199)</f>
        <v/>
      </c>
      <c r="AJ199" s="35" t="str">
        <f t="shared" ref="AJ199" si="3746">IF(AJ195="","",AI199)</f>
        <v/>
      </c>
      <c r="AK199" s="35" t="str">
        <f t="shared" ref="AK199" si="3747">IF(AK195="","",AJ199)</f>
        <v/>
      </c>
      <c r="AL199" s="35" t="str">
        <f t="shared" ref="AL199:AO199" si="3748">IF(AL195="","",AK199)</f>
        <v/>
      </c>
      <c r="AM199" s="35" t="str">
        <f t="shared" si="3748"/>
        <v/>
      </c>
      <c r="AN199" s="35" t="str">
        <f t="shared" si="3748"/>
        <v/>
      </c>
      <c r="AO199" s="35" t="str">
        <f t="shared" si="3748"/>
        <v/>
      </c>
      <c r="AP199" s="35" t="str">
        <f t="shared" ref="AP199" si="3749">IF(AP195="","",AO199)</f>
        <v/>
      </c>
      <c r="AQ199" s="35" t="str">
        <f t="shared" ref="AQ199:AR199" si="3750">IF(AQ195="","",AP199)</f>
        <v/>
      </c>
      <c r="AR199" s="35" t="str">
        <f t="shared" si="3750"/>
        <v/>
      </c>
    </row>
    <row r="200" spans="1:44" s="11" customFormat="1">
      <c r="A200" s="14" t="s">
        <v>9</v>
      </c>
      <c r="B200" s="33" t="s">
        <v>10</v>
      </c>
      <c r="C200" s="32" t="s">
        <v>201</v>
      </c>
      <c r="D200" s="32" t="str">
        <f t="shared" ref="D200" si="3751">IF(D195="","",C200)</f>
        <v>AIモンスターMC</v>
      </c>
      <c r="E200" s="32" t="str">
        <f t="shared" ref="E200" si="3752">IF(E195="","",D200)</f>
        <v>AIモンスターMC</v>
      </c>
      <c r="F200" s="32" t="str">
        <f t="shared" ref="F200" si="3753">IF(F195="","",E200)</f>
        <v>AIモンスターMC</v>
      </c>
      <c r="G200" s="32" t="str">
        <f t="shared" ref="G200" si="3754">IF(G195="","",F200)</f>
        <v>AIモンスターMC</v>
      </c>
      <c r="H200" s="32" t="str">
        <f t="shared" ref="H200" si="3755">IF(H195="","",G200)</f>
        <v>AIモンスターMC</v>
      </c>
      <c r="I200" s="32" t="str">
        <f t="shared" ref="I200" si="3756">IF(I195="","",H200)</f>
        <v>AIモンスターMC</v>
      </c>
      <c r="J200" s="32" t="str">
        <f t="shared" ref="J200" si="3757">IF(J195="","",I200)</f>
        <v>AIモンスターMC</v>
      </c>
      <c r="K200" s="32" t="str">
        <f t="shared" ref="K200" si="3758">IF(K195="","",J200)</f>
        <v>AIモンスターMC</v>
      </c>
      <c r="L200" s="32" t="str">
        <f t="shared" ref="L200" si="3759">IF(L195="","",K200)</f>
        <v>AIモンスターMC</v>
      </c>
      <c r="M200" s="32" t="str">
        <f t="shared" ref="M200" si="3760">IF(M195="","",L200)</f>
        <v>AIモンスターMC</v>
      </c>
      <c r="N200" s="32" t="str">
        <f t="shared" ref="N200" si="3761">IF(N195="","",M200)</f>
        <v>AIモンスターMC</v>
      </c>
      <c r="O200" s="32" t="str">
        <f t="shared" ref="O200" si="3762">IF(O195="","",N200)</f>
        <v>AIモンスターMC</v>
      </c>
      <c r="P200" s="32" t="str">
        <f t="shared" ref="P200" si="3763">IF(P195="","",O200)</f>
        <v>AIモンスターMC</v>
      </c>
      <c r="Q200" s="32" t="str">
        <f t="shared" ref="Q200" si="3764">IF(Q195="","",P200)</f>
        <v>AIモンスターMC</v>
      </c>
      <c r="R200" s="32" t="str">
        <f t="shared" ref="R200" si="3765">IF(R195="","",Q200)</f>
        <v>AIモンスターMC</v>
      </c>
      <c r="S200" s="32" t="str">
        <f t="shared" ref="S200" si="3766">IF(S195="","",R200)</f>
        <v>AIモンスターMC</v>
      </c>
      <c r="T200" s="32" t="str">
        <f t="shared" ref="T200" si="3767">IF(T195="","",S200)</f>
        <v>AIモンスターMC</v>
      </c>
      <c r="U200" s="32" t="str">
        <f t="shared" ref="U200" si="3768">IF(U195="","",T200)</f>
        <v>AIモンスターMC</v>
      </c>
      <c r="V200" s="32" t="str">
        <f t="shared" ref="V200" si="3769">IF(V195="","",U200)</f>
        <v>AIモンスターMC</v>
      </c>
      <c r="W200" s="32" t="str">
        <f t="shared" ref="W200" si="3770">IF(W195="","",V200)</f>
        <v/>
      </c>
      <c r="X200" s="32" t="str">
        <f t="shared" ref="X200" si="3771">IF(X195="","",W200)</f>
        <v/>
      </c>
      <c r="Y200" s="32" t="str">
        <f t="shared" ref="Y200" si="3772">IF(Y195="","",X200)</f>
        <v/>
      </c>
      <c r="Z200" s="32" t="str">
        <f t="shared" ref="Z200" si="3773">IF(Z195="","",Y200)</f>
        <v/>
      </c>
      <c r="AA200" s="32" t="str">
        <f t="shared" ref="AA200" si="3774">IF(AA195="","",Z200)</f>
        <v/>
      </c>
      <c r="AB200" s="32" t="str">
        <f t="shared" ref="AB200" si="3775">IF(AB195="","",AA200)</f>
        <v/>
      </c>
      <c r="AC200" s="32" t="str">
        <f t="shared" ref="AC200" si="3776">IF(AC195="","",AB200)</f>
        <v/>
      </c>
      <c r="AD200" s="32" t="str">
        <f t="shared" ref="AD200" si="3777">IF(AD195="","",AC200)</f>
        <v/>
      </c>
      <c r="AE200" s="32" t="str">
        <f t="shared" ref="AE200" si="3778">IF(AE195="","",AD200)</f>
        <v/>
      </c>
      <c r="AF200" s="32" t="str">
        <f t="shared" ref="AF200" si="3779">IF(AF195="","",AE200)</f>
        <v/>
      </c>
      <c r="AG200" s="32" t="str">
        <f t="shared" ref="AG200" si="3780">IF(AG195="","",AF200)</f>
        <v/>
      </c>
      <c r="AH200" s="32" t="str">
        <f t="shared" ref="AH200" si="3781">IF(AH195="","",AG200)</f>
        <v/>
      </c>
      <c r="AI200" s="32" t="str">
        <f t="shared" ref="AI200" si="3782">IF(AI195="","",AH200)</f>
        <v/>
      </c>
      <c r="AJ200" s="32" t="str">
        <f t="shared" ref="AJ200" si="3783">IF(AJ195="","",AI200)</f>
        <v/>
      </c>
      <c r="AK200" s="32" t="str">
        <f t="shared" ref="AK200" si="3784">IF(AK195="","",AJ200)</f>
        <v/>
      </c>
      <c r="AL200" s="32" t="str">
        <f t="shared" ref="AL200:AO200" si="3785">IF(AL195="","",AK200)</f>
        <v/>
      </c>
      <c r="AM200" s="32" t="str">
        <f t="shared" si="3785"/>
        <v/>
      </c>
      <c r="AN200" s="32" t="str">
        <f t="shared" si="3785"/>
        <v/>
      </c>
      <c r="AO200" s="32" t="str">
        <f t="shared" si="3785"/>
        <v/>
      </c>
      <c r="AP200" s="32" t="str">
        <f t="shared" ref="AP200" si="3786">IF(AP195="","",AO200)</f>
        <v/>
      </c>
      <c r="AQ200" s="32" t="str">
        <f t="shared" ref="AQ200:AR200" si="3787">IF(AQ195="","",AP200)</f>
        <v/>
      </c>
      <c r="AR200" s="32" t="str">
        <f t="shared" si="3787"/>
        <v/>
      </c>
    </row>
    <row r="201" spans="1:44" s="1" customFormat="1">
      <c r="A201" s="7">
        <f>AVERAGE(C202:AS202)*30*100</f>
        <v>23550</v>
      </c>
      <c r="B201" s="30" t="s">
        <v>12</v>
      </c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</row>
    <row r="202" spans="1:44" s="1" customFormat="1">
      <c r="A202" s="7">
        <f>SUM(C202:AS202)</f>
        <v>157</v>
      </c>
      <c r="B202" s="27" t="s">
        <v>13</v>
      </c>
      <c r="C202" s="26">
        <v>0</v>
      </c>
      <c r="D202" s="26">
        <f t="shared" ref="D202:D203" si="3788">IF(D195="","",D195-C195)</f>
        <v>0</v>
      </c>
      <c r="E202" s="26">
        <f t="shared" ref="E202:E203" si="3789">IF(E195="","",E195-D195)</f>
        <v>0</v>
      </c>
      <c r="F202" s="26">
        <f t="shared" ref="F202:F203" si="3790">IF(F195="","",F195-E195)</f>
        <v>30</v>
      </c>
      <c r="G202" s="26">
        <f t="shared" ref="G202:G203" si="3791">IF(G195="","",G195-F195)</f>
        <v>0</v>
      </c>
      <c r="H202" s="26">
        <f t="shared" ref="H202:H203" si="3792">IF(H195="","",H195-G195)</f>
        <v>40</v>
      </c>
      <c r="I202" s="26">
        <f t="shared" ref="I202:I203" si="3793">IF(I195="","",I195-H195)</f>
        <v>0</v>
      </c>
      <c r="J202" s="26">
        <f t="shared" ref="J202:J203" si="3794">IF(J195="","",J195-I195)</f>
        <v>0</v>
      </c>
      <c r="K202" s="26">
        <f t="shared" ref="K202:K203" si="3795">IF(K195="","",K195-J195)</f>
        <v>0</v>
      </c>
      <c r="L202" s="26">
        <f t="shared" ref="L202:L203" si="3796">IF(L195="","",L195-K195)</f>
        <v>16</v>
      </c>
      <c r="M202" s="26">
        <f t="shared" ref="M202:M203" si="3797">IF(M195="","",M195-L195)</f>
        <v>0</v>
      </c>
      <c r="N202" s="26">
        <f t="shared" ref="N202:N203" si="3798">IF(N195="","",N195-M195)</f>
        <v>0</v>
      </c>
      <c r="O202" s="26">
        <f t="shared" ref="O202:O203" si="3799">IF(O195="","",O195-N195)</f>
        <v>22</v>
      </c>
      <c r="P202" s="26">
        <f t="shared" ref="P202:P203" si="3800">IF(P195="","",P195-O195)</f>
        <v>0</v>
      </c>
      <c r="Q202" s="26">
        <f t="shared" ref="Q202:Q203" si="3801">IF(Q195="","",Q195-P195)</f>
        <v>0</v>
      </c>
      <c r="R202" s="26">
        <f t="shared" ref="R202:R203" si="3802">IF(R195="","",R195-Q195)</f>
        <v>0</v>
      </c>
      <c r="S202" s="26">
        <f t="shared" ref="S202:S203" si="3803">IF(S195="","",S195-R195)</f>
        <v>30</v>
      </c>
      <c r="T202" s="26">
        <f t="shared" ref="T202:T203" si="3804">IF(T195="","",T195-S195)</f>
        <v>0</v>
      </c>
      <c r="U202" s="26">
        <f t="shared" ref="U202:U203" si="3805">IF(U195="","",U195-T195)</f>
        <v>0</v>
      </c>
      <c r="V202" s="26">
        <f t="shared" ref="V202:V203" si="3806">IF(V195="","",V195-U195)</f>
        <v>19</v>
      </c>
      <c r="W202" s="26" t="str">
        <f t="shared" ref="W202:W203" si="3807">IF(W195="","",W195-V195)</f>
        <v/>
      </c>
      <c r="X202" s="26" t="str">
        <f t="shared" ref="X202:X203" si="3808">IF(X195="","",X195-W195)</f>
        <v/>
      </c>
      <c r="Y202" s="26" t="str">
        <f t="shared" ref="Y202:Y203" si="3809">IF(Y195="","",Y195-X195)</f>
        <v/>
      </c>
      <c r="Z202" s="26" t="str">
        <f t="shared" ref="Z202:Z203" si="3810">IF(Z195="","",Z195-Y195)</f>
        <v/>
      </c>
      <c r="AA202" s="26" t="str">
        <f t="shared" ref="AA202:AA203" si="3811">IF(AA195="","",AA195-Z195)</f>
        <v/>
      </c>
      <c r="AB202" s="26" t="str">
        <f t="shared" ref="AB202:AB203" si="3812">IF(AB195="","",AB195-AA195)</f>
        <v/>
      </c>
      <c r="AC202" s="26" t="str">
        <f t="shared" ref="AC202:AC203" si="3813">IF(AC195="","",AC195-AB195)</f>
        <v/>
      </c>
      <c r="AD202" s="26" t="str">
        <f t="shared" ref="AD202:AD203" si="3814">IF(AD195="","",AD195-AC195)</f>
        <v/>
      </c>
      <c r="AE202" s="26" t="str">
        <f t="shared" ref="AE202:AE203" si="3815">IF(AE195="","",AE195-AD195)</f>
        <v/>
      </c>
      <c r="AF202" s="26" t="str">
        <f t="shared" ref="AF202:AF203" si="3816">IF(AF195="","",AF195-AE195)</f>
        <v/>
      </c>
      <c r="AG202" s="26" t="str">
        <f t="shared" ref="AG202:AG203" si="3817">IF(AG195="","",AG195-AF195)</f>
        <v/>
      </c>
      <c r="AH202" s="26" t="str">
        <f t="shared" ref="AH202:AH203" si="3818">IF(AH195="","",AH195-AG195)</f>
        <v/>
      </c>
      <c r="AI202" s="26" t="str">
        <f t="shared" ref="AI202:AI203" si="3819">IF(AI195="","",AI195-AH195)</f>
        <v/>
      </c>
      <c r="AJ202" s="26" t="str">
        <f t="shared" ref="AJ202:AJ203" si="3820">IF(AJ195="","",AJ195-AI195)</f>
        <v/>
      </c>
      <c r="AK202" s="26" t="str">
        <f t="shared" ref="AK202:AK203" si="3821">IF(AK195="","",AK195-AJ195)</f>
        <v/>
      </c>
      <c r="AL202" s="26" t="str">
        <f t="shared" ref="AL202:AO202" si="3822">IF(AL195="","",AL195-AK195)</f>
        <v/>
      </c>
      <c r="AM202" s="26" t="str">
        <f t="shared" si="3822"/>
        <v/>
      </c>
      <c r="AN202" s="26" t="str">
        <f t="shared" si="3822"/>
        <v/>
      </c>
      <c r="AO202" s="26" t="str">
        <f t="shared" si="3822"/>
        <v/>
      </c>
      <c r="AP202" s="26" t="str">
        <f t="shared" ref="AP202:AP203" si="3823">IF(AP195="","",AP195-AO195)</f>
        <v/>
      </c>
      <c r="AQ202" s="26" t="str">
        <f t="shared" ref="AQ202:AR203" si="3824">IF(AQ195="","",AQ195-AP195)</f>
        <v/>
      </c>
      <c r="AR202" s="26" t="str">
        <f t="shared" si="3824"/>
        <v/>
      </c>
    </row>
    <row r="203" spans="1:44" s="1" customFormat="1">
      <c r="A203" s="7">
        <f>SUM(C203:AS203)</f>
        <v>12</v>
      </c>
      <c r="B203" s="27" t="s">
        <v>14</v>
      </c>
      <c r="C203" s="26">
        <v>0</v>
      </c>
      <c r="D203" s="26">
        <f t="shared" si="3788"/>
        <v>0</v>
      </c>
      <c r="E203" s="26">
        <f t="shared" si="3789"/>
        <v>0</v>
      </c>
      <c r="F203" s="26">
        <f t="shared" si="3790"/>
        <v>1</v>
      </c>
      <c r="G203" s="26">
        <f t="shared" si="3791"/>
        <v>0</v>
      </c>
      <c r="H203" s="26">
        <f t="shared" si="3792"/>
        <v>4</v>
      </c>
      <c r="I203" s="26">
        <f t="shared" si="3793"/>
        <v>0</v>
      </c>
      <c r="J203" s="26">
        <f t="shared" si="3794"/>
        <v>0</v>
      </c>
      <c r="K203" s="26">
        <f t="shared" si="3795"/>
        <v>0</v>
      </c>
      <c r="L203" s="26">
        <f t="shared" si="3796"/>
        <v>2</v>
      </c>
      <c r="M203" s="26">
        <f t="shared" si="3797"/>
        <v>0</v>
      </c>
      <c r="N203" s="26">
        <f t="shared" si="3798"/>
        <v>0</v>
      </c>
      <c r="O203" s="26">
        <f t="shared" si="3799"/>
        <v>2</v>
      </c>
      <c r="P203" s="26">
        <f t="shared" si="3800"/>
        <v>0</v>
      </c>
      <c r="Q203" s="26">
        <f t="shared" si="3801"/>
        <v>0</v>
      </c>
      <c r="R203" s="26">
        <f t="shared" si="3802"/>
        <v>0</v>
      </c>
      <c r="S203" s="26">
        <f t="shared" si="3803"/>
        <v>2</v>
      </c>
      <c r="T203" s="26">
        <f t="shared" si="3804"/>
        <v>0</v>
      </c>
      <c r="U203" s="26">
        <f t="shared" si="3805"/>
        <v>0</v>
      </c>
      <c r="V203" s="26">
        <f t="shared" si="3806"/>
        <v>1</v>
      </c>
      <c r="W203" s="26" t="str">
        <f t="shared" si="3807"/>
        <v/>
      </c>
      <c r="X203" s="26" t="str">
        <f t="shared" si="3808"/>
        <v/>
      </c>
      <c r="Y203" s="26" t="str">
        <f t="shared" si="3809"/>
        <v/>
      </c>
      <c r="Z203" s="26" t="str">
        <f t="shared" si="3810"/>
        <v/>
      </c>
      <c r="AA203" s="26" t="str">
        <f t="shared" si="3811"/>
        <v/>
      </c>
      <c r="AB203" s="26" t="str">
        <f t="shared" si="3812"/>
        <v/>
      </c>
      <c r="AC203" s="26" t="str">
        <f t="shared" si="3813"/>
        <v/>
      </c>
      <c r="AD203" s="26" t="str">
        <f t="shared" si="3814"/>
        <v/>
      </c>
      <c r="AE203" s="26" t="str">
        <f t="shared" si="3815"/>
        <v/>
      </c>
      <c r="AF203" s="26" t="str">
        <f t="shared" si="3816"/>
        <v/>
      </c>
      <c r="AG203" s="26" t="str">
        <f t="shared" si="3817"/>
        <v/>
      </c>
      <c r="AH203" s="26" t="str">
        <f t="shared" si="3818"/>
        <v/>
      </c>
      <c r="AI203" s="26" t="str">
        <f t="shared" si="3819"/>
        <v/>
      </c>
      <c r="AJ203" s="26" t="str">
        <f t="shared" si="3820"/>
        <v/>
      </c>
      <c r="AK203" s="26" t="str">
        <f t="shared" si="3821"/>
        <v/>
      </c>
      <c r="AL203" s="26" t="str">
        <f t="shared" ref="AL203:AO203" si="3825">IF(AL196="","",AL196-AK196)</f>
        <v/>
      </c>
      <c r="AM203" s="26" t="str">
        <f t="shared" si="3825"/>
        <v/>
      </c>
      <c r="AN203" s="26" t="str">
        <f t="shared" si="3825"/>
        <v/>
      </c>
      <c r="AO203" s="26" t="str">
        <f t="shared" si="3825"/>
        <v/>
      </c>
      <c r="AP203" s="26" t="str">
        <f t="shared" si="3823"/>
        <v/>
      </c>
      <c r="AQ203" s="26" t="str">
        <f t="shared" si="3824"/>
        <v/>
      </c>
      <c r="AR203" s="26" t="str">
        <f t="shared" si="3824"/>
        <v/>
      </c>
    </row>
    <row r="204" spans="1:44" s="1" customFormat="1">
      <c r="A204" s="7">
        <f>SUM(C204:AS204)</f>
        <v>0</v>
      </c>
      <c r="B204" s="27" t="s">
        <v>15</v>
      </c>
      <c r="C204" s="26">
        <v>0</v>
      </c>
      <c r="D204" s="26">
        <f t="shared" ref="D204" si="3826">IF(D197="","",C197+C198-D197)</f>
        <v>0</v>
      </c>
      <c r="E204" s="26">
        <f t="shared" ref="E204" si="3827">IF(E197="","",D197+D198-E197)</f>
        <v>0</v>
      </c>
      <c r="F204" s="26">
        <f t="shared" ref="F204" si="3828">IF(F197="","",E197+E198-F197)</f>
        <v>0</v>
      </c>
      <c r="G204" s="26">
        <f t="shared" ref="G204" si="3829">IF(G197="","",F197+F198-G197)</f>
        <v>0</v>
      </c>
      <c r="H204" s="26">
        <f t="shared" ref="H204" si="3830">IF(H197="","",G197+G198-H197)</f>
        <v>0</v>
      </c>
      <c r="I204" s="26">
        <f t="shared" ref="I204" si="3831">IF(I197="","",H197+H198-I197)</f>
        <v>0</v>
      </c>
      <c r="J204" s="26">
        <f t="shared" ref="J204" si="3832">IF(J197="","",I197+I198-J197)</f>
        <v>0</v>
      </c>
      <c r="K204" s="26">
        <f t="shared" ref="K204" si="3833">IF(K197="","",J197+J198-K197)</f>
        <v>0</v>
      </c>
      <c r="L204" s="26">
        <f t="shared" ref="L204" si="3834">IF(L197="","",K197+K198-L197)</f>
        <v>0</v>
      </c>
      <c r="M204" s="26">
        <f t="shared" ref="M204" si="3835">IF(M197="","",L197+L198-M197)</f>
        <v>0</v>
      </c>
      <c r="N204" s="26">
        <f t="shared" ref="N204" si="3836">IF(N197="","",M197+M198-N197)</f>
        <v>0</v>
      </c>
      <c r="O204" s="26">
        <f t="shared" ref="O204" si="3837">IF(O197="","",N197+N198-O197)</f>
        <v>0</v>
      </c>
      <c r="P204" s="26">
        <f t="shared" ref="P204" si="3838">IF(P197="","",O197+O198-P197)</f>
        <v>0</v>
      </c>
      <c r="Q204" s="26">
        <f t="shared" ref="Q204" si="3839">IF(Q197="","",P197+P198-Q197)</f>
        <v>0</v>
      </c>
      <c r="R204" s="26">
        <f t="shared" ref="R204" si="3840">IF(R197="","",Q197+Q198-R197)</f>
        <v>0</v>
      </c>
      <c r="S204" s="26">
        <f t="shared" ref="S204" si="3841">IF(S197="","",R197+R198-S197)</f>
        <v>0</v>
      </c>
      <c r="T204" s="26">
        <f t="shared" ref="T204" si="3842">IF(T197="","",S197+S198-T197)</f>
        <v>0</v>
      </c>
      <c r="U204" s="26">
        <f t="shared" ref="U204" si="3843">IF(U197="","",T197+T198-U197)</f>
        <v>0</v>
      </c>
      <c r="V204" s="26">
        <f t="shared" ref="V204" si="3844">IF(V197="","",U197+U198-V197)</f>
        <v>0</v>
      </c>
      <c r="W204" s="26" t="str">
        <f t="shared" ref="W204" si="3845">IF(W197="","",V197+V198-W197)</f>
        <v/>
      </c>
      <c r="X204" s="26" t="str">
        <f t="shared" ref="X204" si="3846">IF(X197="","",W197+W198-X197)</f>
        <v/>
      </c>
      <c r="Y204" s="26" t="str">
        <f t="shared" ref="Y204" si="3847">IF(Y197="","",X197+X198-Y197)</f>
        <v/>
      </c>
      <c r="Z204" s="26" t="str">
        <f t="shared" ref="Z204" si="3848">IF(Z197="","",Y197+Y198-Z197)</f>
        <v/>
      </c>
      <c r="AA204" s="26" t="str">
        <f t="shared" ref="AA204" si="3849">IF(AA197="","",Z197+Z198-AA197)</f>
        <v/>
      </c>
      <c r="AB204" s="26" t="str">
        <f t="shared" ref="AB204" si="3850">IF(AB197="","",AA197+AA198-AB197)</f>
        <v/>
      </c>
      <c r="AC204" s="26" t="str">
        <f t="shared" ref="AC204" si="3851">IF(AC197="","",AB197+AB198-AC197)</f>
        <v/>
      </c>
      <c r="AD204" s="26" t="str">
        <f t="shared" ref="AD204" si="3852">IF(AD197="","",AC197+AC198-AD197)</f>
        <v/>
      </c>
      <c r="AE204" s="26" t="str">
        <f t="shared" ref="AE204" si="3853">IF(AE197="","",AD197+AD198-AE197)</f>
        <v/>
      </c>
      <c r="AF204" s="26" t="str">
        <f t="shared" ref="AF204" si="3854">IF(AF197="","",AE197+AE198-AF197)</f>
        <v/>
      </c>
      <c r="AG204" s="26" t="str">
        <f t="shared" ref="AG204" si="3855">IF(AG197="","",AF197+AF198-AG197)</f>
        <v/>
      </c>
      <c r="AH204" s="26" t="str">
        <f t="shared" ref="AH204" si="3856">IF(AH197="","",AG197+AG198-AH197)</f>
        <v/>
      </c>
      <c r="AI204" s="26" t="str">
        <f t="shared" ref="AI204" si="3857">IF(AI197="","",AH197+AH198-AI197)</f>
        <v/>
      </c>
      <c r="AJ204" s="26" t="str">
        <f t="shared" ref="AJ204" si="3858">IF(AJ197="","",AI197+AI198-AJ197)</f>
        <v/>
      </c>
      <c r="AK204" s="26" t="str">
        <f t="shared" ref="AK204" si="3859">IF(AK197="","",AJ197+AJ198-AK197)</f>
        <v/>
      </c>
      <c r="AL204" s="26" t="str">
        <f t="shared" ref="AL204:AO204" si="3860">IF(AL197="","",AK197+AK198-AL197)</f>
        <v/>
      </c>
      <c r="AM204" s="26" t="str">
        <f t="shared" si="3860"/>
        <v/>
      </c>
      <c r="AN204" s="26" t="str">
        <f t="shared" si="3860"/>
        <v/>
      </c>
      <c r="AO204" s="26" t="str">
        <f t="shared" si="3860"/>
        <v/>
      </c>
      <c r="AP204" s="26" t="str">
        <f t="shared" ref="AP204" si="3861">IF(AP197="","",AO197+AO198-AP197)</f>
        <v/>
      </c>
      <c r="AQ204" s="26" t="str">
        <f t="shared" ref="AQ204:AR204" si="3862">IF(AQ197="","",AP197+AP198-AQ197)</f>
        <v/>
      </c>
      <c r="AR204" s="26" t="str">
        <f t="shared" si="3862"/>
        <v/>
      </c>
    </row>
    <row r="205" spans="1:44" s="1" customFormat="1">
      <c r="A205" s="7">
        <f>SUM(C205:AS205)</f>
        <v>0</v>
      </c>
      <c r="B205" s="27" t="s">
        <v>16</v>
      </c>
      <c r="C205" s="26">
        <v>0</v>
      </c>
      <c r="D205" s="26">
        <f t="shared" ref="D205:I205" si="3863">IF(D195="","",D204*D199)</f>
        <v>0</v>
      </c>
      <c r="E205" s="26">
        <f t="shared" si="3863"/>
        <v>0</v>
      </c>
      <c r="F205" s="26">
        <f t="shared" si="3863"/>
        <v>0</v>
      </c>
      <c r="G205" s="26">
        <f t="shared" si="3863"/>
        <v>0</v>
      </c>
      <c r="H205" s="26">
        <f t="shared" si="3863"/>
        <v>0</v>
      </c>
      <c r="I205" s="26">
        <f t="shared" si="3863"/>
        <v>0</v>
      </c>
      <c r="J205" s="26">
        <f t="shared" ref="J205:AK205" si="3864">IF(J195="","",J204*J199)</f>
        <v>0</v>
      </c>
      <c r="K205" s="26">
        <f t="shared" si="3864"/>
        <v>0</v>
      </c>
      <c r="L205" s="26">
        <f t="shared" si="3864"/>
        <v>0</v>
      </c>
      <c r="M205" s="26">
        <f t="shared" si="3864"/>
        <v>0</v>
      </c>
      <c r="N205" s="26">
        <f t="shared" si="3864"/>
        <v>0</v>
      </c>
      <c r="O205" s="26">
        <f t="shared" si="3864"/>
        <v>0</v>
      </c>
      <c r="P205" s="26">
        <f t="shared" si="3864"/>
        <v>0</v>
      </c>
      <c r="Q205" s="26">
        <f t="shared" si="3864"/>
        <v>0</v>
      </c>
      <c r="R205" s="26">
        <f t="shared" si="3864"/>
        <v>0</v>
      </c>
      <c r="S205" s="26">
        <f t="shared" si="3864"/>
        <v>0</v>
      </c>
      <c r="T205" s="26">
        <f t="shared" si="3864"/>
        <v>0</v>
      </c>
      <c r="U205" s="26">
        <f t="shared" si="3864"/>
        <v>0</v>
      </c>
      <c r="V205" s="26">
        <f t="shared" si="3864"/>
        <v>0</v>
      </c>
      <c r="W205" s="26" t="str">
        <f t="shared" si="3864"/>
        <v/>
      </c>
      <c r="X205" s="26" t="str">
        <f t="shared" si="3864"/>
        <v/>
      </c>
      <c r="Y205" s="26" t="str">
        <f t="shared" si="3864"/>
        <v/>
      </c>
      <c r="Z205" s="26" t="str">
        <f t="shared" si="3864"/>
        <v/>
      </c>
      <c r="AA205" s="26" t="str">
        <f t="shared" si="3864"/>
        <v/>
      </c>
      <c r="AB205" s="26" t="str">
        <f t="shared" si="3864"/>
        <v/>
      </c>
      <c r="AC205" s="26" t="str">
        <f t="shared" si="3864"/>
        <v/>
      </c>
      <c r="AD205" s="26" t="str">
        <f t="shared" si="3864"/>
        <v/>
      </c>
      <c r="AE205" s="26" t="str">
        <f t="shared" si="3864"/>
        <v/>
      </c>
      <c r="AF205" s="26" t="str">
        <f t="shared" si="3864"/>
        <v/>
      </c>
      <c r="AG205" s="26" t="str">
        <f t="shared" si="3864"/>
        <v/>
      </c>
      <c r="AH205" s="26" t="str">
        <f t="shared" si="3864"/>
        <v/>
      </c>
      <c r="AI205" s="26" t="str">
        <f t="shared" si="3864"/>
        <v/>
      </c>
      <c r="AJ205" s="26" t="str">
        <f t="shared" si="3864"/>
        <v/>
      </c>
      <c r="AK205" s="26" t="str">
        <f t="shared" si="3864"/>
        <v/>
      </c>
      <c r="AL205" s="26" t="str">
        <f t="shared" ref="AL205:AO205" si="3865">IF(AL195="","",AL204*AL199)</f>
        <v/>
      </c>
      <c r="AM205" s="26" t="str">
        <f t="shared" si="3865"/>
        <v/>
      </c>
      <c r="AN205" s="26" t="str">
        <f t="shared" si="3865"/>
        <v/>
      </c>
      <c r="AO205" s="26" t="str">
        <f t="shared" si="3865"/>
        <v/>
      </c>
      <c r="AP205" s="26" t="str">
        <f t="shared" ref="AP205:AR205" si="3866">IF(AP195="","",AP204*AP199)</f>
        <v/>
      </c>
      <c r="AQ205" s="26" t="str">
        <f t="shared" si="3866"/>
        <v/>
      </c>
      <c r="AR205" s="26" t="str">
        <f t="shared" si="3866"/>
        <v/>
      </c>
    </row>
    <row r="206" spans="1:44" s="1" customFormat="1" ht="12" thickBot="1">
      <c r="A206" s="4">
        <f>IF(A205="","",A205/(A202*100))</f>
        <v>0</v>
      </c>
      <c r="B206" s="24" t="s">
        <v>18</v>
      </c>
      <c r="C206" s="23" t="s">
        <v>19</v>
      </c>
      <c r="D206" s="23" t="str">
        <f t="shared" ref="D206:G206" si="3867">IF(D205="","",IF(D205=0,"",D205/(D202*100)))</f>
        <v/>
      </c>
      <c r="E206" s="23" t="str">
        <f t="shared" si="3867"/>
        <v/>
      </c>
      <c r="F206" s="23" t="str">
        <f t="shared" si="3867"/>
        <v/>
      </c>
      <c r="G206" s="23" t="str">
        <f t="shared" si="3867"/>
        <v/>
      </c>
      <c r="H206" s="23" t="str">
        <f>IF(H205="","",IF(H205=0,"",H205/(H202*100)))</f>
        <v/>
      </c>
      <c r="I206" s="23" t="str">
        <f t="shared" ref="I206:AK206" si="3868">IF(I205="","",IF(I205=0,"",I205/(I202*100)))</f>
        <v/>
      </c>
      <c r="J206" s="23" t="str">
        <f t="shared" si="3868"/>
        <v/>
      </c>
      <c r="K206" s="23" t="str">
        <f t="shared" si="3868"/>
        <v/>
      </c>
      <c r="L206" s="23" t="str">
        <f t="shared" si="3868"/>
        <v/>
      </c>
      <c r="M206" s="23" t="str">
        <f t="shared" si="3868"/>
        <v/>
      </c>
      <c r="N206" s="23" t="str">
        <f t="shared" si="3868"/>
        <v/>
      </c>
      <c r="O206" s="23" t="str">
        <f t="shared" si="3868"/>
        <v/>
      </c>
      <c r="P206" s="23" t="str">
        <f t="shared" si="3868"/>
        <v/>
      </c>
      <c r="Q206" s="23" t="str">
        <f t="shared" si="3868"/>
        <v/>
      </c>
      <c r="R206" s="23" t="str">
        <f t="shared" si="3868"/>
        <v/>
      </c>
      <c r="S206" s="23" t="str">
        <f t="shared" si="3868"/>
        <v/>
      </c>
      <c r="T206" s="23" t="str">
        <f t="shared" si="3868"/>
        <v/>
      </c>
      <c r="U206" s="23" t="str">
        <f t="shared" si="3868"/>
        <v/>
      </c>
      <c r="V206" s="23" t="str">
        <f t="shared" si="3868"/>
        <v/>
      </c>
      <c r="W206" s="23" t="str">
        <f t="shared" si="3868"/>
        <v/>
      </c>
      <c r="X206" s="23" t="str">
        <f t="shared" si="3868"/>
        <v/>
      </c>
      <c r="Y206" s="23" t="str">
        <f t="shared" si="3868"/>
        <v/>
      </c>
      <c r="Z206" s="23" t="str">
        <f t="shared" si="3868"/>
        <v/>
      </c>
      <c r="AA206" s="23" t="str">
        <f t="shared" si="3868"/>
        <v/>
      </c>
      <c r="AB206" s="23" t="str">
        <f t="shared" si="3868"/>
        <v/>
      </c>
      <c r="AC206" s="23" t="str">
        <f t="shared" si="3868"/>
        <v/>
      </c>
      <c r="AD206" s="23" t="str">
        <f t="shared" si="3868"/>
        <v/>
      </c>
      <c r="AE206" s="23" t="str">
        <f t="shared" si="3868"/>
        <v/>
      </c>
      <c r="AF206" s="23" t="str">
        <f t="shared" si="3868"/>
        <v/>
      </c>
      <c r="AG206" s="23" t="str">
        <f t="shared" si="3868"/>
        <v/>
      </c>
      <c r="AH206" s="23" t="str">
        <f t="shared" si="3868"/>
        <v/>
      </c>
      <c r="AI206" s="23" t="str">
        <f t="shared" si="3868"/>
        <v/>
      </c>
      <c r="AJ206" s="23" t="str">
        <f t="shared" si="3868"/>
        <v/>
      </c>
      <c r="AK206" s="23" t="str">
        <f t="shared" si="3868"/>
        <v/>
      </c>
      <c r="AL206" s="23" t="str">
        <f t="shared" ref="AL206:AO206" si="3869">IF(AL205="","",IF(AL205=0,"",AL205/(AL202*100)))</f>
        <v/>
      </c>
      <c r="AM206" s="23" t="str">
        <f t="shared" si="3869"/>
        <v/>
      </c>
      <c r="AN206" s="23" t="str">
        <f t="shared" si="3869"/>
        <v/>
      </c>
      <c r="AO206" s="23" t="str">
        <f t="shared" si="3869"/>
        <v/>
      </c>
      <c r="AP206" s="23" t="str">
        <f t="shared" ref="AP206:AR206" si="3870">IF(AP205="","",IF(AP205=0,"",AP205/(AP202*100)))</f>
        <v/>
      </c>
      <c r="AQ206" s="23" t="str">
        <f t="shared" si="3870"/>
        <v/>
      </c>
      <c r="AR206" s="23" t="str">
        <f t="shared" si="3870"/>
        <v/>
      </c>
    </row>
    <row r="207" spans="1:44" s="1" customFormat="1">
      <c r="A207" s="40" t="s">
        <v>168</v>
      </c>
      <c r="B207" s="39" t="s">
        <v>2</v>
      </c>
      <c r="C207" s="38">
        <v>10931</v>
      </c>
      <c r="D207" s="38">
        <v>10931</v>
      </c>
      <c r="E207" s="38">
        <v>10931</v>
      </c>
      <c r="F207" s="38">
        <v>10953</v>
      </c>
      <c r="G207" s="38">
        <v>10953</v>
      </c>
      <c r="H207" s="38">
        <v>10973</v>
      </c>
      <c r="I207" s="38">
        <v>10973</v>
      </c>
      <c r="J207" s="38">
        <v>10973</v>
      </c>
      <c r="K207" s="38">
        <v>10973</v>
      </c>
      <c r="L207" s="38">
        <v>11031</v>
      </c>
      <c r="M207" s="38">
        <v>11031</v>
      </c>
      <c r="N207" s="38">
        <v>11031</v>
      </c>
      <c r="O207" s="38">
        <v>11051</v>
      </c>
      <c r="P207" s="38">
        <v>11051</v>
      </c>
      <c r="Q207" s="38">
        <v>11051</v>
      </c>
      <c r="R207" s="38">
        <v>11051</v>
      </c>
      <c r="S207" s="38">
        <v>11093</v>
      </c>
      <c r="T207" s="38">
        <v>11093</v>
      </c>
      <c r="U207" s="38">
        <v>11093</v>
      </c>
      <c r="V207" s="38">
        <v>11101</v>
      </c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</row>
    <row r="208" spans="1:44" s="1" customFormat="1">
      <c r="A208" s="37" t="s">
        <v>123</v>
      </c>
      <c r="B208" s="30" t="s">
        <v>4</v>
      </c>
      <c r="C208" s="29">
        <v>229</v>
      </c>
      <c r="D208" s="29">
        <f t="shared" ref="D208" si="3871">IF(D$207="","",C208)</f>
        <v>229</v>
      </c>
      <c r="E208" s="29">
        <f t="shared" ref="E208" si="3872">IF(E$207="","",D208)</f>
        <v>229</v>
      </c>
      <c r="F208" s="29">
        <v>231</v>
      </c>
      <c r="G208" s="29">
        <f t="shared" ref="G208" si="3873">IF(G$207="","",F208)</f>
        <v>231</v>
      </c>
      <c r="H208" s="29">
        <v>232</v>
      </c>
      <c r="I208" s="29">
        <f t="shared" ref="I208" si="3874">IF(I$207="","",H208)</f>
        <v>232</v>
      </c>
      <c r="J208" s="29">
        <f t="shared" ref="J208" si="3875">IF(J$207="","",I208)</f>
        <v>232</v>
      </c>
      <c r="K208" s="29">
        <f t="shared" ref="K208" si="3876">IF(K$207="","",J208)</f>
        <v>232</v>
      </c>
      <c r="L208" s="29">
        <v>233</v>
      </c>
      <c r="M208" s="29">
        <f t="shared" ref="M208" si="3877">IF(M$207="","",L208)</f>
        <v>233</v>
      </c>
      <c r="N208" s="29">
        <f t="shared" ref="N208" si="3878">IF(N$207="","",M208)</f>
        <v>233</v>
      </c>
      <c r="O208" s="29">
        <v>234</v>
      </c>
      <c r="P208" s="29">
        <f t="shared" ref="P208" si="3879">IF(P$207="","",O208)</f>
        <v>234</v>
      </c>
      <c r="Q208" s="29">
        <f t="shared" ref="Q208" si="3880">IF(Q$207="","",P208)</f>
        <v>234</v>
      </c>
      <c r="R208" s="29">
        <f t="shared" ref="R208" si="3881">IF(R$207="","",Q208)</f>
        <v>234</v>
      </c>
      <c r="S208" s="29">
        <f t="shared" ref="S208" si="3882">IF(S$207="","",R208)</f>
        <v>234</v>
      </c>
      <c r="T208" s="29">
        <f t="shared" ref="T208" si="3883">IF(T$207="","",S208)</f>
        <v>234</v>
      </c>
      <c r="U208" s="29">
        <f t="shared" ref="U208" si="3884">IF(U$207="","",T208)</f>
        <v>234</v>
      </c>
      <c r="V208" s="29">
        <v>235</v>
      </c>
      <c r="W208" s="29" t="str">
        <f t="shared" ref="W208" si="3885">IF(W$207="","",V208)</f>
        <v/>
      </c>
      <c r="X208" s="29" t="str">
        <f t="shared" ref="X208" si="3886">IF(X$207="","",W208)</f>
        <v/>
      </c>
      <c r="Y208" s="29" t="str">
        <f t="shared" ref="Y208" si="3887">IF(Y$207="","",X208)</f>
        <v/>
      </c>
      <c r="Z208" s="29" t="str">
        <f t="shared" ref="Z208" si="3888">IF(Z$207="","",Y208)</f>
        <v/>
      </c>
      <c r="AA208" s="29" t="str">
        <f t="shared" ref="AA208" si="3889">IF(AA$207="","",Z208)</f>
        <v/>
      </c>
      <c r="AB208" s="29" t="str">
        <f t="shared" ref="AB208" si="3890">IF(AB$207="","",AA208)</f>
        <v/>
      </c>
      <c r="AC208" s="29" t="str">
        <f t="shared" ref="AC208" si="3891">IF(AC$207="","",AB208)</f>
        <v/>
      </c>
      <c r="AD208" s="29" t="str">
        <f t="shared" ref="AD208" si="3892">IF(AD$207="","",AC208)</f>
        <v/>
      </c>
      <c r="AE208" s="29" t="str">
        <f t="shared" ref="AE208" si="3893">IF(AE$207="","",AD208)</f>
        <v/>
      </c>
      <c r="AF208" s="29" t="str">
        <f t="shared" ref="AF208" si="3894">IF(AF$207="","",AE208)</f>
        <v/>
      </c>
      <c r="AG208" s="29" t="str">
        <f t="shared" ref="AG208" si="3895">IF(AG$207="","",AF208)</f>
        <v/>
      </c>
      <c r="AH208" s="29" t="str">
        <f t="shared" ref="AH208" si="3896">IF(AH$207="","",AG208)</f>
        <v/>
      </c>
      <c r="AI208" s="29" t="str">
        <f t="shared" ref="AI208" si="3897">IF(AI$207="","",AH208)</f>
        <v/>
      </c>
      <c r="AJ208" s="29" t="str">
        <f t="shared" ref="AJ208" si="3898">IF(AJ$207="","",AI208)</f>
        <v/>
      </c>
      <c r="AK208" s="29" t="str">
        <f t="shared" ref="AK208" si="3899">IF(AK$207="","",AJ208)</f>
        <v/>
      </c>
      <c r="AL208" s="29" t="str">
        <f t="shared" ref="AL208:AO208" si="3900">IF(AL$207="","",AK208)</f>
        <v/>
      </c>
      <c r="AM208" s="29" t="str">
        <f t="shared" si="3900"/>
        <v/>
      </c>
      <c r="AN208" s="29" t="str">
        <f t="shared" si="3900"/>
        <v/>
      </c>
      <c r="AO208" s="29" t="str">
        <f t="shared" si="3900"/>
        <v/>
      </c>
      <c r="AP208" s="29" t="str">
        <f t="shared" ref="AP208:AR208" si="3901">IF(AP$207="","",AO208)</f>
        <v/>
      </c>
      <c r="AQ208" s="29" t="str">
        <f t="shared" si="3901"/>
        <v/>
      </c>
      <c r="AR208" s="29" t="str">
        <f t="shared" si="3901"/>
        <v/>
      </c>
    </row>
    <row r="209" spans="1:44" s="1" customFormat="1">
      <c r="A209" s="41">
        <v>1</v>
      </c>
      <c r="B209" s="30" t="s">
        <v>5</v>
      </c>
      <c r="C209" s="29">
        <v>5</v>
      </c>
      <c r="D209" s="29">
        <f t="shared" ref="D209" si="3902">IF(D207="","",(C209+C210))</f>
        <v>5</v>
      </c>
      <c r="E209" s="29">
        <f t="shared" ref="E209" si="3903">IF(E207="","",(D209+D210))</f>
        <v>5</v>
      </c>
      <c r="F209" s="29">
        <v>1</v>
      </c>
      <c r="G209" s="29">
        <f t="shared" ref="G209" si="3904">IF(G207="","",(F209+F210))</f>
        <v>4</v>
      </c>
      <c r="H209" s="29">
        <v>3</v>
      </c>
      <c r="I209" s="29">
        <f t="shared" ref="I209" si="3905">IF(I207="","",(H209+H210))</f>
        <v>3</v>
      </c>
      <c r="J209" s="29">
        <f t="shared" ref="J209" si="3906">IF(J207="","",(I209+I210))</f>
        <v>3</v>
      </c>
      <c r="K209" s="29">
        <f t="shared" ref="K209" si="3907">IF(K207="","",(J209+J210))</f>
        <v>3</v>
      </c>
      <c r="L209" s="29">
        <v>2</v>
      </c>
      <c r="M209" s="29">
        <f t="shared" ref="M209" si="3908">IF(M207="","",(L209+L210))</f>
        <v>4</v>
      </c>
      <c r="N209" s="29">
        <f t="shared" ref="N209" si="3909">IF(N207="","",(M209+M210))</f>
        <v>4</v>
      </c>
      <c r="O209" s="29">
        <v>3</v>
      </c>
      <c r="P209" s="29">
        <f t="shared" ref="P209" si="3910">IF(P207="","",(O209+O210))</f>
        <v>5</v>
      </c>
      <c r="Q209" s="29">
        <f t="shared" ref="Q209" si="3911">IF(Q207="","",(P209+P210))</f>
        <v>5</v>
      </c>
      <c r="R209" s="29">
        <f t="shared" ref="R209" si="3912">IF(R207="","",(Q209+Q210))</f>
        <v>5</v>
      </c>
      <c r="S209" s="29">
        <f t="shared" ref="S209" si="3913">IF(S207="","",(R209+R210))</f>
        <v>5</v>
      </c>
      <c r="T209" s="29">
        <f t="shared" ref="T209" si="3914">IF(T207="","",(S209+S210))</f>
        <v>3</v>
      </c>
      <c r="U209" s="29">
        <f t="shared" ref="U209" si="3915">IF(U207="","",(T209+T210))</f>
        <v>3</v>
      </c>
      <c r="V209" s="29">
        <f t="shared" ref="V209" si="3916">IF(V207="","",(U209+U210))</f>
        <v>3</v>
      </c>
      <c r="W209" s="29" t="str">
        <f t="shared" ref="W209" si="3917">IF(W207="","",(V209+V210))</f>
        <v/>
      </c>
      <c r="X209" s="29" t="str">
        <f t="shared" ref="X209" si="3918">IF(X207="","",(W209+W210))</f>
        <v/>
      </c>
      <c r="Y209" s="29" t="str">
        <f t="shared" ref="Y209" si="3919">IF(Y207="","",(X209+X210))</f>
        <v/>
      </c>
      <c r="Z209" s="29" t="str">
        <f t="shared" ref="Z209" si="3920">IF(Z207="","",(Y209+Y210))</f>
        <v/>
      </c>
      <c r="AA209" s="29" t="str">
        <f t="shared" ref="AA209" si="3921">IF(AA207="","",(Z209+Z210))</f>
        <v/>
      </c>
      <c r="AB209" s="29" t="str">
        <f t="shared" ref="AB209" si="3922">IF(AB207="","",(AA209+AA210))</f>
        <v/>
      </c>
      <c r="AC209" s="29" t="str">
        <f t="shared" ref="AC209" si="3923">IF(AC207="","",(AB209+AB210))</f>
        <v/>
      </c>
      <c r="AD209" s="29" t="str">
        <f t="shared" ref="AD209" si="3924">IF(AD207="","",(AC209+AC210))</f>
        <v/>
      </c>
      <c r="AE209" s="29" t="str">
        <f t="shared" ref="AE209" si="3925">IF(AE207="","",(AD209+AD210))</f>
        <v/>
      </c>
      <c r="AF209" s="29" t="str">
        <f t="shared" ref="AF209" si="3926">IF(AF207="","",(AE209+AE210))</f>
        <v/>
      </c>
      <c r="AG209" s="29" t="str">
        <f t="shared" ref="AG209" si="3927">IF(AG207="","",(AF209+AF210))</f>
        <v/>
      </c>
      <c r="AH209" s="29" t="str">
        <f t="shared" ref="AH209" si="3928">IF(AH207="","",(AG209+AG210))</f>
        <v/>
      </c>
      <c r="AI209" s="29" t="str">
        <f t="shared" ref="AI209" si="3929">IF(AI207="","",(AH209+AH210))</f>
        <v/>
      </c>
      <c r="AJ209" s="29" t="str">
        <f t="shared" ref="AJ209" si="3930">IF(AJ207="","",(AI209+AI210))</f>
        <v/>
      </c>
      <c r="AK209" s="29" t="str">
        <f t="shared" ref="AK209" si="3931">IF(AK207="","",(AJ209+AJ210))</f>
        <v/>
      </c>
      <c r="AL209" s="29" t="str">
        <f t="shared" ref="AL209:AO209" si="3932">IF(AL207="","",(AK209+AK210))</f>
        <v/>
      </c>
      <c r="AM209" s="29" t="str">
        <f t="shared" si="3932"/>
        <v/>
      </c>
      <c r="AN209" s="29" t="str">
        <f t="shared" si="3932"/>
        <v/>
      </c>
      <c r="AO209" s="29" t="str">
        <f t="shared" si="3932"/>
        <v/>
      </c>
      <c r="AP209" s="29" t="str">
        <f t="shared" ref="AP209:AR209" si="3933">IF(AP207="","",(AO209+AO210))</f>
        <v/>
      </c>
      <c r="AQ209" s="29" t="str">
        <f t="shared" si="3933"/>
        <v/>
      </c>
      <c r="AR209" s="29" t="str">
        <f t="shared" si="3933"/>
        <v/>
      </c>
    </row>
    <row r="210" spans="1:44" s="1" customFormat="1">
      <c r="A210" s="99" t="s">
        <v>6</v>
      </c>
      <c r="B210" s="30" t="s">
        <v>7</v>
      </c>
      <c r="C210" s="29"/>
      <c r="D210" s="29"/>
      <c r="E210" s="29"/>
      <c r="F210" s="29">
        <v>3</v>
      </c>
      <c r="G210" s="29"/>
      <c r="H210" s="29"/>
      <c r="I210" s="29"/>
      <c r="J210" s="29"/>
      <c r="K210" s="29"/>
      <c r="L210" s="29">
        <v>2</v>
      </c>
      <c r="M210" s="29"/>
      <c r="N210" s="29"/>
      <c r="O210" s="29">
        <v>2</v>
      </c>
      <c r="P210" s="29"/>
      <c r="Q210" s="29"/>
      <c r="R210" s="29"/>
      <c r="S210" s="29">
        <v>-2</v>
      </c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</row>
    <row r="211" spans="1:44" s="1" customFormat="1">
      <c r="A211" s="100">
        <f>+(A214+A226+A238+A250)*100</f>
        <v>229100</v>
      </c>
      <c r="B211" s="30" t="s">
        <v>8</v>
      </c>
      <c r="C211" s="35">
        <v>0</v>
      </c>
      <c r="D211" s="35">
        <f t="shared" ref="D211" si="3934">IF(D207="","",C211)</f>
        <v>0</v>
      </c>
      <c r="E211" s="35">
        <f t="shared" ref="E211" si="3935">IF(E207="","",D211)</f>
        <v>0</v>
      </c>
      <c r="F211" s="35">
        <f t="shared" ref="F211" si="3936">IF(F207="","",E211)</f>
        <v>0</v>
      </c>
      <c r="G211" s="35">
        <f t="shared" ref="G211" si="3937">IF(G207="","",F211)</f>
        <v>0</v>
      </c>
      <c r="H211" s="35">
        <f t="shared" ref="H211" si="3938">IF(H207="","",G211)</f>
        <v>0</v>
      </c>
      <c r="I211" s="35">
        <f t="shared" ref="I211" si="3939">IF(I207="","",H211)</f>
        <v>0</v>
      </c>
      <c r="J211" s="35">
        <f t="shared" ref="J211" si="3940">IF(J207="","",I211)</f>
        <v>0</v>
      </c>
      <c r="K211" s="35">
        <f t="shared" ref="K211" si="3941">IF(K207="","",J211)</f>
        <v>0</v>
      </c>
      <c r="L211" s="35">
        <f t="shared" ref="L211" si="3942">IF(L207="","",K211)</f>
        <v>0</v>
      </c>
      <c r="M211" s="35">
        <f t="shared" ref="M211" si="3943">IF(M207="","",L211)</f>
        <v>0</v>
      </c>
      <c r="N211" s="35">
        <f t="shared" ref="N211" si="3944">IF(N207="","",M211)</f>
        <v>0</v>
      </c>
      <c r="O211" s="35">
        <f t="shared" ref="O211" si="3945">IF(O207="","",N211)</f>
        <v>0</v>
      </c>
      <c r="P211" s="35">
        <f t="shared" ref="P211" si="3946">IF(P207="","",O211)</f>
        <v>0</v>
      </c>
      <c r="Q211" s="35">
        <f t="shared" ref="Q211" si="3947">IF(Q207="","",P211)</f>
        <v>0</v>
      </c>
      <c r="R211" s="35">
        <f t="shared" ref="R211" si="3948">IF(R207="","",Q211)</f>
        <v>0</v>
      </c>
      <c r="S211" s="35">
        <f t="shared" ref="S211" si="3949">IF(S207="","",R211)</f>
        <v>0</v>
      </c>
      <c r="T211" s="35">
        <v>1000</v>
      </c>
      <c r="U211" s="35">
        <f t="shared" ref="U211" si="3950">IF(U207="","",T211)</f>
        <v>1000</v>
      </c>
      <c r="V211" s="35">
        <f t="shared" ref="V211" si="3951">IF(V207="","",U211)</f>
        <v>1000</v>
      </c>
      <c r="W211" s="35" t="str">
        <f t="shared" ref="W211" si="3952">IF(W207="","",V211)</f>
        <v/>
      </c>
      <c r="X211" s="35" t="str">
        <f t="shared" ref="X211" si="3953">IF(X207="","",W211)</f>
        <v/>
      </c>
      <c r="Y211" s="35" t="str">
        <f t="shared" ref="Y211" si="3954">IF(Y207="","",X211)</f>
        <v/>
      </c>
      <c r="Z211" s="35" t="str">
        <f t="shared" ref="Z211" si="3955">IF(Z207="","",Y211)</f>
        <v/>
      </c>
      <c r="AA211" s="35" t="str">
        <f t="shared" ref="AA211" si="3956">IF(AA207="","",Z211)</f>
        <v/>
      </c>
      <c r="AB211" s="35" t="str">
        <f t="shared" ref="AB211" si="3957">IF(AB207="","",AA211)</f>
        <v/>
      </c>
      <c r="AC211" s="35" t="str">
        <f t="shared" ref="AC211" si="3958">IF(AC207="","",AB211)</f>
        <v/>
      </c>
      <c r="AD211" s="35" t="str">
        <f t="shared" ref="AD211" si="3959">IF(AD207="","",AC211)</f>
        <v/>
      </c>
      <c r="AE211" s="35" t="str">
        <f t="shared" ref="AE211" si="3960">IF(AE207="","",AD211)</f>
        <v/>
      </c>
      <c r="AF211" s="35" t="str">
        <f t="shared" ref="AF211" si="3961">IF(AF207="","",AE211)</f>
        <v/>
      </c>
      <c r="AG211" s="35" t="str">
        <f t="shared" ref="AG211" si="3962">IF(AG207="","",AF211)</f>
        <v/>
      </c>
      <c r="AH211" s="35" t="str">
        <f t="shared" ref="AH211" si="3963">IF(AH207="","",AG211)</f>
        <v/>
      </c>
      <c r="AI211" s="35" t="str">
        <f t="shared" ref="AI211" si="3964">IF(AI207="","",AH211)</f>
        <v/>
      </c>
      <c r="AJ211" s="35" t="str">
        <f t="shared" ref="AJ211" si="3965">IF(AJ207="","",AI211)</f>
        <v/>
      </c>
      <c r="AK211" s="35" t="str">
        <f t="shared" ref="AK211" si="3966">IF(AK207="","",AJ211)</f>
        <v/>
      </c>
      <c r="AL211" s="35" t="str">
        <f t="shared" ref="AL211:AO211" si="3967">IF(AL207="","",AK211)</f>
        <v/>
      </c>
      <c r="AM211" s="35" t="str">
        <f t="shared" si="3967"/>
        <v/>
      </c>
      <c r="AN211" s="35" t="str">
        <f t="shared" si="3967"/>
        <v/>
      </c>
      <c r="AO211" s="35" t="str">
        <f t="shared" si="3967"/>
        <v/>
      </c>
      <c r="AP211" s="35" t="str">
        <f t="shared" ref="AP211:AR211" si="3968">IF(AP207="","",AO211)</f>
        <v/>
      </c>
      <c r="AQ211" s="35" t="str">
        <f t="shared" si="3968"/>
        <v/>
      </c>
      <c r="AR211" s="35" t="str">
        <f t="shared" si="3968"/>
        <v/>
      </c>
    </row>
    <row r="212" spans="1:44" s="11" customFormat="1">
      <c r="A212" s="14" t="s">
        <v>9</v>
      </c>
      <c r="B212" s="33" t="s">
        <v>10</v>
      </c>
      <c r="C212" s="32" t="s">
        <v>45</v>
      </c>
      <c r="D212" s="32" t="str">
        <f t="shared" ref="D212" si="3969">IF(D207="","",C212)</f>
        <v>サンリオバンズクリップ</v>
      </c>
      <c r="E212" s="32" t="str">
        <f t="shared" ref="E212" si="3970">IF(E207="","",D212)</f>
        <v>サンリオバンズクリップ</v>
      </c>
      <c r="F212" s="32" t="str">
        <f t="shared" ref="F212" si="3971">IF(F207="","",E212)</f>
        <v>サンリオバンズクリップ</v>
      </c>
      <c r="G212" s="32" t="str">
        <f t="shared" ref="G212" si="3972">IF(G207="","",F212)</f>
        <v>サンリオバンズクリップ</v>
      </c>
      <c r="H212" s="32" t="str">
        <f t="shared" ref="H212" si="3973">IF(H207="","",G212)</f>
        <v>サンリオバンズクリップ</v>
      </c>
      <c r="I212" s="32" t="str">
        <f t="shared" ref="I212" si="3974">IF(I207="","",H212)</f>
        <v>サンリオバンズクリップ</v>
      </c>
      <c r="J212" s="32" t="str">
        <f t="shared" ref="J212" si="3975">IF(J207="","",I212)</f>
        <v>サンリオバンズクリップ</v>
      </c>
      <c r="K212" s="32" t="str">
        <f t="shared" ref="K212" si="3976">IF(K207="","",J212)</f>
        <v>サンリオバンズクリップ</v>
      </c>
      <c r="L212" s="32" t="str">
        <f t="shared" ref="L212" si="3977">IF(L207="","",K212)</f>
        <v>サンリオバンズクリップ</v>
      </c>
      <c r="M212" s="32" t="str">
        <f t="shared" ref="M212" si="3978">IF(M207="","",L212)</f>
        <v>サンリオバンズクリップ</v>
      </c>
      <c r="N212" s="32" t="str">
        <f t="shared" ref="N212" si="3979">IF(N207="","",M212)</f>
        <v>サンリオバンズクリップ</v>
      </c>
      <c r="O212" s="32" t="str">
        <f t="shared" ref="O212" si="3980">IF(O207="","",N212)</f>
        <v>サンリオバンズクリップ</v>
      </c>
      <c r="P212" s="32" t="str">
        <f t="shared" ref="P212" si="3981">IF(P207="","",O212)</f>
        <v>サンリオバンズクリップ</v>
      </c>
      <c r="Q212" s="32" t="str">
        <f t="shared" ref="Q212" si="3982">IF(Q207="","",P212)</f>
        <v>サンリオバンズクリップ</v>
      </c>
      <c r="R212" s="32" t="str">
        <f t="shared" ref="R212" si="3983">IF(R207="","",Q212)</f>
        <v>サンリオバンズクリップ</v>
      </c>
      <c r="S212" s="32" t="str">
        <f t="shared" ref="S212" si="3984">IF(S207="","",R212)</f>
        <v>サンリオバンズクリップ</v>
      </c>
      <c r="T212" s="32" t="s">
        <v>428</v>
      </c>
      <c r="U212" s="32" t="str">
        <f t="shared" ref="U212" si="3985">IF(U207="","",T212)</f>
        <v>サンリオファン</v>
      </c>
      <c r="V212" s="32" t="str">
        <f t="shared" ref="V212" si="3986">IF(V207="","",U212)</f>
        <v>サンリオファン</v>
      </c>
      <c r="W212" s="32" t="str">
        <f t="shared" ref="W212" si="3987">IF(W207="","",V212)</f>
        <v/>
      </c>
      <c r="X212" s="32" t="str">
        <f t="shared" ref="X212" si="3988">IF(X207="","",W212)</f>
        <v/>
      </c>
      <c r="Y212" s="32" t="str">
        <f t="shared" ref="Y212" si="3989">IF(Y207="","",X212)</f>
        <v/>
      </c>
      <c r="Z212" s="32" t="str">
        <f t="shared" ref="Z212" si="3990">IF(Z207="","",Y212)</f>
        <v/>
      </c>
      <c r="AA212" s="32" t="str">
        <f t="shared" ref="AA212" si="3991">IF(AA207="","",Z212)</f>
        <v/>
      </c>
      <c r="AB212" s="32" t="str">
        <f t="shared" ref="AB212" si="3992">IF(AB207="","",AA212)</f>
        <v/>
      </c>
      <c r="AC212" s="32" t="str">
        <f t="shared" ref="AC212" si="3993">IF(AC207="","",AB212)</f>
        <v/>
      </c>
      <c r="AD212" s="32" t="str">
        <f t="shared" ref="AD212" si="3994">IF(AD207="","",AC212)</f>
        <v/>
      </c>
      <c r="AE212" s="32" t="str">
        <f t="shared" ref="AE212" si="3995">IF(AE207="","",AD212)</f>
        <v/>
      </c>
      <c r="AF212" s="32" t="str">
        <f t="shared" ref="AF212" si="3996">IF(AF207="","",AE212)</f>
        <v/>
      </c>
      <c r="AG212" s="32" t="str">
        <f t="shared" ref="AG212" si="3997">IF(AG207="","",AF212)</f>
        <v/>
      </c>
      <c r="AH212" s="32" t="str">
        <f t="shared" ref="AH212" si="3998">IF(AH207="","",AG212)</f>
        <v/>
      </c>
      <c r="AI212" s="32" t="str">
        <f t="shared" ref="AI212" si="3999">IF(AI207="","",AH212)</f>
        <v/>
      </c>
      <c r="AJ212" s="32" t="str">
        <f t="shared" ref="AJ212" si="4000">IF(AJ207="","",AI212)</f>
        <v/>
      </c>
      <c r="AK212" s="32" t="str">
        <f t="shared" ref="AK212" si="4001">IF(AK207="","",AJ212)</f>
        <v/>
      </c>
      <c r="AL212" s="32" t="str">
        <f t="shared" ref="AL212:AO212" si="4002">IF(AL207="","",AK212)</f>
        <v/>
      </c>
      <c r="AM212" s="32" t="str">
        <f t="shared" si="4002"/>
        <v/>
      </c>
      <c r="AN212" s="32" t="str">
        <f t="shared" si="4002"/>
        <v/>
      </c>
      <c r="AO212" s="32" t="str">
        <f t="shared" si="4002"/>
        <v/>
      </c>
      <c r="AP212" s="32" t="str">
        <f t="shared" ref="AP212:AR212" si="4003">IF(AP207="","",AO212)</f>
        <v/>
      </c>
      <c r="AQ212" s="32" t="str">
        <f t="shared" si="4003"/>
        <v/>
      </c>
      <c r="AR212" s="32" t="str">
        <f t="shared" si="4003"/>
        <v/>
      </c>
    </row>
    <row r="213" spans="1:44" s="1" customFormat="1">
      <c r="A213" s="7">
        <f>AVERAGE(C214:AS214)*30*100</f>
        <v>25500</v>
      </c>
      <c r="B213" s="30" t="s">
        <v>12</v>
      </c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</row>
    <row r="214" spans="1:44" s="1" customFormat="1">
      <c r="A214" s="7">
        <f>SUM(C214:AS214)</f>
        <v>170</v>
      </c>
      <c r="B214" s="27" t="s">
        <v>13</v>
      </c>
      <c r="C214" s="26">
        <v>0</v>
      </c>
      <c r="D214" s="26">
        <f t="shared" ref="D214:D215" si="4004">IF(D207="","",D207-C207)</f>
        <v>0</v>
      </c>
      <c r="E214" s="26">
        <f t="shared" ref="E214:E215" si="4005">IF(E207="","",E207-D207)</f>
        <v>0</v>
      </c>
      <c r="F214" s="26">
        <f t="shared" ref="F214:F215" si="4006">IF(F207="","",F207-E207)</f>
        <v>22</v>
      </c>
      <c r="G214" s="26">
        <f t="shared" ref="G214:G215" si="4007">IF(G207="","",G207-F207)</f>
        <v>0</v>
      </c>
      <c r="H214" s="26">
        <f t="shared" ref="H214:H215" si="4008">IF(H207="","",H207-G207)</f>
        <v>20</v>
      </c>
      <c r="I214" s="26">
        <f t="shared" ref="I214:I215" si="4009">IF(I207="","",I207-H207)</f>
        <v>0</v>
      </c>
      <c r="J214" s="26">
        <f t="shared" ref="J214:J215" si="4010">IF(J207="","",J207-I207)</f>
        <v>0</v>
      </c>
      <c r="K214" s="26">
        <f t="shared" ref="K214:K215" si="4011">IF(K207="","",K207-J207)</f>
        <v>0</v>
      </c>
      <c r="L214" s="26">
        <f t="shared" ref="L214:L215" si="4012">IF(L207="","",L207-K207)</f>
        <v>58</v>
      </c>
      <c r="M214" s="26">
        <f t="shared" ref="M214:M215" si="4013">IF(M207="","",M207-L207)</f>
        <v>0</v>
      </c>
      <c r="N214" s="26">
        <f t="shared" ref="N214:N215" si="4014">IF(N207="","",N207-M207)</f>
        <v>0</v>
      </c>
      <c r="O214" s="26">
        <f t="shared" ref="O214:O215" si="4015">IF(O207="","",O207-N207)</f>
        <v>20</v>
      </c>
      <c r="P214" s="26">
        <f t="shared" ref="P214:P215" si="4016">IF(P207="","",P207-O207)</f>
        <v>0</v>
      </c>
      <c r="Q214" s="26">
        <f t="shared" ref="Q214:Q215" si="4017">IF(Q207="","",Q207-P207)</f>
        <v>0</v>
      </c>
      <c r="R214" s="26">
        <f t="shared" ref="R214:R215" si="4018">IF(R207="","",R207-Q207)</f>
        <v>0</v>
      </c>
      <c r="S214" s="26">
        <f t="shared" ref="S214:S215" si="4019">IF(S207="","",S207-R207)</f>
        <v>42</v>
      </c>
      <c r="T214" s="26">
        <f t="shared" ref="T214:T215" si="4020">IF(T207="","",T207-S207)</f>
        <v>0</v>
      </c>
      <c r="U214" s="26">
        <f t="shared" ref="U214:U215" si="4021">IF(U207="","",U207-T207)</f>
        <v>0</v>
      </c>
      <c r="V214" s="26">
        <f t="shared" ref="V214:V215" si="4022">IF(V207="","",V207-U207)</f>
        <v>8</v>
      </c>
      <c r="W214" s="26" t="str">
        <f t="shared" ref="W214:W215" si="4023">IF(W207="","",W207-V207)</f>
        <v/>
      </c>
      <c r="X214" s="26" t="str">
        <f t="shared" ref="X214:X215" si="4024">IF(X207="","",X207-W207)</f>
        <v/>
      </c>
      <c r="Y214" s="26" t="str">
        <f t="shared" ref="Y214:Y215" si="4025">IF(Y207="","",Y207-X207)</f>
        <v/>
      </c>
      <c r="Z214" s="26" t="str">
        <f t="shared" ref="Z214:Z215" si="4026">IF(Z207="","",Z207-Y207)</f>
        <v/>
      </c>
      <c r="AA214" s="26" t="str">
        <f t="shared" ref="AA214:AA215" si="4027">IF(AA207="","",AA207-Z207)</f>
        <v/>
      </c>
      <c r="AB214" s="26" t="str">
        <f t="shared" ref="AB214:AB215" si="4028">IF(AB207="","",AB207-AA207)</f>
        <v/>
      </c>
      <c r="AC214" s="26" t="str">
        <f t="shared" ref="AC214:AC215" si="4029">IF(AC207="","",AC207-AB207)</f>
        <v/>
      </c>
      <c r="AD214" s="26" t="str">
        <f t="shared" ref="AD214:AD215" si="4030">IF(AD207="","",AD207-AC207)</f>
        <v/>
      </c>
      <c r="AE214" s="26" t="str">
        <f t="shared" ref="AE214:AE215" si="4031">IF(AE207="","",AE207-AD207)</f>
        <v/>
      </c>
      <c r="AF214" s="26" t="str">
        <f t="shared" ref="AF214:AF215" si="4032">IF(AF207="","",AF207-AE207)</f>
        <v/>
      </c>
      <c r="AG214" s="26" t="str">
        <f t="shared" ref="AG214:AG215" si="4033">IF(AG207="","",AG207-AF207)</f>
        <v/>
      </c>
      <c r="AH214" s="26" t="str">
        <f t="shared" ref="AH214:AH215" si="4034">IF(AH207="","",AH207-AG207)</f>
        <v/>
      </c>
      <c r="AI214" s="26" t="str">
        <f t="shared" ref="AI214:AI215" si="4035">IF(AI207="","",AI207-AH207)</f>
        <v/>
      </c>
      <c r="AJ214" s="26" t="str">
        <f t="shared" ref="AJ214:AJ215" si="4036">IF(AJ207="","",AJ207-AI207)</f>
        <v/>
      </c>
      <c r="AK214" s="26" t="str">
        <f t="shared" ref="AK214:AK215" si="4037">IF(AK207="","",AK207-AJ207)</f>
        <v/>
      </c>
      <c r="AL214" s="26" t="str">
        <f t="shared" ref="AL214:AO214" si="4038">IF(AL207="","",AL207-AK207)</f>
        <v/>
      </c>
      <c r="AM214" s="26" t="str">
        <f t="shared" si="4038"/>
        <v/>
      </c>
      <c r="AN214" s="26" t="str">
        <f t="shared" si="4038"/>
        <v/>
      </c>
      <c r="AO214" s="26" t="str">
        <f t="shared" si="4038"/>
        <v/>
      </c>
      <c r="AP214" s="26" t="str">
        <f t="shared" ref="AP214:AR214" si="4039">IF(AP207="","",AP207-AO207)</f>
        <v/>
      </c>
      <c r="AQ214" s="26" t="str">
        <f t="shared" si="4039"/>
        <v/>
      </c>
      <c r="AR214" s="26" t="str">
        <f t="shared" si="4039"/>
        <v/>
      </c>
    </row>
    <row r="215" spans="1:44" s="1" customFormat="1">
      <c r="A215" s="7">
        <f>SUM(C215:AS215)</f>
        <v>6</v>
      </c>
      <c r="B215" s="27" t="s">
        <v>14</v>
      </c>
      <c r="C215" s="26">
        <v>0</v>
      </c>
      <c r="D215" s="26">
        <f t="shared" si="4004"/>
        <v>0</v>
      </c>
      <c r="E215" s="26">
        <f t="shared" si="4005"/>
        <v>0</v>
      </c>
      <c r="F215" s="26">
        <f t="shared" si="4006"/>
        <v>2</v>
      </c>
      <c r="G215" s="26">
        <f t="shared" si="4007"/>
        <v>0</v>
      </c>
      <c r="H215" s="26">
        <f t="shared" si="4008"/>
        <v>1</v>
      </c>
      <c r="I215" s="26">
        <f t="shared" si="4009"/>
        <v>0</v>
      </c>
      <c r="J215" s="26">
        <f t="shared" si="4010"/>
        <v>0</v>
      </c>
      <c r="K215" s="26">
        <f t="shared" si="4011"/>
        <v>0</v>
      </c>
      <c r="L215" s="26">
        <f t="shared" si="4012"/>
        <v>1</v>
      </c>
      <c r="M215" s="26">
        <f t="shared" si="4013"/>
        <v>0</v>
      </c>
      <c r="N215" s="26">
        <f t="shared" si="4014"/>
        <v>0</v>
      </c>
      <c r="O215" s="26">
        <f t="shared" si="4015"/>
        <v>1</v>
      </c>
      <c r="P215" s="26">
        <f t="shared" si="4016"/>
        <v>0</v>
      </c>
      <c r="Q215" s="26">
        <f t="shared" si="4017"/>
        <v>0</v>
      </c>
      <c r="R215" s="26">
        <f t="shared" si="4018"/>
        <v>0</v>
      </c>
      <c r="S215" s="26">
        <f t="shared" si="4019"/>
        <v>0</v>
      </c>
      <c r="T215" s="26">
        <f t="shared" si="4020"/>
        <v>0</v>
      </c>
      <c r="U215" s="26">
        <f t="shared" si="4021"/>
        <v>0</v>
      </c>
      <c r="V215" s="26">
        <f t="shared" si="4022"/>
        <v>1</v>
      </c>
      <c r="W215" s="26" t="str">
        <f t="shared" si="4023"/>
        <v/>
      </c>
      <c r="X215" s="26" t="str">
        <f t="shared" si="4024"/>
        <v/>
      </c>
      <c r="Y215" s="26" t="str">
        <f t="shared" si="4025"/>
        <v/>
      </c>
      <c r="Z215" s="26" t="str">
        <f t="shared" si="4026"/>
        <v/>
      </c>
      <c r="AA215" s="26" t="str">
        <f t="shared" si="4027"/>
        <v/>
      </c>
      <c r="AB215" s="26" t="str">
        <f t="shared" si="4028"/>
        <v/>
      </c>
      <c r="AC215" s="26" t="str">
        <f t="shared" si="4029"/>
        <v/>
      </c>
      <c r="AD215" s="26" t="str">
        <f t="shared" si="4030"/>
        <v/>
      </c>
      <c r="AE215" s="26" t="str">
        <f t="shared" si="4031"/>
        <v/>
      </c>
      <c r="AF215" s="26" t="str">
        <f t="shared" si="4032"/>
        <v/>
      </c>
      <c r="AG215" s="26" t="str">
        <f t="shared" si="4033"/>
        <v/>
      </c>
      <c r="AH215" s="26" t="str">
        <f t="shared" si="4034"/>
        <v/>
      </c>
      <c r="AI215" s="26" t="str">
        <f t="shared" si="4035"/>
        <v/>
      </c>
      <c r="AJ215" s="26" t="str">
        <f t="shared" si="4036"/>
        <v/>
      </c>
      <c r="AK215" s="26" t="str">
        <f t="shared" si="4037"/>
        <v/>
      </c>
      <c r="AL215" s="26" t="str">
        <f t="shared" ref="AL215:AO215" si="4040">IF(AL208="","",AL208-AK208)</f>
        <v/>
      </c>
      <c r="AM215" s="26" t="str">
        <f t="shared" si="4040"/>
        <v/>
      </c>
      <c r="AN215" s="26" t="str">
        <f t="shared" si="4040"/>
        <v/>
      </c>
      <c r="AO215" s="26" t="str">
        <f t="shared" si="4040"/>
        <v/>
      </c>
      <c r="AP215" s="26" t="str">
        <f t="shared" ref="AP215:AR215" si="4041">IF(AP208="","",AP208-AO208)</f>
        <v/>
      </c>
      <c r="AQ215" s="26" t="str">
        <f t="shared" si="4041"/>
        <v/>
      </c>
      <c r="AR215" s="26" t="str">
        <f t="shared" si="4041"/>
        <v/>
      </c>
    </row>
    <row r="216" spans="1:44" s="1" customFormat="1">
      <c r="A216" s="7">
        <f>SUM(C216:AS216)</f>
        <v>7</v>
      </c>
      <c r="B216" s="27" t="s">
        <v>15</v>
      </c>
      <c r="C216" s="26">
        <v>0</v>
      </c>
      <c r="D216" s="26">
        <f t="shared" ref="D216" si="4042">IF(D209="","",C209+C210-D209)</f>
        <v>0</v>
      </c>
      <c r="E216" s="26">
        <f t="shared" ref="E216" si="4043">IF(E209="","",D209+D210-E209)</f>
        <v>0</v>
      </c>
      <c r="F216" s="26">
        <f t="shared" ref="F216" si="4044">IF(F209="","",E209+E210-F209)</f>
        <v>4</v>
      </c>
      <c r="G216" s="26">
        <f t="shared" ref="G216" si="4045">IF(G209="","",F209+F210-G209)</f>
        <v>0</v>
      </c>
      <c r="H216" s="26">
        <f t="shared" ref="H216" si="4046">IF(H209="","",G209+G210-H209)</f>
        <v>1</v>
      </c>
      <c r="I216" s="26">
        <f t="shared" ref="I216" si="4047">IF(I209="","",H209+H210-I209)</f>
        <v>0</v>
      </c>
      <c r="J216" s="26">
        <f t="shared" ref="J216" si="4048">IF(J209="","",I209+I210-J209)</f>
        <v>0</v>
      </c>
      <c r="K216" s="26">
        <f t="shared" ref="K216" si="4049">IF(K209="","",J209+J210-K209)</f>
        <v>0</v>
      </c>
      <c r="L216" s="26">
        <f t="shared" ref="L216" si="4050">IF(L209="","",K209+K210-L209)</f>
        <v>1</v>
      </c>
      <c r="M216" s="26">
        <f t="shared" ref="M216" si="4051">IF(M209="","",L209+L210-M209)</f>
        <v>0</v>
      </c>
      <c r="N216" s="26">
        <f t="shared" ref="N216" si="4052">IF(N209="","",M209+M210-N209)</f>
        <v>0</v>
      </c>
      <c r="O216" s="26">
        <f t="shared" ref="O216" si="4053">IF(O209="","",N209+N210-O209)</f>
        <v>1</v>
      </c>
      <c r="P216" s="26">
        <f t="shared" ref="P216" si="4054">IF(P209="","",O209+O210-P209)</f>
        <v>0</v>
      </c>
      <c r="Q216" s="26">
        <f t="shared" ref="Q216" si="4055">IF(Q209="","",P209+P210-Q209)</f>
        <v>0</v>
      </c>
      <c r="R216" s="26">
        <f t="shared" ref="R216" si="4056">IF(R209="","",Q209+Q210-R209)</f>
        <v>0</v>
      </c>
      <c r="S216" s="26">
        <f t="shared" ref="S216" si="4057">IF(S209="","",R209+R210-S209)</f>
        <v>0</v>
      </c>
      <c r="T216" s="26">
        <f t="shared" ref="T216" si="4058">IF(T209="","",S209+S210-T209)</f>
        <v>0</v>
      </c>
      <c r="U216" s="26">
        <f t="shared" ref="U216" si="4059">IF(U209="","",T209+T210-U209)</f>
        <v>0</v>
      </c>
      <c r="V216" s="26">
        <f t="shared" ref="V216" si="4060">IF(V209="","",U209+U210-V209)</f>
        <v>0</v>
      </c>
      <c r="W216" s="26" t="str">
        <f t="shared" ref="W216" si="4061">IF(W209="","",V209+V210-W209)</f>
        <v/>
      </c>
      <c r="X216" s="26" t="str">
        <f t="shared" ref="X216" si="4062">IF(X209="","",W209+W210-X209)</f>
        <v/>
      </c>
      <c r="Y216" s="26" t="str">
        <f t="shared" ref="Y216" si="4063">IF(Y209="","",X209+X210-Y209)</f>
        <v/>
      </c>
      <c r="Z216" s="26" t="str">
        <f t="shared" ref="Z216" si="4064">IF(Z209="","",Y209+Y210-Z209)</f>
        <v/>
      </c>
      <c r="AA216" s="26" t="str">
        <f t="shared" ref="AA216" si="4065">IF(AA209="","",Z209+Z210-AA209)</f>
        <v/>
      </c>
      <c r="AB216" s="26" t="str">
        <f t="shared" ref="AB216" si="4066">IF(AB209="","",AA209+AA210-AB209)</f>
        <v/>
      </c>
      <c r="AC216" s="26" t="str">
        <f t="shared" ref="AC216" si="4067">IF(AC209="","",AB209+AB210-AC209)</f>
        <v/>
      </c>
      <c r="AD216" s="26" t="str">
        <f t="shared" ref="AD216" si="4068">IF(AD209="","",AC209+AC210-AD209)</f>
        <v/>
      </c>
      <c r="AE216" s="26" t="str">
        <f t="shared" ref="AE216" si="4069">IF(AE209="","",AD209+AD210-AE209)</f>
        <v/>
      </c>
      <c r="AF216" s="26" t="str">
        <f t="shared" ref="AF216" si="4070">IF(AF209="","",AE209+AE210-AF209)</f>
        <v/>
      </c>
      <c r="AG216" s="26" t="str">
        <f t="shared" ref="AG216" si="4071">IF(AG209="","",AF209+AF210-AG209)</f>
        <v/>
      </c>
      <c r="AH216" s="26" t="str">
        <f t="shared" ref="AH216" si="4072">IF(AH209="","",AG209+AG210-AH209)</f>
        <v/>
      </c>
      <c r="AI216" s="26" t="str">
        <f t="shared" ref="AI216" si="4073">IF(AI209="","",AH209+AH210-AI209)</f>
        <v/>
      </c>
      <c r="AJ216" s="26" t="str">
        <f t="shared" ref="AJ216" si="4074">IF(AJ209="","",AI209+AI210-AJ209)</f>
        <v/>
      </c>
      <c r="AK216" s="26" t="str">
        <f t="shared" ref="AK216" si="4075">IF(AK209="","",AJ209+AJ210-AK209)</f>
        <v/>
      </c>
      <c r="AL216" s="26" t="str">
        <f t="shared" ref="AL216:AO216" si="4076">IF(AL209="","",AK209+AK210-AL209)</f>
        <v/>
      </c>
      <c r="AM216" s="26" t="str">
        <f t="shared" si="4076"/>
        <v/>
      </c>
      <c r="AN216" s="26" t="str">
        <f t="shared" si="4076"/>
        <v/>
      </c>
      <c r="AO216" s="26" t="str">
        <f t="shared" si="4076"/>
        <v/>
      </c>
      <c r="AP216" s="26" t="str">
        <f t="shared" ref="AP216:AR216" si="4077">IF(AP209="","",AO209+AO210-AP209)</f>
        <v/>
      </c>
      <c r="AQ216" s="26" t="str">
        <f t="shared" si="4077"/>
        <v/>
      </c>
      <c r="AR216" s="26" t="str">
        <f t="shared" si="4077"/>
        <v/>
      </c>
    </row>
    <row r="217" spans="1:44" s="1" customFormat="1">
      <c r="A217" s="7">
        <f>SUM(C217:AS217)</f>
        <v>0</v>
      </c>
      <c r="B217" s="27" t="s">
        <v>16</v>
      </c>
      <c r="C217" s="26">
        <v>0</v>
      </c>
      <c r="D217" s="26">
        <f t="shared" ref="D217:I217" si="4078">IF(D207="","",D216*D211)</f>
        <v>0</v>
      </c>
      <c r="E217" s="26">
        <f t="shared" si="4078"/>
        <v>0</v>
      </c>
      <c r="F217" s="26">
        <f t="shared" si="4078"/>
        <v>0</v>
      </c>
      <c r="G217" s="26">
        <f t="shared" si="4078"/>
        <v>0</v>
      </c>
      <c r="H217" s="26">
        <f t="shared" si="4078"/>
        <v>0</v>
      </c>
      <c r="I217" s="26">
        <f t="shared" si="4078"/>
        <v>0</v>
      </c>
      <c r="J217" s="26">
        <f t="shared" ref="J217:AK217" si="4079">IF(J207="","",J216*J211)</f>
        <v>0</v>
      </c>
      <c r="K217" s="26">
        <f t="shared" si="4079"/>
        <v>0</v>
      </c>
      <c r="L217" s="26">
        <f t="shared" si="4079"/>
        <v>0</v>
      </c>
      <c r="M217" s="26">
        <f t="shared" si="4079"/>
        <v>0</v>
      </c>
      <c r="N217" s="26">
        <f t="shared" si="4079"/>
        <v>0</v>
      </c>
      <c r="O217" s="26">
        <f t="shared" si="4079"/>
        <v>0</v>
      </c>
      <c r="P217" s="26">
        <f t="shared" si="4079"/>
        <v>0</v>
      </c>
      <c r="Q217" s="26">
        <f t="shared" si="4079"/>
        <v>0</v>
      </c>
      <c r="R217" s="26">
        <f t="shared" si="4079"/>
        <v>0</v>
      </c>
      <c r="S217" s="26">
        <f t="shared" si="4079"/>
        <v>0</v>
      </c>
      <c r="T217" s="26">
        <f t="shared" si="4079"/>
        <v>0</v>
      </c>
      <c r="U217" s="26">
        <f t="shared" si="4079"/>
        <v>0</v>
      </c>
      <c r="V217" s="26">
        <f t="shared" si="4079"/>
        <v>0</v>
      </c>
      <c r="W217" s="26" t="str">
        <f t="shared" si="4079"/>
        <v/>
      </c>
      <c r="X217" s="26" t="str">
        <f t="shared" si="4079"/>
        <v/>
      </c>
      <c r="Y217" s="26" t="str">
        <f t="shared" si="4079"/>
        <v/>
      </c>
      <c r="Z217" s="26" t="str">
        <f t="shared" si="4079"/>
        <v/>
      </c>
      <c r="AA217" s="26" t="str">
        <f t="shared" si="4079"/>
        <v/>
      </c>
      <c r="AB217" s="26" t="str">
        <f t="shared" si="4079"/>
        <v/>
      </c>
      <c r="AC217" s="26" t="str">
        <f t="shared" si="4079"/>
        <v/>
      </c>
      <c r="AD217" s="26" t="str">
        <f t="shared" si="4079"/>
        <v/>
      </c>
      <c r="AE217" s="26" t="str">
        <f t="shared" si="4079"/>
        <v/>
      </c>
      <c r="AF217" s="26" t="str">
        <f t="shared" si="4079"/>
        <v/>
      </c>
      <c r="AG217" s="26" t="str">
        <f t="shared" si="4079"/>
        <v/>
      </c>
      <c r="AH217" s="26" t="str">
        <f t="shared" si="4079"/>
        <v/>
      </c>
      <c r="AI217" s="26" t="str">
        <f t="shared" si="4079"/>
        <v/>
      </c>
      <c r="AJ217" s="26" t="str">
        <f t="shared" si="4079"/>
        <v/>
      </c>
      <c r="AK217" s="26" t="str">
        <f t="shared" si="4079"/>
        <v/>
      </c>
      <c r="AL217" s="26" t="str">
        <f t="shared" ref="AL217:AO217" si="4080">IF(AL207="","",AL216*AL211)</f>
        <v/>
      </c>
      <c r="AM217" s="26" t="str">
        <f t="shared" si="4080"/>
        <v/>
      </c>
      <c r="AN217" s="26" t="str">
        <f t="shared" si="4080"/>
        <v/>
      </c>
      <c r="AO217" s="26" t="str">
        <f t="shared" si="4080"/>
        <v/>
      </c>
      <c r="AP217" s="26" t="str">
        <f t="shared" ref="AP217:AR217" si="4081">IF(AP207="","",AP216*AP211)</f>
        <v/>
      </c>
      <c r="AQ217" s="26" t="str">
        <f t="shared" si="4081"/>
        <v/>
      </c>
      <c r="AR217" s="26" t="str">
        <f t="shared" si="4081"/>
        <v/>
      </c>
    </row>
    <row r="218" spans="1:44" s="1" customFormat="1" ht="12" thickBot="1">
      <c r="A218" s="4">
        <f>IF(A217="","",A217/(A214*100))</f>
        <v>0</v>
      </c>
      <c r="B218" s="27" t="s">
        <v>18</v>
      </c>
      <c r="C218" s="44" t="s">
        <v>19</v>
      </c>
      <c r="D218" s="44" t="str">
        <f t="shared" ref="D218:I218" si="4082">IF(D217="","",IF(D217=0,"",D217/(D214*100)))</f>
        <v/>
      </c>
      <c r="E218" s="44" t="str">
        <f t="shared" si="4082"/>
        <v/>
      </c>
      <c r="F218" s="44" t="str">
        <f t="shared" si="4082"/>
        <v/>
      </c>
      <c r="G218" s="44" t="str">
        <f t="shared" si="4082"/>
        <v/>
      </c>
      <c r="H218" s="44" t="str">
        <f t="shared" si="4082"/>
        <v/>
      </c>
      <c r="I218" s="44" t="str">
        <f t="shared" si="4082"/>
        <v/>
      </c>
      <c r="J218" s="44" t="str">
        <f t="shared" ref="J218:AK218" si="4083">IF(J217="","",IF(J217=0,"",J217/(J214*100)))</f>
        <v/>
      </c>
      <c r="K218" s="44" t="str">
        <f t="shared" si="4083"/>
        <v/>
      </c>
      <c r="L218" s="44" t="str">
        <f t="shared" si="4083"/>
        <v/>
      </c>
      <c r="M218" s="44" t="str">
        <f t="shared" si="4083"/>
        <v/>
      </c>
      <c r="N218" s="44" t="str">
        <f t="shared" si="4083"/>
        <v/>
      </c>
      <c r="O218" s="44" t="str">
        <f t="shared" si="4083"/>
        <v/>
      </c>
      <c r="P218" s="44" t="str">
        <f t="shared" si="4083"/>
        <v/>
      </c>
      <c r="Q218" s="44" t="str">
        <f t="shared" si="4083"/>
        <v/>
      </c>
      <c r="R218" s="44" t="str">
        <f t="shared" si="4083"/>
        <v/>
      </c>
      <c r="S218" s="44" t="str">
        <f t="shared" si="4083"/>
        <v/>
      </c>
      <c r="T218" s="44" t="str">
        <f t="shared" si="4083"/>
        <v/>
      </c>
      <c r="U218" s="44" t="str">
        <f t="shared" si="4083"/>
        <v/>
      </c>
      <c r="V218" s="44" t="str">
        <f t="shared" si="4083"/>
        <v/>
      </c>
      <c r="W218" s="44" t="str">
        <f t="shared" si="4083"/>
        <v/>
      </c>
      <c r="X218" s="44" t="str">
        <f t="shared" si="4083"/>
        <v/>
      </c>
      <c r="Y218" s="44" t="str">
        <f t="shared" si="4083"/>
        <v/>
      </c>
      <c r="Z218" s="44" t="str">
        <f t="shared" si="4083"/>
        <v/>
      </c>
      <c r="AA218" s="44" t="str">
        <f t="shared" si="4083"/>
        <v/>
      </c>
      <c r="AB218" s="44" t="str">
        <f t="shared" si="4083"/>
        <v/>
      </c>
      <c r="AC218" s="44" t="str">
        <f t="shared" si="4083"/>
        <v/>
      </c>
      <c r="AD218" s="44" t="str">
        <f t="shared" si="4083"/>
        <v/>
      </c>
      <c r="AE218" s="44" t="str">
        <f t="shared" si="4083"/>
        <v/>
      </c>
      <c r="AF218" s="44" t="str">
        <f t="shared" si="4083"/>
        <v/>
      </c>
      <c r="AG218" s="44" t="str">
        <f t="shared" si="4083"/>
        <v/>
      </c>
      <c r="AH218" s="44" t="str">
        <f t="shared" si="4083"/>
        <v/>
      </c>
      <c r="AI218" s="44" t="str">
        <f t="shared" si="4083"/>
        <v/>
      </c>
      <c r="AJ218" s="44" t="str">
        <f t="shared" si="4083"/>
        <v/>
      </c>
      <c r="AK218" s="44" t="str">
        <f t="shared" si="4083"/>
        <v/>
      </c>
      <c r="AL218" s="44" t="str">
        <f t="shared" ref="AL218:AO218" si="4084">IF(AL217="","",IF(AL217=0,"",AL217/(AL214*100)))</f>
        <v/>
      </c>
      <c r="AM218" s="44" t="str">
        <f t="shared" si="4084"/>
        <v/>
      </c>
      <c r="AN218" s="44" t="str">
        <f t="shared" si="4084"/>
        <v/>
      </c>
      <c r="AO218" s="44" t="str">
        <f t="shared" si="4084"/>
        <v/>
      </c>
      <c r="AP218" s="44" t="str">
        <f t="shared" ref="AP218:AR218" si="4085">IF(AP217="","",IF(AP217=0,"",AP217/(AP214*100)))</f>
        <v/>
      </c>
      <c r="AQ218" s="44" t="str">
        <f t="shared" si="4085"/>
        <v/>
      </c>
      <c r="AR218" s="44" t="str">
        <f t="shared" si="4085"/>
        <v/>
      </c>
    </row>
    <row r="219" spans="1:44" s="1" customFormat="1">
      <c r="A219" s="43" t="s">
        <v>168</v>
      </c>
      <c r="B219" s="42" t="s">
        <v>2</v>
      </c>
      <c r="C219" s="35">
        <v>13738</v>
      </c>
      <c r="D219" s="35">
        <f t="shared" ref="D219:D220" si="4086">IF(D$207="","",C219)</f>
        <v>13738</v>
      </c>
      <c r="E219" s="35">
        <f t="shared" ref="E219:E220" si="4087">IF(E$207="","",D219)</f>
        <v>13738</v>
      </c>
      <c r="F219" s="35">
        <v>13772</v>
      </c>
      <c r="G219" s="35">
        <f t="shared" ref="G219:G220" si="4088">IF(G$207="","",F219)</f>
        <v>13772</v>
      </c>
      <c r="H219" s="35">
        <v>13799</v>
      </c>
      <c r="I219" s="35">
        <f t="shared" ref="I219:I220" si="4089">IF(I$207="","",H219)</f>
        <v>13799</v>
      </c>
      <c r="J219" s="35">
        <f t="shared" ref="J219:J220" si="4090">IF(J$207="","",I219)</f>
        <v>13799</v>
      </c>
      <c r="K219" s="35">
        <f t="shared" ref="K219:K220" si="4091">IF(K$207="","",J219)</f>
        <v>13799</v>
      </c>
      <c r="L219" s="35">
        <v>13852</v>
      </c>
      <c r="M219" s="35">
        <f t="shared" ref="M219:M220" si="4092">IF(M$207="","",L219)</f>
        <v>13852</v>
      </c>
      <c r="N219" s="35">
        <f t="shared" ref="N219:N220" si="4093">IF(N$207="","",M219)</f>
        <v>13852</v>
      </c>
      <c r="O219" s="35">
        <v>13893</v>
      </c>
      <c r="P219" s="35">
        <f t="shared" ref="P219:P220" si="4094">IF(P$207="","",O219)</f>
        <v>13893</v>
      </c>
      <c r="Q219" s="35">
        <f t="shared" ref="Q219:Q220" si="4095">IF(Q$207="","",P219)</f>
        <v>13893</v>
      </c>
      <c r="R219" s="35">
        <f t="shared" ref="R219:R220" si="4096">IF(R$207="","",Q219)</f>
        <v>13893</v>
      </c>
      <c r="S219" s="35">
        <v>13983</v>
      </c>
      <c r="T219" s="35">
        <f t="shared" ref="T219:T220" si="4097">IF(T$207="","",S219)</f>
        <v>13983</v>
      </c>
      <c r="U219" s="35">
        <f t="shared" ref="U219:U220" si="4098">IF(U$207="","",T219)</f>
        <v>13983</v>
      </c>
      <c r="V219" s="35">
        <v>14019</v>
      </c>
      <c r="W219" s="35" t="str">
        <f t="shared" ref="W219:W220" si="4099">IF(W$207="","",V219)</f>
        <v/>
      </c>
      <c r="X219" s="35" t="str">
        <f t="shared" ref="X219:X220" si="4100">IF(X$207="","",W219)</f>
        <v/>
      </c>
      <c r="Y219" s="35" t="str">
        <f t="shared" ref="Y219:Y220" si="4101">IF(Y$207="","",X219)</f>
        <v/>
      </c>
      <c r="Z219" s="35" t="str">
        <f t="shared" ref="Z219:Z220" si="4102">IF(Z$207="","",Y219)</f>
        <v/>
      </c>
      <c r="AA219" s="35" t="str">
        <f t="shared" ref="AA219:AA220" si="4103">IF(AA$207="","",Z219)</f>
        <v/>
      </c>
      <c r="AB219" s="35" t="str">
        <f t="shared" ref="AB219:AB220" si="4104">IF(AB$207="","",AA219)</f>
        <v/>
      </c>
      <c r="AC219" s="35" t="str">
        <f t="shared" ref="AC219:AC220" si="4105">IF(AC$207="","",AB219)</f>
        <v/>
      </c>
      <c r="AD219" s="35" t="str">
        <f t="shared" ref="AD219:AD220" si="4106">IF(AD$207="","",AC219)</f>
        <v/>
      </c>
      <c r="AE219" s="35" t="str">
        <f t="shared" ref="AE219:AE220" si="4107">IF(AE$207="","",AD219)</f>
        <v/>
      </c>
      <c r="AF219" s="35" t="str">
        <f t="shared" ref="AF219:AF220" si="4108">IF(AF$207="","",AE219)</f>
        <v/>
      </c>
      <c r="AG219" s="35" t="str">
        <f t="shared" ref="AG219:AG220" si="4109">IF(AG$207="","",AF219)</f>
        <v/>
      </c>
      <c r="AH219" s="35" t="str">
        <f t="shared" ref="AH219:AH220" si="4110">IF(AH$207="","",AG219)</f>
        <v/>
      </c>
      <c r="AI219" s="35" t="str">
        <f t="shared" ref="AI219:AI220" si="4111">IF(AI$207="","",AH219)</f>
        <v/>
      </c>
      <c r="AJ219" s="35" t="str">
        <f t="shared" ref="AJ219:AJ220" si="4112">IF(AJ$207="","",AI219)</f>
        <v/>
      </c>
      <c r="AK219" s="35" t="str">
        <f t="shared" ref="AK219:AK220" si="4113">IF(AK$207="","",AJ219)</f>
        <v/>
      </c>
      <c r="AL219" s="35" t="str">
        <f t="shared" ref="AL219:AO219" si="4114">IF(AL$207="","",AK219)</f>
        <v/>
      </c>
      <c r="AM219" s="35" t="str">
        <f t="shared" si="4114"/>
        <v/>
      </c>
      <c r="AN219" s="35" t="str">
        <f t="shared" si="4114"/>
        <v/>
      </c>
      <c r="AO219" s="35" t="str">
        <f t="shared" si="4114"/>
        <v/>
      </c>
      <c r="AP219" s="35" t="str">
        <f t="shared" ref="AP219:AR219" si="4115">IF(AP$207="","",AO219)</f>
        <v/>
      </c>
      <c r="AQ219" s="35" t="str">
        <f t="shared" si="4115"/>
        <v/>
      </c>
      <c r="AR219" s="35" t="str">
        <f t="shared" si="4115"/>
        <v/>
      </c>
    </row>
    <row r="220" spans="1:44" s="1" customFormat="1">
      <c r="A220" s="37" t="s">
        <v>177</v>
      </c>
      <c r="B220" s="30" t="s">
        <v>4</v>
      </c>
      <c r="C220" s="29">
        <v>329</v>
      </c>
      <c r="D220" s="29">
        <f t="shared" si="4086"/>
        <v>329</v>
      </c>
      <c r="E220" s="29">
        <f t="shared" si="4087"/>
        <v>329</v>
      </c>
      <c r="F220" s="29">
        <f t="shared" ref="F220" si="4116">IF(F$207="","",E220)</f>
        <v>329</v>
      </c>
      <c r="G220" s="29">
        <f t="shared" si="4088"/>
        <v>329</v>
      </c>
      <c r="H220" s="29">
        <f t="shared" ref="H220" si="4117">IF(H$207="","",G220)</f>
        <v>329</v>
      </c>
      <c r="I220" s="29">
        <f t="shared" si="4089"/>
        <v>329</v>
      </c>
      <c r="J220" s="29">
        <f t="shared" si="4090"/>
        <v>329</v>
      </c>
      <c r="K220" s="29">
        <f t="shared" si="4091"/>
        <v>329</v>
      </c>
      <c r="L220" s="29">
        <v>330</v>
      </c>
      <c r="M220" s="29">
        <f t="shared" si="4092"/>
        <v>330</v>
      </c>
      <c r="N220" s="29">
        <f t="shared" si="4093"/>
        <v>330</v>
      </c>
      <c r="O220" s="29">
        <f t="shared" ref="O220" si="4118">IF(O$207="","",N220)</f>
        <v>330</v>
      </c>
      <c r="P220" s="29">
        <f t="shared" si="4094"/>
        <v>330</v>
      </c>
      <c r="Q220" s="29">
        <f t="shared" si="4095"/>
        <v>330</v>
      </c>
      <c r="R220" s="29">
        <f t="shared" si="4096"/>
        <v>330</v>
      </c>
      <c r="S220" s="29">
        <v>331</v>
      </c>
      <c r="T220" s="29">
        <f t="shared" si="4097"/>
        <v>331</v>
      </c>
      <c r="U220" s="29">
        <f t="shared" si="4098"/>
        <v>331</v>
      </c>
      <c r="V220" s="29">
        <v>332</v>
      </c>
      <c r="W220" s="29" t="str">
        <f t="shared" si="4099"/>
        <v/>
      </c>
      <c r="X220" s="29" t="str">
        <f t="shared" si="4100"/>
        <v/>
      </c>
      <c r="Y220" s="29" t="str">
        <f t="shared" si="4101"/>
        <v/>
      </c>
      <c r="Z220" s="29" t="str">
        <f t="shared" si="4102"/>
        <v/>
      </c>
      <c r="AA220" s="29" t="str">
        <f t="shared" si="4103"/>
        <v/>
      </c>
      <c r="AB220" s="29" t="str">
        <f t="shared" si="4104"/>
        <v/>
      </c>
      <c r="AC220" s="29" t="str">
        <f t="shared" si="4105"/>
        <v/>
      </c>
      <c r="AD220" s="29" t="str">
        <f t="shared" si="4106"/>
        <v/>
      </c>
      <c r="AE220" s="29" t="str">
        <f t="shared" si="4107"/>
        <v/>
      </c>
      <c r="AF220" s="29" t="str">
        <f t="shared" si="4108"/>
        <v/>
      </c>
      <c r="AG220" s="29" t="str">
        <f t="shared" si="4109"/>
        <v/>
      </c>
      <c r="AH220" s="29" t="str">
        <f t="shared" si="4110"/>
        <v/>
      </c>
      <c r="AI220" s="29" t="str">
        <f t="shared" si="4111"/>
        <v/>
      </c>
      <c r="AJ220" s="29" t="str">
        <f t="shared" si="4112"/>
        <v/>
      </c>
      <c r="AK220" s="29" t="str">
        <f t="shared" si="4113"/>
        <v/>
      </c>
      <c r="AL220" s="29" t="str">
        <f t="shared" ref="AL220:AO220" si="4119">IF(AL$207="","",AK220)</f>
        <v/>
      </c>
      <c r="AM220" s="29" t="str">
        <f t="shared" si="4119"/>
        <v/>
      </c>
      <c r="AN220" s="29" t="str">
        <f t="shared" si="4119"/>
        <v/>
      </c>
      <c r="AO220" s="29" t="str">
        <f t="shared" si="4119"/>
        <v/>
      </c>
      <c r="AP220" s="29" t="str">
        <f t="shared" ref="AP220:AR220" si="4120">IF(AP$207="","",AO220)</f>
        <v/>
      </c>
      <c r="AQ220" s="29" t="str">
        <f t="shared" si="4120"/>
        <v/>
      </c>
      <c r="AR220" s="29" t="str">
        <f t="shared" si="4120"/>
        <v/>
      </c>
    </row>
    <row r="221" spans="1:44" s="1" customFormat="1">
      <c r="A221" s="41">
        <v>2</v>
      </c>
      <c r="B221" s="30" t="s">
        <v>5</v>
      </c>
      <c r="C221" s="29">
        <v>6</v>
      </c>
      <c r="D221" s="29">
        <f t="shared" ref="D221" si="4121">IF(D219="","",(C221+C222))</f>
        <v>6</v>
      </c>
      <c r="E221" s="29">
        <f t="shared" ref="E221" si="4122">IF(E219="","",(D221+D222))</f>
        <v>6</v>
      </c>
      <c r="F221" s="29">
        <f t="shared" ref="F221" si="4123">IF(F219="","",(E221+E222))</f>
        <v>6</v>
      </c>
      <c r="G221" s="29">
        <f t="shared" ref="G221" si="4124">IF(G219="","",(F221+F222))</f>
        <v>6</v>
      </c>
      <c r="H221" s="29">
        <f t="shared" ref="H221" si="4125">IF(H219="","",(G221+G222))</f>
        <v>6</v>
      </c>
      <c r="I221" s="29">
        <f t="shared" ref="I221" si="4126">IF(I219="","",(H221+H222))</f>
        <v>6</v>
      </c>
      <c r="J221" s="29">
        <f t="shared" ref="J221" si="4127">IF(J219="","",(I221+I222))</f>
        <v>6</v>
      </c>
      <c r="K221" s="29">
        <f t="shared" ref="K221" si="4128">IF(K219="","",(J221+J222))</f>
        <v>6</v>
      </c>
      <c r="L221" s="29">
        <v>5</v>
      </c>
      <c r="M221" s="29">
        <f t="shared" ref="M221" si="4129">IF(M219="","",(L221+L222))</f>
        <v>9</v>
      </c>
      <c r="N221" s="29">
        <f t="shared" ref="N221" si="4130">IF(N219="","",(M221+M222))</f>
        <v>9</v>
      </c>
      <c r="O221" s="29">
        <f t="shared" ref="O221" si="4131">IF(O219="","",(N221+N222))</f>
        <v>9</v>
      </c>
      <c r="P221" s="29">
        <f t="shared" ref="P221" si="4132">IF(P219="","",(O221+O222))</f>
        <v>9</v>
      </c>
      <c r="Q221" s="29">
        <f t="shared" ref="Q221" si="4133">IF(Q219="","",(P221+P222))</f>
        <v>9</v>
      </c>
      <c r="R221" s="29">
        <f t="shared" ref="R221" si="4134">IF(R219="","",(Q221+Q222))</f>
        <v>9</v>
      </c>
      <c r="S221" s="29">
        <v>8</v>
      </c>
      <c r="T221" s="29">
        <f t="shared" ref="T221" si="4135">IF(T219="","",(S221+S222))</f>
        <v>8</v>
      </c>
      <c r="U221" s="29">
        <f t="shared" ref="U221" si="4136">IF(U219="","",(T221+T222))</f>
        <v>8</v>
      </c>
      <c r="V221" s="29">
        <v>7</v>
      </c>
      <c r="W221" s="29" t="str">
        <f t="shared" ref="W221" si="4137">IF(W219="","",(V221+V222))</f>
        <v/>
      </c>
      <c r="X221" s="29" t="str">
        <f t="shared" ref="X221" si="4138">IF(X219="","",(W221+W222))</f>
        <v/>
      </c>
      <c r="Y221" s="29" t="str">
        <f t="shared" ref="Y221" si="4139">IF(Y219="","",(X221+X222))</f>
        <v/>
      </c>
      <c r="Z221" s="29" t="str">
        <f t="shared" ref="Z221" si="4140">IF(Z219="","",(Y221+Y222))</f>
        <v/>
      </c>
      <c r="AA221" s="29" t="str">
        <f t="shared" ref="AA221" si="4141">IF(AA219="","",(Z221+Z222))</f>
        <v/>
      </c>
      <c r="AB221" s="29" t="str">
        <f t="shared" ref="AB221" si="4142">IF(AB219="","",(AA221+AA222))</f>
        <v/>
      </c>
      <c r="AC221" s="29" t="str">
        <f t="shared" ref="AC221" si="4143">IF(AC219="","",(AB221+AB222))</f>
        <v/>
      </c>
      <c r="AD221" s="29" t="str">
        <f t="shared" ref="AD221" si="4144">IF(AD219="","",(AC221+AC222))</f>
        <v/>
      </c>
      <c r="AE221" s="29" t="str">
        <f t="shared" ref="AE221" si="4145">IF(AE219="","",(AD221+AD222))</f>
        <v/>
      </c>
      <c r="AF221" s="29" t="str">
        <f t="shared" ref="AF221" si="4146">IF(AF219="","",(AE221+AE222))</f>
        <v/>
      </c>
      <c r="AG221" s="29" t="str">
        <f t="shared" ref="AG221" si="4147">IF(AG219="","",(AF221+AF222))</f>
        <v/>
      </c>
      <c r="AH221" s="29" t="str">
        <f t="shared" ref="AH221" si="4148">IF(AH219="","",(AG221+AG222))</f>
        <v/>
      </c>
      <c r="AI221" s="29" t="str">
        <f t="shared" ref="AI221" si="4149">IF(AI219="","",(AH221+AH222))</f>
        <v/>
      </c>
      <c r="AJ221" s="29" t="str">
        <f t="shared" ref="AJ221" si="4150">IF(AJ219="","",(AI221+AI222))</f>
        <v/>
      </c>
      <c r="AK221" s="29" t="str">
        <f t="shared" ref="AK221" si="4151">IF(AK219="","",(AJ221+AJ222))</f>
        <v/>
      </c>
      <c r="AL221" s="29" t="str">
        <f t="shared" ref="AL221:AO221" si="4152">IF(AL219="","",(AK221+AK222))</f>
        <v/>
      </c>
      <c r="AM221" s="29" t="str">
        <f t="shared" si="4152"/>
        <v/>
      </c>
      <c r="AN221" s="29" t="str">
        <f t="shared" si="4152"/>
        <v/>
      </c>
      <c r="AO221" s="29" t="str">
        <f t="shared" si="4152"/>
        <v/>
      </c>
      <c r="AP221" s="29" t="str">
        <f t="shared" ref="AP221:AR221" si="4153">IF(AP219="","",(AO221+AO222))</f>
        <v/>
      </c>
      <c r="AQ221" s="29" t="str">
        <f t="shared" si="4153"/>
        <v/>
      </c>
      <c r="AR221" s="29" t="str">
        <f t="shared" si="4153"/>
        <v/>
      </c>
    </row>
    <row r="222" spans="1:44" s="1" customFormat="1">
      <c r="A222" s="14"/>
      <c r="B222" s="30" t="s">
        <v>7</v>
      </c>
      <c r="C222" s="29"/>
      <c r="D222" s="29"/>
      <c r="E222" s="29"/>
      <c r="F222" s="29"/>
      <c r="G222" s="29"/>
      <c r="H222" s="29"/>
      <c r="I222" s="29"/>
      <c r="J222" s="29"/>
      <c r="K222" s="29"/>
      <c r="L222" s="29">
        <v>4</v>
      </c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</row>
    <row r="223" spans="1:44" s="1" customFormat="1">
      <c r="A223" s="7"/>
      <c r="B223" s="30" t="s">
        <v>8</v>
      </c>
      <c r="C223" s="35">
        <v>800</v>
      </c>
      <c r="D223" s="35">
        <f t="shared" ref="D223" si="4154">IF(D219="","",C223)</f>
        <v>800</v>
      </c>
      <c r="E223" s="35">
        <f t="shared" ref="E223" si="4155">IF(E219="","",D223)</f>
        <v>800</v>
      </c>
      <c r="F223" s="35">
        <f t="shared" ref="F223" si="4156">IF(F219="","",E223)</f>
        <v>800</v>
      </c>
      <c r="G223" s="35">
        <f t="shared" ref="G223" si="4157">IF(G219="","",F223)</f>
        <v>800</v>
      </c>
      <c r="H223" s="35">
        <f t="shared" ref="H223" si="4158">IF(H219="","",G223)</f>
        <v>800</v>
      </c>
      <c r="I223" s="35">
        <f t="shared" ref="I223" si="4159">IF(I219="","",H223)</f>
        <v>800</v>
      </c>
      <c r="J223" s="35">
        <f t="shared" ref="J223" si="4160">IF(J219="","",I223)</f>
        <v>800</v>
      </c>
      <c r="K223" s="35">
        <f t="shared" ref="K223" si="4161">IF(K219="","",J223)</f>
        <v>800</v>
      </c>
      <c r="L223" s="35">
        <f t="shared" ref="L223" si="4162">IF(L219="","",K223)</f>
        <v>800</v>
      </c>
      <c r="M223" s="35">
        <f t="shared" ref="M223" si="4163">IF(M219="","",L223)</f>
        <v>800</v>
      </c>
      <c r="N223" s="35">
        <f t="shared" ref="N223" si="4164">IF(N219="","",M223)</f>
        <v>800</v>
      </c>
      <c r="O223" s="35">
        <f t="shared" ref="O223" si="4165">IF(O219="","",N223)</f>
        <v>800</v>
      </c>
      <c r="P223" s="35">
        <f t="shared" ref="P223" si="4166">IF(P219="","",O223)</f>
        <v>800</v>
      </c>
      <c r="Q223" s="35">
        <f t="shared" ref="Q223" si="4167">IF(Q219="","",P223)</f>
        <v>800</v>
      </c>
      <c r="R223" s="35">
        <f t="shared" ref="R223" si="4168">IF(R219="","",Q223)</f>
        <v>800</v>
      </c>
      <c r="S223" s="35">
        <f t="shared" ref="S223" si="4169">IF(S219="","",R223)</f>
        <v>800</v>
      </c>
      <c r="T223" s="35">
        <f t="shared" ref="T223" si="4170">IF(T219="","",S223)</f>
        <v>800</v>
      </c>
      <c r="U223" s="35">
        <f t="shared" ref="U223" si="4171">IF(U219="","",T223)</f>
        <v>800</v>
      </c>
      <c r="V223" s="35">
        <f t="shared" ref="V223" si="4172">IF(V219="","",U223)</f>
        <v>800</v>
      </c>
      <c r="W223" s="35" t="str">
        <f t="shared" ref="W223" si="4173">IF(W219="","",V223)</f>
        <v/>
      </c>
      <c r="X223" s="35" t="str">
        <f t="shared" ref="X223" si="4174">IF(X219="","",W223)</f>
        <v/>
      </c>
      <c r="Y223" s="35" t="str">
        <f t="shared" ref="Y223" si="4175">IF(Y219="","",X223)</f>
        <v/>
      </c>
      <c r="Z223" s="35" t="str">
        <f t="shared" ref="Z223" si="4176">IF(Z219="","",Y223)</f>
        <v/>
      </c>
      <c r="AA223" s="35" t="str">
        <f t="shared" ref="AA223" si="4177">IF(AA219="","",Z223)</f>
        <v/>
      </c>
      <c r="AB223" s="35" t="str">
        <f t="shared" ref="AB223" si="4178">IF(AB219="","",AA223)</f>
        <v/>
      </c>
      <c r="AC223" s="35" t="str">
        <f t="shared" ref="AC223" si="4179">IF(AC219="","",AB223)</f>
        <v/>
      </c>
      <c r="AD223" s="35" t="str">
        <f t="shared" ref="AD223" si="4180">IF(AD219="","",AC223)</f>
        <v/>
      </c>
      <c r="AE223" s="35" t="str">
        <f t="shared" ref="AE223" si="4181">IF(AE219="","",AD223)</f>
        <v/>
      </c>
      <c r="AF223" s="35" t="str">
        <f t="shared" ref="AF223" si="4182">IF(AF219="","",AE223)</f>
        <v/>
      </c>
      <c r="AG223" s="35" t="str">
        <f t="shared" ref="AG223" si="4183">IF(AG219="","",AF223)</f>
        <v/>
      </c>
      <c r="AH223" s="35" t="str">
        <f t="shared" ref="AH223" si="4184">IF(AH219="","",AG223)</f>
        <v/>
      </c>
      <c r="AI223" s="35" t="str">
        <f t="shared" ref="AI223" si="4185">IF(AI219="","",AH223)</f>
        <v/>
      </c>
      <c r="AJ223" s="35" t="str">
        <f t="shared" ref="AJ223" si="4186">IF(AJ219="","",AI223)</f>
        <v/>
      </c>
      <c r="AK223" s="35" t="str">
        <f t="shared" ref="AK223" si="4187">IF(AK219="","",AJ223)</f>
        <v/>
      </c>
      <c r="AL223" s="35" t="str">
        <f t="shared" ref="AL223:AO223" si="4188">IF(AL219="","",AK223)</f>
        <v/>
      </c>
      <c r="AM223" s="35" t="str">
        <f t="shared" si="4188"/>
        <v/>
      </c>
      <c r="AN223" s="35" t="str">
        <f t="shared" si="4188"/>
        <v/>
      </c>
      <c r="AO223" s="35" t="str">
        <f t="shared" si="4188"/>
        <v/>
      </c>
      <c r="AP223" s="35" t="str">
        <f t="shared" ref="AP223:AR223" si="4189">IF(AP219="","",AO223)</f>
        <v/>
      </c>
      <c r="AQ223" s="35" t="str">
        <f t="shared" si="4189"/>
        <v/>
      </c>
      <c r="AR223" s="35" t="str">
        <f t="shared" si="4189"/>
        <v/>
      </c>
    </row>
    <row r="224" spans="1:44" s="11" customFormat="1">
      <c r="A224" s="14" t="s">
        <v>9</v>
      </c>
      <c r="B224" s="33" t="s">
        <v>10</v>
      </c>
      <c r="C224" s="32" t="s">
        <v>202</v>
      </c>
      <c r="D224" s="32" t="str">
        <f t="shared" ref="D224" si="4190">IF(D219="","",C224)</f>
        <v>キティミラー</v>
      </c>
      <c r="E224" s="32" t="str">
        <f t="shared" ref="E224" si="4191">IF(E219="","",D224)</f>
        <v>キティミラー</v>
      </c>
      <c r="F224" s="32" t="str">
        <f t="shared" ref="F224" si="4192">IF(F219="","",E224)</f>
        <v>キティミラー</v>
      </c>
      <c r="G224" s="32" t="str">
        <f t="shared" ref="G224" si="4193">IF(G219="","",F224)</f>
        <v>キティミラー</v>
      </c>
      <c r="H224" s="32" t="str">
        <f t="shared" ref="H224" si="4194">IF(H219="","",G224)</f>
        <v>キティミラー</v>
      </c>
      <c r="I224" s="32" t="str">
        <f t="shared" ref="I224" si="4195">IF(I219="","",H224)</f>
        <v>キティミラー</v>
      </c>
      <c r="J224" s="32" t="str">
        <f t="shared" ref="J224" si="4196">IF(J219="","",I224)</f>
        <v>キティミラー</v>
      </c>
      <c r="K224" s="32" t="str">
        <f t="shared" ref="K224" si="4197">IF(K219="","",J224)</f>
        <v>キティミラー</v>
      </c>
      <c r="L224" s="32" t="str">
        <f t="shared" ref="L224" si="4198">IF(L219="","",K224)</f>
        <v>キティミラー</v>
      </c>
      <c r="M224" s="32" t="str">
        <f t="shared" ref="M224" si="4199">IF(M219="","",L224)</f>
        <v>キティミラー</v>
      </c>
      <c r="N224" s="32" t="str">
        <f t="shared" ref="N224" si="4200">IF(N219="","",M224)</f>
        <v>キティミラー</v>
      </c>
      <c r="O224" s="32" t="str">
        <f t="shared" ref="O224" si="4201">IF(O219="","",N224)</f>
        <v>キティミラー</v>
      </c>
      <c r="P224" s="32" t="str">
        <f t="shared" ref="P224" si="4202">IF(P219="","",O224)</f>
        <v>キティミラー</v>
      </c>
      <c r="Q224" s="32" t="str">
        <f t="shared" ref="Q224" si="4203">IF(Q219="","",P224)</f>
        <v>キティミラー</v>
      </c>
      <c r="R224" s="32" t="str">
        <f t="shared" ref="R224" si="4204">IF(R219="","",Q224)</f>
        <v>キティミラー</v>
      </c>
      <c r="S224" s="32" t="str">
        <f t="shared" ref="S224" si="4205">IF(S219="","",R224)</f>
        <v>キティミラー</v>
      </c>
      <c r="T224" s="32" t="str">
        <f t="shared" ref="T224" si="4206">IF(T219="","",S224)</f>
        <v>キティミラー</v>
      </c>
      <c r="U224" s="32" t="str">
        <f t="shared" ref="U224" si="4207">IF(U219="","",T224)</f>
        <v>キティミラー</v>
      </c>
      <c r="V224" s="32" t="str">
        <f t="shared" ref="V224" si="4208">IF(V219="","",U224)</f>
        <v>キティミラー</v>
      </c>
      <c r="W224" s="32" t="str">
        <f t="shared" ref="W224" si="4209">IF(W219="","",V224)</f>
        <v/>
      </c>
      <c r="X224" s="32" t="str">
        <f t="shared" ref="X224" si="4210">IF(X219="","",W224)</f>
        <v/>
      </c>
      <c r="Y224" s="32" t="str">
        <f t="shared" ref="Y224" si="4211">IF(Y219="","",X224)</f>
        <v/>
      </c>
      <c r="Z224" s="32" t="str">
        <f t="shared" ref="Z224" si="4212">IF(Z219="","",Y224)</f>
        <v/>
      </c>
      <c r="AA224" s="32" t="str">
        <f t="shared" ref="AA224" si="4213">IF(AA219="","",Z224)</f>
        <v/>
      </c>
      <c r="AB224" s="32" t="str">
        <f t="shared" ref="AB224" si="4214">IF(AB219="","",AA224)</f>
        <v/>
      </c>
      <c r="AC224" s="32" t="str">
        <f t="shared" ref="AC224" si="4215">IF(AC219="","",AB224)</f>
        <v/>
      </c>
      <c r="AD224" s="32" t="str">
        <f t="shared" ref="AD224" si="4216">IF(AD219="","",AC224)</f>
        <v/>
      </c>
      <c r="AE224" s="32" t="str">
        <f t="shared" ref="AE224" si="4217">IF(AE219="","",AD224)</f>
        <v/>
      </c>
      <c r="AF224" s="32" t="str">
        <f t="shared" ref="AF224" si="4218">IF(AF219="","",AE224)</f>
        <v/>
      </c>
      <c r="AG224" s="32" t="str">
        <f t="shared" ref="AG224" si="4219">IF(AG219="","",AF224)</f>
        <v/>
      </c>
      <c r="AH224" s="32" t="str">
        <f t="shared" ref="AH224" si="4220">IF(AH219="","",AG224)</f>
        <v/>
      </c>
      <c r="AI224" s="32" t="str">
        <f t="shared" ref="AI224" si="4221">IF(AI219="","",AH224)</f>
        <v/>
      </c>
      <c r="AJ224" s="32" t="str">
        <f t="shared" ref="AJ224" si="4222">IF(AJ219="","",AI224)</f>
        <v/>
      </c>
      <c r="AK224" s="32" t="str">
        <f t="shared" ref="AK224" si="4223">IF(AK219="","",AJ224)</f>
        <v/>
      </c>
      <c r="AL224" s="32" t="str">
        <f t="shared" ref="AL224:AO224" si="4224">IF(AL219="","",AK224)</f>
        <v/>
      </c>
      <c r="AM224" s="32" t="str">
        <f t="shared" si="4224"/>
        <v/>
      </c>
      <c r="AN224" s="32" t="str">
        <f t="shared" si="4224"/>
        <v/>
      </c>
      <c r="AO224" s="32" t="str">
        <f t="shared" si="4224"/>
        <v/>
      </c>
      <c r="AP224" s="32" t="str">
        <f t="shared" ref="AP224:AR224" si="4225">IF(AP219="","",AO224)</f>
        <v/>
      </c>
      <c r="AQ224" s="32" t="str">
        <f t="shared" si="4225"/>
        <v/>
      </c>
      <c r="AR224" s="32" t="str">
        <f t="shared" si="4225"/>
        <v/>
      </c>
    </row>
    <row r="225" spans="1:44" s="1" customFormat="1">
      <c r="A225" s="7">
        <f>AVERAGE(C226:AS226)*30*100</f>
        <v>42150</v>
      </c>
      <c r="B225" s="30" t="s">
        <v>12</v>
      </c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</row>
    <row r="226" spans="1:44" s="1" customFormat="1">
      <c r="A226" s="7">
        <f>SUM(C226:AS226)</f>
        <v>281</v>
      </c>
      <c r="B226" s="27" t="s">
        <v>13</v>
      </c>
      <c r="C226" s="26">
        <v>0</v>
      </c>
      <c r="D226" s="26">
        <f t="shared" ref="D226:D227" si="4226">IF(D219="","",D219-C219)</f>
        <v>0</v>
      </c>
      <c r="E226" s="26">
        <f t="shared" ref="E226:E227" si="4227">IF(E219="","",E219-D219)</f>
        <v>0</v>
      </c>
      <c r="F226" s="26">
        <f t="shared" ref="F226:F227" si="4228">IF(F219="","",F219-E219)</f>
        <v>34</v>
      </c>
      <c r="G226" s="26">
        <f t="shared" ref="G226:G227" si="4229">IF(G219="","",G219-F219)</f>
        <v>0</v>
      </c>
      <c r="H226" s="26">
        <f t="shared" ref="H226:H227" si="4230">IF(H219="","",H219-G219)</f>
        <v>27</v>
      </c>
      <c r="I226" s="26">
        <f t="shared" ref="I226:I227" si="4231">IF(I219="","",I219-H219)</f>
        <v>0</v>
      </c>
      <c r="J226" s="26">
        <f t="shared" ref="J226:J227" si="4232">IF(J219="","",J219-I219)</f>
        <v>0</v>
      </c>
      <c r="K226" s="26">
        <f t="shared" ref="K226:K227" si="4233">IF(K219="","",K219-J219)</f>
        <v>0</v>
      </c>
      <c r="L226" s="26">
        <f t="shared" ref="L226:L227" si="4234">IF(L219="","",L219-K219)</f>
        <v>53</v>
      </c>
      <c r="M226" s="26">
        <f t="shared" ref="M226:M227" si="4235">IF(M219="","",M219-L219)</f>
        <v>0</v>
      </c>
      <c r="N226" s="26">
        <f t="shared" ref="N226:N227" si="4236">IF(N219="","",N219-M219)</f>
        <v>0</v>
      </c>
      <c r="O226" s="26">
        <f t="shared" ref="O226:O227" si="4237">IF(O219="","",O219-N219)</f>
        <v>41</v>
      </c>
      <c r="P226" s="26">
        <f t="shared" ref="P226:P227" si="4238">IF(P219="","",P219-O219)</f>
        <v>0</v>
      </c>
      <c r="Q226" s="26">
        <f t="shared" ref="Q226:Q227" si="4239">IF(Q219="","",Q219-P219)</f>
        <v>0</v>
      </c>
      <c r="R226" s="26">
        <f t="shared" ref="R226:R227" si="4240">IF(R219="","",R219-Q219)</f>
        <v>0</v>
      </c>
      <c r="S226" s="26">
        <f t="shared" ref="S226:S227" si="4241">IF(S219="","",S219-R219)</f>
        <v>90</v>
      </c>
      <c r="T226" s="26">
        <f t="shared" ref="T226:T227" si="4242">IF(T219="","",T219-S219)</f>
        <v>0</v>
      </c>
      <c r="U226" s="26">
        <f t="shared" ref="U226:U227" si="4243">IF(U219="","",U219-T219)</f>
        <v>0</v>
      </c>
      <c r="V226" s="26">
        <f t="shared" ref="V226:V227" si="4244">IF(V219="","",V219-U219)</f>
        <v>36</v>
      </c>
      <c r="W226" s="26" t="str">
        <f t="shared" ref="W226:W227" si="4245">IF(W219="","",W219-V219)</f>
        <v/>
      </c>
      <c r="X226" s="26" t="str">
        <f t="shared" ref="X226:X227" si="4246">IF(X219="","",X219-W219)</f>
        <v/>
      </c>
      <c r="Y226" s="26" t="str">
        <f t="shared" ref="Y226:Y227" si="4247">IF(Y219="","",Y219-X219)</f>
        <v/>
      </c>
      <c r="Z226" s="26" t="str">
        <f t="shared" ref="Z226:Z227" si="4248">IF(Z219="","",Z219-Y219)</f>
        <v/>
      </c>
      <c r="AA226" s="26" t="str">
        <f t="shared" ref="AA226:AA227" si="4249">IF(AA219="","",AA219-Z219)</f>
        <v/>
      </c>
      <c r="AB226" s="26" t="str">
        <f t="shared" ref="AB226:AB227" si="4250">IF(AB219="","",AB219-AA219)</f>
        <v/>
      </c>
      <c r="AC226" s="26" t="str">
        <f t="shared" ref="AC226:AC227" si="4251">IF(AC219="","",AC219-AB219)</f>
        <v/>
      </c>
      <c r="AD226" s="26" t="str">
        <f t="shared" ref="AD226:AD227" si="4252">IF(AD219="","",AD219-AC219)</f>
        <v/>
      </c>
      <c r="AE226" s="26" t="str">
        <f t="shared" ref="AE226:AE227" si="4253">IF(AE219="","",AE219-AD219)</f>
        <v/>
      </c>
      <c r="AF226" s="26" t="str">
        <f t="shared" ref="AF226:AF227" si="4254">IF(AF219="","",AF219-AE219)</f>
        <v/>
      </c>
      <c r="AG226" s="26" t="str">
        <f t="shared" ref="AG226:AG227" si="4255">IF(AG219="","",AG219-AF219)</f>
        <v/>
      </c>
      <c r="AH226" s="26" t="str">
        <f t="shared" ref="AH226:AH227" si="4256">IF(AH219="","",AH219-AG219)</f>
        <v/>
      </c>
      <c r="AI226" s="26" t="str">
        <f t="shared" ref="AI226:AI227" si="4257">IF(AI219="","",AI219-AH219)</f>
        <v/>
      </c>
      <c r="AJ226" s="26" t="str">
        <f t="shared" ref="AJ226:AJ227" si="4258">IF(AJ219="","",AJ219-AI219)</f>
        <v/>
      </c>
      <c r="AK226" s="26" t="str">
        <f t="shared" ref="AK226:AK227" si="4259">IF(AK219="","",AK219-AJ219)</f>
        <v/>
      </c>
      <c r="AL226" s="26" t="str">
        <f t="shared" ref="AL226:AO226" si="4260">IF(AL219="","",AL219-AK219)</f>
        <v/>
      </c>
      <c r="AM226" s="26" t="str">
        <f t="shared" si="4260"/>
        <v/>
      </c>
      <c r="AN226" s="26" t="str">
        <f t="shared" si="4260"/>
        <v/>
      </c>
      <c r="AO226" s="26" t="str">
        <f t="shared" si="4260"/>
        <v/>
      </c>
      <c r="AP226" s="26" t="str">
        <f t="shared" ref="AP226:AR226" si="4261">IF(AP219="","",AP219-AO219)</f>
        <v/>
      </c>
      <c r="AQ226" s="26" t="str">
        <f t="shared" si="4261"/>
        <v/>
      </c>
      <c r="AR226" s="26" t="str">
        <f t="shared" si="4261"/>
        <v/>
      </c>
    </row>
    <row r="227" spans="1:44" s="1" customFormat="1">
      <c r="A227" s="7">
        <f>SUM(C227:AS227)</f>
        <v>3</v>
      </c>
      <c r="B227" s="27" t="s">
        <v>14</v>
      </c>
      <c r="C227" s="26">
        <v>0</v>
      </c>
      <c r="D227" s="26">
        <f t="shared" si="4226"/>
        <v>0</v>
      </c>
      <c r="E227" s="26">
        <f t="shared" si="4227"/>
        <v>0</v>
      </c>
      <c r="F227" s="26">
        <f t="shared" si="4228"/>
        <v>0</v>
      </c>
      <c r="G227" s="26">
        <f t="shared" si="4229"/>
        <v>0</v>
      </c>
      <c r="H227" s="26">
        <f t="shared" si="4230"/>
        <v>0</v>
      </c>
      <c r="I227" s="26">
        <f t="shared" si="4231"/>
        <v>0</v>
      </c>
      <c r="J227" s="26">
        <f t="shared" si="4232"/>
        <v>0</v>
      </c>
      <c r="K227" s="26">
        <f t="shared" si="4233"/>
        <v>0</v>
      </c>
      <c r="L227" s="26">
        <f t="shared" si="4234"/>
        <v>1</v>
      </c>
      <c r="M227" s="26">
        <f t="shared" si="4235"/>
        <v>0</v>
      </c>
      <c r="N227" s="26">
        <f t="shared" si="4236"/>
        <v>0</v>
      </c>
      <c r="O227" s="26">
        <f t="shared" si="4237"/>
        <v>0</v>
      </c>
      <c r="P227" s="26">
        <f t="shared" si="4238"/>
        <v>0</v>
      </c>
      <c r="Q227" s="26">
        <f t="shared" si="4239"/>
        <v>0</v>
      </c>
      <c r="R227" s="26">
        <f t="shared" si="4240"/>
        <v>0</v>
      </c>
      <c r="S227" s="26">
        <f t="shared" si="4241"/>
        <v>1</v>
      </c>
      <c r="T227" s="26">
        <f t="shared" si="4242"/>
        <v>0</v>
      </c>
      <c r="U227" s="26">
        <f t="shared" si="4243"/>
        <v>0</v>
      </c>
      <c r="V227" s="26">
        <f t="shared" si="4244"/>
        <v>1</v>
      </c>
      <c r="W227" s="26" t="str">
        <f t="shared" si="4245"/>
        <v/>
      </c>
      <c r="X227" s="26" t="str">
        <f t="shared" si="4246"/>
        <v/>
      </c>
      <c r="Y227" s="26" t="str">
        <f t="shared" si="4247"/>
        <v/>
      </c>
      <c r="Z227" s="26" t="str">
        <f t="shared" si="4248"/>
        <v/>
      </c>
      <c r="AA227" s="26" t="str">
        <f t="shared" si="4249"/>
        <v/>
      </c>
      <c r="AB227" s="26" t="str">
        <f t="shared" si="4250"/>
        <v/>
      </c>
      <c r="AC227" s="26" t="str">
        <f t="shared" si="4251"/>
        <v/>
      </c>
      <c r="AD227" s="26" t="str">
        <f t="shared" si="4252"/>
        <v/>
      </c>
      <c r="AE227" s="26" t="str">
        <f t="shared" si="4253"/>
        <v/>
      </c>
      <c r="AF227" s="26" t="str">
        <f t="shared" si="4254"/>
        <v/>
      </c>
      <c r="AG227" s="26" t="str">
        <f t="shared" si="4255"/>
        <v/>
      </c>
      <c r="AH227" s="26" t="str">
        <f t="shared" si="4256"/>
        <v/>
      </c>
      <c r="AI227" s="26" t="str">
        <f t="shared" si="4257"/>
        <v/>
      </c>
      <c r="AJ227" s="26" t="str">
        <f t="shared" si="4258"/>
        <v/>
      </c>
      <c r="AK227" s="26" t="str">
        <f t="shared" si="4259"/>
        <v/>
      </c>
      <c r="AL227" s="26" t="str">
        <f t="shared" ref="AL227:AO227" si="4262">IF(AL220="","",AL220-AK220)</f>
        <v/>
      </c>
      <c r="AM227" s="26" t="str">
        <f t="shared" si="4262"/>
        <v/>
      </c>
      <c r="AN227" s="26" t="str">
        <f t="shared" si="4262"/>
        <v/>
      </c>
      <c r="AO227" s="26" t="str">
        <f t="shared" si="4262"/>
        <v/>
      </c>
      <c r="AP227" s="26" t="str">
        <f t="shared" ref="AP227:AR227" si="4263">IF(AP220="","",AP220-AO220)</f>
        <v/>
      </c>
      <c r="AQ227" s="26" t="str">
        <f t="shared" si="4263"/>
        <v/>
      </c>
      <c r="AR227" s="26" t="str">
        <f t="shared" si="4263"/>
        <v/>
      </c>
    </row>
    <row r="228" spans="1:44" s="1" customFormat="1">
      <c r="A228" s="7">
        <f>SUM(C228:AS228)</f>
        <v>3</v>
      </c>
      <c r="B228" s="27" t="s">
        <v>15</v>
      </c>
      <c r="C228" s="26">
        <v>0</v>
      </c>
      <c r="D228" s="26">
        <f t="shared" ref="D228" si="4264">IF(D221="","",C221+C222-D221)</f>
        <v>0</v>
      </c>
      <c r="E228" s="26">
        <f t="shared" ref="E228" si="4265">IF(E221="","",D221+D222-E221)</f>
        <v>0</v>
      </c>
      <c r="F228" s="26">
        <f t="shared" ref="F228" si="4266">IF(F221="","",E221+E222-F221)</f>
        <v>0</v>
      </c>
      <c r="G228" s="26">
        <f t="shared" ref="G228" si="4267">IF(G221="","",F221+F222-G221)</f>
        <v>0</v>
      </c>
      <c r="H228" s="26">
        <f t="shared" ref="H228" si="4268">IF(H221="","",G221+G222-H221)</f>
        <v>0</v>
      </c>
      <c r="I228" s="26">
        <f t="shared" ref="I228" si="4269">IF(I221="","",H221+H222-I221)</f>
        <v>0</v>
      </c>
      <c r="J228" s="26">
        <f t="shared" ref="J228" si="4270">IF(J221="","",I221+I222-J221)</f>
        <v>0</v>
      </c>
      <c r="K228" s="26">
        <f t="shared" ref="K228" si="4271">IF(K221="","",J221+J222-K221)</f>
        <v>0</v>
      </c>
      <c r="L228" s="26">
        <f t="shared" ref="L228" si="4272">IF(L221="","",K221+K222-L221)</f>
        <v>1</v>
      </c>
      <c r="M228" s="26">
        <f t="shared" ref="M228" si="4273">IF(M221="","",L221+L222-M221)</f>
        <v>0</v>
      </c>
      <c r="N228" s="26">
        <f t="shared" ref="N228" si="4274">IF(N221="","",M221+M222-N221)</f>
        <v>0</v>
      </c>
      <c r="O228" s="26">
        <f t="shared" ref="O228" si="4275">IF(O221="","",N221+N222-O221)</f>
        <v>0</v>
      </c>
      <c r="P228" s="26">
        <f t="shared" ref="P228" si="4276">IF(P221="","",O221+O222-P221)</f>
        <v>0</v>
      </c>
      <c r="Q228" s="26">
        <f t="shared" ref="Q228" si="4277">IF(Q221="","",P221+P222-Q221)</f>
        <v>0</v>
      </c>
      <c r="R228" s="26">
        <f t="shared" ref="R228" si="4278">IF(R221="","",Q221+Q222-R221)</f>
        <v>0</v>
      </c>
      <c r="S228" s="26">
        <f t="shared" ref="S228" si="4279">IF(S221="","",R221+R222-S221)</f>
        <v>1</v>
      </c>
      <c r="T228" s="26">
        <f t="shared" ref="T228" si="4280">IF(T221="","",S221+S222-T221)</f>
        <v>0</v>
      </c>
      <c r="U228" s="26">
        <f t="shared" ref="U228" si="4281">IF(U221="","",T221+T222-U221)</f>
        <v>0</v>
      </c>
      <c r="V228" s="26">
        <f t="shared" ref="V228" si="4282">IF(V221="","",U221+U222-V221)</f>
        <v>1</v>
      </c>
      <c r="W228" s="26" t="str">
        <f t="shared" ref="W228" si="4283">IF(W221="","",V221+V222-W221)</f>
        <v/>
      </c>
      <c r="X228" s="26" t="str">
        <f t="shared" ref="X228" si="4284">IF(X221="","",W221+W222-X221)</f>
        <v/>
      </c>
      <c r="Y228" s="26" t="str">
        <f t="shared" ref="Y228" si="4285">IF(Y221="","",X221+X222-Y221)</f>
        <v/>
      </c>
      <c r="Z228" s="26" t="str">
        <f t="shared" ref="Z228" si="4286">IF(Z221="","",Y221+Y222-Z221)</f>
        <v/>
      </c>
      <c r="AA228" s="26" t="str">
        <f t="shared" ref="AA228" si="4287">IF(AA221="","",Z221+Z222-AA221)</f>
        <v/>
      </c>
      <c r="AB228" s="26" t="str">
        <f t="shared" ref="AB228" si="4288">IF(AB221="","",AA221+AA222-AB221)</f>
        <v/>
      </c>
      <c r="AC228" s="26" t="str">
        <f t="shared" ref="AC228" si="4289">IF(AC221="","",AB221+AB222-AC221)</f>
        <v/>
      </c>
      <c r="AD228" s="26" t="str">
        <f t="shared" ref="AD228" si="4290">IF(AD221="","",AC221+AC222-AD221)</f>
        <v/>
      </c>
      <c r="AE228" s="26" t="str">
        <f t="shared" ref="AE228" si="4291">IF(AE221="","",AD221+AD222-AE221)</f>
        <v/>
      </c>
      <c r="AF228" s="26" t="str">
        <f t="shared" ref="AF228" si="4292">IF(AF221="","",AE221+AE222-AF221)</f>
        <v/>
      </c>
      <c r="AG228" s="26" t="str">
        <f t="shared" ref="AG228" si="4293">IF(AG221="","",AF221+AF222-AG221)</f>
        <v/>
      </c>
      <c r="AH228" s="26" t="str">
        <f t="shared" ref="AH228" si="4294">IF(AH221="","",AG221+AG222-AH221)</f>
        <v/>
      </c>
      <c r="AI228" s="26" t="str">
        <f t="shared" ref="AI228" si="4295">IF(AI221="","",AH221+AH222-AI221)</f>
        <v/>
      </c>
      <c r="AJ228" s="26" t="str">
        <f t="shared" ref="AJ228" si="4296">IF(AJ221="","",AI221+AI222-AJ221)</f>
        <v/>
      </c>
      <c r="AK228" s="26" t="str">
        <f t="shared" ref="AK228" si="4297">IF(AK221="","",AJ221+AJ222-AK221)</f>
        <v/>
      </c>
      <c r="AL228" s="26" t="str">
        <f t="shared" ref="AL228:AO228" si="4298">IF(AL221="","",AK221+AK222-AL221)</f>
        <v/>
      </c>
      <c r="AM228" s="26" t="str">
        <f t="shared" si="4298"/>
        <v/>
      </c>
      <c r="AN228" s="26" t="str">
        <f t="shared" si="4298"/>
        <v/>
      </c>
      <c r="AO228" s="26" t="str">
        <f t="shared" si="4298"/>
        <v/>
      </c>
      <c r="AP228" s="26" t="str">
        <f t="shared" ref="AP228:AR228" si="4299">IF(AP221="","",AO221+AO222-AP221)</f>
        <v/>
      </c>
      <c r="AQ228" s="26" t="str">
        <f t="shared" si="4299"/>
        <v/>
      </c>
      <c r="AR228" s="26" t="str">
        <f t="shared" si="4299"/>
        <v/>
      </c>
    </row>
    <row r="229" spans="1:44" s="1" customFormat="1">
      <c r="A229" s="7">
        <f>SUM(C229:AS229)</f>
        <v>2400</v>
      </c>
      <c r="B229" s="27" t="s">
        <v>16</v>
      </c>
      <c r="C229" s="26">
        <v>0</v>
      </c>
      <c r="D229" s="26">
        <f t="shared" ref="D229:I229" si="4300">IF(D219="","",D228*D223)</f>
        <v>0</v>
      </c>
      <c r="E229" s="26">
        <f t="shared" si="4300"/>
        <v>0</v>
      </c>
      <c r="F229" s="26">
        <f t="shared" si="4300"/>
        <v>0</v>
      </c>
      <c r="G229" s="26">
        <f t="shared" si="4300"/>
        <v>0</v>
      </c>
      <c r="H229" s="26">
        <f t="shared" si="4300"/>
        <v>0</v>
      </c>
      <c r="I229" s="26">
        <f t="shared" si="4300"/>
        <v>0</v>
      </c>
      <c r="J229" s="26">
        <f t="shared" ref="J229:AK229" si="4301">IF(J219="","",J228*J223)</f>
        <v>0</v>
      </c>
      <c r="K229" s="26">
        <f t="shared" si="4301"/>
        <v>0</v>
      </c>
      <c r="L229" s="26">
        <f t="shared" si="4301"/>
        <v>800</v>
      </c>
      <c r="M229" s="26">
        <f t="shared" si="4301"/>
        <v>0</v>
      </c>
      <c r="N229" s="26">
        <f t="shared" si="4301"/>
        <v>0</v>
      </c>
      <c r="O229" s="26">
        <f t="shared" si="4301"/>
        <v>0</v>
      </c>
      <c r="P229" s="26">
        <f t="shared" si="4301"/>
        <v>0</v>
      </c>
      <c r="Q229" s="26">
        <f t="shared" si="4301"/>
        <v>0</v>
      </c>
      <c r="R229" s="26">
        <f t="shared" si="4301"/>
        <v>0</v>
      </c>
      <c r="S229" s="26">
        <f t="shared" si="4301"/>
        <v>800</v>
      </c>
      <c r="T229" s="26">
        <f t="shared" si="4301"/>
        <v>0</v>
      </c>
      <c r="U229" s="26">
        <f t="shared" si="4301"/>
        <v>0</v>
      </c>
      <c r="V229" s="26">
        <f t="shared" si="4301"/>
        <v>800</v>
      </c>
      <c r="W229" s="26" t="str">
        <f t="shared" si="4301"/>
        <v/>
      </c>
      <c r="X229" s="26" t="str">
        <f t="shared" si="4301"/>
        <v/>
      </c>
      <c r="Y229" s="26" t="str">
        <f t="shared" si="4301"/>
        <v/>
      </c>
      <c r="Z229" s="26" t="str">
        <f t="shared" si="4301"/>
        <v/>
      </c>
      <c r="AA229" s="26" t="str">
        <f t="shared" si="4301"/>
        <v/>
      </c>
      <c r="AB229" s="26" t="str">
        <f t="shared" si="4301"/>
        <v/>
      </c>
      <c r="AC229" s="26" t="str">
        <f t="shared" si="4301"/>
        <v/>
      </c>
      <c r="AD229" s="26" t="str">
        <f t="shared" si="4301"/>
        <v/>
      </c>
      <c r="AE229" s="26" t="str">
        <f t="shared" si="4301"/>
        <v/>
      </c>
      <c r="AF229" s="26" t="str">
        <f t="shared" si="4301"/>
        <v/>
      </c>
      <c r="AG229" s="26" t="str">
        <f t="shared" si="4301"/>
        <v/>
      </c>
      <c r="AH229" s="26" t="str">
        <f t="shared" si="4301"/>
        <v/>
      </c>
      <c r="AI229" s="26" t="str">
        <f t="shared" si="4301"/>
        <v/>
      </c>
      <c r="AJ229" s="26" t="str">
        <f t="shared" si="4301"/>
        <v/>
      </c>
      <c r="AK229" s="26" t="str">
        <f t="shared" si="4301"/>
        <v/>
      </c>
      <c r="AL229" s="26" t="str">
        <f t="shared" ref="AL229:AO229" si="4302">IF(AL219="","",AL228*AL223)</f>
        <v/>
      </c>
      <c r="AM229" s="26" t="str">
        <f t="shared" si="4302"/>
        <v/>
      </c>
      <c r="AN229" s="26" t="str">
        <f t="shared" si="4302"/>
        <v/>
      </c>
      <c r="AO229" s="26" t="str">
        <f t="shared" si="4302"/>
        <v/>
      </c>
      <c r="AP229" s="26" t="str">
        <f t="shared" ref="AP229:AR229" si="4303">IF(AP219="","",AP228*AP223)</f>
        <v/>
      </c>
      <c r="AQ229" s="26" t="str">
        <f t="shared" si="4303"/>
        <v/>
      </c>
      <c r="AR229" s="26" t="str">
        <f t="shared" si="4303"/>
        <v/>
      </c>
    </row>
    <row r="230" spans="1:44" s="1" customFormat="1" ht="12" thickBot="1">
      <c r="A230" s="4">
        <f>IF(A229="","",A229/(A226*100))</f>
        <v>8.5409252669039148E-2</v>
      </c>
      <c r="B230" s="27" t="s">
        <v>18</v>
      </c>
      <c r="C230" s="44" t="s">
        <v>19</v>
      </c>
      <c r="D230" s="44" t="str">
        <f t="shared" ref="D230:I230" si="4304">IF(D229="","",IF(D229=0,"",D229/(D226*100)))</f>
        <v/>
      </c>
      <c r="E230" s="44" t="str">
        <f t="shared" si="4304"/>
        <v/>
      </c>
      <c r="F230" s="44" t="str">
        <f t="shared" si="4304"/>
        <v/>
      </c>
      <c r="G230" s="44" t="str">
        <f t="shared" si="4304"/>
        <v/>
      </c>
      <c r="H230" s="44" t="str">
        <f t="shared" si="4304"/>
        <v/>
      </c>
      <c r="I230" s="44" t="str">
        <f t="shared" si="4304"/>
        <v/>
      </c>
      <c r="J230" s="44" t="str">
        <f t="shared" ref="J230:AK230" si="4305">IF(J229="","",IF(J229=0,"",J229/(J226*100)))</f>
        <v/>
      </c>
      <c r="K230" s="44" t="str">
        <f t="shared" si="4305"/>
        <v/>
      </c>
      <c r="L230" s="44">
        <f t="shared" si="4305"/>
        <v>0.15094339622641509</v>
      </c>
      <c r="M230" s="44" t="str">
        <f t="shared" si="4305"/>
        <v/>
      </c>
      <c r="N230" s="44" t="str">
        <f t="shared" si="4305"/>
        <v/>
      </c>
      <c r="O230" s="44" t="str">
        <f t="shared" si="4305"/>
        <v/>
      </c>
      <c r="P230" s="44" t="str">
        <f t="shared" si="4305"/>
        <v/>
      </c>
      <c r="Q230" s="44" t="str">
        <f t="shared" si="4305"/>
        <v/>
      </c>
      <c r="R230" s="44" t="str">
        <f t="shared" si="4305"/>
        <v/>
      </c>
      <c r="S230" s="44">
        <f t="shared" si="4305"/>
        <v>8.8888888888888892E-2</v>
      </c>
      <c r="T230" s="44" t="str">
        <f t="shared" si="4305"/>
        <v/>
      </c>
      <c r="U230" s="44" t="str">
        <f t="shared" si="4305"/>
        <v/>
      </c>
      <c r="V230" s="44">
        <f t="shared" si="4305"/>
        <v>0.22222222222222221</v>
      </c>
      <c r="W230" s="44" t="str">
        <f t="shared" si="4305"/>
        <v/>
      </c>
      <c r="X230" s="44" t="str">
        <f t="shared" si="4305"/>
        <v/>
      </c>
      <c r="Y230" s="44" t="str">
        <f t="shared" si="4305"/>
        <v/>
      </c>
      <c r="Z230" s="44" t="str">
        <f t="shared" si="4305"/>
        <v/>
      </c>
      <c r="AA230" s="44" t="str">
        <f t="shared" si="4305"/>
        <v/>
      </c>
      <c r="AB230" s="44" t="str">
        <f t="shared" si="4305"/>
        <v/>
      </c>
      <c r="AC230" s="44" t="str">
        <f t="shared" si="4305"/>
        <v/>
      </c>
      <c r="AD230" s="44" t="str">
        <f t="shared" si="4305"/>
        <v/>
      </c>
      <c r="AE230" s="44" t="str">
        <f t="shared" si="4305"/>
        <v/>
      </c>
      <c r="AF230" s="44" t="str">
        <f t="shared" si="4305"/>
        <v/>
      </c>
      <c r="AG230" s="44" t="str">
        <f t="shared" si="4305"/>
        <v/>
      </c>
      <c r="AH230" s="44" t="str">
        <f t="shared" si="4305"/>
        <v/>
      </c>
      <c r="AI230" s="44" t="str">
        <f t="shared" si="4305"/>
        <v/>
      </c>
      <c r="AJ230" s="44" t="str">
        <f t="shared" si="4305"/>
        <v/>
      </c>
      <c r="AK230" s="44" t="str">
        <f t="shared" si="4305"/>
        <v/>
      </c>
      <c r="AL230" s="44" t="str">
        <f t="shared" ref="AL230:AO230" si="4306">IF(AL229="","",IF(AL229=0,"",AL229/(AL226*100)))</f>
        <v/>
      </c>
      <c r="AM230" s="44" t="str">
        <f t="shared" si="4306"/>
        <v/>
      </c>
      <c r="AN230" s="44" t="str">
        <f t="shared" si="4306"/>
        <v/>
      </c>
      <c r="AO230" s="44" t="str">
        <f t="shared" si="4306"/>
        <v/>
      </c>
      <c r="AP230" s="44" t="str">
        <f t="shared" ref="AP230:AR230" si="4307">IF(AP229="","",IF(AP229=0,"",AP229/(AP226*100)))</f>
        <v/>
      </c>
      <c r="AQ230" s="44" t="str">
        <f t="shared" si="4307"/>
        <v/>
      </c>
      <c r="AR230" s="44" t="str">
        <f t="shared" si="4307"/>
        <v/>
      </c>
    </row>
    <row r="231" spans="1:44" s="1" customFormat="1">
      <c r="A231" s="43" t="s">
        <v>168</v>
      </c>
      <c r="B231" s="42" t="s">
        <v>2</v>
      </c>
      <c r="C231" s="35">
        <v>21868</v>
      </c>
      <c r="D231" s="35">
        <f t="shared" ref="D231:D232" si="4308">IF(D$207="","",C231)</f>
        <v>21868</v>
      </c>
      <c r="E231" s="35">
        <f t="shared" ref="E231:E232" si="4309">IF(E$207="","",D231)</f>
        <v>21868</v>
      </c>
      <c r="F231" s="35">
        <v>21967</v>
      </c>
      <c r="G231" s="35">
        <f t="shared" ref="G231:G232" si="4310">IF(G$207="","",F231)</f>
        <v>21967</v>
      </c>
      <c r="H231" s="35">
        <v>22005</v>
      </c>
      <c r="I231" s="35">
        <f t="shared" ref="I231:I232" si="4311">IF(I$207="","",H231)</f>
        <v>22005</v>
      </c>
      <c r="J231" s="35">
        <f t="shared" ref="J231:J232" si="4312">IF(J$207="","",I231)</f>
        <v>22005</v>
      </c>
      <c r="K231" s="35">
        <f t="shared" ref="K231:K232" si="4313">IF(K$207="","",J231)</f>
        <v>22005</v>
      </c>
      <c r="L231" s="35">
        <v>22084</v>
      </c>
      <c r="M231" s="35">
        <f t="shared" ref="M231:M232" si="4314">IF(M$207="","",L231)</f>
        <v>22084</v>
      </c>
      <c r="N231" s="35">
        <f t="shared" ref="N231:N232" si="4315">IF(N$207="","",M231)</f>
        <v>22084</v>
      </c>
      <c r="O231" s="35">
        <v>22134</v>
      </c>
      <c r="P231" s="35">
        <f t="shared" ref="P231:P232" si="4316">IF(P$207="","",O231)</f>
        <v>22134</v>
      </c>
      <c r="Q231" s="35">
        <f t="shared" ref="Q231:Q232" si="4317">IF(Q$207="","",P231)</f>
        <v>22134</v>
      </c>
      <c r="R231" s="35">
        <f t="shared" ref="R231:R232" si="4318">IF(R$207="","",Q231)</f>
        <v>22134</v>
      </c>
      <c r="S231" s="35">
        <v>22172</v>
      </c>
      <c r="T231" s="35">
        <f t="shared" ref="T231:T232" si="4319">IF(T$207="","",S231)</f>
        <v>22172</v>
      </c>
      <c r="U231" s="35">
        <f t="shared" ref="U231:U232" si="4320">IF(U$207="","",T231)</f>
        <v>22172</v>
      </c>
      <c r="V231" s="35">
        <v>22178</v>
      </c>
      <c r="W231" s="35" t="str">
        <f t="shared" ref="W231:W232" si="4321">IF(W$207="","",V231)</f>
        <v/>
      </c>
      <c r="X231" s="35" t="str">
        <f t="shared" ref="X231:X232" si="4322">IF(X$207="","",W231)</f>
        <v/>
      </c>
      <c r="Y231" s="35" t="str">
        <f t="shared" ref="Y231:Y232" si="4323">IF(Y$207="","",X231)</f>
        <v/>
      </c>
      <c r="Z231" s="35" t="str">
        <f t="shared" ref="Z231:Z232" si="4324">IF(Z$207="","",Y231)</f>
        <v/>
      </c>
      <c r="AA231" s="35" t="str">
        <f t="shared" ref="AA231:AA232" si="4325">IF(AA$207="","",Z231)</f>
        <v/>
      </c>
      <c r="AB231" s="35" t="str">
        <f t="shared" ref="AB231:AB232" si="4326">IF(AB$207="","",AA231)</f>
        <v/>
      </c>
      <c r="AC231" s="35" t="str">
        <f t="shared" ref="AC231:AC232" si="4327">IF(AC$207="","",AB231)</f>
        <v/>
      </c>
      <c r="AD231" s="35" t="str">
        <f t="shared" ref="AD231:AD232" si="4328">IF(AD$207="","",AC231)</f>
        <v/>
      </c>
      <c r="AE231" s="35" t="str">
        <f t="shared" ref="AE231:AE232" si="4329">IF(AE$207="","",AD231)</f>
        <v/>
      </c>
      <c r="AF231" s="35" t="str">
        <f t="shared" ref="AF231:AF232" si="4330">IF(AF$207="","",AE231)</f>
        <v/>
      </c>
      <c r="AG231" s="35" t="str">
        <f t="shared" ref="AG231:AG232" si="4331">IF(AG$207="","",AF231)</f>
        <v/>
      </c>
      <c r="AH231" s="35" t="str">
        <f t="shared" ref="AH231:AH232" si="4332">IF(AH$207="","",AG231)</f>
        <v/>
      </c>
      <c r="AI231" s="35" t="str">
        <f t="shared" ref="AI231:AI232" si="4333">IF(AI$207="","",AH231)</f>
        <v/>
      </c>
      <c r="AJ231" s="35" t="str">
        <f t="shared" ref="AJ231:AJ232" si="4334">IF(AJ$207="","",AI231)</f>
        <v/>
      </c>
      <c r="AK231" s="35" t="str">
        <f t="shared" ref="AK231:AK232" si="4335">IF(AK$207="","",AJ231)</f>
        <v/>
      </c>
      <c r="AL231" s="35" t="str">
        <f t="shared" ref="AL231:AO231" si="4336">IF(AL$207="","",AK231)</f>
        <v/>
      </c>
      <c r="AM231" s="35" t="str">
        <f t="shared" si="4336"/>
        <v/>
      </c>
      <c r="AN231" s="35" t="str">
        <f t="shared" si="4336"/>
        <v/>
      </c>
      <c r="AO231" s="35" t="str">
        <f t="shared" si="4336"/>
        <v/>
      </c>
      <c r="AP231" s="35" t="str">
        <f t="shared" ref="AP231:AR231" si="4337">IF(AP$207="","",AO231)</f>
        <v/>
      </c>
      <c r="AQ231" s="35" t="str">
        <f t="shared" si="4337"/>
        <v/>
      </c>
      <c r="AR231" s="35" t="str">
        <f t="shared" si="4337"/>
        <v/>
      </c>
    </row>
    <row r="232" spans="1:44" s="1" customFormat="1">
      <c r="A232" s="37" t="s">
        <v>177</v>
      </c>
      <c r="B232" s="30" t="s">
        <v>4</v>
      </c>
      <c r="C232" s="29">
        <v>223</v>
      </c>
      <c r="D232" s="29">
        <f t="shared" si="4308"/>
        <v>223</v>
      </c>
      <c r="E232" s="29">
        <f t="shared" si="4309"/>
        <v>223</v>
      </c>
      <c r="F232" s="29">
        <v>229</v>
      </c>
      <c r="G232" s="29">
        <f t="shared" si="4310"/>
        <v>229</v>
      </c>
      <c r="H232" s="29">
        <v>231</v>
      </c>
      <c r="I232" s="29">
        <f t="shared" si="4311"/>
        <v>231</v>
      </c>
      <c r="J232" s="29">
        <f t="shared" si="4312"/>
        <v>231</v>
      </c>
      <c r="K232" s="29">
        <f t="shared" si="4313"/>
        <v>231</v>
      </c>
      <c r="L232" s="29">
        <v>239</v>
      </c>
      <c r="M232" s="29">
        <f t="shared" si="4314"/>
        <v>239</v>
      </c>
      <c r="N232" s="29">
        <f t="shared" si="4315"/>
        <v>239</v>
      </c>
      <c r="O232" s="29">
        <v>244</v>
      </c>
      <c r="P232" s="29">
        <f t="shared" si="4316"/>
        <v>244</v>
      </c>
      <c r="Q232" s="29">
        <f t="shared" si="4317"/>
        <v>244</v>
      </c>
      <c r="R232" s="29">
        <f t="shared" si="4318"/>
        <v>244</v>
      </c>
      <c r="S232" s="29">
        <v>248</v>
      </c>
      <c r="T232" s="29">
        <f t="shared" si="4319"/>
        <v>248</v>
      </c>
      <c r="U232" s="29">
        <f t="shared" si="4320"/>
        <v>248</v>
      </c>
      <c r="V232" s="29">
        <v>249</v>
      </c>
      <c r="W232" s="29" t="str">
        <f t="shared" si="4321"/>
        <v/>
      </c>
      <c r="X232" s="29" t="str">
        <f t="shared" si="4322"/>
        <v/>
      </c>
      <c r="Y232" s="29" t="str">
        <f t="shared" si="4323"/>
        <v/>
      </c>
      <c r="Z232" s="29" t="str">
        <f t="shared" si="4324"/>
        <v/>
      </c>
      <c r="AA232" s="29" t="str">
        <f t="shared" si="4325"/>
        <v/>
      </c>
      <c r="AB232" s="29" t="str">
        <f t="shared" si="4326"/>
        <v/>
      </c>
      <c r="AC232" s="29" t="str">
        <f t="shared" si="4327"/>
        <v/>
      </c>
      <c r="AD232" s="29" t="str">
        <f t="shared" si="4328"/>
        <v/>
      </c>
      <c r="AE232" s="29" t="str">
        <f t="shared" si="4329"/>
        <v/>
      </c>
      <c r="AF232" s="29" t="str">
        <f t="shared" si="4330"/>
        <v/>
      </c>
      <c r="AG232" s="29" t="str">
        <f t="shared" si="4331"/>
        <v/>
      </c>
      <c r="AH232" s="29" t="str">
        <f t="shared" si="4332"/>
        <v/>
      </c>
      <c r="AI232" s="29" t="str">
        <f t="shared" si="4333"/>
        <v/>
      </c>
      <c r="AJ232" s="29" t="str">
        <f t="shared" si="4334"/>
        <v/>
      </c>
      <c r="AK232" s="29" t="str">
        <f t="shared" si="4335"/>
        <v/>
      </c>
      <c r="AL232" s="29" t="str">
        <f t="shared" ref="AL232:AO232" si="4338">IF(AL$207="","",AK232)</f>
        <v/>
      </c>
      <c r="AM232" s="29" t="str">
        <f t="shared" si="4338"/>
        <v/>
      </c>
      <c r="AN232" s="29" t="str">
        <f t="shared" si="4338"/>
        <v/>
      </c>
      <c r="AO232" s="29" t="str">
        <f t="shared" si="4338"/>
        <v/>
      </c>
      <c r="AP232" s="29" t="str">
        <f t="shared" ref="AP232:AR232" si="4339">IF(AP$207="","",AO232)</f>
        <v/>
      </c>
      <c r="AQ232" s="29" t="str">
        <f t="shared" si="4339"/>
        <v/>
      </c>
      <c r="AR232" s="29" t="str">
        <f t="shared" si="4339"/>
        <v/>
      </c>
    </row>
    <row r="233" spans="1:44" s="1" customFormat="1">
      <c r="A233" s="41">
        <v>3</v>
      </c>
      <c r="B233" s="30" t="s">
        <v>5</v>
      </c>
      <c r="C233" s="29">
        <v>17</v>
      </c>
      <c r="D233" s="29">
        <f t="shared" ref="D233" si="4340">IF(D231="","",(C233+C234))</f>
        <v>17</v>
      </c>
      <c r="E233" s="29">
        <f t="shared" ref="E233" si="4341">IF(E231="","",(D233+D234))</f>
        <v>17</v>
      </c>
      <c r="F233" s="29">
        <v>7</v>
      </c>
      <c r="G233" s="29">
        <f t="shared" ref="G233" si="4342">IF(G231="","",(F233+F234))</f>
        <v>17</v>
      </c>
      <c r="H233" s="29">
        <v>12</v>
      </c>
      <c r="I233" s="29">
        <f t="shared" ref="I233" si="4343">IF(I231="","",(H233+H234))</f>
        <v>12</v>
      </c>
      <c r="J233" s="29">
        <f t="shared" ref="J233" si="4344">IF(J231="","",(I233+I234))</f>
        <v>12</v>
      </c>
      <c r="K233" s="29">
        <f t="shared" ref="K233" si="4345">IF(K231="","",(J233+J234))</f>
        <v>12</v>
      </c>
      <c r="L233" s="29">
        <v>5</v>
      </c>
      <c r="M233" s="29">
        <f t="shared" ref="M233" si="4346">IF(M231="","",(L233+L234))</f>
        <v>15</v>
      </c>
      <c r="N233" s="29">
        <f t="shared" ref="N233" si="4347">IF(N231="","",(M233+M234))</f>
        <v>15</v>
      </c>
      <c r="O233" s="29">
        <v>9</v>
      </c>
      <c r="P233" s="29">
        <f t="shared" ref="P233" si="4348">IF(P231="","",(O233+O234))</f>
        <v>19</v>
      </c>
      <c r="Q233" s="29">
        <f t="shared" ref="Q233" si="4349">IF(Q231="","",(P233+P234))</f>
        <v>19</v>
      </c>
      <c r="R233" s="29">
        <f t="shared" ref="R233" si="4350">IF(R231="","",(Q233+Q234))</f>
        <v>19</v>
      </c>
      <c r="S233" s="29">
        <v>15</v>
      </c>
      <c r="T233" s="29">
        <f t="shared" ref="T233" si="4351">IF(T231="","",(S233+S234))</f>
        <v>10</v>
      </c>
      <c r="U233" s="29">
        <f t="shared" ref="U233" si="4352">IF(U231="","",(T233+T234))</f>
        <v>10</v>
      </c>
      <c r="V233" s="29">
        <v>9</v>
      </c>
      <c r="W233" s="29" t="str">
        <f t="shared" ref="W233" si="4353">IF(W231="","",(V233+V234))</f>
        <v/>
      </c>
      <c r="X233" s="29" t="str">
        <f t="shared" ref="X233" si="4354">IF(X231="","",(W233+W234))</f>
        <v/>
      </c>
      <c r="Y233" s="29" t="str">
        <f t="shared" ref="Y233" si="4355">IF(Y231="","",(X233+X234))</f>
        <v/>
      </c>
      <c r="Z233" s="29" t="str">
        <f t="shared" ref="Z233" si="4356">IF(Z231="","",(Y233+Y234))</f>
        <v/>
      </c>
      <c r="AA233" s="29" t="str">
        <f t="shared" ref="AA233" si="4357">IF(AA231="","",(Z233+Z234))</f>
        <v/>
      </c>
      <c r="AB233" s="29" t="str">
        <f t="shared" ref="AB233" si="4358">IF(AB231="","",(AA233+AA234))</f>
        <v/>
      </c>
      <c r="AC233" s="29" t="str">
        <f t="shared" ref="AC233" si="4359">IF(AC231="","",(AB233+AB234))</f>
        <v/>
      </c>
      <c r="AD233" s="29" t="str">
        <f t="shared" ref="AD233" si="4360">IF(AD231="","",(AC233+AC234))</f>
        <v/>
      </c>
      <c r="AE233" s="29" t="str">
        <f t="shared" ref="AE233" si="4361">IF(AE231="","",(AD233+AD234))</f>
        <v/>
      </c>
      <c r="AF233" s="29" t="str">
        <f t="shared" ref="AF233" si="4362">IF(AF231="","",(AE233+AE234))</f>
        <v/>
      </c>
      <c r="AG233" s="29" t="str">
        <f t="shared" ref="AG233" si="4363">IF(AG231="","",(AF233+AF234))</f>
        <v/>
      </c>
      <c r="AH233" s="29" t="str">
        <f t="shared" ref="AH233" si="4364">IF(AH231="","",(AG233+AG234))</f>
        <v/>
      </c>
      <c r="AI233" s="29" t="str">
        <f t="shared" ref="AI233" si="4365">IF(AI231="","",(AH233+AH234))</f>
        <v/>
      </c>
      <c r="AJ233" s="29" t="str">
        <f t="shared" ref="AJ233" si="4366">IF(AJ231="","",(AI233+AI234))</f>
        <v/>
      </c>
      <c r="AK233" s="29" t="str">
        <f t="shared" ref="AK233" si="4367">IF(AK231="","",(AJ233+AJ234))</f>
        <v/>
      </c>
      <c r="AL233" s="29" t="str">
        <f t="shared" ref="AL233:AO233" si="4368">IF(AL231="","",(AK233+AK234))</f>
        <v/>
      </c>
      <c r="AM233" s="29" t="str">
        <f t="shared" si="4368"/>
        <v/>
      </c>
      <c r="AN233" s="29" t="str">
        <f t="shared" si="4368"/>
        <v/>
      </c>
      <c r="AO233" s="29" t="str">
        <f t="shared" si="4368"/>
        <v/>
      </c>
      <c r="AP233" s="29" t="str">
        <f t="shared" ref="AP233:AR233" si="4369">IF(AP231="","",(AO233+AO234))</f>
        <v/>
      </c>
      <c r="AQ233" s="29" t="str">
        <f t="shared" si="4369"/>
        <v/>
      </c>
      <c r="AR233" s="29" t="str">
        <f t="shared" si="4369"/>
        <v/>
      </c>
    </row>
    <row r="234" spans="1:44" s="1" customFormat="1">
      <c r="A234" s="14"/>
      <c r="B234" s="30" t="s">
        <v>7</v>
      </c>
      <c r="C234" s="29"/>
      <c r="D234" s="29"/>
      <c r="E234" s="29"/>
      <c r="F234" s="29">
        <v>10</v>
      </c>
      <c r="G234" s="29"/>
      <c r="H234" s="29"/>
      <c r="I234" s="29"/>
      <c r="J234" s="29"/>
      <c r="K234" s="29"/>
      <c r="L234" s="29">
        <v>10</v>
      </c>
      <c r="M234" s="29"/>
      <c r="N234" s="29"/>
      <c r="O234" s="29">
        <v>10</v>
      </c>
      <c r="P234" s="29"/>
      <c r="Q234" s="29"/>
      <c r="R234" s="29"/>
      <c r="S234" s="29">
        <v>-5</v>
      </c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</row>
    <row r="235" spans="1:44" s="1" customFormat="1">
      <c r="A235" s="7"/>
      <c r="B235" s="30" t="s">
        <v>8</v>
      </c>
      <c r="C235" s="35">
        <v>500</v>
      </c>
      <c r="D235" s="35">
        <f t="shared" ref="D235" si="4370">IF(D231="","",C235)</f>
        <v>500</v>
      </c>
      <c r="E235" s="35">
        <f t="shared" ref="E235" si="4371">IF(E231="","",D235)</f>
        <v>500</v>
      </c>
      <c r="F235" s="35">
        <f t="shared" ref="F235" si="4372">IF(F231="","",E235)</f>
        <v>500</v>
      </c>
      <c r="G235" s="35">
        <f t="shared" ref="G235" si="4373">IF(G231="","",F235)</f>
        <v>500</v>
      </c>
      <c r="H235" s="35">
        <f t="shared" ref="H235" si="4374">IF(H231="","",G235)</f>
        <v>500</v>
      </c>
      <c r="I235" s="35">
        <f t="shared" ref="I235" si="4375">IF(I231="","",H235)</f>
        <v>500</v>
      </c>
      <c r="J235" s="35">
        <f t="shared" ref="J235" si="4376">IF(J231="","",I235)</f>
        <v>500</v>
      </c>
      <c r="K235" s="35">
        <f t="shared" ref="K235" si="4377">IF(K231="","",J235)</f>
        <v>500</v>
      </c>
      <c r="L235" s="35">
        <f t="shared" ref="L235" si="4378">IF(L231="","",K235)</f>
        <v>500</v>
      </c>
      <c r="M235" s="35">
        <f t="shared" ref="M235" si="4379">IF(M231="","",L235)</f>
        <v>500</v>
      </c>
      <c r="N235" s="35">
        <f t="shared" ref="N235" si="4380">IF(N231="","",M235)</f>
        <v>500</v>
      </c>
      <c r="O235" s="35">
        <f t="shared" ref="O235" si="4381">IF(O231="","",N235)</f>
        <v>500</v>
      </c>
      <c r="P235" s="35">
        <f t="shared" ref="P235" si="4382">IF(P231="","",O235)</f>
        <v>500</v>
      </c>
      <c r="Q235" s="35">
        <f t="shared" ref="Q235" si="4383">IF(Q231="","",P235)</f>
        <v>500</v>
      </c>
      <c r="R235" s="35">
        <f t="shared" ref="R235" si="4384">IF(R231="","",Q235)</f>
        <v>500</v>
      </c>
      <c r="S235" s="35">
        <f t="shared" ref="S235" si="4385">IF(S231="","",R235)</f>
        <v>500</v>
      </c>
      <c r="T235" s="35">
        <f t="shared" ref="T235" si="4386">IF(T231="","",S235)</f>
        <v>500</v>
      </c>
      <c r="U235" s="35">
        <f t="shared" ref="U235" si="4387">IF(U231="","",T235)</f>
        <v>500</v>
      </c>
      <c r="V235" s="35">
        <f t="shared" ref="V235" si="4388">IF(V231="","",U235)</f>
        <v>500</v>
      </c>
      <c r="W235" s="35" t="str">
        <f t="shared" ref="W235" si="4389">IF(W231="","",V235)</f>
        <v/>
      </c>
      <c r="X235" s="35" t="str">
        <f t="shared" ref="X235" si="4390">IF(X231="","",W235)</f>
        <v/>
      </c>
      <c r="Y235" s="35" t="str">
        <f t="shared" ref="Y235" si="4391">IF(Y231="","",X235)</f>
        <v/>
      </c>
      <c r="Z235" s="35" t="str">
        <f t="shared" ref="Z235" si="4392">IF(Z231="","",Y235)</f>
        <v/>
      </c>
      <c r="AA235" s="35" t="str">
        <f t="shared" ref="AA235" si="4393">IF(AA231="","",Z235)</f>
        <v/>
      </c>
      <c r="AB235" s="35" t="str">
        <f t="shared" ref="AB235" si="4394">IF(AB231="","",AA235)</f>
        <v/>
      </c>
      <c r="AC235" s="35" t="str">
        <f t="shared" ref="AC235" si="4395">IF(AC231="","",AB235)</f>
        <v/>
      </c>
      <c r="AD235" s="35" t="str">
        <f t="shared" ref="AD235" si="4396">IF(AD231="","",AC235)</f>
        <v/>
      </c>
      <c r="AE235" s="35" t="str">
        <f t="shared" ref="AE235" si="4397">IF(AE231="","",AD235)</f>
        <v/>
      </c>
      <c r="AF235" s="35" t="str">
        <f t="shared" ref="AF235" si="4398">IF(AF231="","",AE235)</f>
        <v/>
      </c>
      <c r="AG235" s="35" t="str">
        <f t="shared" ref="AG235" si="4399">IF(AG231="","",AF235)</f>
        <v/>
      </c>
      <c r="AH235" s="35" t="str">
        <f t="shared" ref="AH235" si="4400">IF(AH231="","",AG235)</f>
        <v/>
      </c>
      <c r="AI235" s="35" t="str">
        <f t="shared" ref="AI235" si="4401">IF(AI231="","",AH235)</f>
        <v/>
      </c>
      <c r="AJ235" s="35" t="str">
        <f t="shared" ref="AJ235" si="4402">IF(AJ231="","",AI235)</f>
        <v/>
      </c>
      <c r="AK235" s="35" t="str">
        <f t="shared" ref="AK235" si="4403">IF(AK231="","",AJ235)</f>
        <v/>
      </c>
      <c r="AL235" s="35" t="str">
        <f t="shared" ref="AL235:AO235" si="4404">IF(AL231="","",AK235)</f>
        <v/>
      </c>
      <c r="AM235" s="35" t="str">
        <f t="shared" si="4404"/>
        <v/>
      </c>
      <c r="AN235" s="35" t="str">
        <f t="shared" si="4404"/>
        <v/>
      </c>
      <c r="AO235" s="35" t="str">
        <f t="shared" si="4404"/>
        <v/>
      </c>
      <c r="AP235" s="35" t="str">
        <f t="shared" ref="AP235:AR235" si="4405">IF(AP231="","",AO235)</f>
        <v/>
      </c>
      <c r="AQ235" s="35" t="str">
        <f t="shared" si="4405"/>
        <v/>
      </c>
      <c r="AR235" s="35" t="str">
        <f t="shared" si="4405"/>
        <v/>
      </c>
    </row>
    <row r="236" spans="1:44" s="11" customFormat="1">
      <c r="A236" s="14" t="s">
        <v>9</v>
      </c>
      <c r="B236" s="33" t="s">
        <v>10</v>
      </c>
      <c r="C236" s="32" t="s">
        <v>180</v>
      </c>
      <c r="D236" s="32" t="str">
        <f t="shared" ref="D236" si="4406">IF(D231="","",C236)</f>
        <v>海外シール</v>
      </c>
      <c r="E236" s="32" t="str">
        <f t="shared" ref="E236" si="4407">IF(E231="","",D236)</f>
        <v>海外シール</v>
      </c>
      <c r="F236" s="32" t="str">
        <f t="shared" ref="F236" si="4408">IF(F231="","",E236)</f>
        <v>海外シール</v>
      </c>
      <c r="G236" s="32" t="str">
        <f t="shared" ref="G236" si="4409">IF(G231="","",F236)</f>
        <v>海外シール</v>
      </c>
      <c r="H236" s="32" t="str">
        <f t="shared" ref="H236" si="4410">IF(H231="","",G236)</f>
        <v>海外シール</v>
      </c>
      <c r="I236" s="32" t="str">
        <f t="shared" ref="I236" si="4411">IF(I231="","",H236)</f>
        <v>海外シール</v>
      </c>
      <c r="J236" s="32" t="str">
        <f t="shared" ref="J236" si="4412">IF(J231="","",I236)</f>
        <v>海外シール</v>
      </c>
      <c r="K236" s="32" t="str">
        <f t="shared" ref="K236" si="4413">IF(K231="","",J236)</f>
        <v>海外シール</v>
      </c>
      <c r="L236" s="32" t="str">
        <f t="shared" ref="L236" si="4414">IF(L231="","",K236)</f>
        <v>海外シール</v>
      </c>
      <c r="M236" s="32" t="str">
        <f t="shared" ref="M236" si="4415">IF(M231="","",L236)</f>
        <v>海外シール</v>
      </c>
      <c r="N236" s="32" t="str">
        <f t="shared" ref="N236" si="4416">IF(N231="","",M236)</f>
        <v>海外シール</v>
      </c>
      <c r="O236" s="32" t="str">
        <f t="shared" ref="O236" si="4417">IF(O231="","",N236)</f>
        <v>海外シール</v>
      </c>
      <c r="P236" s="32" t="str">
        <f t="shared" ref="P236" si="4418">IF(P231="","",O236)</f>
        <v>海外シール</v>
      </c>
      <c r="Q236" s="32" t="str">
        <f t="shared" ref="Q236" si="4419">IF(Q231="","",P236)</f>
        <v>海外シール</v>
      </c>
      <c r="R236" s="32" t="str">
        <f t="shared" ref="R236" si="4420">IF(R231="","",Q236)</f>
        <v>海外シール</v>
      </c>
      <c r="S236" s="32" t="str">
        <f t="shared" ref="S236" si="4421">IF(S231="","",R236)</f>
        <v>海外シール</v>
      </c>
      <c r="T236" s="32" t="s">
        <v>429</v>
      </c>
      <c r="U236" s="32" t="str">
        <f t="shared" ref="U236" si="4422">IF(U231="","",T236)</f>
        <v>ワールドペガサス</v>
      </c>
      <c r="V236" s="32" t="str">
        <f t="shared" ref="V236" si="4423">IF(V231="","",U236)</f>
        <v>ワールドペガサス</v>
      </c>
      <c r="W236" s="32" t="str">
        <f t="shared" ref="W236" si="4424">IF(W231="","",V236)</f>
        <v/>
      </c>
      <c r="X236" s="32" t="str">
        <f t="shared" ref="X236" si="4425">IF(X231="","",W236)</f>
        <v/>
      </c>
      <c r="Y236" s="32" t="str">
        <f t="shared" ref="Y236" si="4426">IF(Y231="","",X236)</f>
        <v/>
      </c>
      <c r="Z236" s="32" t="str">
        <f t="shared" ref="Z236" si="4427">IF(Z231="","",Y236)</f>
        <v/>
      </c>
      <c r="AA236" s="32" t="str">
        <f t="shared" ref="AA236" si="4428">IF(AA231="","",Z236)</f>
        <v/>
      </c>
      <c r="AB236" s="32" t="str">
        <f t="shared" ref="AB236" si="4429">IF(AB231="","",AA236)</f>
        <v/>
      </c>
      <c r="AC236" s="32" t="str">
        <f t="shared" ref="AC236" si="4430">IF(AC231="","",AB236)</f>
        <v/>
      </c>
      <c r="AD236" s="32" t="str">
        <f t="shared" ref="AD236" si="4431">IF(AD231="","",AC236)</f>
        <v/>
      </c>
      <c r="AE236" s="32" t="str">
        <f t="shared" ref="AE236" si="4432">IF(AE231="","",AD236)</f>
        <v/>
      </c>
      <c r="AF236" s="32" t="str">
        <f t="shared" ref="AF236" si="4433">IF(AF231="","",AE236)</f>
        <v/>
      </c>
      <c r="AG236" s="32" t="str">
        <f t="shared" ref="AG236" si="4434">IF(AG231="","",AF236)</f>
        <v/>
      </c>
      <c r="AH236" s="32" t="str">
        <f t="shared" ref="AH236" si="4435">IF(AH231="","",AG236)</f>
        <v/>
      </c>
      <c r="AI236" s="32" t="str">
        <f t="shared" ref="AI236" si="4436">IF(AI231="","",AH236)</f>
        <v/>
      </c>
      <c r="AJ236" s="32" t="str">
        <f t="shared" ref="AJ236" si="4437">IF(AJ231="","",AI236)</f>
        <v/>
      </c>
      <c r="AK236" s="32" t="str">
        <f t="shared" ref="AK236" si="4438">IF(AK231="","",AJ236)</f>
        <v/>
      </c>
      <c r="AL236" s="32" t="str">
        <f t="shared" ref="AL236:AO236" si="4439">IF(AL231="","",AK236)</f>
        <v/>
      </c>
      <c r="AM236" s="32" t="str">
        <f t="shared" si="4439"/>
        <v/>
      </c>
      <c r="AN236" s="32" t="str">
        <f t="shared" si="4439"/>
        <v/>
      </c>
      <c r="AO236" s="32" t="str">
        <f t="shared" si="4439"/>
        <v/>
      </c>
      <c r="AP236" s="32" t="str">
        <f t="shared" ref="AP236:AR236" si="4440">IF(AP231="","",AO236)</f>
        <v/>
      </c>
      <c r="AQ236" s="32" t="str">
        <f t="shared" si="4440"/>
        <v/>
      </c>
      <c r="AR236" s="32" t="str">
        <f t="shared" si="4440"/>
        <v/>
      </c>
    </row>
    <row r="237" spans="1:44" s="1" customFormat="1">
      <c r="A237" s="7">
        <f>AVERAGE(C238:AS238)*30*100</f>
        <v>46500</v>
      </c>
      <c r="B237" s="30" t="s">
        <v>12</v>
      </c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</row>
    <row r="238" spans="1:44" s="1" customFormat="1">
      <c r="A238" s="7">
        <f>SUM(C238:AS238)</f>
        <v>310</v>
      </c>
      <c r="B238" s="27" t="s">
        <v>13</v>
      </c>
      <c r="C238" s="26">
        <v>0</v>
      </c>
      <c r="D238" s="26">
        <f t="shared" ref="D238:D239" si="4441">IF(D231="","",D231-C231)</f>
        <v>0</v>
      </c>
      <c r="E238" s="26">
        <f t="shared" ref="E238:E239" si="4442">IF(E231="","",E231-D231)</f>
        <v>0</v>
      </c>
      <c r="F238" s="26">
        <f t="shared" ref="F238:F239" si="4443">IF(F231="","",F231-E231)</f>
        <v>99</v>
      </c>
      <c r="G238" s="26">
        <f t="shared" ref="G238:G239" si="4444">IF(G231="","",G231-F231)</f>
        <v>0</v>
      </c>
      <c r="H238" s="26">
        <f t="shared" ref="H238:H239" si="4445">IF(H231="","",H231-G231)</f>
        <v>38</v>
      </c>
      <c r="I238" s="26">
        <f t="shared" ref="I238:I239" si="4446">IF(I231="","",I231-H231)</f>
        <v>0</v>
      </c>
      <c r="J238" s="26">
        <f t="shared" ref="J238:J239" si="4447">IF(J231="","",J231-I231)</f>
        <v>0</v>
      </c>
      <c r="K238" s="26">
        <f t="shared" ref="K238:K239" si="4448">IF(K231="","",K231-J231)</f>
        <v>0</v>
      </c>
      <c r="L238" s="26">
        <f t="shared" ref="L238:L239" si="4449">IF(L231="","",L231-K231)</f>
        <v>79</v>
      </c>
      <c r="M238" s="26">
        <f t="shared" ref="M238:M239" si="4450">IF(M231="","",M231-L231)</f>
        <v>0</v>
      </c>
      <c r="N238" s="26">
        <f t="shared" ref="N238:N239" si="4451">IF(N231="","",N231-M231)</f>
        <v>0</v>
      </c>
      <c r="O238" s="26">
        <f t="shared" ref="O238:O239" si="4452">IF(O231="","",O231-N231)</f>
        <v>50</v>
      </c>
      <c r="P238" s="26">
        <f t="shared" ref="P238:P239" si="4453">IF(P231="","",P231-O231)</f>
        <v>0</v>
      </c>
      <c r="Q238" s="26">
        <f t="shared" ref="Q238:Q239" si="4454">IF(Q231="","",Q231-P231)</f>
        <v>0</v>
      </c>
      <c r="R238" s="26">
        <f t="shared" ref="R238:R239" si="4455">IF(R231="","",R231-Q231)</f>
        <v>0</v>
      </c>
      <c r="S238" s="26">
        <f t="shared" ref="S238:S239" si="4456">IF(S231="","",S231-R231)</f>
        <v>38</v>
      </c>
      <c r="T238" s="26">
        <f t="shared" ref="T238:T239" si="4457">IF(T231="","",T231-S231)</f>
        <v>0</v>
      </c>
      <c r="U238" s="26">
        <f t="shared" ref="U238:U239" si="4458">IF(U231="","",U231-T231)</f>
        <v>0</v>
      </c>
      <c r="V238" s="26">
        <f t="shared" ref="V238:V239" si="4459">IF(V231="","",V231-U231)</f>
        <v>6</v>
      </c>
      <c r="W238" s="26" t="str">
        <f t="shared" ref="W238:W239" si="4460">IF(W231="","",W231-V231)</f>
        <v/>
      </c>
      <c r="X238" s="26" t="str">
        <f t="shared" ref="X238:X239" si="4461">IF(X231="","",X231-W231)</f>
        <v/>
      </c>
      <c r="Y238" s="26" t="str">
        <f t="shared" ref="Y238:Y239" si="4462">IF(Y231="","",Y231-X231)</f>
        <v/>
      </c>
      <c r="Z238" s="26" t="str">
        <f t="shared" ref="Z238:Z239" si="4463">IF(Z231="","",Z231-Y231)</f>
        <v/>
      </c>
      <c r="AA238" s="26" t="str">
        <f t="shared" ref="AA238:AA239" si="4464">IF(AA231="","",AA231-Z231)</f>
        <v/>
      </c>
      <c r="AB238" s="26" t="str">
        <f t="shared" ref="AB238:AB239" si="4465">IF(AB231="","",AB231-AA231)</f>
        <v/>
      </c>
      <c r="AC238" s="26" t="str">
        <f t="shared" ref="AC238:AC239" si="4466">IF(AC231="","",AC231-AB231)</f>
        <v/>
      </c>
      <c r="AD238" s="26" t="str">
        <f t="shared" ref="AD238:AD239" si="4467">IF(AD231="","",AD231-AC231)</f>
        <v/>
      </c>
      <c r="AE238" s="26" t="str">
        <f t="shared" ref="AE238:AE239" si="4468">IF(AE231="","",AE231-AD231)</f>
        <v/>
      </c>
      <c r="AF238" s="26" t="str">
        <f t="shared" ref="AF238:AF239" si="4469">IF(AF231="","",AF231-AE231)</f>
        <v/>
      </c>
      <c r="AG238" s="26" t="str">
        <f t="shared" ref="AG238:AG239" si="4470">IF(AG231="","",AG231-AF231)</f>
        <v/>
      </c>
      <c r="AH238" s="26" t="str">
        <f t="shared" ref="AH238:AH239" si="4471">IF(AH231="","",AH231-AG231)</f>
        <v/>
      </c>
      <c r="AI238" s="26" t="str">
        <f t="shared" ref="AI238:AI239" si="4472">IF(AI231="","",AI231-AH231)</f>
        <v/>
      </c>
      <c r="AJ238" s="26" t="str">
        <f t="shared" ref="AJ238:AJ239" si="4473">IF(AJ231="","",AJ231-AI231)</f>
        <v/>
      </c>
      <c r="AK238" s="26" t="str">
        <f t="shared" ref="AK238:AK239" si="4474">IF(AK231="","",AK231-AJ231)</f>
        <v/>
      </c>
      <c r="AL238" s="26" t="str">
        <f t="shared" ref="AL238:AO238" si="4475">IF(AL231="","",AL231-AK231)</f>
        <v/>
      </c>
      <c r="AM238" s="26" t="str">
        <f t="shared" si="4475"/>
        <v/>
      </c>
      <c r="AN238" s="26" t="str">
        <f t="shared" si="4475"/>
        <v/>
      </c>
      <c r="AO238" s="26" t="str">
        <f t="shared" si="4475"/>
        <v/>
      </c>
      <c r="AP238" s="26" t="str">
        <f t="shared" ref="AP238:AR238" si="4476">IF(AP231="","",AP231-AO231)</f>
        <v/>
      </c>
      <c r="AQ238" s="26" t="str">
        <f t="shared" si="4476"/>
        <v/>
      </c>
      <c r="AR238" s="26" t="str">
        <f t="shared" si="4476"/>
        <v/>
      </c>
    </row>
    <row r="239" spans="1:44" s="1" customFormat="1">
      <c r="A239" s="7">
        <f>SUM(C239:AS239)</f>
        <v>26</v>
      </c>
      <c r="B239" s="27" t="s">
        <v>14</v>
      </c>
      <c r="C239" s="26">
        <v>0</v>
      </c>
      <c r="D239" s="26">
        <f t="shared" si="4441"/>
        <v>0</v>
      </c>
      <c r="E239" s="26">
        <f t="shared" si="4442"/>
        <v>0</v>
      </c>
      <c r="F239" s="26">
        <f t="shared" si="4443"/>
        <v>6</v>
      </c>
      <c r="G239" s="26">
        <f t="shared" si="4444"/>
        <v>0</v>
      </c>
      <c r="H239" s="26">
        <f t="shared" si="4445"/>
        <v>2</v>
      </c>
      <c r="I239" s="26">
        <f t="shared" si="4446"/>
        <v>0</v>
      </c>
      <c r="J239" s="26">
        <f t="shared" si="4447"/>
        <v>0</v>
      </c>
      <c r="K239" s="26">
        <f t="shared" si="4448"/>
        <v>0</v>
      </c>
      <c r="L239" s="26">
        <f t="shared" si="4449"/>
        <v>8</v>
      </c>
      <c r="M239" s="26">
        <f t="shared" si="4450"/>
        <v>0</v>
      </c>
      <c r="N239" s="26">
        <f t="shared" si="4451"/>
        <v>0</v>
      </c>
      <c r="O239" s="26">
        <f t="shared" si="4452"/>
        <v>5</v>
      </c>
      <c r="P239" s="26">
        <f t="shared" si="4453"/>
        <v>0</v>
      </c>
      <c r="Q239" s="26">
        <f t="shared" si="4454"/>
        <v>0</v>
      </c>
      <c r="R239" s="26">
        <f t="shared" si="4455"/>
        <v>0</v>
      </c>
      <c r="S239" s="26">
        <f t="shared" si="4456"/>
        <v>4</v>
      </c>
      <c r="T239" s="26">
        <f t="shared" si="4457"/>
        <v>0</v>
      </c>
      <c r="U239" s="26">
        <f t="shared" si="4458"/>
        <v>0</v>
      </c>
      <c r="V239" s="26">
        <f t="shared" si="4459"/>
        <v>1</v>
      </c>
      <c r="W239" s="26" t="str">
        <f t="shared" si="4460"/>
        <v/>
      </c>
      <c r="X239" s="26" t="str">
        <f t="shared" si="4461"/>
        <v/>
      </c>
      <c r="Y239" s="26" t="str">
        <f t="shared" si="4462"/>
        <v/>
      </c>
      <c r="Z239" s="26" t="str">
        <f t="shared" si="4463"/>
        <v/>
      </c>
      <c r="AA239" s="26" t="str">
        <f t="shared" si="4464"/>
        <v/>
      </c>
      <c r="AB239" s="26" t="str">
        <f t="shared" si="4465"/>
        <v/>
      </c>
      <c r="AC239" s="26" t="str">
        <f t="shared" si="4466"/>
        <v/>
      </c>
      <c r="AD239" s="26" t="str">
        <f t="shared" si="4467"/>
        <v/>
      </c>
      <c r="AE239" s="26" t="str">
        <f t="shared" si="4468"/>
        <v/>
      </c>
      <c r="AF239" s="26" t="str">
        <f t="shared" si="4469"/>
        <v/>
      </c>
      <c r="AG239" s="26" t="str">
        <f t="shared" si="4470"/>
        <v/>
      </c>
      <c r="AH239" s="26" t="str">
        <f t="shared" si="4471"/>
        <v/>
      </c>
      <c r="AI239" s="26" t="str">
        <f t="shared" si="4472"/>
        <v/>
      </c>
      <c r="AJ239" s="26" t="str">
        <f t="shared" si="4473"/>
        <v/>
      </c>
      <c r="AK239" s="26" t="str">
        <f t="shared" si="4474"/>
        <v/>
      </c>
      <c r="AL239" s="26" t="str">
        <f t="shared" ref="AL239:AO239" si="4477">IF(AL232="","",AL232-AK232)</f>
        <v/>
      </c>
      <c r="AM239" s="26" t="str">
        <f t="shared" si="4477"/>
        <v/>
      </c>
      <c r="AN239" s="26" t="str">
        <f t="shared" si="4477"/>
        <v/>
      </c>
      <c r="AO239" s="26" t="str">
        <f t="shared" si="4477"/>
        <v/>
      </c>
      <c r="AP239" s="26" t="str">
        <f t="shared" ref="AP239:AR239" si="4478">IF(AP232="","",AP232-AO232)</f>
        <v/>
      </c>
      <c r="AQ239" s="26" t="str">
        <f t="shared" si="4478"/>
        <v/>
      </c>
      <c r="AR239" s="26" t="str">
        <f t="shared" si="4478"/>
        <v/>
      </c>
    </row>
    <row r="240" spans="1:44" s="1" customFormat="1">
      <c r="A240" s="7">
        <f>SUM(C240:AS240)</f>
        <v>33</v>
      </c>
      <c r="B240" s="27" t="s">
        <v>15</v>
      </c>
      <c r="C240" s="26">
        <v>0</v>
      </c>
      <c r="D240" s="26">
        <f t="shared" ref="D240" si="4479">IF(D233="","",C233+C234-D233)</f>
        <v>0</v>
      </c>
      <c r="E240" s="26">
        <f t="shared" ref="E240" si="4480">IF(E233="","",D233+D234-E233)</f>
        <v>0</v>
      </c>
      <c r="F240" s="26">
        <f t="shared" ref="F240" si="4481">IF(F233="","",E233+E234-F233)</f>
        <v>10</v>
      </c>
      <c r="G240" s="26">
        <f t="shared" ref="G240" si="4482">IF(G233="","",F233+F234-G233)</f>
        <v>0</v>
      </c>
      <c r="H240" s="26">
        <f t="shared" ref="H240" si="4483">IF(H233="","",G233+G234-H233)</f>
        <v>5</v>
      </c>
      <c r="I240" s="26">
        <f t="shared" ref="I240" si="4484">IF(I233="","",H233+H234-I233)</f>
        <v>0</v>
      </c>
      <c r="J240" s="26">
        <f t="shared" ref="J240" si="4485">IF(J233="","",I233+I234-J233)</f>
        <v>0</v>
      </c>
      <c r="K240" s="26">
        <f t="shared" ref="K240" si="4486">IF(K233="","",J233+J234-K233)</f>
        <v>0</v>
      </c>
      <c r="L240" s="26">
        <f t="shared" ref="L240" si="4487">IF(L233="","",K233+K234-L233)</f>
        <v>7</v>
      </c>
      <c r="M240" s="26">
        <f t="shared" ref="M240" si="4488">IF(M233="","",L233+L234-M233)</f>
        <v>0</v>
      </c>
      <c r="N240" s="26">
        <f t="shared" ref="N240" si="4489">IF(N233="","",M233+M234-N233)</f>
        <v>0</v>
      </c>
      <c r="O240" s="26">
        <f t="shared" ref="O240" si="4490">IF(O233="","",N233+N234-O233)</f>
        <v>6</v>
      </c>
      <c r="P240" s="26">
        <f t="shared" ref="P240" si="4491">IF(P233="","",O233+O234-P233)</f>
        <v>0</v>
      </c>
      <c r="Q240" s="26">
        <f t="shared" ref="Q240" si="4492">IF(Q233="","",P233+P234-Q233)</f>
        <v>0</v>
      </c>
      <c r="R240" s="26">
        <f t="shared" ref="R240" si="4493">IF(R233="","",Q233+Q234-R233)</f>
        <v>0</v>
      </c>
      <c r="S240" s="26">
        <f t="shared" ref="S240" si="4494">IF(S233="","",R233+R234-S233)</f>
        <v>4</v>
      </c>
      <c r="T240" s="26">
        <f t="shared" ref="T240" si="4495">IF(T233="","",S233+S234-T233)</f>
        <v>0</v>
      </c>
      <c r="U240" s="26">
        <f t="shared" ref="U240" si="4496">IF(U233="","",T233+T234-U233)</f>
        <v>0</v>
      </c>
      <c r="V240" s="26">
        <f t="shared" ref="V240" si="4497">IF(V233="","",U233+U234-V233)</f>
        <v>1</v>
      </c>
      <c r="W240" s="26" t="str">
        <f t="shared" ref="W240" si="4498">IF(W233="","",V233+V234-W233)</f>
        <v/>
      </c>
      <c r="X240" s="26" t="str">
        <f t="shared" ref="X240" si="4499">IF(X233="","",W233+W234-X233)</f>
        <v/>
      </c>
      <c r="Y240" s="26" t="str">
        <f t="shared" ref="Y240" si="4500">IF(Y233="","",X233+X234-Y233)</f>
        <v/>
      </c>
      <c r="Z240" s="26" t="str">
        <f t="shared" ref="Z240" si="4501">IF(Z233="","",Y233+Y234-Z233)</f>
        <v/>
      </c>
      <c r="AA240" s="26" t="str">
        <f t="shared" ref="AA240" si="4502">IF(AA233="","",Z233+Z234-AA233)</f>
        <v/>
      </c>
      <c r="AB240" s="26" t="str">
        <f t="shared" ref="AB240" si="4503">IF(AB233="","",AA233+AA234-AB233)</f>
        <v/>
      </c>
      <c r="AC240" s="26" t="str">
        <f t="shared" ref="AC240" si="4504">IF(AC233="","",AB233+AB234-AC233)</f>
        <v/>
      </c>
      <c r="AD240" s="26" t="str">
        <f t="shared" ref="AD240" si="4505">IF(AD233="","",AC233+AC234-AD233)</f>
        <v/>
      </c>
      <c r="AE240" s="26" t="str">
        <f t="shared" ref="AE240" si="4506">IF(AE233="","",AD233+AD234-AE233)</f>
        <v/>
      </c>
      <c r="AF240" s="26" t="str">
        <f t="shared" ref="AF240" si="4507">IF(AF233="","",AE233+AE234-AF233)</f>
        <v/>
      </c>
      <c r="AG240" s="26" t="str">
        <f t="shared" ref="AG240" si="4508">IF(AG233="","",AF233+AF234-AG233)</f>
        <v/>
      </c>
      <c r="AH240" s="26" t="str">
        <f t="shared" ref="AH240" si="4509">IF(AH233="","",AG233+AG234-AH233)</f>
        <v/>
      </c>
      <c r="AI240" s="26" t="str">
        <f t="shared" ref="AI240" si="4510">IF(AI233="","",AH233+AH234-AI233)</f>
        <v/>
      </c>
      <c r="AJ240" s="26" t="str">
        <f t="shared" ref="AJ240" si="4511">IF(AJ233="","",AI233+AI234-AJ233)</f>
        <v/>
      </c>
      <c r="AK240" s="26" t="str">
        <f t="shared" ref="AK240" si="4512">IF(AK233="","",AJ233+AJ234-AK233)</f>
        <v/>
      </c>
      <c r="AL240" s="26" t="str">
        <f t="shared" ref="AL240:AO240" si="4513">IF(AL233="","",AK233+AK234-AL233)</f>
        <v/>
      </c>
      <c r="AM240" s="26" t="str">
        <f t="shared" si="4513"/>
        <v/>
      </c>
      <c r="AN240" s="26" t="str">
        <f t="shared" si="4513"/>
        <v/>
      </c>
      <c r="AO240" s="26" t="str">
        <f t="shared" si="4513"/>
        <v/>
      </c>
      <c r="AP240" s="26" t="str">
        <f t="shared" ref="AP240:AR240" si="4514">IF(AP233="","",AO233+AO234-AP233)</f>
        <v/>
      </c>
      <c r="AQ240" s="26" t="str">
        <f t="shared" si="4514"/>
        <v/>
      </c>
      <c r="AR240" s="26" t="str">
        <f t="shared" si="4514"/>
        <v/>
      </c>
    </row>
    <row r="241" spans="1:44" s="1" customFormat="1">
      <c r="A241" s="7">
        <f>SUM(C241:AS241)</f>
        <v>16500</v>
      </c>
      <c r="B241" s="27" t="s">
        <v>16</v>
      </c>
      <c r="C241" s="26">
        <v>0</v>
      </c>
      <c r="D241" s="26">
        <f t="shared" ref="D241:I241" si="4515">IF(D231="","",D240*D235)</f>
        <v>0</v>
      </c>
      <c r="E241" s="26">
        <f t="shared" si="4515"/>
        <v>0</v>
      </c>
      <c r="F241" s="26">
        <f t="shared" si="4515"/>
        <v>5000</v>
      </c>
      <c r="G241" s="26">
        <f t="shared" si="4515"/>
        <v>0</v>
      </c>
      <c r="H241" s="26">
        <f t="shared" si="4515"/>
        <v>2500</v>
      </c>
      <c r="I241" s="26">
        <f t="shared" si="4515"/>
        <v>0</v>
      </c>
      <c r="J241" s="26">
        <f t="shared" ref="J241:AK241" si="4516">IF(J231="","",J240*J235)</f>
        <v>0</v>
      </c>
      <c r="K241" s="26">
        <f t="shared" si="4516"/>
        <v>0</v>
      </c>
      <c r="L241" s="26">
        <f t="shared" si="4516"/>
        <v>3500</v>
      </c>
      <c r="M241" s="26">
        <f t="shared" si="4516"/>
        <v>0</v>
      </c>
      <c r="N241" s="26">
        <f t="shared" si="4516"/>
        <v>0</v>
      </c>
      <c r="O241" s="26">
        <f t="shared" si="4516"/>
        <v>3000</v>
      </c>
      <c r="P241" s="26">
        <f t="shared" si="4516"/>
        <v>0</v>
      </c>
      <c r="Q241" s="26">
        <f t="shared" si="4516"/>
        <v>0</v>
      </c>
      <c r="R241" s="26">
        <f t="shared" si="4516"/>
        <v>0</v>
      </c>
      <c r="S241" s="26">
        <f t="shared" si="4516"/>
        <v>2000</v>
      </c>
      <c r="T241" s="26">
        <f t="shared" si="4516"/>
        <v>0</v>
      </c>
      <c r="U241" s="26">
        <f t="shared" si="4516"/>
        <v>0</v>
      </c>
      <c r="V241" s="26">
        <f t="shared" si="4516"/>
        <v>500</v>
      </c>
      <c r="W241" s="26" t="str">
        <f t="shared" si="4516"/>
        <v/>
      </c>
      <c r="X241" s="26" t="str">
        <f t="shared" si="4516"/>
        <v/>
      </c>
      <c r="Y241" s="26" t="str">
        <f t="shared" si="4516"/>
        <v/>
      </c>
      <c r="Z241" s="26" t="str">
        <f t="shared" si="4516"/>
        <v/>
      </c>
      <c r="AA241" s="26" t="str">
        <f t="shared" si="4516"/>
        <v/>
      </c>
      <c r="AB241" s="26" t="str">
        <f t="shared" si="4516"/>
        <v/>
      </c>
      <c r="AC241" s="26" t="str">
        <f t="shared" si="4516"/>
        <v/>
      </c>
      <c r="AD241" s="26" t="str">
        <f t="shared" si="4516"/>
        <v/>
      </c>
      <c r="AE241" s="26" t="str">
        <f t="shared" si="4516"/>
        <v/>
      </c>
      <c r="AF241" s="26" t="str">
        <f t="shared" si="4516"/>
        <v/>
      </c>
      <c r="AG241" s="26" t="str">
        <f t="shared" si="4516"/>
        <v/>
      </c>
      <c r="AH241" s="26" t="str">
        <f t="shared" si="4516"/>
        <v/>
      </c>
      <c r="AI241" s="26" t="str">
        <f t="shared" si="4516"/>
        <v/>
      </c>
      <c r="AJ241" s="26" t="str">
        <f t="shared" si="4516"/>
        <v/>
      </c>
      <c r="AK241" s="26" t="str">
        <f t="shared" si="4516"/>
        <v/>
      </c>
      <c r="AL241" s="26" t="str">
        <f t="shared" ref="AL241:AO241" si="4517">IF(AL231="","",AL240*AL235)</f>
        <v/>
      </c>
      <c r="AM241" s="26" t="str">
        <f t="shared" si="4517"/>
        <v/>
      </c>
      <c r="AN241" s="26" t="str">
        <f t="shared" si="4517"/>
        <v/>
      </c>
      <c r="AO241" s="26" t="str">
        <f t="shared" si="4517"/>
        <v/>
      </c>
      <c r="AP241" s="26" t="str">
        <f t="shared" ref="AP241:AR241" si="4518">IF(AP231="","",AP240*AP235)</f>
        <v/>
      </c>
      <c r="AQ241" s="26" t="str">
        <f t="shared" si="4518"/>
        <v/>
      </c>
      <c r="AR241" s="26" t="str">
        <f t="shared" si="4518"/>
        <v/>
      </c>
    </row>
    <row r="242" spans="1:44" s="1" customFormat="1" ht="12" thickBot="1">
      <c r="A242" s="4">
        <f>IF(A241="","",A241/(A238*100))</f>
        <v>0.532258064516129</v>
      </c>
      <c r="B242" s="27" t="s">
        <v>18</v>
      </c>
      <c r="C242" s="44" t="s">
        <v>19</v>
      </c>
      <c r="D242" s="44" t="str">
        <f t="shared" ref="D242:I242" si="4519">IF(D241="","",IF(D241=0,"",D241/(D238*100)))</f>
        <v/>
      </c>
      <c r="E242" s="44" t="str">
        <f t="shared" si="4519"/>
        <v/>
      </c>
      <c r="F242" s="44">
        <f t="shared" si="4519"/>
        <v>0.50505050505050508</v>
      </c>
      <c r="G242" s="44" t="str">
        <f t="shared" si="4519"/>
        <v/>
      </c>
      <c r="H242" s="44">
        <f t="shared" si="4519"/>
        <v>0.65789473684210531</v>
      </c>
      <c r="I242" s="44" t="str">
        <f t="shared" si="4519"/>
        <v/>
      </c>
      <c r="J242" s="44" t="str">
        <f t="shared" ref="J242:AK242" si="4520">IF(J241="","",IF(J241=0,"",J241/(J238*100)))</f>
        <v/>
      </c>
      <c r="K242" s="44" t="str">
        <f t="shared" si="4520"/>
        <v/>
      </c>
      <c r="L242" s="44">
        <f t="shared" si="4520"/>
        <v>0.44303797468354428</v>
      </c>
      <c r="M242" s="44" t="str">
        <f t="shared" si="4520"/>
        <v/>
      </c>
      <c r="N242" s="44" t="str">
        <f t="shared" si="4520"/>
        <v/>
      </c>
      <c r="O242" s="44">
        <f t="shared" si="4520"/>
        <v>0.6</v>
      </c>
      <c r="P242" s="44" t="str">
        <f t="shared" si="4520"/>
        <v/>
      </c>
      <c r="Q242" s="44" t="str">
        <f t="shared" si="4520"/>
        <v/>
      </c>
      <c r="R242" s="44" t="str">
        <f t="shared" si="4520"/>
        <v/>
      </c>
      <c r="S242" s="44">
        <f t="shared" si="4520"/>
        <v>0.52631578947368418</v>
      </c>
      <c r="T242" s="44" t="str">
        <f t="shared" si="4520"/>
        <v/>
      </c>
      <c r="U242" s="44" t="str">
        <f t="shared" si="4520"/>
        <v/>
      </c>
      <c r="V242" s="44">
        <f t="shared" si="4520"/>
        <v>0.83333333333333337</v>
      </c>
      <c r="W242" s="44" t="str">
        <f t="shared" si="4520"/>
        <v/>
      </c>
      <c r="X242" s="44" t="str">
        <f t="shared" si="4520"/>
        <v/>
      </c>
      <c r="Y242" s="44" t="str">
        <f t="shared" si="4520"/>
        <v/>
      </c>
      <c r="Z242" s="44" t="str">
        <f t="shared" si="4520"/>
        <v/>
      </c>
      <c r="AA242" s="44" t="str">
        <f t="shared" si="4520"/>
        <v/>
      </c>
      <c r="AB242" s="44" t="str">
        <f t="shared" si="4520"/>
        <v/>
      </c>
      <c r="AC242" s="44" t="str">
        <f t="shared" si="4520"/>
        <v/>
      </c>
      <c r="AD242" s="44" t="str">
        <f t="shared" si="4520"/>
        <v/>
      </c>
      <c r="AE242" s="44" t="str">
        <f t="shared" si="4520"/>
        <v/>
      </c>
      <c r="AF242" s="44" t="str">
        <f t="shared" si="4520"/>
        <v/>
      </c>
      <c r="AG242" s="44" t="str">
        <f t="shared" si="4520"/>
        <v/>
      </c>
      <c r="AH242" s="44" t="str">
        <f t="shared" si="4520"/>
        <v/>
      </c>
      <c r="AI242" s="44" t="str">
        <f t="shared" si="4520"/>
        <v/>
      </c>
      <c r="AJ242" s="44" t="str">
        <f t="shared" si="4520"/>
        <v/>
      </c>
      <c r="AK242" s="44" t="str">
        <f t="shared" si="4520"/>
        <v/>
      </c>
      <c r="AL242" s="44" t="str">
        <f t="shared" ref="AL242:AO242" si="4521">IF(AL241="","",IF(AL241=0,"",AL241/(AL238*100)))</f>
        <v/>
      </c>
      <c r="AM242" s="44" t="str">
        <f t="shared" si="4521"/>
        <v/>
      </c>
      <c r="AN242" s="44" t="str">
        <f t="shared" si="4521"/>
        <v/>
      </c>
      <c r="AO242" s="44" t="str">
        <f t="shared" si="4521"/>
        <v/>
      </c>
      <c r="AP242" s="44" t="str">
        <f t="shared" ref="AP242:AR242" si="4522">IF(AP241="","",IF(AP241=0,"",AP241/(AP238*100)))</f>
        <v/>
      </c>
      <c r="AQ242" s="44" t="str">
        <f t="shared" si="4522"/>
        <v/>
      </c>
      <c r="AR242" s="44" t="str">
        <f t="shared" si="4522"/>
        <v/>
      </c>
    </row>
    <row r="243" spans="1:44" s="1" customFormat="1">
      <c r="A243" s="43" t="s">
        <v>168</v>
      </c>
      <c r="B243" s="42" t="s">
        <v>2</v>
      </c>
      <c r="C243" s="35">
        <v>14388</v>
      </c>
      <c r="D243" s="35">
        <f t="shared" ref="D243:D244" si="4523">IF(D$207="","",C243)</f>
        <v>14388</v>
      </c>
      <c r="E243" s="35">
        <f t="shared" ref="E243:E244" si="4524">IF(E$207="","",D243)</f>
        <v>14388</v>
      </c>
      <c r="F243" s="35">
        <v>14650</v>
      </c>
      <c r="G243" s="35">
        <f t="shared" ref="G243:G244" si="4525">IF(G$207="","",F243)</f>
        <v>14650</v>
      </c>
      <c r="H243" s="35">
        <v>14835</v>
      </c>
      <c r="I243" s="35">
        <f t="shared" ref="I243:I244" si="4526">IF(I$207="","",H243)</f>
        <v>14835</v>
      </c>
      <c r="J243" s="35">
        <f t="shared" ref="J243:J244" si="4527">IF(J$207="","",I243)</f>
        <v>14835</v>
      </c>
      <c r="K243" s="35">
        <f t="shared" ref="K243:K244" si="4528">IF(K$207="","",J243)</f>
        <v>14835</v>
      </c>
      <c r="L243" s="35">
        <v>15216</v>
      </c>
      <c r="M243" s="35">
        <f t="shared" ref="M243:M244" si="4529">IF(M$207="","",L243)</f>
        <v>15216</v>
      </c>
      <c r="N243" s="35">
        <f t="shared" ref="N243:N244" si="4530">IF(N$207="","",M243)</f>
        <v>15216</v>
      </c>
      <c r="O243" s="35">
        <v>15485</v>
      </c>
      <c r="P243" s="35">
        <f t="shared" ref="P243:P244" si="4531">IF(P$207="","",O243)</f>
        <v>15485</v>
      </c>
      <c r="Q243" s="35">
        <f t="shared" ref="Q243:Q244" si="4532">IF(Q$207="","",P243)</f>
        <v>15485</v>
      </c>
      <c r="R243" s="35">
        <f t="shared" ref="R243:R244" si="4533">IF(R$207="","",Q243)</f>
        <v>15485</v>
      </c>
      <c r="S243" s="35">
        <v>15760</v>
      </c>
      <c r="T243" s="35">
        <f t="shared" ref="T243:T244" si="4534">IF(T$207="","",S243)</f>
        <v>15760</v>
      </c>
      <c r="U243" s="35">
        <f t="shared" ref="U243:U244" si="4535">IF(U$207="","",T243)</f>
        <v>15760</v>
      </c>
      <c r="V243" s="35">
        <v>15918</v>
      </c>
      <c r="W243" s="35" t="str">
        <f t="shared" ref="W243:W244" si="4536">IF(W$207="","",V243)</f>
        <v/>
      </c>
      <c r="X243" s="35" t="str">
        <f t="shared" ref="X243:X244" si="4537">IF(X$207="","",W243)</f>
        <v/>
      </c>
      <c r="Y243" s="35" t="str">
        <f t="shared" ref="Y243:Y244" si="4538">IF(Y$207="","",X243)</f>
        <v/>
      </c>
      <c r="Z243" s="35" t="str">
        <f t="shared" ref="Z243:Z244" si="4539">IF(Z$207="","",Y243)</f>
        <v/>
      </c>
      <c r="AA243" s="35" t="str">
        <f t="shared" ref="AA243:AA244" si="4540">IF(AA$207="","",Z243)</f>
        <v/>
      </c>
      <c r="AB243" s="35" t="str">
        <f t="shared" ref="AB243:AB244" si="4541">IF(AB$207="","",AA243)</f>
        <v/>
      </c>
      <c r="AC243" s="35" t="str">
        <f t="shared" ref="AC243:AC244" si="4542">IF(AC$207="","",AB243)</f>
        <v/>
      </c>
      <c r="AD243" s="35" t="str">
        <f t="shared" ref="AD243:AD244" si="4543">IF(AD$207="","",AC243)</f>
        <v/>
      </c>
      <c r="AE243" s="35" t="str">
        <f t="shared" ref="AE243:AE244" si="4544">IF(AE$207="","",AD243)</f>
        <v/>
      </c>
      <c r="AF243" s="35" t="str">
        <f t="shared" ref="AF243:AF244" si="4545">IF(AF$207="","",AE243)</f>
        <v/>
      </c>
      <c r="AG243" s="35" t="str">
        <f t="shared" ref="AG243:AG244" si="4546">IF(AG$207="","",AF243)</f>
        <v/>
      </c>
      <c r="AH243" s="35" t="str">
        <f t="shared" ref="AH243:AH244" si="4547">IF(AH$207="","",AG243)</f>
        <v/>
      </c>
      <c r="AI243" s="35" t="str">
        <f t="shared" ref="AI243:AI244" si="4548">IF(AI$207="","",AH243)</f>
        <v/>
      </c>
      <c r="AJ243" s="35" t="str">
        <f t="shared" ref="AJ243:AJ244" si="4549">IF(AJ$207="","",AI243)</f>
        <v/>
      </c>
      <c r="AK243" s="35" t="str">
        <f t="shared" ref="AK243:AK244" si="4550">IF(AK$207="","",AJ243)</f>
        <v/>
      </c>
      <c r="AL243" s="35" t="str">
        <f t="shared" ref="AL243:AO243" si="4551">IF(AL$207="","",AK243)</f>
        <v/>
      </c>
      <c r="AM243" s="35" t="str">
        <f t="shared" si="4551"/>
        <v/>
      </c>
      <c r="AN243" s="35" t="str">
        <f t="shared" si="4551"/>
        <v/>
      </c>
      <c r="AO243" s="35" t="str">
        <f t="shared" si="4551"/>
        <v/>
      </c>
      <c r="AP243" s="35" t="str">
        <f t="shared" ref="AP243:AR243" si="4552">IF(AP$207="","",AO243)</f>
        <v/>
      </c>
      <c r="AQ243" s="35" t="str">
        <f t="shared" si="4552"/>
        <v/>
      </c>
      <c r="AR243" s="35" t="str">
        <f t="shared" si="4552"/>
        <v/>
      </c>
    </row>
    <row r="244" spans="1:44" s="1" customFormat="1">
      <c r="A244" s="37" t="s">
        <v>177</v>
      </c>
      <c r="B244" s="30" t="s">
        <v>4</v>
      </c>
      <c r="C244" s="29">
        <v>515</v>
      </c>
      <c r="D244" s="29">
        <f t="shared" si="4523"/>
        <v>515</v>
      </c>
      <c r="E244" s="29">
        <f t="shared" si="4524"/>
        <v>515</v>
      </c>
      <c r="F244" s="29">
        <v>517</v>
      </c>
      <c r="G244" s="29">
        <f t="shared" si="4525"/>
        <v>517</v>
      </c>
      <c r="H244" s="29">
        <v>518</v>
      </c>
      <c r="I244" s="29">
        <f t="shared" si="4526"/>
        <v>518</v>
      </c>
      <c r="J244" s="29">
        <f t="shared" si="4527"/>
        <v>518</v>
      </c>
      <c r="K244" s="29">
        <f t="shared" si="4528"/>
        <v>518</v>
      </c>
      <c r="L244" s="29">
        <v>523</v>
      </c>
      <c r="M244" s="29">
        <f t="shared" si="4529"/>
        <v>523</v>
      </c>
      <c r="N244" s="29">
        <f t="shared" si="4530"/>
        <v>523</v>
      </c>
      <c r="O244" s="29">
        <v>526</v>
      </c>
      <c r="P244" s="29">
        <f t="shared" si="4531"/>
        <v>526</v>
      </c>
      <c r="Q244" s="29">
        <f t="shared" si="4532"/>
        <v>526</v>
      </c>
      <c r="R244" s="29">
        <f t="shared" si="4533"/>
        <v>526</v>
      </c>
      <c r="S244" s="29">
        <v>529</v>
      </c>
      <c r="T244" s="29">
        <f t="shared" si="4534"/>
        <v>529</v>
      </c>
      <c r="U244" s="29">
        <f t="shared" si="4535"/>
        <v>529</v>
      </c>
      <c r="V244" s="29">
        <v>530</v>
      </c>
      <c r="W244" s="29" t="str">
        <f t="shared" si="4536"/>
        <v/>
      </c>
      <c r="X244" s="29" t="str">
        <f t="shared" si="4537"/>
        <v/>
      </c>
      <c r="Y244" s="29" t="str">
        <f t="shared" si="4538"/>
        <v/>
      </c>
      <c r="Z244" s="29" t="str">
        <f t="shared" si="4539"/>
        <v/>
      </c>
      <c r="AA244" s="29" t="str">
        <f t="shared" si="4540"/>
        <v/>
      </c>
      <c r="AB244" s="29" t="str">
        <f t="shared" si="4541"/>
        <v/>
      </c>
      <c r="AC244" s="29" t="str">
        <f t="shared" si="4542"/>
        <v/>
      </c>
      <c r="AD244" s="29" t="str">
        <f t="shared" si="4543"/>
        <v/>
      </c>
      <c r="AE244" s="29" t="str">
        <f t="shared" si="4544"/>
        <v/>
      </c>
      <c r="AF244" s="29" t="str">
        <f t="shared" si="4545"/>
        <v/>
      </c>
      <c r="AG244" s="29" t="str">
        <f t="shared" si="4546"/>
        <v/>
      </c>
      <c r="AH244" s="29" t="str">
        <f t="shared" si="4547"/>
        <v/>
      </c>
      <c r="AI244" s="29" t="str">
        <f t="shared" si="4548"/>
        <v/>
      </c>
      <c r="AJ244" s="29" t="str">
        <f t="shared" si="4549"/>
        <v/>
      </c>
      <c r="AK244" s="29" t="str">
        <f t="shared" si="4550"/>
        <v/>
      </c>
      <c r="AL244" s="29" t="str">
        <f t="shared" ref="AL244:AO244" si="4553">IF(AL$207="","",AK244)</f>
        <v/>
      </c>
      <c r="AM244" s="29" t="str">
        <f t="shared" si="4553"/>
        <v/>
      </c>
      <c r="AN244" s="29" t="str">
        <f t="shared" si="4553"/>
        <v/>
      </c>
      <c r="AO244" s="29" t="str">
        <f t="shared" si="4553"/>
        <v/>
      </c>
      <c r="AP244" s="29" t="str">
        <f t="shared" ref="AP244:AR244" si="4554">IF(AP$207="","",AO244)</f>
        <v/>
      </c>
      <c r="AQ244" s="29" t="str">
        <f t="shared" si="4554"/>
        <v/>
      </c>
      <c r="AR244" s="29" t="str">
        <f t="shared" si="4554"/>
        <v/>
      </c>
    </row>
    <row r="245" spans="1:44" s="1" customFormat="1">
      <c r="A245" s="41">
        <v>4</v>
      </c>
      <c r="B245" s="30" t="s">
        <v>5</v>
      </c>
      <c r="C245" s="29">
        <v>9</v>
      </c>
      <c r="D245" s="29">
        <f t="shared" ref="D245" si="4555">IF(D243="","",(C245+C246))</f>
        <v>9</v>
      </c>
      <c r="E245" s="29">
        <f t="shared" ref="E245" si="4556">IF(E243="","",(D245+D246))</f>
        <v>9</v>
      </c>
      <c r="F245" s="29">
        <v>7</v>
      </c>
      <c r="G245" s="29">
        <f t="shared" ref="G245" si="4557">IF(G243="","",(F245+F246))</f>
        <v>7</v>
      </c>
      <c r="H245" s="29">
        <v>5</v>
      </c>
      <c r="I245" s="29">
        <f t="shared" ref="I245" si="4558">IF(I243="","",(H245+H246))</f>
        <v>5</v>
      </c>
      <c r="J245" s="29">
        <f t="shared" ref="J245" si="4559">IF(J243="","",(I245+I246))</f>
        <v>5</v>
      </c>
      <c r="K245" s="29">
        <f t="shared" ref="K245" si="4560">IF(K243="","",(J245+J246))</f>
        <v>5</v>
      </c>
      <c r="L245" s="29">
        <v>2</v>
      </c>
      <c r="M245" s="29">
        <f t="shared" ref="M245" si="4561">IF(M243="","",(L245+L246))</f>
        <v>7</v>
      </c>
      <c r="N245" s="29">
        <f t="shared" ref="N245" si="4562">IF(N243="","",(M245+M246))</f>
        <v>7</v>
      </c>
      <c r="O245" s="29">
        <v>4</v>
      </c>
      <c r="P245" s="29">
        <f t="shared" ref="P245" si="4563">IF(P243="","",(O245+O246))</f>
        <v>8</v>
      </c>
      <c r="Q245" s="29">
        <f t="shared" ref="Q245" si="4564">IF(Q243="","",(P245+P246))</f>
        <v>8</v>
      </c>
      <c r="R245" s="29">
        <f t="shared" ref="R245" si="4565">IF(R243="","",(Q245+Q246))</f>
        <v>8</v>
      </c>
      <c r="S245" s="29">
        <v>5</v>
      </c>
      <c r="T245" s="29">
        <f t="shared" ref="T245" si="4566">IF(T243="","",(S245+S246))</f>
        <v>5</v>
      </c>
      <c r="U245" s="29">
        <f t="shared" ref="U245" si="4567">IF(U243="","",(T245+T246))</f>
        <v>5</v>
      </c>
      <c r="V245" s="29">
        <v>7</v>
      </c>
      <c r="W245" s="29" t="str">
        <f t="shared" ref="W245" si="4568">IF(W243="","",(V245+V246))</f>
        <v/>
      </c>
      <c r="X245" s="29" t="str">
        <f t="shared" ref="X245" si="4569">IF(X243="","",(W245+W246))</f>
        <v/>
      </c>
      <c r="Y245" s="29" t="str">
        <f t="shared" ref="Y245" si="4570">IF(Y243="","",(X245+X246))</f>
        <v/>
      </c>
      <c r="Z245" s="29" t="str">
        <f t="shared" ref="Z245" si="4571">IF(Z243="","",(Y245+Y246))</f>
        <v/>
      </c>
      <c r="AA245" s="29" t="str">
        <f t="shared" ref="AA245" si="4572">IF(AA243="","",(Z245+Z246))</f>
        <v/>
      </c>
      <c r="AB245" s="29" t="str">
        <f t="shared" ref="AB245" si="4573">IF(AB243="","",(AA245+AA246))</f>
        <v/>
      </c>
      <c r="AC245" s="29" t="str">
        <f t="shared" ref="AC245" si="4574">IF(AC243="","",(AB245+AB246))</f>
        <v/>
      </c>
      <c r="AD245" s="29" t="str">
        <f t="shared" ref="AD245" si="4575">IF(AD243="","",(AC245+AC246))</f>
        <v/>
      </c>
      <c r="AE245" s="29" t="str">
        <f t="shared" ref="AE245" si="4576">IF(AE243="","",(AD245+AD246))</f>
        <v/>
      </c>
      <c r="AF245" s="29" t="str">
        <f t="shared" ref="AF245" si="4577">IF(AF243="","",(AE245+AE246))</f>
        <v/>
      </c>
      <c r="AG245" s="29" t="str">
        <f t="shared" ref="AG245" si="4578">IF(AG243="","",(AF245+AF246))</f>
        <v/>
      </c>
      <c r="AH245" s="29" t="str">
        <f t="shared" ref="AH245" si="4579">IF(AH243="","",(AG245+AG246))</f>
        <v/>
      </c>
      <c r="AI245" s="29" t="str">
        <f t="shared" ref="AI245" si="4580">IF(AI243="","",(AH245+AH246))</f>
        <v/>
      </c>
      <c r="AJ245" s="29" t="str">
        <f t="shared" ref="AJ245" si="4581">IF(AJ243="","",(AI245+AI246))</f>
        <v/>
      </c>
      <c r="AK245" s="29" t="str">
        <f t="shared" ref="AK245" si="4582">IF(AK243="","",(AJ245+AJ246))</f>
        <v/>
      </c>
      <c r="AL245" s="29" t="str">
        <f t="shared" ref="AL245:AO245" si="4583">IF(AL243="","",(AK245+AK246))</f>
        <v/>
      </c>
      <c r="AM245" s="29" t="str">
        <f t="shared" si="4583"/>
        <v/>
      </c>
      <c r="AN245" s="29" t="str">
        <f t="shared" si="4583"/>
        <v/>
      </c>
      <c r="AO245" s="29" t="str">
        <f t="shared" si="4583"/>
        <v/>
      </c>
      <c r="AP245" s="29" t="str">
        <f t="shared" ref="AP245:AR245" si="4584">IF(AP243="","",(AO245+AO246))</f>
        <v/>
      </c>
      <c r="AQ245" s="29" t="str">
        <f t="shared" si="4584"/>
        <v/>
      </c>
      <c r="AR245" s="29" t="str">
        <f t="shared" si="4584"/>
        <v/>
      </c>
    </row>
    <row r="246" spans="1:44" s="1" customFormat="1">
      <c r="A246" s="14"/>
      <c r="B246" s="30" t="s">
        <v>7</v>
      </c>
      <c r="C246" s="29"/>
      <c r="D246" s="29"/>
      <c r="E246" s="29"/>
      <c r="F246" s="29"/>
      <c r="G246" s="29"/>
      <c r="H246" s="29"/>
      <c r="I246" s="29"/>
      <c r="J246" s="29"/>
      <c r="K246" s="29"/>
      <c r="L246" s="29">
        <v>5</v>
      </c>
      <c r="M246" s="29"/>
      <c r="N246" s="29"/>
      <c r="O246" s="29">
        <v>4</v>
      </c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</row>
    <row r="247" spans="1:44" s="1" customFormat="1">
      <c r="A247" s="7"/>
      <c r="B247" s="30" t="s">
        <v>8</v>
      </c>
      <c r="C247" s="35">
        <v>500</v>
      </c>
      <c r="D247" s="35">
        <f t="shared" ref="D247" si="4585">IF(D243="","",C247)</f>
        <v>500</v>
      </c>
      <c r="E247" s="35">
        <f t="shared" ref="E247" si="4586">IF(E243="","",D247)</f>
        <v>500</v>
      </c>
      <c r="F247" s="35">
        <f t="shared" ref="F247" si="4587">IF(F243="","",E247)</f>
        <v>500</v>
      </c>
      <c r="G247" s="35">
        <f t="shared" ref="G247" si="4588">IF(G243="","",F247)</f>
        <v>500</v>
      </c>
      <c r="H247" s="35">
        <f t="shared" ref="H247" si="4589">IF(H243="","",G247)</f>
        <v>500</v>
      </c>
      <c r="I247" s="35">
        <f t="shared" ref="I247" si="4590">IF(I243="","",H247)</f>
        <v>500</v>
      </c>
      <c r="J247" s="35">
        <f t="shared" ref="J247" si="4591">IF(J243="","",I247)</f>
        <v>500</v>
      </c>
      <c r="K247" s="35">
        <f t="shared" ref="K247" si="4592">IF(K243="","",J247)</f>
        <v>500</v>
      </c>
      <c r="L247" s="35">
        <f t="shared" ref="L247" si="4593">IF(L243="","",K247)</f>
        <v>500</v>
      </c>
      <c r="M247" s="35">
        <f t="shared" ref="M247" si="4594">IF(M243="","",L247)</f>
        <v>500</v>
      </c>
      <c r="N247" s="35">
        <f t="shared" ref="N247" si="4595">IF(N243="","",M247)</f>
        <v>500</v>
      </c>
      <c r="O247" s="35">
        <f t="shared" ref="O247" si="4596">IF(O243="","",N247)</f>
        <v>500</v>
      </c>
      <c r="P247" s="35">
        <f t="shared" ref="P247" si="4597">IF(P243="","",O247)</f>
        <v>500</v>
      </c>
      <c r="Q247" s="35">
        <f t="shared" ref="Q247" si="4598">IF(Q243="","",P247)</f>
        <v>500</v>
      </c>
      <c r="R247" s="35">
        <f t="shared" ref="R247" si="4599">IF(R243="","",Q247)</f>
        <v>500</v>
      </c>
      <c r="S247" s="35">
        <f t="shared" ref="S247" si="4600">IF(S243="","",R247)</f>
        <v>500</v>
      </c>
      <c r="T247" s="35">
        <f t="shared" ref="T247" si="4601">IF(T243="","",S247)</f>
        <v>500</v>
      </c>
      <c r="U247" s="35">
        <f t="shared" ref="U247" si="4602">IF(U243="","",T247)</f>
        <v>500</v>
      </c>
      <c r="V247" s="35">
        <f t="shared" ref="V247" si="4603">IF(V243="","",U247)</f>
        <v>500</v>
      </c>
      <c r="W247" s="35" t="str">
        <f t="shared" ref="W247" si="4604">IF(W243="","",V247)</f>
        <v/>
      </c>
      <c r="X247" s="35" t="str">
        <f t="shared" ref="X247" si="4605">IF(X243="","",W247)</f>
        <v/>
      </c>
      <c r="Y247" s="35" t="str">
        <f t="shared" ref="Y247" si="4606">IF(Y243="","",X247)</f>
        <v/>
      </c>
      <c r="Z247" s="35" t="str">
        <f t="shared" ref="Z247" si="4607">IF(Z243="","",Y247)</f>
        <v/>
      </c>
      <c r="AA247" s="35" t="str">
        <f t="shared" ref="AA247" si="4608">IF(AA243="","",Z247)</f>
        <v/>
      </c>
      <c r="AB247" s="35" t="str">
        <f t="shared" ref="AB247" si="4609">IF(AB243="","",AA247)</f>
        <v/>
      </c>
      <c r="AC247" s="35" t="str">
        <f t="shared" ref="AC247" si="4610">IF(AC243="","",AB247)</f>
        <v/>
      </c>
      <c r="AD247" s="35" t="str">
        <f t="shared" ref="AD247" si="4611">IF(AD243="","",AC247)</f>
        <v/>
      </c>
      <c r="AE247" s="35" t="str">
        <f t="shared" ref="AE247" si="4612">IF(AE243="","",AD247)</f>
        <v/>
      </c>
      <c r="AF247" s="35" t="str">
        <f t="shared" ref="AF247" si="4613">IF(AF243="","",AE247)</f>
        <v/>
      </c>
      <c r="AG247" s="35" t="str">
        <f t="shared" ref="AG247" si="4614">IF(AG243="","",AF247)</f>
        <v/>
      </c>
      <c r="AH247" s="35" t="str">
        <f t="shared" ref="AH247" si="4615">IF(AH243="","",AG247)</f>
        <v/>
      </c>
      <c r="AI247" s="35" t="str">
        <f t="shared" ref="AI247" si="4616">IF(AI243="","",AH247)</f>
        <v/>
      </c>
      <c r="AJ247" s="35" t="str">
        <f t="shared" ref="AJ247" si="4617">IF(AJ243="","",AI247)</f>
        <v/>
      </c>
      <c r="AK247" s="35" t="str">
        <f t="shared" ref="AK247" si="4618">IF(AK243="","",AJ247)</f>
        <v/>
      </c>
      <c r="AL247" s="35" t="str">
        <f t="shared" ref="AL247:AO247" si="4619">IF(AL243="","",AK247)</f>
        <v/>
      </c>
      <c r="AM247" s="35" t="str">
        <f t="shared" si="4619"/>
        <v/>
      </c>
      <c r="AN247" s="35" t="str">
        <f t="shared" si="4619"/>
        <v/>
      </c>
      <c r="AO247" s="35" t="str">
        <f t="shared" si="4619"/>
        <v/>
      </c>
      <c r="AP247" s="35" t="str">
        <f t="shared" ref="AP247:AR247" si="4620">IF(AP243="","",AO247)</f>
        <v/>
      </c>
      <c r="AQ247" s="35" t="str">
        <f t="shared" si="4620"/>
        <v/>
      </c>
      <c r="AR247" s="35" t="str">
        <f t="shared" si="4620"/>
        <v/>
      </c>
    </row>
    <row r="248" spans="1:44" s="11" customFormat="1">
      <c r="A248" s="14" t="s">
        <v>9</v>
      </c>
      <c r="B248" s="33" t="s">
        <v>10</v>
      </c>
      <c r="C248" s="32" t="s">
        <v>185</v>
      </c>
      <c r="D248" s="32" t="str">
        <f t="shared" ref="D248" si="4621">IF(D243="","",C248)</f>
        <v>バターSQ</v>
      </c>
      <c r="E248" s="32" t="str">
        <f t="shared" ref="E248" si="4622">IF(E243="","",D248)</f>
        <v>バターSQ</v>
      </c>
      <c r="F248" s="32" t="str">
        <f t="shared" ref="F248" si="4623">IF(F243="","",E248)</f>
        <v>バターSQ</v>
      </c>
      <c r="G248" s="32" t="str">
        <f t="shared" ref="G248" si="4624">IF(G243="","",F248)</f>
        <v>バターSQ</v>
      </c>
      <c r="H248" s="32" t="str">
        <f t="shared" ref="H248" si="4625">IF(H243="","",G248)</f>
        <v>バターSQ</v>
      </c>
      <c r="I248" s="32" t="str">
        <f t="shared" ref="I248" si="4626">IF(I243="","",H248)</f>
        <v>バターSQ</v>
      </c>
      <c r="J248" s="32" t="str">
        <f t="shared" ref="J248" si="4627">IF(J243="","",I248)</f>
        <v>バターSQ</v>
      </c>
      <c r="K248" s="32" t="str">
        <f t="shared" ref="K248" si="4628">IF(K243="","",J248)</f>
        <v>バターSQ</v>
      </c>
      <c r="L248" s="32" t="str">
        <f t="shared" ref="L248" si="4629">IF(L243="","",K248)</f>
        <v>バターSQ</v>
      </c>
      <c r="M248" s="32" t="str">
        <f t="shared" ref="M248" si="4630">IF(M243="","",L248)</f>
        <v>バターSQ</v>
      </c>
      <c r="N248" s="32" t="str">
        <f t="shared" ref="N248" si="4631">IF(N243="","",M248)</f>
        <v>バターSQ</v>
      </c>
      <c r="O248" s="32" t="str">
        <f t="shared" ref="O248" si="4632">IF(O243="","",N248)</f>
        <v>バターSQ</v>
      </c>
      <c r="P248" s="32" t="str">
        <f t="shared" ref="P248" si="4633">IF(P243="","",O248)</f>
        <v>バターSQ</v>
      </c>
      <c r="Q248" s="32" t="str">
        <f t="shared" ref="Q248" si="4634">IF(Q243="","",P248)</f>
        <v>バターSQ</v>
      </c>
      <c r="R248" s="32" t="str">
        <f t="shared" ref="R248" si="4635">IF(R243="","",Q248)</f>
        <v>バターSQ</v>
      </c>
      <c r="S248" s="32" t="str">
        <f t="shared" ref="S248" si="4636">IF(S243="","",R248)</f>
        <v>バターSQ</v>
      </c>
      <c r="T248" s="32" t="str">
        <f t="shared" ref="T248" si="4637">IF(T243="","",S248)</f>
        <v>バターSQ</v>
      </c>
      <c r="U248" s="32" t="str">
        <f t="shared" ref="U248" si="4638">IF(U243="","",T248)</f>
        <v>バターSQ</v>
      </c>
      <c r="V248" s="32" t="str">
        <f t="shared" ref="V248" si="4639">IF(V243="","",U248)</f>
        <v>バターSQ</v>
      </c>
      <c r="W248" s="32" t="str">
        <f t="shared" ref="W248" si="4640">IF(W243="","",V248)</f>
        <v/>
      </c>
      <c r="X248" s="32" t="str">
        <f t="shared" ref="X248" si="4641">IF(X243="","",W248)</f>
        <v/>
      </c>
      <c r="Y248" s="32" t="str">
        <f t="shared" ref="Y248" si="4642">IF(Y243="","",X248)</f>
        <v/>
      </c>
      <c r="Z248" s="32" t="str">
        <f t="shared" ref="Z248" si="4643">IF(Z243="","",Y248)</f>
        <v/>
      </c>
      <c r="AA248" s="32" t="str">
        <f t="shared" ref="AA248" si="4644">IF(AA243="","",Z248)</f>
        <v/>
      </c>
      <c r="AB248" s="32" t="str">
        <f t="shared" ref="AB248" si="4645">IF(AB243="","",AA248)</f>
        <v/>
      </c>
      <c r="AC248" s="32" t="str">
        <f t="shared" ref="AC248" si="4646">IF(AC243="","",AB248)</f>
        <v/>
      </c>
      <c r="AD248" s="32" t="str">
        <f t="shared" ref="AD248" si="4647">IF(AD243="","",AC248)</f>
        <v/>
      </c>
      <c r="AE248" s="32" t="str">
        <f t="shared" ref="AE248" si="4648">IF(AE243="","",AD248)</f>
        <v/>
      </c>
      <c r="AF248" s="32" t="str">
        <f t="shared" ref="AF248" si="4649">IF(AF243="","",AE248)</f>
        <v/>
      </c>
      <c r="AG248" s="32" t="str">
        <f t="shared" ref="AG248" si="4650">IF(AG243="","",AF248)</f>
        <v/>
      </c>
      <c r="AH248" s="32" t="str">
        <f t="shared" ref="AH248" si="4651">IF(AH243="","",AG248)</f>
        <v/>
      </c>
      <c r="AI248" s="32" t="str">
        <f t="shared" ref="AI248" si="4652">IF(AI243="","",AH248)</f>
        <v/>
      </c>
      <c r="AJ248" s="32" t="str">
        <f t="shared" ref="AJ248" si="4653">IF(AJ243="","",AI248)</f>
        <v/>
      </c>
      <c r="AK248" s="32" t="str">
        <f t="shared" ref="AK248" si="4654">IF(AK243="","",AJ248)</f>
        <v/>
      </c>
      <c r="AL248" s="32" t="str">
        <f t="shared" ref="AL248:AO248" si="4655">IF(AL243="","",AK248)</f>
        <v/>
      </c>
      <c r="AM248" s="32" t="str">
        <f t="shared" si="4655"/>
        <v/>
      </c>
      <c r="AN248" s="32" t="str">
        <f t="shared" si="4655"/>
        <v/>
      </c>
      <c r="AO248" s="32" t="str">
        <f t="shared" si="4655"/>
        <v/>
      </c>
      <c r="AP248" s="32" t="str">
        <f t="shared" ref="AP248:AR248" si="4656">IF(AP243="","",AO248)</f>
        <v/>
      </c>
      <c r="AQ248" s="32" t="str">
        <f t="shared" si="4656"/>
        <v/>
      </c>
      <c r="AR248" s="32" t="str">
        <f t="shared" si="4656"/>
        <v/>
      </c>
    </row>
    <row r="249" spans="1:44" s="1" customFormat="1">
      <c r="A249" s="7">
        <f>AVERAGE(C250:AS250)*30*100</f>
        <v>229500</v>
      </c>
      <c r="B249" s="30" t="s">
        <v>12</v>
      </c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</row>
    <row r="250" spans="1:44" s="1" customFormat="1">
      <c r="A250" s="7">
        <f>SUM(C250:AS250)</f>
        <v>1530</v>
      </c>
      <c r="B250" s="27" t="s">
        <v>13</v>
      </c>
      <c r="C250" s="26">
        <v>0</v>
      </c>
      <c r="D250" s="26">
        <f t="shared" ref="D250:D251" si="4657">IF(D243="","",D243-C243)</f>
        <v>0</v>
      </c>
      <c r="E250" s="26">
        <f t="shared" ref="E250:E251" si="4658">IF(E243="","",E243-D243)</f>
        <v>0</v>
      </c>
      <c r="F250" s="26">
        <f t="shared" ref="F250:F251" si="4659">IF(F243="","",F243-E243)</f>
        <v>262</v>
      </c>
      <c r="G250" s="26">
        <f t="shared" ref="G250:G251" si="4660">IF(G243="","",G243-F243)</f>
        <v>0</v>
      </c>
      <c r="H250" s="26">
        <f t="shared" ref="H250:H251" si="4661">IF(H243="","",H243-G243)</f>
        <v>185</v>
      </c>
      <c r="I250" s="26">
        <f t="shared" ref="I250:I251" si="4662">IF(I243="","",I243-H243)</f>
        <v>0</v>
      </c>
      <c r="J250" s="26">
        <f t="shared" ref="J250:J251" si="4663">IF(J243="","",J243-I243)</f>
        <v>0</v>
      </c>
      <c r="K250" s="26">
        <f t="shared" ref="K250:K251" si="4664">IF(K243="","",K243-J243)</f>
        <v>0</v>
      </c>
      <c r="L250" s="26">
        <f t="shared" ref="L250:L251" si="4665">IF(L243="","",L243-K243)</f>
        <v>381</v>
      </c>
      <c r="M250" s="26">
        <f t="shared" ref="M250:M251" si="4666">IF(M243="","",M243-L243)</f>
        <v>0</v>
      </c>
      <c r="N250" s="26">
        <f t="shared" ref="N250:N251" si="4667">IF(N243="","",N243-M243)</f>
        <v>0</v>
      </c>
      <c r="O250" s="26">
        <f t="shared" ref="O250:O251" si="4668">IF(O243="","",O243-N243)</f>
        <v>269</v>
      </c>
      <c r="P250" s="26">
        <f t="shared" ref="P250:P251" si="4669">IF(P243="","",P243-O243)</f>
        <v>0</v>
      </c>
      <c r="Q250" s="26">
        <f t="shared" ref="Q250:Q251" si="4670">IF(Q243="","",Q243-P243)</f>
        <v>0</v>
      </c>
      <c r="R250" s="26">
        <f t="shared" ref="R250:R251" si="4671">IF(R243="","",R243-Q243)</f>
        <v>0</v>
      </c>
      <c r="S250" s="26">
        <f t="shared" ref="S250:S251" si="4672">IF(S243="","",S243-R243)</f>
        <v>275</v>
      </c>
      <c r="T250" s="26">
        <f t="shared" ref="T250:T251" si="4673">IF(T243="","",T243-S243)</f>
        <v>0</v>
      </c>
      <c r="U250" s="26">
        <f t="shared" ref="U250:U251" si="4674">IF(U243="","",U243-T243)</f>
        <v>0</v>
      </c>
      <c r="V250" s="26">
        <f t="shared" ref="V250:V251" si="4675">IF(V243="","",V243-U243)</f>
        <v>158</v>
      </c>
      <c r="W250" s="26" t="str">
        <f t="shared" ref="W250:W251" si="4676">IF(W243="","",W243-V243)</f>
        <v/>
      </c>
      <c r="X250" s="26" t="str">
        <f t="shared" ref="X250:X251" si="4677">IF(X243="","",X243-W243)</f>
        <v/>
      </c>
      <c r="Y250" s="26" t="str">
        <f t="shared" ref="Y250:Y251" si="4678">IF(Y243="","",Y243-X243)</f>
        <v/>
      </c>
      <c r="Z250" s="26" t="str">
        <f t="shared" ref="Z250:Z251" si="4679">IF(Z243="","",Z243-Y243)</f>
        <v/>
      </c>
      <c r="AA250" s="26" t="str">
        <f t="shared" ref="AA250:AA251" si="4680">IF(AA243="","",AA243-Z243)</f>
        <v/>
      </c>
      <c r="AB250" s="26" t="str">
        <f t="shared" ref="AB250:AB251" si="4681">IF(AB243="","",AB243-AA243)</f>
        <v/>
      </c>
      <c r="AC250" s="26" t="str">
        <f t="shared" ref="AC250:AC251" si="4682">IF(AC243="","",AC243-AB243)</f>
        <v/>
      </c>
      <c r="AD250" s="26" t="str">
        <f t="shared" ref="AD250:AD251" si="4683">IF(AD243="","",AD243-AC243)</f>
        <v/>
      </c>
      <c r="AE250" s="26" t="str">
        <f t="shared" ref="AE250:AE251" si="4684">IF(AE243="","",AE243-AD243)</f>
        <v/>
      </c>
      <c r="AF250" s="26" t="str">
        <f t="shared" ref="AF250:AF251" si="4685">IF(AF243="","",AF243-AE243)</f>
        <v/>
      </c>
      <c r="AG250" s="26" t="str">
        <f t="shared" ref="AG250:AG251" si="4686">IF(AG243="","",AG243-AF243)</f>
        <v/>
      </c>
      <c r="AH250" s="26" t="str">
        <f t="shared" ref="AH250:AH251" si="4687">IF(AH243="","",AH243-AG243)</f>
        <v/>
      </c>
      <c r="AI250" s="26" t="str">
        <f t="shared" ref="AI250:AI251" si="4688">IF(AI243="","",AI243-AH243)</f>
        <v/>
      </c>
      <c r="AJ250" s="26" t="str">
        <f t="shared" ref="AJ250:AJ251" si="4689">IF(AJ243="","",AJ243-AI243)</f>
        <v/>
      </c>
      <c r="AK250" s="26" t="str">
        <f t="shared" ref="AK250:AK251" si="4690">IF(AK243="","",AK243-AJ243)</f>
        <v/>
      </c>
      <c r="AL250" s="26" t="str">
        <f t="shared" ref="AL250:AO250" si="4691">IF(AL243="","",AL243-AK243)</f>
        <v/>
      </c>
      <c r="AM250" s="26" t="str">
        <f t="shared" si="4691"/>
        <v/>
      </c>
      <c r="AN250" s="26" t="str">
        <f t="shared" si="4691"/>
        <v/>
      </c>
      <c r="AO250" s="26" t="str">
        <f t="shared" si="4691"/>
        <v/>
      </c>
      <c r="AP250" s="26" t="str">
        <f t="shared" ref="AP250:AR250" si="4692">IF(AP243="","",AP243-AO243)</f>
        <v/>
      </c>
      <c r="AQ250" s="26" t="str">
        <f t="shared" si="4692"/>
        <v/>
      </c>
      <c r="AR250" s="26" t="str">
        <f t="shared" si="4692"/>
        <v/>
      </c>
    </row>
    <row r="251" spans="1:44" s="1" customFormat="1">
      <c r="A251" s="7">
        <f>SUM(C251:AS251)</f>
        <v>15</v>
      </c>
      <c r="B251" s="27" t="s">
        <v>14</v>
      </c>
      <c r="C251" s="26">
        <v>0</v>
      </c>
      <c r="D251" s="26">
        <f t="shared" si="4657"/>
        <v>0</v>
      </c>
      <c r="E251" s="26">
        <f t="shared" si="4658"/>
        <v>0</v>
      </c>
      <c r="F251" s="26">
        <f t="shared" si="4659"/>
        <v>2</v>
      </c>
      <c r="G251" s="26">
        <f t="shared" si="4660"/>
        <v>0</v>
      </c>
      <c r="H251" s="26">
        <f t="shared" si="4661"/>
        <v>1</v>
      </c>
      <c r="I251" s="26">
        <f t="shared" si="4662"/>
        <v>0</v>
      </c>
      <c r="J251" s="26">
        <f t="shared" si="4663"/>
        <v>0</v>
      </c>
      <c r="K251" s="26">
        <f t="shared" si="4664"/>
        <v>0</v>
      </c>
      <c r="L251" s="26">
        <f t="shared" si="4665"/>
        <v>5</v>
      </c>
      <c r="M251" s="26">
        <f t="shared" si="4666"/>
        <v>0</v>
      </c>
      <c r="N251" s="26">
        <f t="shared" si="4667"/>
        <v>0</v>
      </c>
      <c r="O251" s="26">
        <f t="shared" si="4668"/>
        <v>3</v>
      </c>
      <c r="P251" s="26">
        <f t="shared" si="4669"/>
        <v>0</v>
      </c>
      <c r="Q251" s="26">
        <f t="shared" si="4670"/>
        <v>0</v>
      </c>
      <c r="R251" s="26">
        <f t="shared" si="4671"/>
        <v>0</v>
      </c>
      <c r="S251" s="26">
        <f t="shared" si="4672"/>
        <v>3</v>
      </c>
      <c r="T251" s="26">
        <f t="shared" si="4673"/>
        <v>0</v>
      </c>
      <c r="U251" s="26">
        <f t="shared" si="4674"/>
        <v>0</v>
      </c>
      <c r="V251" s="26">
        <f t="shared" si="4675"/>
        <v>1</v>
      </c>
      <c r="W251" s="26" t="str">
        <f t="shared" si="4676"/>
        <v/>
      </c>
      <c r="X251" s="26" t="str">
        <f t="shared" si="4677"/>
        <v/>
      </c>
      <c r="Y251" s="26" t="str">
        <f t="shared" si="4678"/>
        <v/>
      </c>
      <c r="Z251" s="26" t="str">
        <f t="shared" si="4679"/>
        <v/>
      </c>
      <c r="AA251" s="26" t="str">
        <f t="shared" si="4680"/>
        <v/>
      </c>
      <c r="AB251" s="26" t="str">
        <f t="shared" si="4681"/>
        <v/>
      </c>
      <c r="AC251" s="26" t="str">
        <f t="shared" si="4682"/>
        <v/>
      </c>
      <c r="AD251" s="26" t="str">
        <f t="shared" si="4683"/>
        <v/>
      </c>
      <c r="AE251" s="26" t="str">
        <f t="shared" si="4684"/>
        <v/>
      </c>
      <c r="AF251" s="26" t="str">
        <f t="shared" si="4685"/>
        <v/>
      </c>
      <c r="AG251" s="26" t="str">
        <f t="shared" si="4686"/>
        <v/>
      </c>
      <c r="AH251" s="26" t="str">
        <f t="shared" si="4687"/>
        <v/>
      </c>
      <c r="AI251" s="26" t="str">
        <f t="shared" si="4688"/>
        <v/>
      </c>
      <c r="AJ251" s="26" t="str">
        <f t="shared" si="4689"/>
        <v/>
      </c>
      <c r="AK251" s="26" t="str">
        <f t="shared" si="4690"/>
        <v/>
      </c>
      <c r="AL251" s="26" t="str">
        <f t="shared" ref="AL251:AO251" si="4693">IF(AL244="","",AL244-AK244)</f>
        <v/>
      </c>
      <c r="AM251" s="26" t="str">
        <f t="shared" si="4693"/>
        <v/>
      </c>
      <c r="AN251" s="26" t="str">
        <f t="shared" si="4693"/>
        <v/>
      </c>
      <c r="AO251" s="26" t="str">
        <f t="shared" si="4693"/>
        <v/>
      </c>
      <c r="AP251" s="26" t="str">
        <f t="shared" ref="AP251:AR251" si="4694">IF(AP244="","",AP244-AO244)</f>
        <v/>
      </c>
      <c r="AQ251" s="26" t="str">
        <f t="shared" si="4694"/>
        <v/>
      </c>
      <c r="AR251" s="26" t="str">
        <f t="shared" si="4694"/>
        <v/>
      </c>
    </row>
    <row r="252" spans="1:44" s="1" customFormat="1">
      <c r="A252" s="7">
        <f>SUM(C252:AS252)</f>
        <v>11</v>
      </c>
      <c r="B252" s="27" t="s">
        <v>15</v>
      </c>
      <c r="C252" s="26">
        <v>0</v>
      </c>
      <c r="D252" s="26">
        <f t="shared" ref="D252" si="4695">IF(D245="","",C245+C246-D245)</f>
        <v>0</v>
      </c>
      <c r="E252" s="26">
        <f t="shared" ref="E252" si="4696">IF(E245="","",D245+D246-E245)</f>
        <v>0</v>
      </c>
      <c r="F252" s="26">
        <f t="shared" ref="F252" si="4697">IF(F245="","",E245+E246-F245)</f>
        <v>2</v>
      </c>
      <c r="G252" s="26">
        <f t="shared" ref="G252" si="4698">IF(G245="","",F245+F246-G245)</f>
        <v>0</v>
      </c>
      <c r="H252" s="26">
        <f t="shared" ref="H252" si="4699">IF(H245="","",G245+G246-H245)</f>
        <v>2</v>
      </c>
      <c r="I252" s="26">
        <f t="shared" ref="I252" si="4700">IF(I245="","",H245+H246-I245)</f>
        <v>0</v>
      </c>
      <c r="J252" s="26">
        <f t="shared" ref="J252" si="4701">IF(J245="","",I245+I246-J245)</f>
        <v>0</v>
      </c>
      <c r="K252" s="26">
        <f t="shared" ref="K252" si="4702">IF(K245="","",J245+J246-K245)</f>
        <v>0</v>
      </c>
      <c r="L252" s="26">
        <f t="shared" ref="L252" si="4703">IF(L245="","",K245+K246-L245)</f>
        <v>3</v>
      </c>
      <c r="M252" s="26">
        <f t="shared" ref="M252" si="4704">IF(M245="","",L245+L246-M245)</f>
        <v>0</v>
      </c>
      <c r="N252" s="26">
        <f t="shared" ref="N252" si="4705">IF(N245="","",M245+M246-N245)</f>
        <v>0</v>
      </c>
      <c r="O252" s="26">
        <f t="shared" ref="O252" si="4706">IF(O245="","",N245+N246-O245)</f>
        <v>3</v>
      </c>
      <c r="P252" s="26">
        <f t="shared" ref="P252" si="4707">IF(P245="","",O245+O246-P245)</f>
        <v>0</v>
      </c>
      <c r="Q252" s="26">
        <f t="shared" ref="Q252" si="4708">IF(Q245="","",P245+P246-Q245)</f>
        <v>0</v>
      </c>
      <c r="R252" s="26">
        <f t="shared" ref="R252" si="4709">IF(R245="","",Q245+Q246-R245)</f>
        <v>0</v>
      </c>
      <c r="S252" s="26">
        <f t="shared" ref="S252" si="4710">IF(S245="","",R245+R246-S245)</f>
        <v>3</v>
      </c>
      <c r="T252" s="26">
        <f t="shared" ref="T252" si="4711">IF(T245="","",S245+S246-T245)</f>
        <v>0</v>
      </c>
      <c r="U252" s="26">
        <f t="shared" ref="U252" si="4712">IF(U245="","",T245+T246-U245)</f>
        <v>0</v>
      </c>
      <c r="V252" s="26">
        <f t="shared" ref="V252" si="4713">IF(V245="","",U245+U246-V245)</f>
        <v>-2</v>
      </c>
      <c r="W252" s="26" t="str">
        <f t="shared" ref="W252" si="4714">IF(W245="","",V245+V246-W245)</f>
        <v/>
      </c>
      <c r="X252" s="26" t="str">
        <f t="shared" ref="X252" si="4715">IF(X245="","",W245+W246-X245)</f>
        <v/>
      </c>
      <c r="Y252" s="26" t="str">
        <f t="shared" ref="Y252" si="4716">IF(Y245="","",X245+X246-Y245)</f>
        <v/>
      </c>
      <c r="Z252" s="26" t="str">
        <f t="shared" ref="Z252" si="4717">IF(Z245="","",Y245+Y246-Z245)</f>
        <v/>
      </c>
      <c r="AA252" s="26" t="str">
        <f t="shared" ref="AA252" si="4718">IF(AA245="","",Z245+Z246-AA245)</f>
        <v/>
      </c>
      <c r="AB252" s="26" t="str">
        <f t="shared" ref="AB252" si="4719">IF(AB245="","",AA245+AA246-AB245)</f>
        <v/>
      </c>
      <c r="AC252" s="26" t="str">
        <f t="shared" ref="AC252" si="4720">IF(AC245="","",AB245+AB246-AC245)</f>
        <v/>
      </c>
      <c r="AD252" s="26" t="str">
        <f t="shared" ref="AD252" si="4721">IF(AD245="","",AC245+AC246-AD245)</f>
        <v/>
      </c>
      <c r="AE252" s="26" t="str">
        <f t="shared" ref="AE252" si="4722">IF(AE245="","",AD245+AD246-AE245)</f>
        <v/>
      </c>
      <c r="AF252" s="26" t="str">
        <f t="shared" ref="AF252" si="4723">IF(AF245="","",AE245+AE246-AF245)</f>
        <v/>
      </c>
      <c r="AG252" s="26" t="str">
        <f t="shared" ref="AG252" si="4724">IF(AG245="","",AF245+AF246-AG245)</f>
        <v/>
      </c>
      <c r="AH252" s="26" t="str">
        <f t="shared" ref="AH252" si="4725">IF(AH245="","",AG245+AG246-AH245)</f>
        <v/>
      </c>
      <c r="AI252" s="26" t="str">
        <f t="shared" ref="AI252" si="4726">IF(AI245="","",AH245+AH246-AI245)</f>
        <v/>
      </c>
      <c r="AJ252" s="26" t="str">
        <f t="shared" ref="AJ252" si="4727">IF(AJ245="","",AI245+AI246-AJ245)</f>
        <v/>
      </c>
      <c r="AK252" s="26" t="str">
        <f t="shared" ref="AK252" si="4728">IF(AK245="","",AJ245+AJ246-AK245)</f>
        <v/>
      </c>
      <c r="AL252" s="26" t="str">
        <f t="shared" ref="AL252:AO252" si="4729">IF(AL245="","",AK245+AK246-AL245)</f>
        <v/>
      </c>
      <c r="AM252" s="26" t="str">
        <f t="shared" si="4729"/>
        <v/>
      </c>
      <c r="AN252" s="26" t="str">
        <f t="shared" si="4729"/>
        <v/>
      </c>
      <c r="AO252" s="26" t="str">
        <f t="shared" si="4729"/>
        <v/>
      </c>
      <c r="AP252" s="26" t="str">
        <f t="shared" ref="AP252:AR252" si="4730">IF(AP245="","",AO245+AO246-AP245)</f>
        <v/>
      </c>
      <c r="AQ252" s="26" t="str">
        <f t="shared" si="4730"/>
        <v/>
      </c>
      <c r="AR252" s="26" t="str">
        <f t="shared" si="4730"/>
        <v/>
      </c>
    </row>
    <row r="253" spans="1:44" s="1" customFormat="1">
      <c r="A253" s="7">
        <f>SUM(C253:AS253)</f>
        <v>5500</v>
      </c>
      <c r="B253" s="27" t="s">
        <v>16</v>
      </c>
      <c r="C253" s="26">
        <v>0</v>
      </c>
      <c r="D253" s="26">
        <f t="shared" ref="D253:I253" si="4731">IF(D243="","",D252*D247)</f>
        <v>0</v>
      </c>
      <c r="E253" s="26">
        <f t="shared" si="4731"/>
        <v>0</v>
      </c>
      <c r="F253" s="26">
        <f t="shared" si="4731"/>
        <v>1000</v>
      </c>
      <c r="G253" s="26">
        <f t="shared" si="4731"/>
        <v>0</v>
      </c>
      <c r="H253" s="26">
        <f t="shared" si="4731"/>
        <v>1000</v>
      </c>
      <c r="I253" s="26">
        <f t="shared" si="4731"/>
        <v>0</v>
      </c>
      <c r="J253" s="26">
        <f t="shared" ref="J253:AK253" si="4732">IF(J243="","",J252*J247)</f>
        <v>0</v>
      </c>
      <c r="K253" s="26">
        <f t="shared" si="4732"/>
        <v>0</v>
      </c>
      <c r="L253" s="26">
        <f t="shared" si="4732"/>
        <v>1500</v>
      </c>
      <c r="M253" s="26">
        <f t="shared" si="4732"/>
        <v>0</v>
      </c>
      <c r="N253" s="26">
        <f t="shared" si="4732"/>
        <v>0</v>
      </c>
      <c r="O253" s="26">
        <f t="shared" si="4732"/>
        <v>1500</v>
      </c>
      <c r="P253" s="26">
        <f t="shared" si="4732"/>
        <v>0</v>
      </c>
      <c r="Q253" s="26">
        <f t="shared" si="4732"/>
        <v>0</v>
      </c>
      <c r="R253" s="26">
        <f t="shared" si="4732"/>
        <v>0</v>
      </c>
      <c r="S253" s="26">
        <f t="shared" si="4732"/>
        <v>1500</v>
      </c>
      <c r="T253" s="26">
        <f t="shared" si="4732"/>
        <v>0</v>
      </c>
      <c r="U253" s="26">
        <f t="shared" si="4732"/>
        <v>0</v>
      </c>
      <c r="V253" s="26">
        <f t="shared" si="4732"/>
        <v>-1000</v>
      </c>
      <c r="W253" s="26" t="str">
        <f t="shared" si="4732"/>
        <v/>
      </c>
      <c r="X253" s="26" t="str">
        <f t="shared" si="4732"/>
        <v/>
      </c>
      <c r="Y253" s="26" t="str">
        <f t="shared" si="4732"/>
        <v/>
      </c>
      <c r="Z253" s="26" t="str">
        <f t="shared" si="4732"/>
        <v/>
      </c>
      <c r="AA253" s="26" t="str">
        <f t="shared" si="4732"/>
        <v/>
      </c>
      <c r="AB253" s="26" t="str">
        <f t="shared" si="4732"/>
        <v/>
      </c>
      <c r="AC253" s="26" t="str">
        <f t="shared" si="4732"/>
        <v/>
      </c>
      <c r="AD253" s="26" t="str">
        <f t="shared" si="4732"/>
        <v/>
      </c>
      <c r="AE253" s="26" t="str">
        <f t="shared" si="4732"/>
        <v/>
      </c>
      <c r="AF253" s="26" t="str">
        <f t="shared" si="4732"/>
        <v/>
      </c>
      <c r="AG253" s="26" t="str">
        <f t="shared" si="4732"/>
        <v/>
      </c>
      <c r="AH253" s="26" t="str">
        <f t="shared" si="4732"/>
        <v/>
      </c>
      <c r="AI253" s="26" t="str">
        <f t="shared" si="4732"/>
        <v/>
      </c>
      <c r="AJ253" s="26" t="str">
        <f t="shared" si="4732"/>
        <v/>
      </c>
      <c r="AK253" s="26" t="str">
        <f t="shared" si="4732"/>
        <v/>
      </c>
      <c r="AL253" s="26" t="str">
        <f t="shared" ref="AL253:AO253" si="4733">IF(AL243="","",AL252*AL247)</f>
        <v/>
      </c>
      <c r="AM253" s="26" t="str">
        <f t="shared" si="4733"/>
        <v/>
      </c>
      <c r="AN253" s="26" t="str">
        <f t="shared" si="4733"/>
        <v/>
      </c>
      <c r="AO253" s="26" t="str">
        <f t="shared" si="4733"/>
        <v/>
      </c>
      <c r="AP253" s="26" t="str">
        <f t="shared" ref="AP253:AR253" si="4734">IF(AP243="","",AP252*AP247)</f>
        <v/>
      </c>
      <c r="AQ253" s="26" t="str">
        <f t="shared" si="4734"/>
        <v/>
      </c>
      <c r="AR253" s="26" t="str">
        <f t="shared" si="4734"/>
        <v/>
      </c>
    </row>
    <row r="254" spans="1:44" s="1" customFormat="1" ht="12" thickBot="1">
      <c r="A254" s="4">
        <f>IF(A253="","",A253/(A250*100))</f>
        <v>3.5947712418300651E-2</v>
      </c>
      <c r="B254" s="24" t="s">
        <v>18</v>
      </c>
      <c r="C254" s="23" t="s">
        <v>19</v>
      </c>
      <c r="D254" s="23" t="str">
        <f t="shared" ref="D254:I254" si="4735">IF(D253="","",IF(D253=0,"",D253/(D250*100)))</f>
        <v/>
      </c>
      <c r="E254" s="23" t="str">
        <f t="shared" si="4735"/>
        <v/>
      </c>
      <c r="F254" s="23">
        <f t="shared" si="4735"/>
        <v>3.8167938931297711E-2</v>
      </c>
      <c r="G254" s="23" t="str">
        <f t="shared" si="4735"/>
        <v/>
      </c>
      <c r="H254" s="23">
        <f t="shared" si="4735"/>
        <v>5.4054054054054057E-2</v>
      </c>
      <c r="I254" s="23" t="str">
        <f t="shared" si="4735"/>
        <v/>
      </c>
      <c r="J254" s="23" t="str">
        <f t="shared" ref="J254:AK254" si="4736">IF(J253="","",IF(J253=0,"",J253/(J250*100)))</f>
        <v/>
      </c>
      <c r="K254" s="23" t="str">
        <f t="shared" si="4736"/>
        <v/>
      </c>
      <c r="L254" s="23">
        <f t="shared" si="4736"/>
        <v>3.937007874015748E-2</v>
      </c>
      <c r="M254" s="23" t="str">
        <f t="shared" si="4736"/>
        <v/>
      </c>
      <c r="N254" s="23" t="str">
        <f t="shared" si="4736"/>
        <v/>
      </c>
      <c r="O254" s="23">
        <f t="shared" si="4736"/>
        <v>5.5762081784386616E-2</v>
      </c>
      <c r="P254" s="23" t="str">
        <f t="shared" si="4736"/>
        <v/>
      </c>
      <c r="Q254" s="23" t="str">
        <f t="shared" si="4736"/>
        <v/>
      </c>
      <c r="R254" s="23" t="str">
        <f t="shared" si="4736"/>
        <v/>
      </c>
      <c r="S254" s="23">
        <f t="shared" si="4736"/>
        <v>5.4545454545454543E-2</v>
      </c>
      <c r="T254" s="23" t="str">
        <f t="shared" si="4736"/>
        <v/>
      </c>
      <c r="U254" s="23" t="str">
        <f t="shared" si="4736"/>
        <v/>
      </c>
      <c r="V254" s="23">
        <f t="shared" si="4736"/>
        <v>-6.3291139240506333E-2</v>
      </c>
      <c r="W254" s="23" t="str">
        <f t="shared" si="4736"/>
        <v/>
      </c>
      <c r="X254" s="23" t="str">
        <f t="shared" si="4736"/>
        <v/>
      </c>
      <c r="Y254" s="23" t="str">
        <f t="shared" si="4736"/>
        <v/>
      </c>
      <c r="Z254" s="23" t="str">
        <f t="shared" si="4736"/>
        <v/>
      </c>
      <c r="AA254" s="23" t="str">
        <f t="shared" si="4736"/>
        <v/>
      </c>
      <c r="AB254" s="23" t="str">
        <f t="shared" si="4736"/>
        <v/>
      </c>
      <c r="AC254" s="23" t="str">
        <f t="shared" si="4736"/>
        <v/>
      </c>
      <c r="AD254" s="23" t="str">
        <f t="shared" si="4736"/>
        <v/>
      </c>
      <c r="AE254" s="23" t="str">
        <f t="shared" si="4736"/>
        <v/>
      </c>
      <c r="AF254" s="23" t="str">
        <f t="shared" si="4736"/>
        <v/>
      </c>
      <c r="AG254" s="23" t="str">
        <f t="shared" si="4736"/>
        <v/>
      </c>
      <c r="AH254" s="23" t="str">
        <f t="shared" si="4736"/>
        <v/>
      </c>
      <c r="AI254" s="23" t="str">
        <f t="shared" si="4736"/>
        <v/>
      </c>
      <c r="AJ254" s="23" t="str">
        <f t="shared" si="4736"/>
        <v/>
      </c>
      <c r="AK254" s="23" t="str">
        <f t="shared" si="4736"/>
        <v/>
      </c>
      <c r="AL254" s="23" t="str">
        <f t="shared" ref="AL254:AO254" si="4737">IF(AL253="","",IF(AL253=0,"",AL253/(AL250*100)))</f>
        <v/>
      </c>
      <c r="AM254" s="23" t="str">
        <f t="shared" si="4737"/>
        <v/>
      </c>
      <c r="AN254" s="23" t="str">
        <f t="shared" si="4737"/>
        <v/>
      </c>
      <c r="AO254" s="23" t="str">
        <f t="shared" si="4737"/>
        <v/>
      </c>
      <c r="AP254" s="23" t="str">
        <f t="shared" ref="AP254:AR254" si="4738">IF(AP253="","",IF(AP253=0,"",AP253/(AP250*100)))</f>
        <v/>
      </c>
      <c r="AQ254" s="23" t="str">
        <f t="shared" si="4738"/>
        <v/>
      </c>
      <c r="AR254" s="23" t="str">
        <f t="shared" si="4738"/>
        <v/>
      </c>
    </row>
    <row r="255" spans="1:44" s="1" customFormat="1">
      <c r="A255" s="40" t="s">
        <v>168</v>
      </c>
      <c r="B255" s="39" t="s">
        <v>2</v>
      </c>
      <c r="C255" s="38">
        <v>9660</v>
      </c>
      <c r="D255" s="38">
        <f t="shared" ref="D255:D256" si="4739">IF(D$207="","",C255)</f>
        <v>9660</v>
      </c>
      <c r="E255" s="38">
        <f t="shared" ref="E255:E256" si="4740">IF(E$207="","",D255)</f>
        <v>9660</v>
      </c>
      <c r="F255" s="38">
        <v>9713</v>
      </c>
      <c r="G255" s="38">
        <f t="shared" ref="G255:G256" si="4741">IF(G$207="","",F255)</f>
        <v>9713</v>
      </c>
      <c r="H255" s="38">
        <v>9745</v>
      </c>
      <c r="I255" s="38">
        <f t="shared" ref="I255:I256" si="4742">IF(I$207="","",H255)</f>
        <v>9745</v>
      </c>
      <c r="J255" s="38">
        <f t="shared" ref="J255:J256" si="4743">IF(J$207="","",I255)</f>
        <v>9745</v>
      </c>
      <c r="K255" s="38">
        <f t="shared" ref="K255:K256" si="4744">IF(K$207="","",J255)</f>
        <v>9745</v>
      </c>
      <c r="L255" s="38">
        <v>9837</v>
      </c>
      <c r="M255" s="38">
        <f t="shared" ref="M255:M256" si="4745">IF(M$207="","",L255)</f>
        <v>9837</v>
      </c>
      <c r="N255" s="38">
        <f t="shared" ref="N255:N256" si="4746">IF(N$207="","",M255)</f>
        <v>9837</v>
      </c>
      <c r="O255" s="38">
        <v>9928</v>
      </c>
      <c r="P255" s="38">
        <f t="shared" ref="P255:P256" si="4747">IF(P$207="","",O255)</f>
        <v>9928</v>
      </c>
      <c r="Q255" s="38">
        <f t="shared" ref="Q255:Q256" si="4748">IF(Q$207="","",P255)</f>
        <v>9928</v>
      </c>
      <c r="R255" s="38">
        <f t="shared" ref="R255:R256" si="4749">IF(R$207="","",Q255)</f>
        <v>9928</v>
      </c>
      <c r="S255" s="38">
        <v>10025</v>
      </c>
      <c r="T255" s="38">
        <f t="shared" ref="T255:T256" si="4750">IF(T$207="","",S255)</f>
        <v>10025</v>
      </c>
      <c r="U255" s="38">
        <f t="shared" ref="U255:U256" si="4751">IF(U$207="","",T255)</f>
        <v>10025</v>
      </c>
      <c r="V255" s="38">
        <v>10079</v>
      </c>
      <c r="W255" s="38" t="str">
        <f t="shared" ref="W255:W256" si="4752">IF(W$207="","",V255)</f>
        <v/>
      </c>
      <c r="X255" s="38" t="str">
        <f t="shared" ref="X255:X256" si="4753">IF(X$207="","",W255)</f>
        <v/>
      </c>
      <c r="Y255" s="38" t="str">
        <f t="shared" ref="Y255:Y256" si="4754">IF(Y$207="","",X255)</f>
        <v/>
      </c>
      <c r="Z255" s="38" t="str">
        <f t="shared" ref="Z255:Z256" si="4755">IF(Z$207="","",Y255)</f>
        <v/>
      </c>
      <c r="AA255" s="38" t="str">
        <f t="shared" ref="AA255:AA256" si="4756">IF(AA$207="","",Z255)</f>
        <v/>
      </c>
      <c r="AB255" s="38" t="str">
        <f t="shared" ref="AB255:AB256" si="4757">IF(AB$207="","",AA255)</f>
        <v/>
      </c>
      <c r="AC255" s="38" t="str">
        <f t="shared" ref="AC255:AC256" si="4758">IF(AC$207="","",AB255)</f>
        <v/>
      </c>
      <c r="AD255" s="38" t="str">
        <f t="shared" ref="AD255:AD256" si="4759">IF(AD$207="","",AC255)</f>
        <v/>
      </c>
      <c r="AE255" s="38" t="str">
        <f t="shared" ref="AE255:AE256" si="4760">IF(AE$207="","",AD255)</f>
        <v/>
      </c>
      <c r="AF255" s="38" t="str">
        <f t="shared" ref="AF255:AF256" si="4761">IF(AF$207="","",AE255)</f>
        <v/>
      </c>
      <c r="AG255" s="38" t="str">
        <f t="shared" ref="AG255:AG256" si="4762">IF(AG$207="","",AF255)</f>
        <v/>
      </c>
      <c r="AH255" s="38" t="str">
        <f t="shared" ref="AH255:AH256" si="4763">IF(AH$207="","",AG255)</f>
        <v/>
      </c>
      <c r="AI255" s="38" t="str">
        <f t="shared" ref="AI255:AI256" si="4764">IF(AI$207="","",AH255)</f>
        <v/>
      </c>
      <c r="AJ255" s="38" t="str">
        <f t="shared" ref="AJ255:AJ256" si="4765">IF(AJ$207="","",AI255)</f>
        <v/>
      </c>
      <c r="AK255" s="38" t="str">
        <f t="shared" ref="AK255:AK256" si="4766">IF(AK$207="","",AJ255)</f>
        <v/>
      </c>
      <c r="AL255" s="38" t="str">
        <f t="shared" ref="AL255:AO255" si="4767">IF(AL$207="","",AK255)</f>
        <v/>
      </c>
      <c r="AM255" s="38" t="str">
        <f t="shared" si="4767"/>
        <v/>
      </c>
      <c r="AN255" s="38" t="str">
        <f t="shared" si="4767"/>
        <v/>
      </c>
      <c r="AO255" s="38" t="str">
        <f t="shared" si="4767"/>
        <v/>
      </c>
      <c r="AP255" s="38" t="str">
        <f t="shared" ref="AP255:AR255" si="4768">IF(AP$207="","",AO255)</f>
        <v/>
      </c>
      <c r="AQ255" s="38" t="str">
        <f t="shared" si="4768"/>
        <v/>
      </c>
      <c r="AR255" s="38" t="str">
        <f t="shared" si="4768"/>
        <v/>
      </c>
    </row>
    <row r="256" spans="1:44" s="1" customFormat="1">
      <c r="A256" s="37" t="s">
        <v>203</v>
      </c>
      <c r="B256" s="30" t="s">
        <v>4</v>
      </c>
      <c r="C256" s="29">
        <v>306</v>
      </c>
      <c r="D256" s="29">
        <f t="shared" si="4739"/>
        <v>306</v>
      </c>
      <c r="E256" s="29">
        <f t="shared" si="4740"/>
        <v>306</v>
      </c>
      <c r="F256" s="29">
        <v>307</v>
      </c>
      <c r="G256" s="29">
        <f t="shared" si="4741"/>
        <v>307</v>
      </c>
      <c r="H256" s="29">
        <f t="shared" ref="H256" si="4769">IF(H$207="","",G256)</f>
        <v>307</v>
      </c>
      <c r="I256" s="29">
        <f t="shared" si="4742"/>
        <v>307</v>
      </c>
      <c r="J256" s="29">
        <f t="shared" si="4743"/>
        <v>307</v>
      </c>
      <c r="K256" s="29">
        <f t="shared" si="4744"/>
        <v>307</v>
      </c>
      <c r="L256" s="29">
        <v>307</v>
      </c>
      <c r="M256" s="29">
        <f t="shared" si="4745"/>
        <v>307</v>
      </c>
      <c r="N256" s="29">
        <f t="shared" si="4746"/>
        <v>307</v>
      </c>
      <c r="O256" s="29">
        <v>307</v>
      </c>
      <c r="P256" s="29">
        <f t="shared" si="4747"/>
        <v>307</v>
      </c>
      <c r="Q256" s="29">
        <f t="shared" si="4748"/>
        <v>307</v>
      </c>
      <c r="R256" s="29">
        <f t="shared" si="4749"/>
        <v>307</v>
      </c>
      <c r="S256" s="29">
        <f t="shared" ref="S256" si="4770">IF(S$207="","",R256)</f>
        <v>307</v>
      </c>
      <c r="T256" s="29">
        <f t="shared" si="4750"/>
        <v>307</v>
      </c>
      <c r="U256" s="29">
        <f t="shared" si="4751"/>
        <v>307</v>
      </c>
      <c r="V256" s="29">
        <v>308</v>
      </c>
      <c r="W256" s="29" t="str">
        <f t="shared" si="4752"/>
        <v/>
      </c>
      <c r="X256" s="29" t="str">
        <f t="shared" si="4753"/>
        <v/>
      </c>
      <c r="Y256" s="29" t="str">
        <f t="shared" si="4754"/>
        <v/>
      </c>
      <c r="Z256" s="29" t="str">
        <f t="shared" si="4755"/>
        <v/>
      </c>
      <c r="AA256" s="29" t="str">
        <f t="shared" si="4756"/>
        <v/>
      </c>
      <c r="AB256" s="29" t="str">
        <f t="shared" si="4757"/>
        <v/>
      </c>
      <c r="AC256" s="29" t="str">
        <f t="shared" si="4758"/>
        <v/>
      </c>
      <c r="AD256" s="29" t="str">
        <f t="shared" si="4759"/>
        <v/>
      </c>
      <c r="AE256" s="29" t="str">
        <f t="shared" si="4760"/>
        <v/>
      </c>
      <c r="AF256" s="29" t="str">
        <f t="shared" si="4761"/>
        <v/>
      </c>
      <c r="AG256" s="29" t="str">
        <f t="shared" si="4762"/>
        <v/>
      </c>
      <c r="AH256" s="29" t="str">
        <f t="shared" si="4763"/>
        <v/>
      </c>
      <c r="AI256" s="29" t="str">
        <f t="shared" si="4764"/>
        <v/>
      </c>
      <c r="AJ256" s="29" t="str">
        <f t="shared" si="4765"/>
        <v/>
      </c>
      <c r="AK256" s="29" t="str">
        <f t="shared" si="4766"/>
        <v/>
      </c>
      <c r="AL256" s="29" t="str">
        <f t="shared" ref="AL256:AO256" si="4771">IF(AL$207="","",AK256)</f>
        <v/>
      </c>
      <c r="AM256" s="29" t="str">
        <f t="shared" si="4771"/>
        <v/>
      </c>
      <c r="AN256" s="29" t="str">
        <f t="shared" si="4771"/>
        <v/>
      </c>
      <c r="AO256" s="29" t="str">
        <f t="shared" si="4771"/>
        <v/>
      </c>
      <c r="AP256" s="29" t="str">
        <f t="shared" ref="AP256:AR256" si="4772">IF(AP$207="","",AO256)</f>
        <v/>
      </c>
      <c r="AQ256" s="29" t="str">
        <f t="shared" si="4772"/>
        <v/>
      </c>
      <c r="AR256" s="29" t="str">
        <f t="shared" si="4772"/>
        <v/>
      </c>
    </row>
    <row r="257" spans="1:44" s="1" customFormat="1">
      <c r="A257" s="41">
        <v>1</v>
      </c>
      <c r="B257" s="30" t="s">
        <v>5</v>
      </c>
      <c r="C257" s="29">
        <v>4</v>
      </c>
      <c r="D257" s="29">
        <f t="shared" ref="D257" si="4773">IF(D255="","",(C257+C258))</f>
        <v>4</v>
      </c>
      <c r="E257" s="29">
        <f t="shared" ref="E257" si="4774">IF(E255="","",(D257+D258))</f>
        <v>4</v>
      </c>
      <c r="F257" s="29">
        <f t="shared" ref="F257" si="4775">IF(F255="","",(E257+E258))</f>
        <v>4</v>
      </c>
      <c r="G257" s="29">
        <f t="shared" ref="G257" si="4776">IF(G255="","",(F257+F258))</f>
        <v>7</v>
      </c>
      <c r="H257" s="29">
        <f t="shared" ref="H257" si="4777">IF(H255="","",(G257+G258))</f>
        <v>7</v>
      </c>
      <c r="I257" s="29">
        <f t="shared" ref="I257" si="4778">IF(I255="","",(H257+H258))</f>
        <v>7</v>
      </c>
      <c r="J257" s="29">
        <f t="shared" ref="J257" si="4779">IF(J255="","",(I257+I258))</f>
        <v>7</v>
      </c>
      <c r="K257" s="29">
        <f t="shared" ref="K257" si="4780">IF(K255="","",(J257+J258))</f>
        <v>7</v>
      </c>
      <c r="L257" s="29">
        <f t="shared" ref="L257" si="4781">IF(L255="","",(K257+K258))</f>
        <v>7</v>
      </c>
      <c r="M257" s="29">
        <f t="shared" ref="M257" si="4782">IF(M255="","",(L257+L258))</f>
        <v>7</v>
      </c>
      <c r="N257" s="29">
        <f t="shared" ref="N257" si="4783">IF(N255="","",(M257+M258))</f>
        <v>7</v>
      </c>
      <c r="O257" s="29">
        <f t="shared" ref="O257" si="4784">IF(O255="","",(N257+N258))</f>
        <v>7</v>
      </c>
      <c r="P257" s="29">
        <f t="shared" ref="P257" si="4785">IF(P255="","",(O257+O258))</f>
        <v>7</v>
      </c>
      <c r="Q257" s="29">
        <f t="shared" ref="Q257" si="4786">IF(Q255="","",(P257+P258))</f>
        <v>7</v>
      </c>
      <c r="R257" s="29">
        <f t="shared" ref="R257" si="4787">IF(R255="","",(Q257+Q258))</f>
        <v>7</v>
      </c>
      <c r="S257" s="29">
        <f t="shared" ref="S257" si="4788">IF(S255="","",(R257+R258))</f>
        <v>7</v>
      </c>
      <c r="T257" s="29">
        <f t="shared" ref="T257" si="4789">IF(T255="","",(S257+S258))</f>
        <v>7</v>
      </c>
      <c r="U257" s="29">
        <f t="shared" ref="U257" si="4790">IF(U255="","",(T257+T258))</f>
        <v>7</v>
      </c>
      <c r="V257" s="29">
        <f t="shared" ref="V257" si="4791">IF(V255="","",(U257+U258))</f>
        <v>7</v>
      </c>
      <c r="W257" s="29" t="str">
        <f t="shared" ref="W257" si="4792">IF(W255="","",(V257+V258))</f>
        <v/>
      </c>
      <c r="X257" s="29" t="str">
        <f t="shared" ref="X257" si="4793">IF(X255="","",(W257+W258))</f>
        <v/>
      </c>
      <c r="Y257" s="29" t="str">
        <f t="shared" ref="Y257" si="4794">IF(Y255="","",(X257+X258))</f>
        <v/>
      </c>
      <c r="Z257" s="29" t="str">
        <f t="shared" ref="Z257" si="4795">IF(Z255="","",(Y257+Y258))</f>
        <v/>
      </c>
      <c r="AA257" s="29" t="str">
        <f t="shared" ref="AA257" si="4796">IF(AA255="","",(Z257+Z258))</f>
        <v/>
      </c>
      <c r="AB257" s="29" t="str">
        <f t="shared" ref="AB257" si="4797">IF(AB255="","",(AA257+AA258))</f>
        <v/>
      </c>
      <c r="AC257" s="29" t="str">
        <f t="shared" ref="AC257" si="4798">IF(AC255="","",(AB257+AB258))</f>
        <v/>
      </c>
      <c r="AD257" s="29" t="str">
        <f t="shared" ref="AD257" si="4799">IF(AD255="","",(AC257+AC258))</f>
        <v/>
      </c>
      <c r="AE257" s="29" t="str">
        <f t="shared" ref="AE257" si="4800">IF(AE255="","",(AD257+AD258))</f>
        <v/>
      </c>
      <c r="AF257" s="29" t="str">
        <f t="shared" ref="AF257" si="4801">IF(AF255="","",(AE257+AE258))</f>
        <v/>
      </c>
      <c r="AG257" s="29" t="str">
        <f t="shared" ref="AG257" si="4802">IF(AG255="","",(AF257+AF258))</f>
        <v/>
      </c>
      <c r="AH257" s="29" t="str">
        <f t="shared" ref="AH257" si="4803">IF(AH255="","",(AG257+AG258))</f>
        <v/>
      </c>
      <c r="AI257" s="29" t="str">
        <f t="shared" ref="AI257" si="4804">IF(AI255="","",(AH257+AH258))</f>
        <v/>
      </c>
      <c r="AJ257" s="29" t="str">
        <f t="shared" ref="AJ257" si="4805">IF(AJ255="","",(AI257+AI258))</f>
        <v/>
      </c>
      <c r="AK257" s="29" t="str">
        <f t="shared" ref="AK257" si="4806">IF(AK255="","",(AJ257+AJ258))</f>
        <v/>
      </c>
      <c r="AL257" s="29" t="str">
        <f t="shared" ref="AL257:AO257" si="4807">IF(AL255="","",(AK257+AK258))</f>
        <v/>
      </c>
      <c r="AM257" s="29" t="str">
        <f t="shared" si="4807"/>
        <v/>
      </c>
      <c r="AN257" s="29" t="str">
        <f t="shared" si="4807"/>
        <v/>
      </c>
      <c r="AO257" s="29" t="str">
        <f t="shared" si="4807"/>
        <v/>
      </c>
      <c r="AP257" s="29" t="str">
        <f t="shared" ref="AP257:AR257" si="4808">IF(AP255="","",(AO257+AO258))</f>
        <v/>
      </c>
      <c r="AQ257" s="29" t="str">
        <f t="shared" si="4808"/>
        <v/>
      </c>
      <c r="AR257" s="29" t="str">
        <f t="shared" si="4808"/>
        <v/>
      </c>
    </row>
    <row r="258" spans="1:44" s="1" customFormat="1">
      <c r="A258" s="99" t="s">
        <v>6</v>
      </c>
      <c r="B258" s="30" t="s">
        <v>7</v>
      </c>
      <c r="C258" s="29"/>
      <c r="D258" s="29"/>
      <c r="E258" s="29"/>
      <c r="F258" s="29">
        <v>3</v>
      </c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</row>
    <row r="259" spans="1:44" s="1" customFormat="1">
      <c r="A259" s="100">
        <f>+(A262+A274)*100</f>
        <v>113200</v>
      </c>
      <c r="B259" s="30" t="s">
        <v>8</v>
      </c>
      <c r="C259" s="35">
        <v>800</v>
      </c>
      <c r="D259" s="35">
        <f t="shared" ref="D259" si="4809">IF(D255="","",C259)</f>
        <v>800</v>
      </c>
      <c r="E259" s="35">
        <f t="shared" ref="E259" si="4810">IF(E255="","",D259)</f>
        <v>800</v>
      </c>
      <c r="F259" s="35">
        <f t="shared" ref="F259" si="4811">IF(F255="","",E259)</f>
        <v>800</v>
      </c>
      <c r="G259" s="35">
        <f t="shared" ref="G259" si="4812">IF(G255="","",F259)</f>
        <v>800</v>
      </c>
      <c r="H259" s="35">
        <f t="shared" ref="H259" si="4813">IF(H255="","",G259)</f>
        <v>800</v>
      </c>
      <c r="I259" s="35">
        <f t="shared" ref="I259" si="4814">IF(I255="","",H259)</f>
        <v>800</v>
      </c>
      <c r="J259" s="35">
        <f t="shared" ref="J259" si="4815">IF(J255="","",I259)</f>
        <v>800</v>
      </c>
      <c r="K259" s="35">
        <f t="shared" ref="K259" si="4816">IF(K255="","",J259)</f>
        <v>800</v>
      </c>
      <c r="L259" s="35">
        <f t="shared" ref="L259" si="4817">IF(L255="","",K259)</f>
        <v>800</v>
      </c>
      <c r="M259" s="35">
        <f t="shared" ref="M259" si="4818">IF(M255="","",L259)</f>
        <v>800</v>
      </c>
      <c r="N259" s="35">
        <f t="shared" ref="N259" si="4819">IF(N255="","",M259)</f>
        <v>800</v>
      </c>
      <c r="O259" s="35">
        <f t="shared" ref="O259" si="4820">IF(O255="","",N259)</f>
        <v>800</v>
      </c>
      <c r="P259" s="35">
        <f t="shared" ref="P259" si="4821">IF(P255="","",O259)</f>
        <v>800</v>
      </c>
      <c r="Q259" s="35">
        <f t="shared" ref="Q259" si="4822">IF(Q255="","",P259)</f>
        <v>800</v>
      </c>
      <c r="R259" s="35">
        <f t="shared" ref="R259" si="4823">IF(R255="","",Q259)</f>
        <v>800</v>
      </c>
      <c r="S259" s="35">
        <f t="shared" ref="S259" si="4824">IF(S255="","",R259)</f>
        <v>800</v>
      </c>
      <c r="T259" s="35">
        <f t="shared" ref="T259" si="4825">IF(T255="","",S259)</f>
        <v>800</v>
      </c>
      <c r="U259" s="35">
        <f t="shared" ref="U259" si="4826">IF(U255="","",T259)</f>
        <v>800</v>
      </c>
      <c r="V259" s="35">
        <f t="shared" ref="V259" si="4827">IF(V255="","",U259)</f>
        <v>800</v>
      </c>
      <c r="W259" s="35" t="str">
        <f t="shared" ref="W259" si="4828">IF(W255="","",V259)</f>
        <v/>
      </c>
      <c r="X259" s="35" t="str">
        <f t="shared" ref="X259" si="4829">IF(X255="","",W259)</f>
        <v/>
      </c>
      <c r="Y259" s="35" t="str">
        <f t="shared" ref="Y259" si="4830">IF(Y255="","",X259)</f>
        <v/>
      </c>
      <c r="Z259" s="35" t="str">
        <f t="shared" ref="Z259" si="4831">IF(Z255="","",Y259)</f>
        <v/>
      </c>
      <c r="AA259" s="35" t="str">
        <f t="shared" ref="AA259" si="4832">IF(AA255="","",Z259)</f>
        <v/>
      </c>
      <c r="AB259" s="35" t="str">
        <f t="shared" ref="AB259" si="4833">IF(AB255="","",AA259)</f>
        <v/>
      </c>
      <c r="AC259" s="35" t="str">
        <f t="shared" ref="AC259" si="4834">IF(AC255="","",AB259)</f>
        <v/>
      </c>
      <c r="AD259" s="35" t="str">
        <f t="shared" ref="AD259" si="4835">IF(AD255="","",AC259)</f>
        <v/>
      </c>
      <c r="AE259" s="35" t="str">
        <f t="shared" ref="AE259" si="4836">IF(AE255="","",AD259)</f>
        <v/>
      </c>
      <c r="AF259" s="35" t="str">
        <f t="shared" ref="AF259" si="4837">IF(AF255="","",AE259)</f>
        <v/>
      </c>
      <c r="AG259" s="35" t="str">
        <f t="shared" ref="AG259" si="4838">IF(AG255="","",AF259)</f>
        <v/>
      </c>
      <c r="AH259" s="35" t="str">
        <f t="shared" ref="AH259" si="4839">IF(AH255="","",AG259)</f>
        <v/>
      </c>
      <c r="AI259" s="35" t="str">
        <f t="shared" ref="AI259" si="4840">IF(AI255="","",AH259)</f>
        <v/>
      </c>
      <c r="AJ259" s="35" t="str">
        <f t="shared" ref="AJ259" si="4841">IF(AJ255="","",AI259)</f>
        <v/>
      </c>
      <c r="AK259" s="35" t="str">
        <f t="shared" ref="AK259" si="4842">IF(AK255="","",AJ259)</f>
        <v/>
      </c>
      <c r="AL259" s="35" t="str">
        <f t="shared" ref="AL259:AO259" si="4843">IF(AL255="","",AK259)</f>
        <v/>
      </c>
      <c r="AM259" s="35" t="str">
        <f t="shared" si="4843"/>
        <v/>
      </c>
      <c r="AN259" s="35" t="str">
        <f t="shared" si="4843"/>
        <v/>
      </c>
      <c r="AO259" s="35" t="str">
        <f t="shared" si="4843"/>
        <v/>
      </c>
      <c r="AP259" s="35" t="str">
        <f t="shared" ref="AP259:AR259" si="4844">IF(AP255="","",AO259)</f>
        <v/>
      </c>
      <c r="AQ259" s="35" t="str">
        <f t="shared" si="4844"/>
        <v/>
      </c>
      <c r="AR259" s="35" t="str">
        <f t="shared" si="4844"/>
        <v/>
      </c>
    </row>
    <row r="260" spans="1:44" s="11" customFormat="1">
      <c r="A260" s="14" t="s">
        <v>9</v>
      </c>
      <c r="B260" s="33" t="s">
        <v>10</v>
      </c>
      <c r="C260" s="32" t="s">
        <v>204</v>
      </c>
      <c r="D260" s="32" t="str">
        <f t="shared" ref="D260" si="4845">IF(D255="","",C260)</f>
        <v>サンリオ</v>
      </c>
      <c r="E260" s="32" t="str">
        <f t="shared" ref="E260" si="4846">IF(E255="","",D260)</f>
        <v>サンリオ</v>
      </c>
      <c r="F260" s="32" t="str">
        <f t="shared" ref="F260" si="4847">IF(F255="","",E260)</f>
        <v>サンリオ</v>
      </c>
      <c r="G260" s="32" t="str">
        <f t="shared" ref="G260" si="4848">IF(G255="","",F260)</f>
        <v>サンリオ</v>
      </c>
      <c r="H260" s="32" t="str">
        <f t="shared" ref="H260" si="4849">IF(H255="","",G260)</f>
        <v>サンリオ</v>
      </c>
      <c r="I260" s="32" t="str">
        <f t="shared" ref="I260" si="4850">IF(I255="","",H260)</f>
        <v>サンリオ</v>
      </c>
      <c r="J260" s="32" t="str">
        <f t="shared" ref="J260" si="4851">IF(J255="","",I260)</f>
        <v>サンリオ</v>
      </c>
      <c r="K260" s="32" t="str">
        <f t="shared" ref="K260" si="4852">IF(K255="","",J260)</f>
        <v>サンリオ</v>
      </c>
      <c r="L260" s="32" t="str">
        <f t="shared" ref="L260" si="4853">IF(L255="","",K260)</f>
        <v>サンリオ</v>
      </c>
      <c r="M260" s="32" t="str">
        <f t="shared" ref="M260" si="4854">IF(M255="","",L260)</f>
        <v>サンリオ</v>
      </c>
      <c r="N260" s="32" t="str">
        <f t="shared" ref="N260" si="4855">IF(N255="","",M260)</f>
        <v>サンリオ</v>
      </c>
      <c r="O260" s="32" t="str">
        <f t="shared" ref="O260" si="4856">IF(O255="","",N260)</f>
        <v>サンリオ</v>
      </c>
      <c r="P260" s="32" t="str">
        <f t="shared" ref="P260" si="4857">IF(P255="","",O260)</f>
        <v>サンリオ</v>
      </c>
      <c r="Q260" s="32" t="str">
        <f t="shared" ref="Q260" si="4858">IF(Q255="","",P260)</f>
        <v>サンリオ</v>
      </c>
      <c r="R260" s="32" t="str">
        <f t="shared" ref="R260" si="4859">IF(R255="","",Q260)</f>
        <v>サンリオ</v>
      </c>
      <c r="S260" s="32" t="str">
        <f t="shared" ref="S260" si="4860">IF(S255="","",R260)</f>
        <v>サンリオ</v>
      </c>
      <c r="T260" s="32" t="str">
        <f t="shared" ref="T260" si="4861">IF(T255="","",S260)</f>
        <v>サンリオ</v>
      </c>
      <c r="U260" s="32" t="str">
        <f t="shared" ref="U260" si="4862">IF(U255="","",T260)</f>
        <v>サンリオ</v>
      </c>
      <c r="V260" s="32" t="str">
        <f t="shared" ref="V260" si="4863">IF(V255="","",U260)</f>
        <v>サンリオ</v>
      </c>
      <c r="W260" s="32" t="str">
        <f t="shared" ref="W260" si="4864">IF(W255="","",V260)</f>
        <v/>
      </c>
      <c r="X260" s="32" t="str">
        <f t="shared" ref="X260" si="4865">IF(X255="","",W260)</f>
        <v/>
      </c>
      <c r="Y260" s="32" t="str">
        <f t="shared" ref="Y260" si="4866">IF(Y255="","",X260)</f>
        <v/>
      </c>
      <c r="Z260" s="32" t="str">
        <f t="shared" ref="Z260" si="4867">IF(Z255="","",Y260)</f>
        <v/>
      </c>
      <c r="AA260" s="32" t="str">
        <f t="shared" ref="AA260" si="4868">IF(AA255="","",Z260)</f>
        <v/>
      </c>
      <c r="AB260" s="32" t="str">
        <f t="shared" ref="AB260" si="4869">IF(AB255="","",AA260)</f>
        <v/>
      </c>
      <c r="AC260" s="32" t="str">
        <f t="shared" ref="AC260" si="4870">IF(AC255="","",AB260)</f>
        <v/>
      </c>
      <c r="AD260" s="32" t="str">
        <f t="shared" ref="AD260" si="4871">IF(AD255="","",AC260)</f>
        <v/>
      </c>
      <c r="AE260" s="32" t="str">
        <f t="shared" ref="AE260" si="4872">IF(AE255="","",AD260)</f>
        <v/>
      </c>
      <c r="AF260" s="32" t="str">
        <f t="shared" ref="AF260" si="4873">IF(AF255="","",AE260)</f>
        <v/>
      </c>
      <c r="AG260" s="32" t="str">
        <f t="shared" ref="AG260" si="4874">IF(AG255="","",AF260)</f>
        <v/>
      </c>
      <c r="AH260" s="32" t="str">
        <f t="shared" ref="AH260" si="4875">IF(AH255="","",AG260)</f>
        <v/>
      </c>
      <c r="AI260" s="32" t="str">
        <f t="shared" ref="AI260" si="4876">IF(AI255="","",AH260)</f>
        <v/>
      </c>
      <c r="AJ260" s="32" t="str">
        <f t="shared" ref="AJ260" si="4877">IF(AJ255="","",AI260)</f>
        <v/>
      </c>
      <c r="AK260" s="32" t="str">
        <f t="shared" ref="AK260" si="4878">IF(AK255="","",AJ260)</f>
        <v/>
      </c>
      <c r="AL260" s="32" t="str">
        <f t="shared" ref="AL260:AO260" si="4879">IF(AL255="","",AK260)</f>
        <v/>
      </c>
      <c r="AM260" s="32" t="str">
        <f t="shared" si="4879"/>
        <v/>
      </c>
      <c r="AN260" s="32" t="str">
        <f t="shared" si="4879"/>
        <v/>
      </c>
      <c r="AO260" s="32" t="str">
        <f t="shared" si="4879"/>
        <v/>
      </c>
      <c r="AP260" s="32" t="str">
        <f t="shared" ref="AP260:AR260" si="4880">IF(AP255="","",AO260)</f>
        <v/>
      </c>
      <c r="AQ260" s="32" t="str">
        <f t="shared" si="4880"/>
        <v/>
      </c>
      <c r="AR260" s="32" t="str">
        <f t="shared" si="4880"/>
        <v/>
      </c>
    </row>
    <row r="261" spans="1:44" s="1" customFormat="1">
      <c r="A261" s="7">
        <f>AVERAGE(C262:AS262)*30*100</f>
        <v>62850</v>
      </c>
      <c r="B261" s="30" t="s">
        <v>12</v>
      </c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</row>
    <row r="262" spans="1:44" s="1" customFormat="1">
      <c r="A262" s="7">
        <f>SUM(C262:AS262)</f>
        <v>419</v>
      </c>
      <c r="B262" s="27" t="s">
        <v>13</v>
      </c>
      <c r="C262" s="26">
        <v>0</v>
      </c>
      <c r="D262" s="26">
        <f t="shared" ref="D262:D263" si="4881">IF(D255="","",D255-C255)</f>
        <v>0</v>
      </c>
      <c r="E262" s="26">
        <f t="shared" ref="E262:E263" si="4882">IF(E255="","",E255-D255)</f>
        <v>0</v>
      </c>
      <c r="F262" s="26">
        <f t="shared" ref="F262:F263" si="4883">IF(F255="","",F255-E255)</f>
        <v>53</v>
      </c>
      <c r="G262" s="26">
        <f t="shared" ref="G262:G263" si="4884">IF(G255="","",G255-F255)</f>
        <v>0</v>
      </c>
      <c r="H262" s="26">
        <f t="shared" ref="H262:H263" si="4885">IF(H255="","",H255-G255)</f>
        <v>32</v>
      </c>
      <c r="I262" s="26">
        <f t="shared" ref="I262:I263" si="4886">IF(I255="","",I255-H255)</f>
        <v>0</v>
      </c>
      <c r="J262" s="26">
        <f t="shared" ref="J262:J263" si="4887">IF(J255="","",J255-I255)</f>
        <v>0</v>
      </c>
      <c r="K262" s="26">
        <f t="shared" ref="K262:K263" si="4888">IF(K255="","",K255-J255)</f>
        <v>0</v>
      </c>
      <c r="L262" s="26">
        <f t="shared" ref="L262:L263" si="4889">IF(L255="","",L255-K255)</f>
        <v>92</v>
      </c>
      <c r="M262" s="26">
        <f t="shared" ref="M262:M263" si="4890">IF(M255="","",M255-L255)</f>
        <v>0</v>
      </c>
      <c r="N262" s="26">
        <f t="shared" ref="N262:N263" si="4891">IF(N255="","",N255-M255)</f>
        <v>0</v>
      </c>
      <c r="O262" s="26">
        <f t="shared" ref="O262:O263" si="4892">IF(O255="","",O255-N255)</f>
        <v>91</v>
      </c>
      <c r="P262" s="26">
        <f t="shared" ref="P262:P263" si="4893">IF(P255="","",P255-O255)</f>
        <v>0</v>
      </c>
      <c r="Q262" s="26">
        <f t="shared" ref="Q262:Q263" si="4894">IF(Q255="","",Q255-P255)</f>
        <v>0</v>
      </c>
      <c r="R262" s="26">
        <f t="shared" ref="R262:R263" si="4895">IF(R255="","",R255-Q255)</f>
        <v>0</v>
      </c>
      <c r="S262" s="26">
        <f t="shared" ref="S262:S263" si="4896">IF(S255="","",S255-R255)</f>
        <v>97</v>
      </c>
      <c r="T262" s="26">
        <f t="shared" ref="T262:T263" si="4897">IF(T255="","",T255-S255)</f>
        <v>0</v>
      </c>
      <c r="U262" s="26">
        <f t="shared" ref="U262:U263" si="4898">IF(U255="","",U255-T255)</f>
        <v>0</v>
      </c>
      <c r="V262" s="26">
        <f t="shared" ref="V262:V263" si="4899">IF(V255="","",V255-U255)</f>
        <v>54</v>
      </c>
      <c r="W262" s="26" t="str">
        <f t="shared" ref="W262:W263" si="4900">IF(W255="","",W255-V255)</f>
        <v/>
      </c>
      <c r="X262" s="26" t="str">
        <f t="shared" ref="X262:X263" si="4901">IF(X255="","",X255-W255)</f>
        <v/>
      </c>
      <c r="Y262" s="26" t="str">
        <f t="shared" ref="Y262:Y263" si="4902">IF(Y255="","",Y255-X255)</f>
        <v/>
      </c>
      <c r="Z262" s="26" t="str">
        <f t="shared" ref="Z262:Z263" si="4903">IF(Z255="","",Z255-Y255)</f>
        <v/>
      </c>
      <c r="AA262" s="26" t="str">
        <f t="shared" ref="AA262:AA263" si="4904">IF(AA255="","",AA255-Z255)</f>
        <v/>
      </c>
      <c r="AB262" s="26" t="str">
        <f t="shared" ref="AB262:AB263" si="4905">IF(AB255="","",AB255-AA255)</f>
        <v/>
      </c>
      <c r="AC262" s="26" t="str">
        <f t="shared" ref="AC262:AC263" si="4906">IF(AC255="","",AC255-AB255)</f>
        <v/>
      </c>
      <c r="AD262" s="26" t="str">
        <f t="shared" ref="AD262:AD263" si="4907">IF(AD255="","",AD255-AC255)</f>
        <v/>
      </c>
      <c r="AE262" s="26" t="str">
        <f t="shared" ref="AE262:AE263" si="4908">IF(AE255="","",AE255-AD255)</f>
        <v/>
      </c>
      <c r="AF262" s="26" t="str">
        <f t="shared" ref="AF262:AF263" si="4909">IF(AF255="","",AF255-AE255)</f>
        <v/>
      </c>
      <c r="AG262" s="26" t="str">
        <f t="shared" ref="AG262:AG263" si="4910">IF(AG255="","",AG255-AF255)</f>
        <v/>
      </c>
      <c r="AH262" s="26" t="str">
        <f t="shared" ref="AH262:AH263" si="4911">IF(AH255="","",AH255-AG255)</f>
        <v/>
      </c>
      <c r="AI262" s="26" t="str">
        <f t="shared" ref="AI262:AI263" si="4912">IF(AI255="","",AI255-AH255)</f>
        <v/>
      </c>
      <c r="AJ262" s="26" t="str">
        <f t="shared" ref="AJ262:AJ263" si="4913">IF(AJ255="","",AJ255-AI255)</f>
        <v/>
      </c>
      <c r="AK262" s="26" t="str">
        <f t="shared" ref="AK262:AK263" si="4914">IF(AK255="","",AK255-AJ255)</f>
        <v/>
      </c>
      <c r="AL262" s="26" t="str">
        <f t="shared" ref="AL262:AO262" si="4915">IF(AL255="","",AL255-AK255)</f>
        <v/>
      </c>
      <c r="AM262" s="26" t="str">
        <f t="shared" si="4915"/>
        <v/>
      </c>
      <c r="AN262" s="26" t="str">
        <f t="shared" si="4915"/>
        <v/>
      </c>
      <c r="AO262" s="26" t="str">
        <f t="shared" si="4915"/>
        <v/>
      </c>
      <c r="AP262" s="26" t="str">
        <f t="shared" ref="AP262:AR262" si="4916">IF(AP255="","",AP255-AO255)</f>
        <v/>
      </c>
      <c r="AQ262" s="26" t="str">
        <f t="shared" si="4916"/>
        <v/>
      </c>
      <c r="AR262" s="26" t="str">
        <f t="shared" si="4916"/>
        <v/>
      </c>
    </row>
    <row r="263" spans="1:44" s="1" customFormat="1">
      <c r="A263" s="7">
        <f>SUM(C263:AS263)</f>
        <v>2</v>
      </c>
      <c r="B263" s="27" t="s">
        <v>14</v>
      </c>
      <c r="C263" s="26">
        <v>0</v>
      </c>
      <c r="D263" s="26">
        <f t="shared" si="4881"/>
        <v>0</v>
      </c>
      <c r="E263" s="26">
        <f t="shared" si="4882"/>
        <v>0</v>
      </c>
      <c r="F263" s="26">
        <f t="shared" si="4883"/>
        <v>1</v>
      </c>
      <c r="G263" s="26">
        <f t="shared" si="4884"/>
        <v>0</v>
      </c>
      <c r="H263" s="26">
        <f t="shared" si="4885"/>
        <v>0</v>
      </c>
      <c r="I263" s="26">
        <f t="shared" si="4886"/>
        <v>0</v>
      </c>
      <c r="J263" s="26">
        <f t="shared" si="4887"/>
        <v>0</v>
      </c>
      <c r="K263" s="26">
        <f t="shared" si="4888"/>
        <v>0</v>
      </c>
      <c r="L263" s="26">
        <f t="shared" si="4889"/>
        <v>0</v>
      </c>
      <c r="M263" s="26">
        <f t="shared" si="4890"/>
        <v>0</v>
      </c>
      <c r="N263" s="26">
        <f t="shared" si="4891"/>
        <v>0</v>
      </c>
      <c r="O263" s="26">
        <f t="shared" si="4892"/>
        <v>0</v>
      </c>
      <c r="P263" s="26">
        <f t="shared" si="4893"/>
        <v>0</v>
      </c>
      <c r="Q263" s="26">
        <f t="shared" si="4894"/>
        <v>0</v>
      </c>
      <c r="R263" s="26">
        <f t="shared" si="4895"/>
        <v>0</v>
      </c>
      <c r="S263" s="26">
        <f t="shared" si="4896"/>
        <v>0</v>
      </c>
      <c r="T263" s="26">
        <f t="shared" si="4897"/>
        <v>0</v>
      </c>
      <c r="U263" s="26">
        <f t="shared" si="4898"/>
        <v>0</v>
      </c>
      <c r="V263" s="26">
        <f t="shared" si="4899"/>
        <v>1</v>
      </c>
      <c r="W263" s="26" t="str">
        <f t="shared" si="4900"/>
        <v/>
      </c>
      <c r="X263" s="26" t="str">
        <f t="shared" si="4901"/>
        <v/>
      </c>
      <c r="Y263" s="26" t="str">
        <f t="shared" si="4902"/>
        <v/>
      </c>
      <c r="Z263" s="26" t="str">
        <f t="shared" si="4903"/>
        <v/>
      </c>
      <c r="AA263" s="26" t="str">
        <f t="shared" si="4904"/>
        <v/>
      </c>
      <c r="AB263" s="26" t="str">
        <f t="shared" si="4905"/>
        <v/>
      </c>
      <c r="AC263" s="26" t="str">
        <f t="shared" si="4906"/>
        <v/>
      </c>
      <c r="AD263" s="26" t="str">
        <f t="shared" si="4907"/>
        <v/>
      </c>
      <c r="AE263" s="26" t="str">
        <f t="shared" si="4908"/>
        <v/>
      </c>
      <c r="AF263" s="26" t="str">
        <f t="shared" si="4909"/>
        <v/>
      </c>
      <c r="AG263" s="26" t="str">
        <f t="shared" si="4910"/>
        <v/>
      </c>
      <c r="AH263" s="26" t="str">
        <f t="shared" si="4911"/>
        <v/>
      </c>
      <c r="AI263" s="26" t="str">
        <f t="shared" si="4912"/>
        <v/>
      </c>
      <c r="AJ263" s="26" t="str">
        <f t="shared" si="4913"/>
        <v/>
      </c>
      <c r="AK263" s="26" t="str">
        <f t="shared" si="4914"/>
        <v/>
      </c>
      <c r="AL263" s="26" t="str">
        <f t="shared" ref="AL263:AO263" si="4917">IF(AL256="","",AL256-AK256)</f>
        <v/>
      </c>
      <c r="AM263" s="26" t="str">
        <f t="shared" si="4917"/>
        <v/>
      </c>
      <c r="AN263" s="26" t="str">
        <f t="shared" si="4917"/>
        <v/>
      </c>
      <c r="AO263" s="26" t="str">
        <f t="shared" si="4917"/>
        <v/>
      </c>
      <c r="AP263" s="26" t="str">
        <f t="shared" ref="AP263:AR263" si="4918">IF(AP256="","",AP256-AO256)</f>
        <v/>
      </c>
      <c r="AQ263" s="26" t="str">
        <f t="shared" si="4918"/>
        <v/>
      </c>
      <c r="AR263" s="26" t="str">
        <f t="shared" si="4918"/>
        <v/>
      </c>
    </row>
    <row r="264" spans="1:44" s="1" customFormat="1">
      <c r="A264" s="7">
        <f>SUM(C264:AS264)</f>
        <v>0</v>
      </c>
      <c r="B264" s="27" t="s">
        <v>15</v>
      </c>
      <c r="C264" s="26">
        <v>0</v>
      </c>
      <c r="D264" s="26">
        <f t="shared" ref="D264" si="4919">IF(D257="","",C257+C258-D257)</f>
        <v>0</v>
      </c>
      <c r="E264" s="26">
        <f t="shared" ref="E264" si="4920">IF(E257="","",D257+D258-E257)</f>
        <v>0</v>
      </c>
      <c r="F264" s="26">
        <f t="shared" ref="F264" si="4921">IF(F257="","",E257+E258-F257)</f>
        <v>0</v>
      </c>
      <c r="G264" s="26">
        <f t="shared" ref="G264" si="4922">IF(G257="","",F257+F258-G257)</f>
        <v>0</v>
      </c>
      <c r="H264" s="26">
        <f t="shared" ref="H264" si="4923">IF(H257="","",G257+G258-H257)</f>
        <v>0</v>
      </c>
      <c r="I264" s="26">
        <f t="shared" ref="I264" si="4924">IF(I257="","",H257+H258-I257)</f>
        <v>0</v>
      </c>
      <c r="J264" s="26">
        <f t="shared" ref="J264" si="4925">IF(J257="","",I257+I258-J257)</f>
        <v>0</v>
      </c>
      <c r="K264" s="26">
        <f t="shared" ref="K264" si="4926">IF(K257="","",J257+J258-K257)</f>
        <v>0</v>
      </c>
      <c r="L264" s="26">
        <f t="shared" ref="L264" si="4927">IF(L257="","",K257+K258-L257)</f>
        <v>0</v>
      </c>
      <c r="M264" s="26">
        <f t="shared" ref="M264" si="4928">IF(M257="","",L257+L258-M257)</f>
        <v>0</v>
      </c>
      <c r="N264" s="26">
        <f t="shared" ref="N264" si="4929">IF(N257="","",M257+M258-N257)</f>
        <v>0</v>
      </c>
      <c r="O264" s="26">
        <f t="shared" ref="O264" si="4930">IF(O257="","",N257+N258-O257)</f>
        <v>0</v>
      </c>
      <c r="P264" s="26">
        <f t="shared" ref="P264" si="4931">IF(P257="","",O257+O258-P257)</f>
        <v>0</v>
      </c>
      <c r="Q264" s="26">
        <f t="shared" ref="Q264" si="4932">IF(Q257="","",P257+P258-Q257)</f>
        <v>0</v>
      </c>
      <c r="R264" s="26">
        <f t="shared" ref="R264" si="4933">IF(R257="","",Q257+Q258-R257)</f>
        <v>0</v>
      </c>
      <c r="S264" s="26">
        <f t="shared" ref="S264" si="4934">IF(S257="","",R257+R258-S257)</f>
        <v>0</v>
      </c>
      <c r="T264" s="26">
        <f t="shared" ref="T264" si="4935">IF(T257="","",S257+S258-T257)</f>
        <v>0</v>
      </c>
      <c r="U264" s="26">
        <f t="shared" ref="U264" si="4936">IF(U257="","",T257+T258-U257)</f>
        <v>0</v>
      </c>
      <c r="V264" s="26">
        <f t="shared" ref="V264" si="4937">IF(V257="","",U257+U258-V257)</f>
        <v>0</v>
      </c>
      <c r="W264" s="26" t="str">
        <f t="shared" ref="W264" si="4938">IF(W257="","",V257+V258-W257)</f>
        <v/>
      </c>
      <c r="X264" s="26" t="str">
        <f t="shared" ref="X264" si="4939">IF(X257="","",W257+W258-X257)</f>
        <v/>
      </c>
      <c r="Y264" s="26" t="str">
        <f t="shared" ref="Y264" si="4940">IF(Y257="","",X257+X258-Y257)</f>
        <v/>
      </c>
      <c r="Z264" s="26" t="str">
        <f t="shared" ref="Z264" si="4941">IF(Z257="","",Y257+Y258-Z257)</f>
        <v/>
      </c>
      <c r="AA264" s="26" t="str">
        <f t="shared" ref="AA264" si="4942">IF(AA257="","",Z257+Z258-AA257)</f>
        <v/>
      </c>
      <c r="AB264" s="26" t="str">
        <f t="shared" ref="AB264" si="4943">IF(AB257="","",AA257+AA258-AB257)</f>
        <v/>
      </c>
      <c r="AC264" s="26" t="str">
        <f t="shared" ref="AC264" si="4944">IF(AC257="","",AB257+AB258-AC257)</f>
        <v/>
      </c>
      <c r="AD264" s="26" t="str">
        <f t="shared" ref="AD264" si="4945">IF(AD257="","",AC257+AC258-AD257)</f>
        <v/>
      </c>
      <c r="AE264" s="26" t="str">
        <f t="shared" ref="AE264" si="4946">IF(AE257="","",AD257+AD258-AE257)</f>
        <v/>
      </c>
      <c r="AF264" s="26" t="str">
        <f t="shared" ref="AF264" si="4947">IF(AF257="","",AE257+AE258-AF257)</f>
        <v/>
      </c>
      <c r="AG264" s="26" t="str">
        <f t="shared" ref="AG264" si="4948">IF(AG257="","",AF257+AF258-AG257)</f>
        <v/>
      </c>
      <c r="AH264" s="26" t="str">
        <f t="shared" ref="AH264" si="4949">IF(AH257="","",AG257+AG258-AH257)</f>
        <v/>
      </c>
      <c r="AI264" s="26" t="str">
        <f t="shared" ref="AI264" si="4950">IF(AI257="","",AH257+AH258-AI257)</f>
        <v/>
      </c>
      <c r="AJ264" s="26" t="str">
        <f t="shared" ref="AJ264" si="4951">IF(AJ257="","",AI257+AI258-AJ257)</f>
        <v/>
      </c>
      <c r="AK264" s="26" t="str">
        <f t="shared" ref="AK264" si="4952">IF(AK257="","",AJ257+AJ258-AK257)</f>
        <v/>
      </c>
      <c r="AL264" s="26" t="str">
        <f t="shared" ref="AL264:AO264" si="4953">IF(AL257="","",AK257+AK258-AL257)</f>
        <v/>
      </c>
      <c r="AM264" s="26" t="str">
        <f t="shared" si="4953"/>
        <v/>
      </c>
      <c r="AN264" s="26" t="str">
        <f t="shared" si="4953"/>
        <v/>
      </c>
      <c r="AO264" s="26" t="str">
        <f t="shared" si="4953"/>
        <v/>
      </c>
      <c r="AP264" s="26" t="str">
        <f t="shared" ref="AP264:AR264" si="4954">IF(AP257="","",AO257+AO258-AP257)</f>
        <v/>
      </c>
      <c r="AQ264" s="26" t="str">
        <f t="shared" si="4954"/>
        <v/>
      </c>
      <c r="AR264" s="26" t="str">
        <f t="shared" si="4954"/>
        <v/>
      </c>
    </row>
    <row r="265" spans="1:44" s="1" customFormat="1">
      <c r="A265" s="7">
        <f>SUM(C265:AS265)</f>
        <v>0</v>
      </c>
      <c r="B265" s="27" t="s">
        <v>16</v>
      </c>
      <c r="C265" s="26">
        <v>0</v>
      </c>
      <c r="D265" s="26">
        <f t="shared" ref="D265:I265" si="4955">IF(D255="","",D264*D259)</f>
        <v>0</v>
      </c>
      <c r="E265" s="26">
        <f t="shared" si="4955"/>
        <v>0</v>
      </c>
      <c r="F265" s="26">
        <f t="shared" si="4955"/>
        <v>0</v>
      </c>
      <c r="G265" s="26">
        <f t="shared" si="4955"/>
        <v>0</v>
      </c>
      <c r="H265" s="26">
        <f t="shared" si="4955"/>
        <v>0</v>
      </c>
      <c r="I265" s="26">
        <f t="shared" si="4955"/>
        <v>0</v>
      </c>
      <c r="J265" s="26">
        <f t="shared" ref="J265:AK265" si="4956">IF(J255="","",J264*J259)</f>
        <v>0</v>
      </c>
      <c r="K265" s="26">
        <f t="shared" si="4956"/>
        <v>0</v>
      </c>
      <c r="L265" s="26">
        <f t="shared" si="4956"/>
        <v>0</v>
      </c>
      <c r="M265" s="26">
        <f t="shared" si="4956"/>
        <v>0</v>
      </c>
      <c r="N265" s="26">
        <f t="shared" si="4956"/>
        <v>0</v>
      </c>
      <c r="O265" s="26">
        <f t="shared" si="4956"/>
        <v>0</v>
      </c>
      <c r="P265" s="26">
        <f t="shared" si="4956"/>
        <v>0</v>
      </c>
      <c r="Q265" s="26">
        <f t="shared" si="4956"/>
        <v>0</v>
      </c>
      <c r="R265" s="26">
        <f t="shared" si="4956"/>
        <v>0</v>
      </c>
      <c r="S265" s="26">
        <f t="shared" si="4956"/>
        <v>0</v>
      </c>
      <c r="T265" s="26">
        <f t="shared" si="4956"/>
        <v>0</v>
      </c>
      <c r="U265" s="26">
        <f t="shared" si="4956"/>
        <v>0</v>
      </c>
      <c r="V265" s="26">
        <f t="shared" si="4956"/>
        <v>0</v>
      </c>
      <c r="W265" s="26" t="str">
        <f t="shared" si="4956"/>
        <v/>
      </c>
      <c r="X265" s="26" t="str">
        <f t="shared" si="4956"/>
        <v/>
      </c>
      <c r="Y265" s="26" t="str">
        <f t="shared" si="4956"/>
        <v/>
      </c>
      <c r="Z265" s="26" t="str">
        <f t="shared" si="4956"/>
        <v/>
      </c>
      <c r="AA265" s="26" t="str">
        <f t="shared" si="4956"/>
        <v/>
      </c>
      <c r="AB265" s="26" t="str">
        <f t="shared" si="4956"/>
        <v/>
      </c>
      <c r="AC265" s="26" t="str">
        <f t="shared" si="4956"/>
        <v/>
      </c>
      <c r="AD265" s="26" t="str">
        <f t="shared" si="4956"/>
        <v/>
      </c>
      <c r="AE265" s="26" t="str">
        <f t="shared" si="4956"/>
        <v/>
      </c>
      <c r="AF265" s="26" t="str">
        <f t="shared" si="4956"/>
        <v/>
      </c>
      <c r="AG265" s="26" t="str">
        <f t="shared" si="4956"/>
        <v/>
      </c>
      <c r="AH265" s="26" t="str">
        <f t="shared" si="4956"/>
        <v/>
      </c>
      <c r="AI265" s="26" t="str">
        <f t="shared" si="4956"/>
        <v/>
      </c>
      <c r="AJ265" s="26" t="str">
        <f t="shared" si="4956"/>
        <v/>
      </c>
      <c r="AK265" s="26" t="str">
        <f t="shared" si="4956"/>
        <v/>
      </c>
      <c r="AL265" s="26" t="str">
        <f t="shared" ref="AL265:AO265" si="4957">IF(AL255="","",AL264*AL259)</f>
        <v/>
      </c>
      <c r="AM265" s="26" t="str">
        <f t="shared" si="4957"/>
        <v/>
      </c>
      <c r="AN265" s="26" t="str">
        <f t="shared" si="4957"/>
        <v/>
      </c>
      <c r="AO265" s="26" t="str">
        <f t="shared" si="4957"/>
        <v/>
      </c>
      <c r="AP265" s="26" t="str">
        <f t="shared" ref="AP265:AR265" si="4958">IF(AP255="","",AP264*AP259)</f>
        <v/>
      </c>
      <c r="AQ265" s="26" t="str">
        <f t="shared" si="4958"/>
        <v/>
      </c>
      <c r="AR265" s="26" t="str">
        <f t="shared" si="4958"/>
        <v/>
      </c>
    </row>
    <row r="266" spans="1:44" s="1" customFormat="1" ht="12" thickBot="1">
      <c r="A266" s="4">
        <f>IF(A265="","",A265/(A262*100))</f>
        <v>0</v>
      </c>
      <c r="B266" s="27" t="s">
        <v>18</v>
      </c>
      <c r="C266" s="44" t="s">
        <v>19</v>
      </c>
      <c r="D266" s="44" t="str">
        <f t="shared" ref="D266:I266" si="4959">IF(D265="","",IF(D265=0,"",D265/(D262*100)))</f>
        <v/>
      </c>
      <c r="E266" s="44" t="str">
        <f t="shared" si="4959"/>
        <v/>
      </c>
      <c r="F266" s="44" t="str">
        <f t="shared" si="4959"/>
        <v/>
      </c>
      <c r="G266" s="44" t="str">
        <f t="shared" si="4959"/>
        <v/>
      </c>
      <c r="H266" s="44" t="str">
        <f t="shared" si="4959"/>
        <v/>
      </c>
      <c r="I266" s="44" t="str">
        <f t="shared" si="4959"/>
        <v/>
      </c>
      <c r="J266" s="44" t="str">
        <f t="shared" ref="J266:AK266" si="4960">IF(J265="","",IF(J265=0,"",J265/(J262*100)))</f>
        <v/>
      </c>
      <c r="K266" s="44" t="str">
        <f t="shared" si="4960"/>
        <v/>
      </c>
      <c r="L266" s="44" t="str">
        <f t="shared" si="4960"/>
        <v/>
      </c>
      <c r="M266" s="44" t="str">
        <f t="shared" si="4960"/>
        <v/>
      </c>
      <c r="N266" s="44" t="str">
        <f t="shared" si="4960"/>
        <v/>
      </c>
      <c r="O266" s="44" t="str">
        <f t="shared" si="4960"/>
        <v/>
      </c>
      <c r="P266" s="44" t="str">
        <f t="shared" si="4960"/>
        <v/>
      </c>
      <c r="Q266" s="44" t="str">
        <f t="shared" si="4960"/>
        <v/>
      </c>
      <c r="R266" s="44" t="str">
        <f t="shared" si="4960"/>
        <v/>
      </c>
      <c r="S266" s="44" t="str">
        <f t="shared" si="4960"/>
        <v/>
      </c>
      <c r="T266" s="44" t="str">
        <f t="shared" si="4960"/>
        <v/>
      </c>
      <c r="U266" s="44" t="str">
        <f t="shared" si="4960"/>
        <v/>
      </c>
      <c r="V266" s="44" t="str">
        <f t="shared" si="4960"/>
        <v/>
      </c>
      <c r="W266" s="44" t="str">
        <f t="shared" si="4960"/>
        <v/>
      </c>
      <c r="X266" s="44" t="str">
        <f t="shared" si="4960"/>
        <v/>
      </c>
      <c r="Y266" s="44" t="str">
        <f t="shared" si="4960"/>
        <v/>
      </c>
      <c r="Z266" s="44" t="str">
        <f t="shared" si="4960"/>
        <v/>
      </c>
      <c r="AA266" s="44" t="str">
        <f t="shared" si="4960"/>
        <v/>
      </c>
      <c r="AB266" s="44" t="str">
        <f t="shared" si="4960"/>
        <v/>
      </c>
      <c r="AC266" s="44" t="str">
        <f t="shared" si="4960"/>
        <v/>
      </c>
      <c r="AD266" s="44" t="str">
        <f t="shared" si="4960"/>
        <v/>
      </c>
      <c r="AE266" s="44" t="str">
        <f t="shared" si="4960"/>
        <v/>
      </c>
      <c r="AF266" s="44" t="str">
        <f t="shared" si="4960"/>
        <v/>
      </c>
      <c r="AG266" s="44" t="str">
        <f t="shared" si="4960"/>
        <v/>
      </c>
      <c r="AH266" s="44" t="str">
        <f t="shared" si="4960"/>
        <v/>
      </c>
      <c r="AI266" s="44" t="str">
        <f t="shared" si="4960"/>
        <v/>
      </c>
      <c r="AJ266" s="44" t="str">
        <f t="shared" si="4960"/>
        <v/>
      </c>
      <c r="AK266" s="44" t="str">
        <f t="shared" si="4960"/>
        <v/>
      </c>
      <c r="AL266" s="44" t="str">
        <f t="shared" ref="AL266:AO266" si="4961">IF(AL265="","",IF(AL265=0,"",AL265/(AL262*100)))</f>
        <v/>
      </c>
      <c r="AM266" s="44" t="str">
        <f t="shared" si="4961"/>
        <v/>
      </c>
      <c r="AN266" s="44" t="str">
        <f t="shared" si="4961"/>
        <v/>
      </c>
      <c r="AO266" s="44" t="str">
        <f t="shared" si="4961"/>
        <v/>
      </c>
      <c r="AP266" s="44" t="str">
        <f t="shared" ref="AP266:AR266" si="4962">IF(AP265="","",IF(AP265=0,"",AP265/(AP262*100)))</f>
        <v/>
      </c>
      <c r="AQ266" s="44" t="str">
        <f t="shared" si="4962"/>
        <v/>
      </c>
      <c r="AR266" s="44" t="str">
        <f t="shared" si="4962"/>
        <v/>
      </c>
    </row>
    <row r="267" spans="1:44" s="1" customFormat="1">
      <c r="A267" s="43" t="s">
        <v>168</v>
      </c>
      <c r="B267" s="42" t="s">
        <v>2</v>
      </c>
      <c r="C267" s="35">
        <v>14671</v>
      </c>
      <c r="D267" s="35">
        <f t="shared" ref="D267:D268" si="4963">IF(D$207="","",C267)</f>
        <v>14671</v>
      </c>
      <c r="E267" s="35">
        <f t="shared" ref="E267:E268" si="4964">IF(E$207="","",D267)</f>
        <v>14671</v>
      </c>
      <c r="F267" s="35">
        <v>14815</v>
      </c>
      <c r="G267" s="35">
        <f t="shared" ref="G267:G268" si="4965">IF(G$207="","",F267)</f>
        <v>14815</v>
      </c>
      <c r="H267" s="35">
        <v>14881</v>
      </c>
      <c r="I267" s="35">
        <f t="shared" ref="I267:I268" si="4966">IF(I$207="","",H267)</f>
        <v>14881</v>
      </c>
      <c r="J267" s="35">
        <f t="shared" ref="J267:J268" si="4967">IF(J$207="","",I267)</f>
        <v>14881</v>
      </c>
      <c r="K267" s="35">
        <f t="shared" ref="K267:K268" si="4968">IF(K$207="","",J267)</f>
        <v>14881</v>
      </c>
      <c r="L267" s="35">
        <v>14955</v>
      </c>
      <c r="M267" s="35">
        <f t="shared" ref="M267:M268" si="4969">IF(M$207="","",L267)</f>
        <v>14955</v>
      </c>
      <c r="N267" s="35">
        <f t="shared" ref="N267:N268" si="4970">IF(N$207="","",M267)</f>
        <v>14955</v>
      </c>
      <c r="O267" s="35">
        <v>15131</v>
      </c>
      <c r="P267" s="35">
        <f t="shared" ref="P267:P268" si="4971">IF(P$207="","",O267)</f>
        <v>15131</v>
      </c>
      <c r="Q267" s="35">
        <f t="shared" ref="Q267:Q268" si="4972">IF(Q$207="","",P267)</f>
        <v>15131</v>
      </c>
      <c r="R267" s="35">
        <f t="shared" ref="R267:R268" si="4973">IF(R$207="","",Q267)</f>
        <v>15131</v>
      </c>
      <c r="S267" s="35">
        <v>15242</v>
      </c>
      <c r="T267" s="35">
        <f t="shared" ref="T267:T268" si="4974">IF(T$207="","",S267)</f>
        <v>15242</v>
      </c>
      <c r="U267" s="35">
        <f t="shared" ref="U267:U268" si="4975">IF(U$207="","",T267)</f>
        <v>15242</v>
      </c>
      <c r="V267" s="35">
        <v>15384</v>
      </c>
      <c r="W267" s="35" t="str">
        <f t="shared" ref="W267:W268" si="4976">IF(W$207="","",V267)</f>
        <v/>
      </c>
      <c r="X267" s="35" t="str">
        <f t="shared" ref="X267:X268" si="4977">IF(X$207="","",W267)</f>
        <v/>
      </c>
      <c r="Y267" s="35" t="str">
        <f t="shared" ref="Y267:Y268" si="4978">IF(Y$207="","",X267)</f>
        <v/>
      </c>
      <c r="Z267" s="35" t="str">
        <f t="shared" ref="Z267:Z268" si="4979">IF(Z$207="","",Y267)</f>
        <v/>
      </c>
      <c r="AA267" s="35" t="str">
        <f t="shared" ref="AA267:AA268" si="4980">IF(AA$207="","",Z267)</f>
        <v/>
      </c>
      <c r="AB267" s="35" t="str">
        <f t="shared" ref="AB267:AB268" si="4981">IF(AB$207="","",AA267)</f>
        <v/>
      </c>
      <c r="AC267" s="35" t="str">
        <f t="shared" ref="AC267:AC268" si="4982">IF(AC$207="","",AB267)</f>
        <v/>
      </c>
      <c r="AD267" s="35" t="str">
        <f t="shared" ref="AD267:AD268" si="4983">IF(AD$207="","",AC267)</f>
        <v/>
      </c>
      <c r="AE267" s="35" t="str">
        <f t="shared" ref="AE267:AE268" si="4984">IF(AE$207="","",AD267)</f>
        <v/>
      </c>
      <c r="AF267" s="35" t="str">
        <f t="shared" ref="AF267:AF268" si="4985">IF(AF$207="","",AE267)</f>
        <v/>
      </c>
      <c r="AG267" s="35" t="str">
        <f t="shared" ref="AG267:AG268" si="4986">IF(AG$207="","",AF267)</f>
        <v/>
      </c>
      <c r="AH267" s="35" t="str">
        <f t="shared" ref="AH267:AH268" si="4987">IF(AH$207="","",AG267)</f>
        <v/>
      </c>
      <c r="AI267" s="35" t="str">
        <f t="shared" ref="AI267:AI268" si="4988">IF(AI$207="","",AH267)</f>
        <v/>
      </c>
      <c r="AJ267" s="35" t="str">
        <f t="shared" ref="AJ267:AJ268" si="4989">IF(AJ$207="","",AI267)</f>
        <v/>
      </c>
      <c r="AK267" s="35" t="str">
        <f t="shared" ref="AK267:AK268" si="4990">IF(AK$207="","",AJ267)</f>
        <v/>
      </c>
      <c r="AL267" s="35" t="str">
        <f t="shared" ref="AL267:AO267" si="4991">IF(AL$207="","",AK267)</f>
        <v/>
      </c>
      <c r="AM267" s="35" t="str">
        <f t="shared" si="4991"/>
        <v/>
      </c>
      <c r="AN267" s="35" t="str">
        <f t="shared" si="4991"/>
        <v/>
      </c>
      <c r="AO267" s="35" t="str">
        <f t="shared" si="4991"/>
        <v/>
      </c>
      <c r="AP267" s="35" t="str">
        <f t="shared" ref="AP267:AR267" si="4992">IF(AP$207="","",AO267)</f>
        <v/>
      </c>
      <c r="AQ267" s="35" t="str">
        <f t="shared" si="4992"/>
        <v/>
      </c>
      <c r="AR267" s="35" t="str">
        <f t="shared" si="4992"/>
        <v/>
      </c>
    </row>
    <row r="268" spans="1:44" s="1" customFormat="1">
      <c r="A268" s="37" t="s">
        <v>205</v>
      </c>
      <c r="B268" s="30" t="s">
        <v>4</v>
      </c>
      <c r="C268" s="29">
        <v>406</v>
      </c>
      <c r="D268" s="29">
        <f t="shared" si="4963"/>
        <v>406</v>
      </c>
      <c r="E268" s="29">
        <f t="shared" si="4964"/>
        <v>406</v>
      </c>
      <c r="F268" s="29">
        <v>407</v>
      </c>
      <c r="G268" s="29">
        <f t="shared" si="4965"/>
        <v>407</v>
      </c>
      <c r="H268" s="29">
        <v>409</v>
      </c>
      <c r="I268" s="29">
        <f t="shared" si="4966"/>
        <v>409</v>
      </c>
      <c r="J268" s="29">
        <f t="shared" si="4967"/>
        <v>409</v>
      </c>
      <c r="K268" s="29">
        <f t="shared" si="4968"/>
        <v>409</v>
      </c>
      <c r="L268" s="29">
        <v>410</v>
      </c>
      <c r="M268" s="29">
        <f t="shared" si="4969"/>
        <v>410</v>
      </c>
      <c r="N268" s="29">
        <f t="shared" si="4970"/>
        <v>410</v>
      </c>
      <c r="O268" s="29">
        <v>411</v>
      </c>
      <c r="P268" s="29">
        <f t="shared" si="4971"/>
        <v>411</v>
      </c>
      <c r="Q268" s="29">
        <f t="shared" si="4972"/>
        <v>411</v>
      </c>
      <c r="R268" s="29">
        <f t="shared" si="4973"/>
        <v>411</v>
      </c>
      <c r="S268" s="29">
        <v>413</v>
      </c>
      <c r="T268" s="29">
        <f t="shared" si="4974"/>
        <v>413</v>
      </c>
      <c r="U268" s="29">
        <f t="shared" si="4975"/>
        <v>413</v>
      </c>
      <c r="V268" s="29">
        <v>413</v>
      </c>
      <c r="W268" s="29" t="str">
        <f t="shared" si="4976"/>
        <v/>
      </c>
      <c r="X268" s="29" t="str">
        <f t="shared" si="4977"/>
        <v/>
      </c>
      <c r="Y268" s="29" t="str">
        <f t="shared" si="4978"/>
        <v/>
      </c>
      <c r="Z268" s="29" t="str">
        <f t="shared" si="4979"/>
        <v/>
      </c>
      <c r="AA268" s="29" t="str">
        <f t="shared" si="4980"/>
        <v/>
      </c>
      <c r="AB268" s="29" t="str">
        <f t="shared" si="4981"/>
        <v/>
      </c>
      <c r="AC268" s="29" t="str">
        <f t="shared" si="4982"/>
        <v/>
      </c>
      <c r="AD268" s="29" t="str">
        <f t="shared" si="4983"/>
        <v/>
      </c>
      <c r="AE268" s="29" t="str">
        <f t="shared" si="4984"/>
        <v/>
      </c>
      <c r="AF268" s="29" t="str">
        <f t="shared" si="4985"/>
        <v/>
      </c>
      <c r="AG268" s="29" t="str">
        <f t="shared" si="4986"/>
        <v/>
      </c>
      <c r="AH268" s="29" t="str">
        <f t="shared" si="4987"/>
        <v/>
      </c>
      <c r="AI268" s="29" t="str">
        <f t="shared" si="4988"/>
        <v/>
      </c>
      <c r="AJ268" s="29" t="str">
        <f t="shared" si="4989"/>
        <v/>
      </c>
      <c r="AK268" s="29" t="str">
        <f t="shared" si="4990"/>
        <v/>
      </c>
      <c r="AL268" s="29" t="str">
        <f t="shared" ref="AL268:AO268" si="4993">IF(AL$207="","",AK268)</f>
        <v/>
      </c>
      <c r="AM268" s="29" t="str">
        <f t="shared" si="4993"/>
        <v/>
      </c>
      <c r="AN268" s="29" t="str">
        <f t="shared" si="4993"/>
        <v/>
      </c>
      <c r="AO268" s="29" t="str">
        <f t="shared" si="4993"/>
        <v/>
      </c>
      <c r="AP268" s="29" t="str">
        <f t="shared" ref="AP268:AR268" si="4994">IF(AP$207="","",AO268)</f>
        <v/>
      </c>
      <c r="AQ268" s="29" t="str">
        <f t="shared" si="4994"/>
        <v/>
      </c>
      <c r="AR268" s="29" t="str">
        <f t="shared" si="4994"/>
        <v/>
      </c>
    </row>
    <row r="269" spans="1:44" s="1" customFormat="1">
      <c r="A269" s="41">
        <v>2</v>
      </c>
      <c r="B269" s="30" t="s">
        <v>5</v>
      </c>
      <c r="C269" s="29">
        <v>7</v>
      </c>
      <c r="D269" s="29">
        <f t="shared" ref="D269" si="4995">IF(D267="","",(C269+C270))</f>
        <v>7</v>
      </c>
      <c r="E269" s="29">
        <f t="shared" ref="E269" si="4996">IF(E267="","",(D269+D270))</f>
        <v>7</v>
      </c>
      <c r="F269" s="29">
        <v>6</v>
      </c>
      <c r="G269" s="29">
        <f t="shared" ref="G269" si="4997">IF(G267="","",(F269+F270))</f>
        <v>6</v>
      </c>
      <c r="H269" s="29">
        <v>4</v>
      </c>
      <c r="I269" s="29">
        <f t="shared" ref="I269" si="4998">IF(I267="","",(H269+H270))</f>
        <v>4</v>
      </c>
      <c r="J269" s="29">
        <f t="shared" ref="J269" si="4999">IF(J267="","",(I269+I270))</f>
        <v>4</v>
      </c>
      <c r="K269" s="29">
        <f t="shared" ref="K269" si="5000">IF(K267="","",(J269+J270))</f>
        <v>4</v>
      </c>
      <c r="L269" s="29">
        <v>6</v>
      </c>
      <c r="M269" s="29">
        <f t="shared" ref="M269" si="5001">IF(M267="","",(L269+L270))</f>
        <v>7</v>
      </c>
      <c r="N269" s="29">
        <f t="shared" ref="N269" si="5002">IF(N267="","",(M269+M270))</f>
        <v>7</v>
      </c>
      <c r="O269" s="29">
        <v>6</v>
      </c>
      <c r="P269" s="29">
        <f t="shared" ref="P269" si="5003">IF(P267="","",(O269+O270))</f>
        <v>7</v>
      </c>
      <c r="Q269" s="29">
        <f t="shared" ref="Q269" si="5004">IF(Q267="","",(P269+P270))</f>
        <v>7</v>
      </c>
      <c r="R269" s="29">
        <f t="shared" ref="R269" si="5005">IF(R267="","",(Q269+Q270))</f>
        <v>7</v>
      </c>
      <c r="S269" s="29">
        <v>5</v>
      </c>
      <c r="T269" s="29">
        <f t="shared" ref="T269" si="5006">IF(T267="","",(S269+S270))</f>
        <v>8</v>
      </c>
      <c r="U269" s="29">
        <f t="shared" ref="U269" si="5007">IF(U267="","",(T269+T270))</f>
        <v>8</v>
      </c>
      <c r="V269" s="29">
        <v>8</v>
      </c>
      <c r="W269" s="29" t="str">
        <f t="shared" ref="W269" si="5008">IF(W267="","",(V269+V270))</f>
        <v/>
      </c>
      <c r="X269" s="29" t="str">
        <f t="shared" ref="X269" si="5009">IF(X267="","",(W269+W270))</f>
        <v/>
      </c>
      <c r="Y269" s="29" t="str">
        <f t="shared" ref="Y269" si="5010">IF(Y267="","",(X269+X270))</f>
        <v/>
      </c>
      <c r="Z269" s="29" t="str">
        <f t="shared" ref="Z269" si="5011">IF(Z267="","",(Y269+Y270))</f>
        <v/>
      </c>
      <c r="AA269" s="29" t="str">
        <f t="shared" ref="AA269" si="5012">IF(AA267="","",(Z269+Z270))</f>
        <v/>
      </c>
      <c r="AB269" s="29" t="str">
        <f t="shared" ref="AB269" si="5013">IF(AB267="","",(AA269+AA270))</f>
        <v/>
      </c>
      <c r="AC269" s="29" t="str">
        <f t="shared" ref="AC269" si="5014">IF(AC267="","",(AB269+AB270))</f>
        <v/>
      </c>
      <c r="AD269" s="29" t="str">
        <f t="shared" ref="AD269" si="5015">IF(AD267="","",(AC269+AC270))</f>
        <v/>
      </c>
      <c r="AE269" s="29" t="str">
        <f t="shared" ref="AE269" si="5016">IF(AE267="","",(AD269+AD270))</f>
        <v/>
      </c>
      <c r="AF269" s="29" t="str">
        <f t="shared" ref="AF269" si="5017">IF(AF267="","",(AE269+AE270))</f>
        <v/>
      </c>
      <c r="AG269" s="29" t="str">
        <f t="shared" ref="AG269" si="5018">IF(AG267="","",(AF269+AF270))</f>
        <v/>
      </c>
      <c r="AH269" s="29" t="str">
        <f t="shared" ref="AH269" si="5019">IF(AH267="","",(AG269+AG270))</f>
        <v/>
      </c>
      <c r="AI269" s="29" t="str">
        <f t="shared" ref="AI269" si="5020">IF(AI267="","",(AH269+AH270))</f>
        <v/>
      </c>
      <c r="AJ269" s="29" t="str">
        <f t="shared" ref="AJ269" si="5021">IF(AJ267="","",(AI269+AI270))</f>
        <v/>
      </c>
      <c r="AK269" s="29" t="str">
        <f t="shared" ref="AK269" si="5022">IF(AK267="","",(AJ269+AJ270))</f>
        <v/>
      </c>
      <c r="AL269" s="29" t="str">
        <f t="shared" ref="AL269:AO269" si="5023">IF(AL267="","",(AK269+AK270))</f>
        <v/>
      </c>
      <c r="AM269" s="29" t="str">
        <f t="shared" si="5023"/>
        <v/>
      </c>
      <c r="AN269" s="29" t="str">
        <f t="shared" si="5023"/>
        <v/>
      </c>
      <c r="AO269" s="29" t="str">
        <f t="shared" si="5023"/>
        <v/>
      </c>
      <c r="AP269" s="29" t="str">
        <f t="shared" ref="AP269:AR269" si="5024">IF(AP267="","",(AO269+AO270))</f>
        <v/>
      </c>
      <c r="AQ269" s="29" t="str">
        <f t="shared" si="5024"/>
        <v/>
      </c>
      <c r="AR269" s="29" t="str">
        <f t="shared" si="5024"/>
        <v/>
      </c>
    </row>
    <row r="270" spans="1:44" s="1" customFormat="1">
      <c r="A270" s="14"/>
      <c r="B270" s="30" t="s">
        <v>7</v>
      </c>
      <c r="C270" s="29"/>
      <c r="D270" s="29"/>
      <c r="E270" s="29"/>
      <c r="F270" s="29"/>
      <c r="G270" s="29"/>
      <c r="H270" s="29"/>
      <c r="I270" s="29"/>
      <c r="J270" s="29"/>
      <c r="K270" s="29"/>
      <c r="L270" s="29">
        <v>1</v>
      </c>
      <c r="M270" s="29"/>
      <c r="N270" s="29"/>
      <c r="O270" s="29">
        <v>1</v>
      </c>
      <c r="P270" s="29"/>
      <c r="Q270" s="29"/>
      <c r="R270" s="29"/>
      <c r="S270" s="29">
        <v>3</v>
      </c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</row>
    <row r="271" spans="1:44" s="1" customFormat="1">
      <c r="A271" s="7"/>
      <c r="B271" s="30" t="s">
        <v>8</v>
      </c>
      <c r="C271" s="35">
        <v>820</v>
      </c>
      <c r="D271" s="35">
        <f t="shared" ref="D271" si="5025">IF(D267="","",C271)</f>
        <v>820</v>
      </c>
      <c r="E271" s="35">
        <f t="shared" ref="E271" si="5026">IF(E267="","",D271)</f>
        <v>820</v>
      </c>
      <c r="F271" s="35">
        <f t="shared" ref="F271" si="5027">IF(F267="","",E271)</f>
        <v>820</v>
      </c>
      <c r="G271" s="35">
        <f t="shared" ref="G271" si="5028">IF(G267="","",F271)</f>
        <v>820</v>
      </c>
      <c r="H271" s="35">
        <f t="shared" ref="H271" si="5029">IF(H267="","",G271)</f>
        <v>820</v>
      </c>
      <c r="I271" s="35">
        <f t="shared" ref="I271" si="5030">IF(I267="","",H271)</f>
        <v>820</v>
      </c>
      <c r="J271" s="35">
        <f t="shared" ref="J271" si="5031">IF(J267="","",I271)</f>
        <v>820</v>
      </c>
      <c r="K271" s="35">
        <f t="shared" ref="K271" si="5032">IF(K267="","",J271)</f>
        <v>820</v>
      </c>
      <c r="L271" s="35">
        <f t="shared" ref="L271" si="5033">IF(L267="","",K271)</f>
        <v>820</v>
      </c>
      <c r="M271" s="35">
        <f t="shared" ref="M271" si="5034">IF(M267="","",L271)</f>
        <v>820</v>
      </c>
      <c r="N271" s="35">
        <f t="shared" ref="N271" si="5035">IF(N267="","",M271)</f>
        <v>820</v>
      </c>
      <c r="O271" s="35">
        <f t="shared" ref="O271" si="5036">IF(O267="","",N271)</f>
        <v>820</v>
      </c>
      <c r="P271" s="35">
        <f t="shared" ref="P271" si="5037">IF(P267="","",O271)</f>
        <v>820</v>
      </c>
      <c r="Q271" s="35">
        <f t="shared" ref="Q271" si="5038">IF(Q267="","",P271)</f>
        <v>820</v>
      </c>
      <c r="R271" s="35">
        <f t="shared" ref="R271" si="5039">IF(R267="","",Q271)</f>
        <v>820</v>
      </c>
      <c r="S271" s="35">
        <f t="shared" ref="S271" si="5040">IF(S267="","",R271)</f>
        <v>820</v>
      </c>
      <c r="T271" s="35">
        <f t="shared" ref="T271" si="5041">IF(T267="","",S271)</f>
        <v>820</v>
      </c>
      <c r="U271" s="35">
        <f t="shared" ref="U271" si="5042">IF(U267="","",T271)</f>
        <v>820</v>
      </c>
      <c r="V271" s="35">
        <f t="shared" ref="V271" si="5043">IF(V267="","",U271)</f>
        <v>820</v>
      </c>
      <c r="W271" s="35" t="str">
        <f t="shared" ref="W271" si="5044">IF(W267="","",V271)</f>
        <v/>
      </c>
      <c r="X271" s="35" t="str">
        <f t="shared" ref="X271" si="5045">IF(X267="","",W271)</f>
        <v/>
      </c>
      <c r="Y271" s="35" t="str">
        <f t="shared" ref="Y271" si="5046">IF(Y267="","",X271)</f>
        <v/>
      </c>
      <c r="Z271" s="35" t="str">
        <f t="shared" ref="Z271" si="5047">IF(Z267="","",Y271)</f>
        <v/>
      </c>
      <c r="AA271" s="35" t="str">
        <f t="shared" ref="AA271" si="5048">IF(AA267="","",Z271)</f>
        <v/>
      </c>
      <c r="AB271" s="35" t="str">
        <f t="shared" ref="AB271" si="5049">IF(AB267="","",AA271)</f>
        <v/>
      </c>
      <c r="AC271" s="35" t="str">
        <f t="shared" ref="AC271" si="5050">IF(AC267="","",AB271)</f>
        <v/>
      </c>
      <c r="AD271" s="35" t="str">
        <f t="shared" ref="AD271" si="5051">IF(AD267="","",AC271)</f>
        <v/>
      </c>
      <c r="AE271" s="35" t="str">
        <f t="shared" ref="AE271" si="5052">IF(AE267="","",AD271)</f>
        <v/>
      </c>
      <c r="AF271" s="35" t="str">
        <f t="shared" ref="AF271" si="5053">IF(AF267="","",AE271)</f>
        <v/>
      </c>
      <c r="AG271" s="35" t="str">
        <f t="shared" ref="AG271" si="5054">IF(AG267="","",AF271)</f>
        <v/>
      </c>
      <c r="AH271" s="35" t="str">
        <f t="shared" ref="AH271" si="5055">IF(AH267="","",AG271)</f>
        <v/>
      </c>
      <c r="AI271" s="35" t="str">
        <f t="shared" ref="AI271" si="5056">IF(AI267="","",AH271)</f>
        <v/>
      </c>
      <c r="AJ271" s="35" t="str">
        <f t="shared" ref="AJ271" si="5057">IF(AJ267="","",AI271)</f>
        <v/>
      </c>
      <c r="AK271" s="35" t="str">
        <f t="shared" ref="AK271" si="5058">IF(AK267="","",AJ271)</f>
        <v/>
      </c>
      <c r="AL271" s="35" t="str">
        <f t="shared" ref="AL271:AN271" si="5059">IF(AL267="","",AK271)</f>
        <v/>
      </c>
      <c r="AM271" s="35" t="str">
        <f t="shared" si="5059"/>
        <v/>
      </c>
      <c r="AN271" s="35" t="str">
        <f t="shared" si="5059"/>
        <v/>
      </c>
      <c r="AO271" s="35"/>
      <c r="AP271" s="35" t="str">
        <f t="shared" ref="AP271:AR271" si="5060">IF(AP267="","",AO271)</f>
        <v/>
      </c>
      <c r="AQ271" s="35" t="str">
        <f t="shared" si="5060"/>
        <v/>
      </c>
      <c r="AR271" s="35" t="str">
        <f t="shared" si="5060"/>
        <v/>
      </c>
    </row>
    <row r="272" spans="1:44" s="11" customFormat="1">
      <c r="A272" s="14" t="s">
        <v>9</v>
      </c>
      <c r="B272" s="33" t="s">
        <v>10</v>
      </c>
      <c r="C272" s="32" t="s">
        <v>186</v>
      </c>
      <c r="D272" s="32" t="str">
        <f t="shared" ref="D272" si="5061">IF(D267="","",C272)</f>
        <v>たまごっちMC</v>
      </c>
      <c r="E272" s="32" t="str">
        <f t="shared" ref="E272" si="5062">IF(E267="","",D272)</f>
        <v>たまごっちMC</v>
      </c>
      <c r="F272" s="32" t="str">
        <f t="shared" ref="F272" si="5063">IF(F267="","",E272)</f>
        <v>たまごっちMC</v>
      </c>
      <c r="G272" s="32" t="str">
        <f t="shared" ref="G272" si="5064">IF(G267="","",F272)</f>
        <v>たまごっちMC</v>
      </c>
      <c r="H272" s="32" t="str">
        <f t="shared" ref="H272" si="5065">IF(H267="","",G272)</f>
        <v>たまごっちMC</v>
      </c>
      <c r="I272" s="32" t="str">
        <f t="shared" ref="I272" si="5066">IF(I267="","",H272)</f>
        <v>たまごっちMC</v>
      </c>
      <c r="J272" s="32" t="str">
        <f t="shared" ref="J272" si="5067">IF(J267="","",I272)</f>
        <v>たまごっちMC</v>
      </c>
      <c r="K272" s="32" t="str">
        <f t="shared" ref="K272" si="5068">IF(K267="","",J272)</f>
        <v>たまごっちMC</v>
      </c>
      <c r="L272" s="32" t="str">
        <f t="shared" ref="L272" si="5069">IF(L267="","",K272)</f>
        <v>たまごっちMC</v>
      </c>
      <c r="M272" s="32" t="str">
        <f t="shared" ref="M272" si="5070">IF(M267="","",L272)</f>
        <v>たまごっちMC</v>
      </c>
      <c r="N272" s="32" t="str">
        <f t="shared" ref="N272" si="5071">IF(N267="","",M272)</f>
        <v>たまごっちMC</v>
      </c>
      <c r="O272" s="32" t="str">
        <f t="shared" ref="O272" si="5072">IF(O267="","",N272)</f>
        <v>たまごっちMC</v>
      </c>
      <c r="P272" s="32" t="str">
        <f t="shared" ref="P272" si="5073">IF(P267="","",O272)</f>
        <v>たまごっちMC</v>
      </c>
      <c r="Q272" s="32" t="str">
        <f t="shared" ref="Q272" si="5074">IF(Q267="","",P272)</f>
        <v>たまごっちMC</v>
      </c>
      <c r="R272" s="32" t="str">
        <f t="shared" ref="R272" si="5075">IF(R267="","",Q272)</f>
        <v>たまごっちMC</v>
      </c>
      <c r="S272" s="32" t="str">
        <f t="shared" ref="S272" si="5076">IF(S267="","",R272)</f>
        <v>たまごっちMC</v>
      </c>
      <c r="T272" s="32" t="str">
        <f t="shared" ref="T272" si="5077">IF(T267="","",S272)</f>
        <v>たまごっちMC</v>
      </c>
      <c r="U272" s="32" t="str">
        <f t="shared" ref="U272" si="5078">IF(U267="","",T272)</f>
        <v>たまごっちMC</v>
      </c>
      <c r="V272" s="32" t="str">
        <f t="shared" ref="V272" si="5079">IF(V267="","",U272)</f>
        <v>たまごっちMC</v>
      </c>
      <c r="W272" s="32" t="str">
        <f t="shared" ref="W272" si="5080">IF(W267="","",V272)</f>
        <v/>
      </c>
      <c r="X272" s="32" t="str">
        <f t="shared" ref="X272" si="5081">IF(X267="","",W272)</f>
        <v/>
      </c>
      <c r="Y272" s="32" t="str">
        <f t="shared" ref="Y272" si="5082">IF(Y267="","",X272)</f>
        <v/>
      </c>
      <c r="Z272" s="32" t="str">
        <f t="shared" ref="Z272" si="5083">IF(Z267="","",Y272)</f>
        <v/>
      </c>
      <c r="AA272" s="32" t="str">
        <f t="shared" ref="AA272" si="5084">IF(AA267="","",Z272)</f>
        <v/>
      </c>
      <c r="AB272" s="32" t="str">
        <f t="shared" ref="AB272" si="5085">IF(AB267="","",AA272)</f>
        <v/>
      </c>
      <c r="AC272" s="32" t="str">
        <f t="shared" ref="AC272" si="5086">IF(AC267="","",AB272)</f>
        <v/>
      </c>
      <c r="AD272" s="32" t="str">
        <f t="shared" ref="AD272" si="5087">IF(AD267="","",AC272)</f>
        <v/>
      </c>
      <c r="AE272" s="32" t="str">
        <f t="shared" ref="AE272" si="5088">IF(AE267="","",AD272)</f>
        <v/>
      </c>
      <c r="AF272" s="32" t="str">
        <f t="shared" ref="AF272" si="5089">IF(AF267="","",AE272)</f>
        <v/>
      </c>
      <c r="AG272" s="32" t="str">
        <f t="shared" ref="AG272" si="5090">IF(AG267="","",AF272)</f>
        <v/>
      </c>
      <c r="AH272" s="32" t="str">
        <f t="shared" ref="AH272" si="5091">IF(AH267="","",AG272)</f>
        <v/>
      </c>
      <c r="AI272" s="32" t="str">
        <f t="shared" ref="AI272" si="5092">IF(AI267="","",AH272)</f>
        <v/>
      </c>
      <c r="AJ272" s="32" t="str">
        <f t="shared" ref="AJ272" si="5093">IF(AJ267="","",AI272)</f>
        <v/>
      </c>
      <c r="AK272" s="32" t="str">
        <f t="shared" ref="AK272" si="5094">IF(AK267="","",AJ272)</f>
        <v/>
      </c>
      <c r="AL272" s="32" t="str">
        <f t="shared" ref="AL272:AO272" si="5095">IF(AL267="","",AK272)</f>
        <v/>
      </c>
      <c r="AM272" s="32" t="str">
        <f t="shared" si="5095"/>
        <v/>
      </c>
      <c r="AN272" s="32" t="str">
        <f t="shared" si="5095"/>
        <v/>
      </c>
      <c r="AO272" s="32" t="str">
        <f t="shared" si="5095"/>
        <v/>
      </c>
      <c r="AP272" s="32" t="str">
        <f t="shared" ref="AP272:AR272" si="5096">IF(AP267="","",AO272)</f>
        <v/>
      </c>
      <c r="AQ272" s="32" t="str">
        <f t="shared" si="5096"/>
        <v/>
      </c>
      <c r="AR272" s="32" t="str">
        <f t="shared" si="5096"/>
        <v/>
      </c>
    </row>
    <row r="273" spans="1:49" s="1" customFormat="1">
      <c r="A273" s="7">
        <f>AVERAGE(C274:AS274)*30*100</f>
        <v>106950</v>
      </c>
      <c r="B273" s="30" t="s">
        <v>12</v>
      </c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</row>
    <row r="274" spans="1:49" s="1" customFormat="1">
      <c r="A274" s="7">
        <f>SUM(C274:AS274)</f>
        <v>713</v>
      </c>
      <c r="B274" s="27" t="s">
        <v>13</v>
      </c>
      <c r="C274" s="26">
        <v>0</v>
      </c>
      <c r="D274" s="26">
        <f t="shared" ref="D274:D275" si="5097">IF(D267="","",D267-C267)</f>
        <v>0</v>
      </c>
      <c r="E274" s="26">
        <f t="shared" ref="E274:E275" si="5098">IF(E267="","",E267-D267)</f>
        <v>0</v>
      </c>
      <c r="F274" s="26">
        <f t="shared" ref="F274:F275" si="5099">IF(F267="","",F267-E267)</f>
        <v>144</v>
      </c>
      <c r="G274" s="26">
        <f t="shared" ref="G274:G275" si="5100">IF(G267="","",G267-F267)</f>
        <v>0</v>
      </c>
      <c r="H274" s="26">
        <f t="shared" ref="H274:H275" si="5101">IF(H267="","",H267-G267)</f>
        <v>66</v>
      </c>
      <c r="I274" s="26">
        <f t="shared" ref="I274:I275" si="5102">IF(I267="","",I267-H267)</f>
        <v>0</v>
      </c>
      <c r="J274" s="26">
        <f t="shared" ref="J274:J275" si="5103">IF(J267="","",J267-I267)</f>
        <v>0</v>
      </c>
      <c r="K274" s="26">
        <f t="shared" ref="K274:K275" si="5104">IF(K267="","",K267-J267)</f>
        <v>0</v>
      </c>
      <c r="L274" s="26">
        <f t="shared" ref="L274:L275" si="5105">IF(L267="","",L267-K267)</f>
        <v>74</v>
      </c>
      <c r="M274" s="26">
        <f t="shared" ref="M274:M275" si="5106">IF(M267="","",M267-L267)</f>
        <v>0</v>
      </c>
      <c r="N274" s="26">
        <f t="shared" ref="N274:N275" si="5107">IF(N267="","",N267-M267)</f>
        <v>0</v>
      </c>
      <c r="O274" s="26">
        <f t="shared" ref="O274:O275" si="5108">IF(O267="","",O267-N267)</f>
        <v>176</v>
      </c>
      <c r="P274" s="26">
        <f t="shared" ref="P274:P275" si="5109">IF(P267="","",P267-O267)</f>
        <v>0</v>
      </c>
      <c r="Q274" s="26">
        <f t="shared" ref="Q274:Q275" si="5110">IF(Q267="","",Q267-P267)</f>
        <v>0</v>
      </c>
      <c r="R274" s="26">
        <f t="shared" ref="R274:R275" si="5111">IF(R267="","",R267-Q267)</f>
        <v>0</v>
      </c>
      <c r="S274" s="26">
        <f t="shared" ref="S274:S275" si="5112">IF(S267="","",S267-R267)</f>
        <v>111</v>
      </c>
      <c r="T274" s="26">
        <f t="shared" ref="T274:T275" si="5113">IF(T267="","",T267-S267)</f>
        <v>0</v>
      </c>
      <c r="U274" s="26">
        <f t="shared" ref="U274:U275" si="5114">IF(U267="","",U267-T267)</f>
        <v>0</v>
      </c>
      <c r="V274" s="26">
        <f t="shared" ref="V274:V275" si="5115">IF(V267="","",V267-U267)</f>
        <v>142</v>
      </c>
      <c r="W274" s="26" t="str">
        <f t="shared" ref="W274:W275" si="5116">IF(W267="","",W267-V267)</f>
        <v/>
      </c>
      <c r="X274" s="26" t="str">
        <f t="shared" ref="X274:X275" si="5117">IF(X267="","",X267-W267)</f>
        <v/>
      </c>
      <c r="Y274" s="26" t="str">
        <f t="shared" ref="Y274:Y275" si="5118">IF(Y267="","",Y267-X267)</f>
        <v/>
      </c>
      <c r="Z274" s="26" t="str">
        <f t="shared" ref="Z274:Z275" si="5119">IF(Z267="","",Z267-Y267)</f>
        <v/>
      </c>
      <c r="AA274" s="26" t="str">
        <f t="shared" ref="AA274:AA275" si="5120">IF(AA267="","",AA267-Z267)</f>
        <v/>
      </c>
      <c r="AB274" s="26" t="str">
        <f t="shared" ref="AB274:AB275" si="5121">IF(AB267="","",AB267-AA267)</f>
        <v/>
      </c>
      <c r="AC274" s="26" t="str">
        <f t="shared" ref="AC274:AC275" si="5122">IF(AC267="","",AC267-AB267)</f>
        <v/>
      </c>
      <c r="AD274" s="26" t="str">
        <f t="shared" ref="AD274:AD275" si="5123">IF(AD267="","",AD267-AC267)</f>
        <v/>
      </c>
      <c r="AE274" s="26" t="str">
        <f t="shared" ref="AE274:AE275" si="5124">IF(AE267="","",AE267-AD267)</f>
        <v/>
      </c>
      <c r="AF274" s="26" t="str">
        <f t="shared" ref="AF274:AF275" si="5125">IF(AF267="","",AF267-AE267)</f>
        <v/>
      </c>
      <c r="AG274" s="26" t="str">
        <f t="shared" ref="AG274:AG275" si="5126">IF(AG267="","",AG267-AF267)</f>
        <v/>
      </c>
      <c r="AH274" s="26" t="str">
        <f t="shared" ref="AH274:AH275" si="5127">IF(AH267="","",AH267-AG267)</f>
        <v/>
      </c>
      <c r="AI274" s="26" t="str">
        <f t="shared" ref="AI274:AI275" si="5128">IF(AI267="","",AI267-AH267)</f>
        <v/>
      </c>
      <c r="AJ274" s="26" t="str">
        <f t="shared" ref="AJ274:AJ275" si="5129">IF(AJ267="","",AJ267-AI267)</f>
        <v/>
      </c>
      <c r="AK274" s="26" t="str">
        <f t="shared" ref="AK274:AK275" si="5130">IF(AK267="","",AK267-AJ267)</f>
        <v/>
      </c>
      <c r="AL274" s="26" t="str">
        <f t="shared" ref="AL274:AO274" si="5131">IF(AL267="","",AL267-AK267)</f>
        <v/>
      </c>
      <c r="AM274" s="26" t="str">
        <f t="shared" si="5131"/>
        <v/>
      </c>
      <c r="AN274" s="26" t="str">
        <f t="shared" si="5131"/>
        <v/>
      </c>
      <c r="AO274" s="26" t="str">
        <f t="shared" si="5131"/>
        <v/>
      </c>
      <c r="AP274" s="26" t="str">
        <f t="shared" ref="AP274:AR274" si="5132">IF(AP267="","",AP267-AO267)</f>
        <v/>
      </c>
      <c r="AQ274" s="26" t="str">
        <f t="shared" si="5132"/>
        <v/>
      </c>
      <c r="AR274" s="26" t="str">
        <f t="shared" si="5132"/>
        <v/>
      </c>
    </row>
    <row r="275" spans="1:49" s="1" customFormat="1">
      <c r="A275" s="7">
        <f>SUM(C275:AS275)</f>
        <v>7</v>
      </c>
      <c r="B275" s="27" t="s">
        <v>14</v>
      </c>
      <c r="C275" s="26">
        <v>0</v>
      </c>
      <c r="D275" s="26">
        <f t="shared" si="5097"/>
        <v>0</v>
      </c>
      <c r="E275" s="26">
        <f t="shared" si="5098"/>
        <v>0</v>
      </c>
      <c r="F275" s="26">
        <f t="shared" si="5099"/>
        <v>1</v>
      </c>
      <c r="G275" s="26">
        <f t="shared" si="5100"/>
        <v>0</v>
      </c>
      <c r="H275" s="26">
        <f t="shared" si="5101"/>
        <v>2</v>
      </c>
      <c r="I275" s="26">
        <f t="shared" si="5102"/>
        <v>0</v>
      </c>
      <c r="J275" s="26">
        <f t="shared" si="5103"/>
        <v>0</v>
      </c>
      <c r="K275" s="26">
        <f t="shared" si="5104"/>
        <v>0</v>
      </c>
      <c r="L275" s="26">
        <f t="shared" si="5105"/>
        <v>1</v>
      </c>
      <c r="M275" s="26">
        <f t="shared" si="5106"/>
        <v>0</v>
      </c>
      <c r="N275" s="26">
        <f t="shared" si="5107"/>
        <v>0</v>
      </c>
      <c r="O275" s="26">
        <f t="shared" si="5108"/>
        <v>1</v>
      </c>
      <c r="P275" s="26">
        <f t="shared" si="5109"/>
        <v>0</v>
      </c>
      <c r="Q275" s="26">
        <f t="shared" si="5110"/>
        <v>0</v>
      </c>
      <c r="R275" s="26">
        <f t="shared" si="5111"/>
        <v>0</v>
      </c>
      <c r="S275" s="26">
        <f t="shared" si="5112"/>
        <v>2</v>
      </c>
      <c r="T275" s="26">
        <f t="shared" si="5113"/>
        <v>0</v>
      </c>
      <c r="U275" s="26">
        <f t="shared" si="5114"/>
        <v>0</v>
      </c>
      <c r="V275" s="26">
        <f t="shared" si="5115"/>
        <v>0</v>
      </c>
      <c r="W275" s="26" t="str">
        <f t="shared" si="5116"/>
        <v/>
      </c>
      <c r="X275" s="26" t="str">
        <f t="shared" si="5117"/>
        <v/>
      </c>
      <c r="Y275" s="26" t="str">
        <f t="shared" si="5118"/>
        <v/>
      </c>
      <c r="Z275" s="26" t="str">
        <f t="shared" si="5119"/>
        <v/>
      </c>
      <c r="AA275" s="26" t="str">
        <f t="shared" si="5120"/>
        <v/>
      </c>
      <c r="AB275" s="26" t="str">
        <f t="shared" si="5121"/>
        <v/>
      </c>
      <c r="AC275" s="26" t="str">
        <f t="shared" si="5122"/>
        <v/>
      </c>
      <c r="AD275" s="26" t="str">
        <f t="shared" si="5123"/>
        <v/>
      </c>
      <c r="AE275" s="26" t="str">
        <f t="shared" si="5124"/>
        <v/>
      </c>
      <c r="AF275" s="26" t="str">
        <f t="shared" si="5125"/>
        <v/>
      </c>
      <c r="AG275" s="26" t="str">
        <f t="shared" si="5126"/>
        <v/>
      </c>
      <c r="AH275" s="26" t="str">
        <f t="shared" si="5127"/>
        <v/>
      </c>
      <c r="AI275" s="26" t="str">
        <f t="shared" si="5128"/>
        <v/>
      </c>
      <c r="AJ275" s="26" t="str">
        <f t="shared" si="5129"/>
        <v/>
      </c>
      <c r="AK275" s="26" t="str">
        <f t="shared" si="5130"/>
        <v/>
      </c>
      <c r="AL275" s="26" t="str">
        <f t="shared" ref="AL275:AO275" si="5133">IF(AL268="","",AL268-AK268)</f>
        <v/>
      </c>
      <c r="AM275" s="26" t="str">
        <f t="shared" si="5133"/>
        <v/>
      </c>
      <c r="AN275" s="26" t="str">
        <f t="shared" si="5133"/>
        <v/>
      </c>
      <c r="AO275" s="26" t="str">
        <f t="shared" si="5133"/>
        <v/>
      </c>
      <c r="AP275" s="26" t="str">
        <f t="shared" ref="AP275:AR275" si="5134">IF(AP268="","",AP268-AO268)</f>
        <v/>
      </c>
      <c r="AQ275" s="26" t="str">
        <f t="shared" si="5134"/>
        <v/>
      </c>
      <c r="AR275" s="26" t="str">
        <f t="shared" si="5134"/>
        <v/>
      </c>
    </row>
    <row r="276" spans="1:49" s="1" customFormat="1">
      <c r="A276" s="7">
        <f>SUM(C276:AS276)</f>
        <v>4</v>
      </c>
      <c r="B276" s="27" t="s">
        <v>15</v>
      </c>
      <c r="C276" s="26">
        <v>0</v>
      </c>
      <c r="D276" s="26">
        <f t="shared" ref="D276" si="5135">IF(D269="","",C269+C270-D269)</f>
        <v>0</v>
      </c>
      <c r="E276" s="26">
        <f t="shared" ref="E276" si="5136">IF(E269="","",D269+D270-E269)</f>
        <v>0</v>
      </c>
      <c r="F276" s="26">
        <f t="shared" ref="F276" si="5137">IF(F269="","",E269+E270-F269)</f>
        <v>1</v>
      </c>
      <c r="G276" s="26">
        <f t="shared" ref="G276" si="5138">IF(G269="","",F269+F270-G269)</f>
        <v>0</v>
      </c>
      <c r="H276" s="26">
        <f t="shared" ref="H276" si="5139">IF(H269="","",G269+G270-H269)</f>
        <v>2</v>
      </c>
      <c r="I276" s="26">
        <f t="shared" ref="I276" si="5140">IF(I269="","",H269+H270-I269)</f>
        <v>0</v>
      </c>
      <c r="J276" s="26">
        <f t="shared" ref="J276" si="5141">IF(J269="","",I269+I270-J269)</f>
        <v>0</v>
      </c>
      <c r="K276" s="26">
        <f t="shared" ref="K276" si="5142">IF(K269="","",J269+J270-K269)</f>
        <v>0</v>
      </c>
      <c r="L276" s="26">
        <f t="shared" ref="L276" si="5143">IF(L269="","",K269+K270-L269)</f>
        <v>-2</v>
      </c>
      <c r="M276" s="26">
        <f t="shared" ref="M276" si="5144">IF(M269="","",L269+L270-M269)</f>
        <v>0</v>
      </c>
      <c r="N276" s="26">
        <f t="shared" ref="N276" si="5145">IF(N269="","",M269+M270-N269)</f>
        <v>0</v>
      </c>
      <c r="O276" s="26">
        <f t="shared" ref="O276" si="5146">IF(O269="","",N269+N270-O269)</f>
        <v>1</v>
      </c>
      <c r="P276" s="26">
        <f t="shared" ref="P276" si="5147">IF(P269="","",O269+O270-P269)</f>
        <v>0</v>
      </c>
      <c r="Q276" s="26">
        <f t="shared" ref="Q276" si="5148">IF(Q269="","",P269+P270-Q269)</f>
        <v>0</v>
      </c>
      <c r="R276" s="26">
        <f t="shared" ref="R276" si="5149">IF(R269="","",Q269+Q270-R269)</f>
        <v>0</v>
      </c>
      <c r="S276" s="26">
        <f t="shared" ref="S276" si="5150">IF(S269="","",R269+R270-S269)</f>
        <v>2</v>
      </c>
      <c r="T276" s="26">
        <f t="shared" ref="T276" si="5151">IF(T269="","",S269+S270-T269)</f>
        <v>0</v>
      </c>
      <c r="U276" s="26">
        <f t="shared" ref="U276" si="5152">IF(U269="","",T269+T270-U269)</f>
        <v>0</v>
      </c>
      <c r="V276" s="26">
        <f t="shared" ref="V276" si="5153">IF(V269="","",U269+U270-V269)</f>
        <v>0</v>
      </c>
      <c r="W276" s="26" t="str">
        <f t="shared" ref="W276" si="5154">IF(W269="","",V269+V270-W269)</f>
        <v/>
      </c>
      <c r="X276" s="26" t="str">
        <f t="shared" ref="X276" si="5155">IF(X269="","",W269+W270-X269)</f>
        <v/>
      </c>
      <c r="Y276" s="26" t="str">
        <f t="shared" ref="Y276" si="5156">IF(Y269="","",X269+X270-Y269)</f>
        <v/>
      </c>
      <c r="Z276" s="26" t="str">
        <f t="shared" ref="Z276" si="5157">IF(Z269="","",Y269+Y270-Z269)</f>
        <v/>
      </c>
      <c r="AA276" s="26" t="str">
        <f t="shared" ref="AA276" si="5158">IF(AA269="","",Z269+Z270-AA269)</f>
        <v/>
      </c>
      <c r="AB276" s="26" t="str">
        <f t="shared" ref="AB276" si="5159">IF(AB269="","",AA269+AA270-AB269)</f>
        <v/>
      </c>
      <c r="AC276" s="26" t="str">
        <f t="shared" ref="AC276" si="5160">IF(AC269="","",AB269+AB270-AC269)</f>
        <v/>
      </c>
      <c r="AD276" s="26" t="str">
        <f t="shared" ref="AD276" si="5161">IF(AD269="","",AC269+AC270-AD269)</f>
        <v/>
      </c>
      <c r="AE276" s="26" t="str">
        <f t="shared" ref="AE276" si="5162">IF(AE269="","",AD269+AD270-AE269)</f>
        <v/>
      </c>
      <c r="AF276" s="26" t="str">
        <f t="shared" ref="AF276" si="5163">IF(AF269="","",AE269+AE270-AF269)</f>
        <v/>
      </c>
      <c r="AG276" s="26" t="str">
        <f t="shared" ref="AG276" si="5164">IF(AG269="","",AF269+AF270-AG269)</f>
        <v/>
      </c>
      <c r="AH276" s="26" t="str">
        <f t="shared" ref="AH276" si="5165">IF(AH269="","",AG269+AG270-AH269)</f>
        <v/>
      </c>
      <c r="AI276" s="26" t="str">
        <f t="shared" ref="AI276" si="5166">IF(AI269="","",AH269+AH270-AI269)</f>
        <v/>
      </c>
      <c r="AJ276" s="26" t="str">
        <f t="shared" ref="AJ276" si="5167">IF(AJ269="","",AI269+AI270-AJ269)</f>
        <v/>
      </c>
      <c r="AK276" s="26" t="str">
        <f t="shared" ref="AK276" si="5168">IF(AK269="","",AJ269+AJ270-AK269)</f>
        <v/>
      </c>
      <c r="AL276" s="26" t="str">
        <f t="shared" ref="AL276:AO276" si="5169">IF(AL269="","",AK269+AK270-AL269)</f>
        <v/>
      </c>
      <c r="AM276" s="26" t="str">
        <f t="shared" si="5169"/>
        <v/>
      </c>
      <c r="AN276" s="26" t="str">
        <f t="shared" si="5169"/>
        <v/>
      </c>
      <c r="AO276" s="26" t="str">
        <f t="shared" si="5169"/>
        <v/>
      </c>
      <c r="AP276" s="26" t="str">
        <f t="shared" ref="AP276:AR276" si="5170">IF(AP269="","",AO269+AO270-AP269)</f>
        <v/>
      </c>
      <c r="AQ276" s="26" t="str">
        <f t="shared" si="5170"/>
        <v/>
      </c>
      <c r="AR276" s="26" t="str">
        <f t="shared" si="5170"/>
        <v/>
      </c>
    </row>
    <row r="277" spans="1:49" s="1" customFormat="1">
      <c r="A277" s="7">
        <f>SUM(C277:AS277)</f>
        <v>3280</v>
      </c>
      <c r="B277" s="27" t="s">
        <v>16</v>
      </c>
      <c r="C277" s="26">
        <v>0</v>
      </c>
      <c r="D277" s="26">
        <f t="shared" ref="D277:I277" si="5171">IF(D267="","",D276*D271)</f>
        <v>0</v>
      </c>
      <c r="E277" s="26">
        <f t="shared" si="5171"/>
        <v>0</v>
      </c>
      <c r="F277" s="26">
        <f t="shared" si="5171"/>
        <v>820</v>
      </c>
      <c r="G277" s="26">
        <f t="shared" si="5171"/>
        <v>0</v>
      </c>
      <c r="H277" s="26">
        <f t="shared" si="5171"/>
        <v>1640</v>
      </c>
      <c r="I277" s="26">
        <f t="shared" si="5171"/>
        <v>0</v>
      </c>
      <c r="J277" s="26">
        <f t="shared" ref="J277:AK277" si="5172">IF(J267="","",J276*J271)</f>
        <v>0</v>
      </c>
      <c r="K277" s="26">
        <f t="shared" si="5172"/>
        <v>0</v>
      </c>
      <c r="L277" s="26">
        <f t="shared" si="5172"/>
        <v>-1640</v>
      </c>
      <c r="M277" s="26">
        <f t="shared" si="5172"/>
        <v>0</v>
      </c>
      <c r="N277" s="26">
        <f t="shared" si="5172"/>
        <v>0</v>
      </c>
      <c r="O277" s="26">
        <f t="shared" si="5172"/>
        <v>820</v>
      </c>
      <c r="P277" s="26">
        <f t="shared" si="5172"/>
        <v>0</v>
      </c>
      <c r="Q277" s="26">
        <f t="shared" si="5172"/>
        <v>0</v>
      </c>
      <c r="R277" s="26">
        <f t="shared" si="5172"/>
        <v>0</v>
      </c>
      <c r="S277" s="26">
        <f t="shared" si="5172"/>
        <v>1640</v>
      </c>
      <c r="T277" s="26">
        <f t="shared" si="5172"/>
        <v>0</v>
      </c>
      <c r="U277" s="26">
        <f t="shared" si="5172"/>
        <v>0</v>
      </c>
      <c r="V277" s="26">
        <f t="shared" si="5172"/>
        <v>0</v>
      </c>
      <c r="W277" s="26" t="str">
        <f t="shared" si="5172"/>
        <v/>
      </c>
      <c r="X277" s="26" t="str">
        <f t="shared" si="5172"/>
        <v/>
      </c>
      <c r="Y277" s="26" t="str">
        <f t="shared" si="5172"/>
        <v/>
      </c>
      <c r="Z277" s="26" t="str">
        <f t="shared" si="5172"/>
        <v/>
      </c>
      <c r="AA277" s="26" t="str">
        <f t="shared" si="5172"/>
        <v/>
      </c>
      <c r="AB277" s="26" t="str">
        <f t="shared" si="5172"/>
        <v/>
      </c>
      <c r="AC277" s="26" t="str">
        <f t="shared" si="5172"/>
        <v/>
      </c>
      <c r="AD277" s="26" t="str">
        <f t="shared" si="5172"/>
        <v/>
      </c>
      <c r="AE277" s="26" t="str">
        <f t="shared" si="5172"/>
        <v/>
      </c>
      <c r="AF277" s="26" t="str">
        <f t="shared" si="5172"/>
        <v/>
      </c>
      <c r="AG277" s="26" t="str">
        <f t="shared" si="5172"/>
        <v/>
      </c>
      <c r="AH277" s="26" t="str">
        <f t="shared" si="5172"/>
        <v/>
      </c>
      <c r="AI277" s="26" t="str">
        <f t="shared" si="5172"/>
        <v/>
      </c>
      <c r="AJ277" s="26" t="str">
        <f t="shared" si="5172"/>
        <v/>
      </c>
      <c r="AK277" s="26" t="str">
        <f t="shared" si="5172"/>
        <v/>
      </c>
      <c r="AL277" s="26" t="str">
        <f t="shared" ref="AL277:AO277" si="5173">IF(AL267="","",AL276*AL271)</f>
        <v/>
      </c>
      <c r="AM277" s="26" t="str">
        <f t="shared" si="5173"/>
        <v/>
      </c>
      <c r="AN277" s="26" t="str">
        <f t="shared" si="5173"/>
        <v/>
      </c>
      <c r="AO277" s="26" t="str">
        <f t="shared" si="5173"/>
        <v/>
      </c>
      <c r="AP277" s="26" t="str">
        <f t="shared" ref="AP277:AR277" si="5174">IF(AP267="","",AP276*AP271)</f>
        <v/>
      </c>
      <c r="AQ277" s="26" t="str">
        <f t="shared" si="5174"/>
        <v/>
      </c>
      <c r="AR277" s="26" t="str">
        <f t="shared" si="5174"/>
        <v/>
      </c>
    </row>
    <row r="278" spans="1:49" s="1" customFormat="1" ht="12" thickBot="1">
      <c r="A278" s="4">
        <f>IF(A277="","",A277/(A274*100))</f>
        <v>4.6002805049088359E-2</v>
      </c>
      <c r="B278" s="27" t="s">
        <v>18</v>
      </c>
      <c r="C278" s="44" t="s">
        <v>19</v>
      </c>
      <c r="D278" s="44" t="str">
        <f t="shared" ref="D278:I278" si="5175">IF(D277="","",IF(D277=0,"",D277/(D274*100)))</f>
        <v/>
      </c>
      <c r="E278" s="44" t="str">
        <f t="shared" si="5175"/>
        <v/>
      </c>
      <c r="F278" s="44">
        <f t="shared" si="5175"/>
        <v>5.6944444444444443E-2</v>
      </c>
      <c r="G278" s="44" t="str">
        <f t="shared" si="5175"/>
        <v/>
      </c>
      <c r="H278" s="44">
        <f t="shared" si="5175"/>
        <v>0.24848484848484848</v>
      </c>
      <c r="I278" s="44" t="str">
        <f t="shared" si="5175"/>
        <v/>
      </c>
      <c r="J278" s="44" t="str">
        <f t="shared" ref="J278:AK278" si="5176">IF(J277="","",IF(J277=0,"",J277/(J274*100)))</f>
        <v/>
      </c>
      <c r="K278" s="44" t="str">
        <f t="shared" si="5176"/>
        <v/>
      </c>
      <c r="L278" s="44">
        <f t="shared" si="5176"/>
        <v>-0.22162162162162163</v>
      </c>
      <c r="M278" s="44" t="str">
        <f t="shared" si="5176"/>
        <v/>
      </c>
      <c r="N278" s="44" t="str">
        <f t="shared" si="5176"/>
        <v/>
      </c>
      <c r="O278" s="44">
        <f t="shared" si="5176"/>
        <v>4.6590909090909093E-2</v>
      </c>
      <c r="P278" s="44" t="str">
        <f t="shared" si="5176"/>
        <v/>
      </c>
      <c r="Q278" s="44" t="str">
        <f t="shared" si="5176"/>
        <v/>
      </c>
      <c r="R278" s="44" t="str">
        <f t="shared" si="5176"/>
        <v/>
      </c>
      <c r="S278" s="44">
        <f t="shared" si="5176"/>
        <v>0.14774774774774774</v>
      </c>
      <c r="T278" s="44" t="str">
        <f t="shared" si="5176"/>
        <v/>
      </c>
      <c r="U278" s="44" t="str">
        <f t="shared" si="5176"/>
        <v/>
      </c>
      <c r="V278" s="44" t="str">
        <f t="shared" si="5176"/>
        <v/>
      </c>
      <c r="W278" s="44" t="str">
        <f t="shared" si="5176"/>
        <v/>
      </c>
      <c r="X278" s="44" t="str">
        <f t="shared" si="5176"/>
        <v/>
      </c>
      <c r="Y278" s="44" t="str">
        <f t="shared" si="5176"/>
        <v/>
      </c>
      <c r="Z278" s="44" t="str">
        <f t="shared" si="5176"/>
        <v/>
      </c>
      <c r="AA278" s="44" t="str">
        <f t="shared" si="5176"/>
        <v/>
      </c>
      <c r="AB278" s="44" t="str">
        <f t="shared" si="5176"/>
        <v/>
      </c>
      <c r="AC278" s="44" t="str">
        <f t="shared" si="5176"/>
        <v/>
      </c>
      <c r="AD278" s="44" t="str">
        <f t="shared" si="5176"/>
        <v/>
      </c>
      <c r="AE278" s="44" t="str">
        <f t="shared" si="5176"/>
        <v/>
      </c>
      <c r="AF278" s="44" t="str">
        <f t="shared" si="5176"/>
        <v/>
      </c>
      <c r="AG278" s="44" t="str">
        <f t="shared" si="5176"/>
        <v/>
      </c>
      <c r="AH278" s="44" t="str">
        <f t="shared" si="5176"/>
        <v/>
      </c>
      <c r="AI278" s="44" t="str">
        <f t="shared" si="5176"/>
        <v/>
      </c>
      <c r="AJ278" s="44" t="str">
        <f t="shared" si="5176"/>
        <v/>
      </c>
      <c r="AK278" s="44" t="str">
        <f t="shared" si="5176"/>
        <v/>
      </c>
      <c r="AL278" s="44" t="str">
        <f t="shared" ref="AL278:AO278" si="5177">IF(AL277="","",IF(AL277=0,"",AL277/(AL274*100)))</f>
        <v/>
      </c>
      <c r="AM278" s="44" t="str">
        <f t="shared" si="5177"/>
        <v/>
      </c>
      <c r="AN278" s="44" t="str">
        <f t="shared" si="5177"/>
        <v/>
      </c>
      <c r="AO278" s="44" t="str">
        <f t="shared" si="5177"/>
        <v/>
      </c>
      <c r="AP278" s="44" t="str">
        <f t="shared" ref="AP278:AR278" si="5178">IF(AP277="","",IF(AP277=0,"",AP277/(AP274*100)))</f>
        <v/>
      </c>
      <c r="AQ278" s="44" t="str">
        <f t="shared" si="5178"/>
        <v/>
      </c>
      <c r="AR278" s="44" t="str">
        <f t="shared" si="5178"/>
        <v/>
      </c>
    </row>
    <row r="279" spans="1:49" s="91" customFormat="1">
      <c r="A279" s="40" t="s">
        <v>144</v>
      </c>
      <c r="B279" s="39" t="s">
        <v>2</v>
      </c>
      <c r="C279" s="38">
        <v>2828</v>
      </c>
      <c r="D279" s="38">
        <v>2828</v>
      </c>
      <c r="E279" s="38">
        <v>2828</v>
      </c>
      <c r="F279" s="38">
        <v>2907</v>
      </c>
      <c r="G279" s="38">
        <v>2907</v>
      </c>
      <c r="H279" s="38">
        <v>2918</v>
      </c>
      <c r="I279" s="38">
        <v>2918</v>
      </c>
      <c r="J279" s="38">
        <v>2918</v>
      </c>
      <c r="K279" s="38">
        <v>2918</v>
      </c>
      <c r="L279" s="38">
        <v>2960</v>
      </c>
      <c r="M279" s="38">
        <v>2960</v>
      </c>
      <c r="N279" s="38">
        <v>2960</v>
      </c>
      <c r="O279" s="38">
        <v>3009</v>
      </c>
      <c r="P279" s="38">
        <v>3009</v>
      </c>
      <c r="Q279" s="38">
        <v>3009</v>
      </c>
      <c r="R279" s="38">
        <v>3009</v>
      </c>
      <c r="S279" s="38">
        <v>3058</v>
      </c>
      <c r="T279" s="38">
        <v>3058</v>
      </c>
      <c r="U279" s="38">
        <v>3058</v>
      </c>
      <c r="V279" s="38">
        <v>3078</v>
      </c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1"/>
      <c r="AT279" s="1"/>
      <c r="AU279" s="1"/>
      <c r="AV279" s="1"/>
      <c r="AW279" s="1"/>
    </row>
    <row r="280" spans="1:49" s="91" customFormat="1">
      <c r="A280" s="37" t="s">
        <v>123</v>
      </c>
      <c r="B280" s="30" t="s">
        <v>4</v>
      </c>
      <c r="C280" s="29">
        <v>18</v>
      </c>
      <c r="D280" s="29">
        <f t="shared" ref="D280" si="5179">IF(D$279="","",C280)</f>
        <v>18</v>
      </c>
      <c r="E280" s="29">
        <f t="shared" ref="E280" si="5180">IF(E$279="","",D280)</f>
        <v>18</v>
      </c>
      <c r="F280" s="29">
        <f t="shared" ref="F280" si="5181">IF(F$279="","",E280)</f>
        <v>18</v>
      </c>
      <c r="G280" s="29">
        <f t="shared" ref="G280" si="5182">IF(G$279="","",F280)</f>
        <v>18</v>
      </c>
      <c r="H280" s="29">
        <f t="shared" ref="H280" si="5183">IF(H$279="","",G280)</f>
        <v>18</v>
      </c>
      <c r="I280" s="29">
        <f t="shared" ref="I280" si="5184">IF(I$279="","",H280)</f>
        <v>18</v>
      </c>
      <c r="J280" s="29">
        <f t="shared" ref="J280" si="5185">IF(J$279="","",I280)</f>
        <v>18</v>
      </c>
      <c r="K280" s="29">
        <f t="shared" ref="K280" si="5186">IF(K$279="","",J280)</f>
        <v>18</v>
      </c>
      <c r="L280" s="29">
        <f t="shared" ref="L280" si="5187">IF(L$279="","",K280)</f>
        <v>18</v>
      </c>
      <c r="M280" s="29">
        <f t="shared" ref="M280" si="5188">IF(M$279="","",L280)</f>
        <v>18</v>
      </c>
      <c r="N280" s="29">
        <f t="shared" ref="N280" si="5189">IF(N$279="","",M280)</f>
        <v>18</v>
      </c>
      <c r="O280" s="29">
        <v>18</v>
      </c>
      <c r="P280" s="29">
        <f t="shared" ref="P280" si="5190">IF(P$279="","",O280)</f>
        <v>18</v>
      </c>
      <c r="Q280" s="29">
        <f t="shared" ref="Q280" si="5191">IF(Q$279="","",P280)</f>
        <v>18</v>
      </c>
      <c r="R280" s="29">
        <f t="shared" ref="R280" si="5192">IF(R$279="","",Q280)</f>
        <v>18</v>
      </c>
      <c r="S280" s="29">
        <v>18</v>
      </c>
      <c r="T280" s="29">
        <f t="shared" ref="T280" si="5193">IF(T$279="","",S280)</f>
        <v>18</v>
      </c>
      <c r="U280" s="29">
        <f t="shared" ref="U280" si="5194">IF(U$279="","",T280)</f>
        <v>18</v>
      </c>
      <c r="V280" s="29">
        <v>18</v>
      </c>
      <c r="W280" s="29" t="str">
        <f t="shared" ref="W280" si="5195">IF(W$279="","",V280)</f>
        <v/>
      </c>
      <c r="X280" s="29" t="str">
        <f t="shared" ref="X280" si="5196">IF(X$279="","",W280)</f>
        <v/>
      </c>
      <c r="Y280" s="29" t="str">
        <f t="shared" ref="Y280" si="5197">IF(Y$279="","",X280)</f>
        <v/>
      </c>
      <c r="Z280" s="29" t="str">
        <f t="shared" ref="Z280" si="5198">IF(Z$279="","",Y280)</f>
        <v/>
      </c>
      <c r="AA280" s="29" t="str">
        <f t="shared" ref="AA280" si="5199">IF(AA$279="","",Z280)</f>
        <v/>
      </c>
      <c r="AB280" s="29" t="str">
        <f t="shared" ref="AB280" si="5200">IF(AB$279="","",AA280)</f>
        <v/>
      </c>
      <c r="AC280" s="29" t="str">
        <f t="shared" ref="AC280" si="5201">IF(AC$279="","",AB280)</f>
        <v/>
      </c>
      <c r="AD280" s="29" t="str">
        <f t="shared" ref="AD280" si="5202">IF(AD$279="","",AC280)</f>
        <v/>
      </c>
      <c r="AE280" s="29" t="str">
        <f t="shared" ref="AE280" si="5203">IF(AE$279="","",AD280)</f>
        <v/>
      </c>
      <c r="AF280" s="29" t="str">
        <f t="shared" ref="AF280" si="5204">IF(AF$279="","",AE280)</f>
        <v/>
      </c>
      <c r="AG280" s="29" t="str">
        <f t="shared" ref="AG280" si="5205">IF(AG$279="","",AF280)</f>
        <v/>
      </c>
      <c r="AH280" s="29" t="str">
        <f t="shared" ref="AH280" si="5206">IF(AH$279="","",AG280)</f>
        <v/>
      </c>
      <c r="AI280" s="29" t="str">
        <f t="shared" ref="AI280" si="5207">IF(AI$279="","",AH280)</f>
        <v/>
      </c>
      <c r="AJ280" s="29" t="str">
        <f t="shared" ref="AJ280" si="5208">IF(AJ$279="","",AI280)</f>
        <v/>
      </c>
      <c r="AK280" s="29" t="str">
        <f t="shared" ref="AK280" si="5209">IF(AK$279="","",AJ280)</f>
        <v/>
      </c>
      <c r="AL280" s="29" t="str">
        <f t="shared" ref="AL280:AO280" si="5210">IF(AL$279="","",AK280)</f>
        <v/>
      </c>
      <c r="AM280" s="29" t="str">
        <f t="shared" si="5210"/>
        <v/>
      </c>
      <c r="AN280" s="29" t="str">
        <f t="shared" si="5210"/>
        <v/>
      </c>
      <c r="AO280" s="29" t="str">
        <f t="shared" si="5210"/>
        <v/>
      </c>
      <c r="AP280" s="29" t="str">
        <f t="shared" ref="AP280:AR280" si="5211">IF(AP$279="","",AO280)</f>
        <v/>
      </c>
      <c r="AQ280" s="29" t="str">
        <f t="shared" si="5211"/>
        <v/>
      </c>
      <c r="AR280" s="29" t="str">
        <f t="shared" si="5211"/>
        <v/>
      </c>
      <c r="AS280" s="1"/>
      <c r="AT280" s="1"/>
      <c r="AU280" s="1"/>
      <c r="AV280" s="1"/>
      <c r="AW280" s="1"/>
    </row>
    <row r="281" spans="1:49" s="91" customFormat="1">
      <c r="A281" s="41">
        <v>1</v>
      </c>
      <c r="B281" s="30" t="s">
        <v>5</v>
      </c>
      <c r="C281" s="29">
        <v>6</v>
      </c>
      <c r="D281" s="29">
        <f t="shared" ref="D281" si="5212">IF(D279="","",(C281+C282))</f>
        <v>6</v>
      </c>
      <c r="E281" s="29">
        <f t="shared" ref="E281" si="5213">IF(E279="","",(D281+D282))</f>
        <v>6</v>
      </c>
      <c r="F281" s="29">
        <v>3</v>
      </c>
      <c r="G281" s="29">
        <f t="shared" ref="G281" si="5214">IF(G279="","",(F281+F282))</f>
        <v>6</v>
      </c>
      <c r="H281" s="29">
        <f t="shared" ref="H281" si="5215">IF(H279="","",(G281+G282))</f>
        <v>6</v>
      </c>
      <c r="I281" s="29">
        <f t="shared" ref="I281" si="5216">IF(I279="","",(H281+H282))</f>
        <v>6</v>
      </c>
      <c r="J281" s="29">
        <f t="shared" ref="J281" si="5217">IF(J279="","",(I281+I282))</f>
        <v>6</v>
      </c>
      <c r="K281" s="29">
        <f t="shared" ref="K281" si="5218">IF(K279="","",(J281+J282))</f>
        <v>6</v>
      </c>
      <c r="L281" s="29">
        <f t="shared" ref="L281" si="5219">IF(L279="","",(K281+K282))</f>
        <v>6</v>
      </c>
      <c r="M281" s="29">
        <f t="shared" ref="M281" si="5220">IF(M279="","",(L281+L282))</f>
        <v>6</v>
      </c>
      <c r="N281" s="29">
        <f t="shared" ref="N281" si="5221">IF(N279="","",(M281+M282))</f>
        <v>6</v>
      </c>
      <c r="O281" s="29">
        <v>4</v>
      </c>
      <c r="P281" s="29">
        <f t="shared" ref="P281" si="5222">IF(P279="","",(O281+O282))</f>
        <v>6</v>
      </c>
      <c r="Q281" s="29">
        <f t="shared" ref="Q281" si="5223">IF(Q279="","",(P281+P282))</f>
        <v>6</v>
      </c>
      <c r="R281" s="29">
        <f t="shared" ref="R281" si="5224">IF(R279="","",(Q281+Q282))</f>
        <v>6</v>
      </c>
      <c r="S281" s="29">
        <v>4</v>
      </c>
      <c r="T281" s="29">
        <f t="shared" ref="T281" si="5225">IF(T279="","",(S281+S282))</f>
        <v>4</v>
      </c>
      <c r="U281" s="29">
        <f t="shared" ref="U281" si="5226">IF(U279="","",(T281+T282))</f>
        <v>4</v>
      </c>
      <c r="V281" s="29">
        <f t="shared" ref="V281" si="5227">IF(V279="","",(U281+U282))</f>
        <v>4</v>
      </c>
      <c r="W281" s="29" t="str">
        <f t="shared" ref="W281" si="5228">IF(W279="","",(V281+V282))</f>
        <v/>
      </c>
      <c r="X281" s="29" t="str">
        <f t="shared" ref="X281" si="5229">IF(X279="","",(W281+W282))</f>
        <v/>
      </c>
      <c r="Y281" s="29" t="str">
        <f t="shared" ref="Y281" si="5230">IF(Y279="","",(X281+X282))</f>
        <v/>
      </c>
      <c r="Z281" s="29" t="str">
        <f t="shared" ref="Z281" si="5231">IF(Z279="","",(Y281+Y282))</f>
        <v/>
      </c>
      <c r="AA281" s="29" t="str">
        <f t="shared" ref="AA281" si="5232">IF(AA279="","",(Z281+Z282))</f>
        <v/>
      </c>
      <c r="AB281" s="29" t="str">
        <f t="shared" ref="AB281" si="5233">IF(AB279="","",(AA281+AA282))</f>
        <v/>
      </c>
      <c r="AC281" s="29" t="str">
        <f t="shared" ref="AC281" si="5234">IF(AC279="","",(AB281+AB282))</f>
        <v/>
      </c>
      <c r="AD281" s="29" t="str">
        <f t="shared" ref="AD281" si="5235">IF(AD279="","",(AC281+AC282))</f>
        <v/>
      </c>
      <c r="AE281" s="29" t="str">
        <f t="shared" ref="AE281" si="5236">IF(AE279="","",(AD281+AD282))</f>
        <v/>
      </c>
      <c r="AF281" s="29" t="str">
        <f t="shared" ref="AF281" si="5237">IF(AF279="","",(AE281+AE282))</f>
        <v/>
      </c>
      <c r="AG281" s="29" t="str">
        <f t="shared" ref="AG281" si="5238">IF(AG279="","",(AF281+AF282))</f>
        <v/>
      </c>
      <c r="AH281" s="29" t="str">
        <f t="shared" ref="AH281" si="5239">IF(AH279="","",(AG281+AG282))</f>
        <v/>
      </c>
      <c r="AI281" s="29" t="str">
        <f t="shared" ref="AI281" si="5240">IF(AI279="","",(AH281+AH282))</f>
        <v/>
      </c>
      <c r="AJ281" s="29" t="str">
        <f t="shared" ref="AJ281" si="5241">IF(AJ279="","",(AI281+AI282))</f>
        <v/>
      </c>
      <c r="AK281" s="29" t="str">
        <f t="shared" ref="AK281" si="5242">IF(AK279="","",(AJ281+AJ282))</f>
        <v/>
      </c>
      <c r="AL281" s="29" t="str">
        <f t="shared" ref="AL281:AO281" si="5243">IF(AL279="","",(AK281+AK282))</f>
        <v/>
      </c>
      <c r="AM281" s="29" t="str">
        <f t="shared" si="5243"/>
        <v/>
      </c>
      <c r="AN281" s="29" t="str">
        <f t="shared" si="5243"/>
        <v/>
      </c>
      <c r="AO281" s="29" t="str">
        <f t="shared" si="5243"/>
        <v/>
      </c>
      <c r="AP281" s="29" t="str">
        <f t="shared" ref="AP281:AR281" si="5244">IF(AP279="","",(AO281+AO282))</f>
        <v/>
      </c>
      <c r="AQ281" s="29" t="str">
        <f t="shared" si="5244"/>
        <v/>
      </c>
      <c r="AR281" s="29" t="str">
        <f t="shared" si="5244"/>
        <v/>
      </c>
      <c r="AS281" s="1"/>
      <c r="AT281" s="1"/>
      <c r="AU281" s="1"/>
      <c r="AV281" s="1"/>
      <c r="AW281" s="1"/>
    </row>
    <row r="282" spans="1:49" s="91" customFormat="1">
      <c r="A282" s="99" t="s">
        <v>6</v>
      </c>
      <c r="B282" s="30" t="s">
        <v>7</v>
      </c>
      <c r="C282" s="29"/>
      <c r="D282" s="29"/>
      <c r="E282" s="29"/>
      <c r="F282" s="29">
        <v>3</v>
      </c>
      <c r="G282" s="29"/>
      <c r="H282" s="29"/>
      <c r="I282" s="29"/>
      <c r="J282" s="29"/>
      <c r="K282" s="29"/>
      <c r="L282" s="29"/>
      <c r="M282" s="29"/>
      <c r="N282" s="29"/>
      <c r="O282" s="29">
        <v>2</v>
      </c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1"/>
      <c r="AT282" s="1"/>
      <c r="AU282" s="1"/>
      <c r="AV282" s="1"/>
      <c r="AW282" s="1"/>
    </row>
    <row r="283" spans="1:49" s="91" customFormat="1">
      <c r="A283" s="100">
        <f>+(A286+A298+A310+A322)*100</f>
        <v>122600</v>
      </c>
      <c r="B283" s="30" t="s">
        <v>8</v>
      </c>
      <c r="C283" s="35">
        <v>750</v>
      </c>
      <c r="D283" s="35">
        <f t="shared" ref="D283" si="5245">IF(D279="","",C283)</f>
        <v>750</v>
      </c>
      <c r="E283" s="35">
        <f t="shared" ref="E283" si="5246">IF(E279="","",D283)</f>
        <v>750</v>
      </c>
      <c r="F283" s="35">
        <f t="shared" ref="F283" si="5247">IF(F279="","",E283)</f>
        <v>750</v>
      </c>
      <c r="G283" s="35">
        <f t="shared" ref="G283" si="5248">IF(G279="","",F283)</f>
        <v>750</v>
      </c>
      <c r="H283" s="35">
        <f t="shared" ref="H283" si="5249">IF(H279="","",G283)</f>
        <v>750</v>
      </c>
      <c r="I283" s="35">
        <f t="shared" ref="I283" si="5250">IF(I279="","",H283)</f>
        <v>750</v>
      </c>
      <c r="J283" s="35">
        <f t="shared" ref="J283" si="5251">IF(J279="","",I283)</f>
        <v>750</v>
      </c>
      <c r="K283" s="35">
        <f t="shared" ref="K283" si="5252">IF(K279="","",J283)</f>
        <v>750</v>
      </c>
      <c r="L283" s="35">
        <f t="shared" ref="L283" si="5253">IF(L279="","",K283)</f>
        <v>750</v>
      </c>
      <c r="M283" s="35">
        <f t="shared" ref="M283" si="5254">IF(M279="","",L283)</f>
        <v>750</v>
      </c>
      <c r="N283" s="35">
        <f t="shared" ref="N283" si="5255">IF(N279="","",M283)</f>
        <v>750</v>
      </c>
      <c r="O283" s="35">
        <f t="shared" ref="O283" si="5256">IF(O279="","",N283)</f>
        <v>750</v>
      </c>
      <c r="P283" s="35">
        <f t="shared" ref="P283" si="5257">IF(P279="","",O283)</f>
        <v>750</v>
      </c>
      <c r="Q283" s="35">
        <f t="shared" ref="Q283" si="5258">IF(Q279="","",P283)</f>
        <v>750</v>
      </c>
      <c r="R283" s="35">
        <f t="shared" ref="R283" si="5259">IF(R279="","",Q283)</f>
        <v>750</v>
      </c>
      <c r="S283" s="35">
        <f t="shared" ref="S283" si="5260">IF(S279="","",R283)</f>
        <v>750</v>
      </c>
      <c r="T283" s="35">
        <f t="shared" ref="T283" si="5261">IF(T279="","",S283)</f>
        <v>750</v>
      </c>
      <c r="U283" s="35">
        <f t="shared" ref="U283" si="5262">IF(U279="","",T283)</f>
        <v>750</v>
      </c>
      <c r="V283" s="35">
        <f t="shared" ref="V283" si="5263">IF(V279="","",U283)</f>
        <v>750</v>
      </c>
      <c r="W283" s="35" t="str">
        <f t="shared" ref="W283" si="5264">IF(W279="","",V283)</f>
        <v/>
      </c>
      <c r="X283" s="35" t="str">
        <f t="shared" ref="X283" si="5265">IF(X279="","",W283)</f>
        <v/>
      </c>
      <c r="Y283" s="35" t="str">
        <f t="shared" ref="Y283" si="5266">IF(Y279="","",X283)</f>
        <v/>
      </c>
      <c r="Z283" s="35" t="str">
        <f t="shared" ref="Z283" si="5267">IF(Z279="","",Y283)</f>
        <v/>
      </c>
      <c r="AA283" s="35" t="str">
        <f t="shared" ref="AA283" si="5268">IF(AA279="","",Z283)</f>
        <v/>
      </c>
      <c r="AB283" s="35" t="str">
        <f t="shared" ref="AB283" si="5269">IF(AB279="","",AA283)</f>
        <v/>
      </c>
      <c r="AC283" s="35" t="str">
        <f t="shared" ref="AC283" si="5270">IF(AC279="","",AB283)</f>
        <v/>
      </c>
      <c r="AD283" s="35" t="str">
        <f t="shared" ref="AD283" si="5271">IF(AD279="","",AC283)</f>
        <v/>
      </c>
      <c r="AE283" s="35" t="str">
        <f t="shared" ref="AE283" si="5272">IF(AE279="","",AD283)</f>
        <v/>
      </c>
      <c r="AF283" s="35" t="str">
        <f t="shared" ref="AF283" si="5273">IF(AF279="","",AE283)</f>
        <v/>
      </c>
      <c r="AG283" s="35" t="str">
        <f t="shared" ref="AG283" si="5274">IF(AG279="","",AF283)</f>
        <v/>
      </c>
      <c r="AH283" s="35" t="str">
        <f t="shared" ref="AH283" si="5275">IF(AH279="","",AG283)</f>
        <v/>
      </c>
      <c r="AI283" s="35" t="str">
        <f t="shared" ref="AI283" si="5276">IF(AI279="","",AH283)</f>
        <v/>
      </c>
      <c r="AJ283" s="35" t="str">
        <f t="shared" ref="AJ283" si="5277">IF(AJ279="","",AI283)</f>
        <v/>
      </c>
      <c r="AK283" s="35" t="str">
        <f t="shared" ref="AK283" si="5278">IF(AK279="","",AJ283)</f>
        <v/>
      </c>
      <c r="AL283" s="35" t="str">
        <f t="shared" ref="AL283:AO283" si="5279">IF(AL279="","",AK283)</f>
        <v/>
      </c>
      <c r="AM283" s="35" t="str">
        <f t="shared" si="5279"/>
        <v/>
      </c>
      <c r="AN283" s="35" t="str">
        <f t="shared" si="5279"/>
        <v/>
      </c>
      <c r="AO283" s="35" t="str">
        <f t="shared" si="5279"/>
        <v/>
      </c>
      <c r="AP283" s="35" t="str">
        <f t="shared" ref="AP283:AR283" si="5280">IF(AP279="","",AO283)</f>
        <v/>
      </c>
      <c r="AQ283" s="35" t="str">
        <f t="shared" si="5280"/>
        <v/>
      </c>
      <c r="AR283" s="35" t="str">
        <f t="shared" si="5280"/>
        <v/>
      </c>
      <c r="AS283" s="1"/>
      <c r="AT283" s="1"/>
      <c r="AU283" s="1"/>
      <c r="AV283" s="1"/>
      <c r="AW283" s="1"/>
    </row>
    <row r="284" spans="1:49" s="92" customFormat="1">
      <c r="A284" s="14" t="s">
        <v>9</v>
      </c>
      <c r="B284" s="33" t="s">
        <v>10</v>
      </c>
      <c r="C284" s="32" t="s">
        <v>206</v>
      </c>
      <c r="D284" s="32" t="str">
        <f t="shared" ref="D284" si="5281">IF(D279="","",C284)</f>
        <v>ジャグラーフラッシュボタン</v>
      </c>
      <c r="E284" s="32" t="str">
        <f t="shared" ref="E284" si="5282">IF(E279="","",D284)</f>
        <v>ジャグラーフラッシュボタン</v>
      </c>
      <c r="F284" s="32" t="str">
        <f t="shared" ref="F284" si="5283">IF(F279="","",E284)</f>
        <v>ジャグラーフラッシュボタン</v>
      </c>
      <c r="G284" s="32" t="str">
        <f t="shared" ref="G284" si="5284">IF(G279="","",F284)</f>
        <v>ジャグラーフラッシュボタン</v>
      </c>
      <c r="H284" s="32" t="str">
        <f t="shared" ref="H284" si="5285">IF(H279="","",G284)</f>
        <v>ジャグラーフラッシュボタン</v>
      </c>
      <c r="I284" s="32" t="str">
        <f t="shared" ref="I284" si="5286">IF(I279="","",H284)</f>
        <v>ジャグラーフラッシュボタン</v>
      </c>
      <c r="J284" s="32" t="str">
        <f t="shared" ref="J284" si="5287">IF(J279="","",I284)</f>
        <v>ジャグラーフラッシュボタン</v>
      </c>
      <c r="K284" s="32" t="str">
        <f t="shared" ref="K284" si="5288">IF(K279="","",J284)</f>
        <v>ジャグラーフラッシュボタン</v>
      </c>
      <c r="L284" s="32" t="str">
        <f t="shared" ref="L284" si="5289">IF(L279="","",K284)</f>
        <v>ジャグラーフラッシュボタン</v>
      </c>
      <c r="M284" s="32" t="str">
        <f t="shared" ref="M284" si="5290">IF(M279="","",L284)</f>
        <v>ジャグラーフラッシュボタン</v>
      </c>
      <c r="N284" s="32" t="str">
        <f t="shared" ref="N284" si="5291">IF(N279="","",M284)</f>
        <v>ジャグラーフラッシュボタン</v>
      </c>
      <c r="O284" s="32" t="str">
        <f t="shared" ref="O284" si="5292">IF(O279="","",N284)</f>
        <v>ジャグラーフラッシュボタン</v>
      </c>
      <c r="P284" s="32" t="str">
        <f t="shared" ref="P284" si="5293">IF(P279="","",O284)</f>
        <v>ジャグラーフラッシュボタン</v>
      </c>
      <c r="Q284" s="32" t="str">
        <f t="shared" ref="Q284" si="5294">IF(Q279="","",P284)</f>
        <v>ジャグラーフラッシュボタン</v>
      </c>
      <c r="R284" s="32" t="str">
        <f t="shared" ref="R284" si="5295">IF(R279="","",Q284)</f>
        <v>ジャグラーフラッシュボタン</v>
      </c>
      <c r="S284" s="32" t="str">
        <f t="shared" ref="S284" si="5296">IF(S279="","",R284)</f>
        <v>ジャグラーフラッシュボタン</v>
      </c>
      <c r="T284" s="32" t="str">
        <f t="shared" ref="T284" si="5297">IF(T279="","",S284)</f>
        <v>ジャグラーフラッシュボタン</v>
      </c>
      <c r="U284" s="32" t="str">
        <f t="shared" ref="U284" si="5298">IF(U279="","",T284)</f>
        <v>ジャグラーフラッシュボタン</v>
      </c>
      <c r="V284" s="32" t="str">
        <f t="shared" ref="V284" si="5299">IF(V279="","",U284)</f>
        <v>ジャグラーフラッシュボタン</v>
      </c>
      <c r="W284" s="32" t="str">
        <f t="shared" ref="W284" si="5300">IF(W279="","",V284)</f>
        <v/>
      </c>
      <c r="X284" s="32" t="str">
        <f t="shared" ref="X284" si="5301">IF(X279="","",W284)</f>
        <v/>
      </c>
      <c r="Y284" s="32" t="str">
        <f t="shared" ref="Y284" si="5302">IF(Y279="","",X284)</f>
        <v/>
      </c>
      <c r="Z284" s="32" t="str">
        <f t="shared" ref="Z284" si="5303">IF(Z279="","",Y284)</f>
        <v/>
      </c>
      <c r="AA284" s="32" t="str">
        <f t="shared" ref="AA284" si="5304">IF(AA279="","",Z284)</f>
        <v/>
      </c>
      <c r="AB284" s="32" t="str">
        <f t="shared" ref="AB284" si="5305">IF(AB279="","",AA284)</f>
        <v/>
      </c>
      <c r="AC284" s="32" t="str">
        <f t="shared" ref="AC284" si="5306">IF(AC279="","",AB284)</f>
        <v/>
      </c>
      <c r="AD284" s="32" t="str">
        <f t="shared" ref="AD284" si="5307">IF(AD279="","",AC284)</f>
        <v/>
      </c>
      <c r="AE284" s="32" t="str">
        <f t="shared" ref="AE284" si="5308">IF(AE279="","",AD284)</f>
        <v/>
      </c>
      <c r="AF284" s="32" t="str">
        <f t="shared" ref="AF284" si="5309">IF(AF279="","",AE284)</f>
        <v/>
      </c>
      <c r="AG284" s="32" t="str">
        <f t="shared" ref="AG284" si="5310">IF(AG279="","",AF284)</f>
        <v/>
      </c>
      <c r="AH284" s="32" t="str">
        <f t="shared" ref="AH284" si="5311">IF(AH279="","",AG284)</f>
        <v/>
      </c>
      <c r="AI284" s="32" t="str">
        <f t="shared" ref="AI284" si="5312">IF(AI279="","",AH284)</f>
        <v/>
      </c>
      <c r="AJ284" s="32" t="str">
        <f t="shared" ref="AJ284" si="5313">IF(AJ279="","",AI284)</f>
        <v/>
      </c>
      <c r="AK284" s="32" t="str">
        <f t="shared" ref="AK284" si="5314">IF(AK279="","",AJ284)</f>
        <v/>
      </c>
      <c r="AL284" s="32" t="str">
        <f t="shared" ref="AL284:AO284" si="5315">IF(AL279="","",AK284)</f>
        <v/>
      </c>
      <c r="AM284" s="32" t="str">
        <f t="shared" si="5315"/>
        <v/>
      </c>
      <c r="AN284" s="32" t="str">
        <f t="shared" si="5315"/>
        <v/>
      </c>
      <c r="AO284" s="32" t="str">
        <f t="shared" si="5315"/>
        <v/>
      </c>
      <c r="AP284" s="32" t="str">
        <f t="shared" ref="AP284:AR284" si="5316">IF(AP279="","",AO284)</f>
        <v/>
      </c>
      <c r="AQ284" s="32" t="str">
        <f t="shared" si="5316"/>
        <v/>
      </c>
      <c r="AR284" s="32" t="str">
        <f t="shared" si="5316"/>
        <v/>
      </c>
      <c r="AS284" s="11"/>
      <c r="AT284" s="11"/>
      <c r="AU284" s="11"/>
      <c r="AV284" s="11"/>
      <c r="AW284" s="11"/>
    </row>
    <row r="285" spans="1:49" s="91" customFormat="1">
      <c r="A285" s="7">
        <f>AVERAGE(C286:AS286)*30*100</f>
        <v>37500</v>
      </c>
      <c r="B285" s="30" t="s">
        <v>12</v>
      </c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1"/>
      <c r="AT285" s="1"/>
      <c r="AU285" s="1"/>
      <c r="AV285" s="1"/>
      <c r="AW285" s="1"/>
    </row>
    <row r="286" spans="1:49" s="91" customFormat="1">
      <c r="A286" s="7">
        <f>SUM(C286:AS286)</f>
        <v>250</v>
      </c>
      <c r="B286" s="27" t="s">
        <v>13</v>
      </c>
      <c r="C286" s="26">
        <v>0</v>
      </c>
      <c r="D286" s="26">
        <f t="shared" ref="D286:D287" si="5317">IF(D279="","",D279-C279)</f>
        <v>0</v>
      </c>
      <c r="E286" s="26">
        <f t="shared" ref="E286:E287" si="5318">IF(E279="","",E279-D279)</f>
        <v>0</v>
      </c>
      <c r="F286" s="26">
        <f t="shared" ref="F286:F287" si="5319">IF(F279="","",F279-E279)</f>
        <v>79</v>
      </c>
      <c r="G286" s="26">
        <f t="shared" ref="G286:G287" si="5320">IF(G279="","",G279-F279)</f>
        <v>0</v>
      </c>
      <c r="H286" s="26">
        <f t="shared" ref="H286:H287" si="5321">IF(H279="","",H279-G279)</f>
        <v>11</v>
      </c>
      <c r="I286" s="26">
        <f t="shared" ref="I286:I287" si="5322">IF(I279="","",I279-H279)</f>
        <v>0</v>
      </c>
      <c r="J286" s="26">
        <f t="shared" ref="J286:J287" si="5323">IF(J279="","",J279-I279)</f>
        <v>0</v>
      </c>
      <c r="K286" s="26">
        <f t="shared" ref="K286:K287" si="5324">IF(K279="","",K279-J279)</f>
        <v>0</v>
      </c>
      <c r="L286" s="26">
        <f t="shared" ref="L286:L287" si="5325">IF(L279="","",L279-K279)</f>
        <v>42</v>
      </c>
      <c r="M286" s="26">
        <f t="shared" ref="M286:M287" si="5326">IF(M279="","",M279-L279)</f>
        <v>0</v>
      </c>
      <c r="N286" s="26">
        <f t="shared" ref="N286:N287" si="5327">IF(N279="","",N279-M279)</f>
        <v>0</v>
      </c>
      <c r="O286" s="26">
        <f t="shared" ref="O286:O287" si="5328">IF(O279="","",O279-N279)</f>
        <v>49</v>
      </c>
      <c r="P286" s="26">
        <f t="shared" ref="P286:P287" si="5329">IF(P279="","",P279-O279)</f>
        <v>0</v>
      </c>
      <c r="Q286" s="26">
        <f t="shared" ref="Q286:Q287" si="5330">IF(Q279="","",Q279-P279)</f>
        <v>0</v>
      </c>
      <c r="R286" s="26">
        <f t="shared" ref="R286:R287" si="5331">IF(R279="","",R279-Q279)</f>
        <v>0</v>
      </c>
      <c r="S286" s="26">
        <f t="shared" ref="S286:S287" si="5332">IF(S279="","",S279-R279)</f>
        <v>49</v>
      </c>
      <c r="T286" s="26">
        <f t="shared" ref="T286:T287" si="5333">IF(T279="","",T279-S279)</f>
        <v>0</v>
      </c>
      <c r="U286" s="26">
        <f t="shared" ref="U286:U287" si="5334">IF(U279="","",U279-T279)</f>
        <v>0</v>
      </c>
      <c r="V286" s="26">
        <f t="shared" ref="V286:V287" si="5335">IF(V279="","",V279-U279)</f>
        <v>20</v>
      </c>
      <c r="W286" s="26" t="str">
        <f t="shared" ref="W286:W287" si="5336">IF(W279="","",W279-V279)</f>
        <v/>
      </c>
      <c r="X286" s="26" t="str">
        <f t="shared" ref="X286:X287" si="5337">IF(X279="","",X279-W279)</f>
        <v/>
      </c>
      <c r="Y286" s="26" t="str">
        <f t="shared" ref="Y286:Y287" si="5338">IF(Y279="","",Y279-X279)</f>
        <v/>
      </c>
      <c r="Z286" s="26" t="str">
        <f t="shared" ref="Z286:Z287" si="5339">IF(Z279="","",Z279-Y279)</f>
        <v/>
      </c>
      <c r="AA286" s="26" t="str">
        <f t="shared" ref="AA286:AA287" si="5340">IF(AA279="","",AA279-Z279)</f>
        <v/>
      </c>
      <c r="AB286" s="26" t="str">
        <f t="shared" ref="AB286:AB287" si="5341">IF(AB279="","",AB279-AA279)</f>
        <v/>
      </c>
      <c r="AC286" s="26" t="str">
        <f t="shared" ref="AC286:AC287" si="5342">IF(AC279="","",AC279-AB279)</f>
        <v/>
      </c>
      <c r="AD286" s="26" t="str">
        <f t="shared" ref="AD286:AD287" si="5343">IF(AD279="","",AD279-AC279)</f>
        <v/>
      </c>
      <c r="AE286" s="26" t="str">
        <f t="shared" ref="AE286:AE287" si="5344">IF(AE279="","",AE279-AD279)</f>
        <v/>
      </c>
      <c r="AF286" s="26" t="str">
        <f t="shared" ref="AF286:AF287" si="5345">IF(AF279="","",AF279-AE279)</f>
        <v/>
      </c>
      <c r="AG286" s="26" t="str">
        <f t="shared" ref="AG286:AG287" si="5346">IF(AG279="","",AG279-AF279)</f>
        <v/>
      </c>
      <c r="AH286" s="26" t="str">
        <f t="shared" ref="AH286:AH287" si="5347">IF(AH279="","",AH279-AG279)</f>
        <v/>
      </c>
      <c r="AI286" s="26" t="str">
        <f t="shared" ref="AI286:AI287" si="5348">IF(AI279="","",AI279-AH279)</f>
        <v/>
      </c>
      <c r="AJ286" s="26" t="str">
        <f t="shared" ref="AJ286:AJ287" si="5349">IF(AJ279="","",AJ279-AI279)</f>
        <v/>
      </c>
      <c r="AK286" s="26" t="str">
        <f t="shared" ref="AK286:AK287" si="5350">IF(AK279="","",AK279-AJ279)</f>
        <v/>
      </c>
      <c r="AL286" s="26" t="str">
        <f t="shared" ref="AL286:AO286" si="5351">IF(AL279="","",AL279-AK279)</f>
        <v/>
      </c>
      <c r="AM286" s="26" t="str">
        <f t="shared" si="5351"/>
        <v/>
      </c>
      <c r="AN286" s="26" t="str">
        <f t="shared" si="5351"/>
        <v/>
      </c>
      <c r="AO286" s="26" t="str">
        <f t="shared" si="5351"/>
        <v/>
      </c>
      <c r="AP286" s="26" t="str">
        <f t="shared" ref="AP286:AR286" si="5352">IF(AP279="","",AP279-AO279)</f>
        <v/>
      </c>
      <c r="AQ286" s="26" t="str">
        <f t="shared" si="5352"/>
        <v/>
      </c>
      <c r="AR286" s="26" t="str">
        <f t="shared" si="5352"/>
        <v/>
      </c>
      <c r="AS286" s="1"/>
      <c r="AT286" s="1"/>
      <c r="AU286" s="1"/>
      <c r="AV286" s="1"/>
      <c r="AW286" s="1"/>
    </row>
    <row r="287" spans="1:49" s="91" customFormat="1">
      <c r="A287" s="7">
        <f>SUM(C287:AS287)</f>
        <v>0</v>
      </c>
      <c r="B287" s="27" t="s">
        <v>14</v>
      </c>
      <c r="C287" s="26">
        <v>0</v>
      </c>
      <c r="D287" s="26">
        <f t="shared" si="5317"/>
        <v>0</v>
      </c>
      <c r="E287" s="26">
        <f t="shared" si="5318"/>
        <v>0</v>
      </c>
      <c r="F287" s="26">
        <f t="shared" si="5319"/>
        <v>0</v>
      </c>
      <c r="G287" s="26">
        <f t="shared" si="5320"/>
        <v>0</v>
      </c>
      <c r="H287" s="26">
        <f t="shared" si="5321"/>
        <v>0</v>
      </c>
      <c r="I287" s="26">
        <f t="shared" si="5322"/>
        <v>0</v>
      </c>
      <c r="J287" s="26">
        <f t="shared" si="5323"/>
        <v>0</v>
      </c>
      <c r="K287" s="26">
        <f t="shared" si="5324"/>
        <v>0</v>
      </c>
      <c r="L287" s="26">
        <f t="shared" si="5325"/>
        <v>0</v>
      </c>
      <c r="M287" s="26">
        <f t="shared" si="5326"/>
        <v>0</v>
      </c>
      <c r="N287" s="26">
        <f t="shared" si="5327"/>
        <v>0</v>
      </c>
      <c r="O287" s="26">
        <f t="shared" si="5328"/>
        <v>0</v>
      </c>
      <c r="P287" s="26">
        <f t="shared" si="5329"/>
        <v>0</v>
      </c>
      <c r="Q287" s="26">
        <f t="shared" si="5330"/>
        <v>0</v>
      </c>
      <c r="R287" s="26">
        <f t="shared" si="5331"/>
        <v>0</v>
      </c>
      <c r="S287" s="26">
        <f t="shared" si="5332"/>
        <v>0</v>
      </c>
      <c r="T287" s="26">
        <f t="shared" si="5333"/>
        <v>0</v>
      </c>
      <c r="U287" s="26">
        <f t="shared" si="5334"/>
        <v>0</v>
      </c>
      <c r="V287" s="26">
        <f t="shared" si="5335"/>
        <v>0</v>
      </c>
      <c r="W287" s="26" t="str">
        <f t="shared" si="5336"/>
        <v/>
      </c>
      <c r="X287" s="26" t="str">
        <f t="shared" si="5337"/>
        <v/>
      </c>
      <c r="Y287" s="26" t="str">
        <f t="shared" si="5338"/>
        <v/>
      </c>
      <c r="Z287" s="26" t="str">
        <f t="shared" si="5339"/>
        <v/>
      </c>
      <c r="AA287" s="26" t="str">
        <f t="shared" si="5340"/>
        <v/>
      </c>
      <c r="AB287" s="26" t="str">
        <f t="shared" si="5341"/>
        <v/>
      </c>
      <c r="AC287" s="26" t="str">
        <f t="shared" si="5342"/>
        <v/>
      </c>
      <c r="AD287" s="26" t="str">
        <f t="shared" si="5343"/>
        <v/>
      </c>
      <c r="AE287" s="26" t="str">
        <f t="shared" si="5344"/>
        <v/>
      </c>
      <c r="AF287" s="26" t="str">
        <f t="shared" si="5345"/>
        <v/>
      </c>
      <c r="AG287" s="26" t="str">
        <f t="shared" si="5346"/>
        <v/>
      </c>
      <c r="AH287" s="26" t="str">
        <f t="shared" si="5347"/>
        <v/>
      </c>
      <c r="AI287" s="26" t="str">
        <f t="shared" si="5348"/>
        <v/>
      </c>
      <c r="AJ287" s="26" t="str">
        <f t="shared" si="5349"/>
        <v/>
      </c>
      <c r="AK287" s="26" t="str">
        <f t="shared" si="5350"/>
        <v/>
      </c>
      <c r="AL287" s="26" t="str">
        <f t="shared" ref="AL287:AO287" si="5353">IF(AL280="","",AL280-AK280)</f>
        <v/>
      </c>
      <c r="AM287" s="26" t="str">
        <f t="shared" si="5353"/>
        <v/>
      </c>
      <c r="AN287" s="26" t="str">
        <f t="shared" si="5353"/>
        <v/>
      </c>
      <c r="AO287" s="26" t="str">
        <f t="shared" si="5353"/>
        <v/>
      </c>
      <c r="AP287" s="26" t="str">
        <f t="shared" ref="AP287:AR287" si="5354">IF(AP280="","",AP280-AO280)</f>
        <v/>
      </c>
      <c r="AQ287" s="26" t="str">
        <f t="shared" si="5354"/>
        <v/>
      </c>
      <c r="AR287" s="26" t="str">
        <f t="shared" si="5354"/>
        <v/>
      </c>
      <c r="AS287" s="1"/>
      <c r="AT287" s="1"/>
      <c r="AU287" s="1"/>
      <c r="AV287" s="1"/>
      <c r="AW287" s="1"/>
    </row>
    <row r="288" spans="1:49" s="91" customFormat="1">
      <c r="A288" s="7">
        <f>SUM(C288:AS288)</f>
        <v>7</v>
      </c>
      <c r="B288" s="27" t="s">
        <v>15</v>
      </c>
      <c r="C288" s="26">
        <v>0</v>
      </c>
      <c r="D288" s="26">
        <f t="shared" ref="D288" si="5355">IF(D281="","",C281+C282-D281)</f>
        <v>0</v>
      </c>
      <c r="E288" s="26">
        <f t="shared" ref="E288" si="5356">IF(E281="","",D281+D282-E281)</f>
        <v>0</v>
      </c>
      <c r="F288" s="26">
        <f t="shared" ref="F288" si="5357">IF(F281="","",E281+E282-F281)</f>
        <v>3</v>
      </c>
      <c r="G288" s="26">
        <f t="shared" ref="G288" si="5358">IF(G281="","",F281+F282-G281)</f>
        <v>0</v>
      </c>
      <c r="H288" s="26">
        <f t="shared" ref="H288" si="5359">IF(H281="","",G281+G282-H281)</f>
        <v>0</v>
      </c>
      <c r="I288" s="26">
        <f t="shared" ref="I288" si="5360">IF(I281="","",H281+H282-I281)</f>
        <v>0</v>
      </c>
      <c r="J288" s="26">
        <f t="shared" ref="J288" si="5361">IF(J281="","",I281+I282-J281)</f>
        <v>0</v>
      </c>
      <c r="K288" s="26">
        <f t="shared" ref="K288" si="5362">IF(K281="","",J281+J282-K281)</f>
        <v>0</v>
      </c>
      <c r="L288" s="26">
        <f t="shared" ref="L288" si="5363">IF(L281="","",K281+K282-L281)</f>
        <v>0</v>
      </c>
      <c r="M288" s="26">
        <f t="shared" ref="M288" si="5364">IF(M281="","",L281+L282-M281)</f>
        <v>0</v>
      </c>
      <c r="N288" s="26">
        <f t="shared" ref="N288" si="5365">IF(N281="","",M281+M282-N281)</f>
        <v>0</v>
      </c>
      <c r="O288" s="26">
        <f t="shared" ref="O288" si="5366">IF(O281="","",N281+N282-O281)</f>
        <v>2</v>
      </c>
      <c r="P288" s="26">
        <f t="shared" ref="P288" si="5367">IF(P281="","",O281+O282-P281)</f>
        <v>0</v>
      </c>
      <c r="Q288" s="26">
        <f t="shared" ref="Q288" si="5368">IF(Q281="","",P281+P282-Q281)</f>
        <v>0</v>
      </c>
      <c r="R288" s="26">
        <f t="shared" ref="R288" si="5369">IF(R281="","",Q281+Q282-R281)</f>
        <v>0</v>
      </c>
      <c r="S288" s="26">
        <f t="shared" ref="S288" si="5370">IF(S281="","",R281+R282-S281)</f>
        <v>2</v>
      </c>
      <c r="T288" s="26">
        <f t="shared" ref="T288" si="5371">IF(T281="","",S281+S282-T281)</f>
        <v>0</v>
      </c>
      <c r="U288" s="26">
        <f t="shared" ref="U288" si="5372">IF(U281="","",T281+T282-U281)</f>
        <v>0</v>
      </c>
      <c r="V288" s="26">
        <f t="shared" ref="V288" si="5373">IF(V281="","",U281+U282-V281)</f>
        <v>0</v>
      </c>
      <c r="W288" s="26" t="str">
        <f t="shared" ref="W288" si="5374">IF(W281="","",V281+V282-W281)</f>
        <v/>
      </c>
      <c r="X288" s="26" t="str">
        <f t="shared" ref="X288" si="5375">IF(X281="","",W281+W282-X281)</f>
        <v/>
      </c>
      <c r="Y288" s="26" t="str">
        <f t="shared" ref="Y288" si="5376">IF(Y281="","",X281+X282-Y281)</f>
        <v/>
      </c>
      <c r="Z288" s="26" t="str">
        <f t="shared" ref="Z288" si="5377">IF(Z281="","",Y281+Y282-Z281)</f>
        <v/>
      </c>
      <c r="AA288" s="26" t="str">
        <f t="shared" ref="AA288" si="5378">IF(AA281="","",Z281+Z282-AA281)</f>
        <v/>
      </c>
      <c r="AB288" s="26" t="str">
        <f t="shared" ref="AB288" si="5379">IF(AB281="","",AA281+AA282-AB281)</f>
        <v/>
      </c>
      <c r="AC288" s="26" t="str">
        <f t="shared" ref="AC288" si="5380">IF(AC281="","",AB281+AB282-AC281)</f>
        <v/>
      </c>
      <c r="AD288" s="26" t="str">
        <f t="shared" ref="AD288" si="5381">IF(AD281="","",AC281+AC282-AD281)</f>
        <v/>
      </c>
      <c r="AE288" s="26" t="str">
        <f t="shared" ref="AE288" si="5382">IF(AE281="","",AD281+AD282-AE281)</f>
        <v/>
      </c>
      <c r="AF288" s="26" t="str">
        <f t="shared" ref="AF288" si="5383">IF(AF281="","",AE281+AE282-AF281)</f>
        <v/>
      </c>
      <c r="AG288" s="26" t="str">
        <f t="shared" ref="AG288" si="5384">IF(AG281="","",AF281+AF282-AG281)</f>
        <v/>
      </c>
      <c r="AH288" s="26" t="str">
        <f t="shared" ref="AH288" si="5385">IF(AH281="","",AG281+AG282-AH281)</f>
        <v/>
      </c>
      <c r="AI288" s="26" t="str">
        <f t="shared" ref="AI288" si="5386">IF(AI281="","",AH281+AH282-AI281)</f>
        <v/>
      </c>
      <c r="AJ288" s="26" t="str">
        <f t="shared" ref="AJ288" si="5387">IF(AJ281="","",AI281+AI282-AJ281)</f>
        <v/>
      </c>
      <c r="AK288" s="26" t="str">
        <f t="shared" ref="AK288" si="5388">IF(AK281="","",AJ281+AJ282-AK281)</f>
        <v/>
      </c>
      <c r="AL288" s="26" t="str">
        <f t="shared" ref="AL288:AO288" si="5389">IF(AL281="","",AK281+AK282-AL281)</f>
        <v/>
      </c>
      <c r="AM288" s="26" t="str">
        <f t="shared" si="5389"/>
        <v/>
      </c>
      <c r="AN288" s="26" t="str">
        <f t="shared" si="5389"/>
        <v/>
      </c>
      <c r="AO288" s="26" t="str">
        <f t="shared" si="5389"/>
        <v/>
      </c>
      <c r="AP288" s="26" t="str">
        <f t="shared" ref="AP288:AR288" si="5390">IF(AP281="","",AO281+AO282-AP281)</f>
        <v/>
      </c>
      <c r="AQ288" s="26" t="str">
        <f t="shared" si="5390"/>
        <v/>
      </c>
      <c r="AR288" s="26" t="str">
        <f t="shared" si="5390"/>
        <v/>
      </c>
      <c r="AS288" s="1"/>
      <c r="AT288" s="1"/>
      <c r="AU288" s="1"/>
      <c r="AV288" s="1"/>
      <c r="AW288" s="1"/>
    </row>
    <row r="289" spans="1:44" s="91" customFormat="1">
      <c r="A289" s="7">
        <f>SUM(C289:AS289)</f>
        <v>5250</v>
      </c>
      <c r="B289" s="27" t="s">
        <v>16</v>
      </c>
      <c r="C289" s="26">
        <v>0</v>
      </c>
      <c r="D289" s="26">
        <f t="shared" ref="D289:I289" si="5391">IF(D279="","",D288*D283)</f>
        <v>0</v>
      </c>
      <c r="E289" s="26">
        <f t="shared" si="5391"/>
        <v>0</v>
      </c>
      <c r="F289" s="26">
        <f t="shared" si="5391"/>
        <v>2250</v>
      </c>
      <c r="G289" s="26">
        <f t="shared" si="5391"/>
        <v>0</v>
      </c>
      <c r="H289" s="26">
        <f t="shared" si="5391"/>
        <v>0</v>
      </c>
      <c r="I289" s="26">
        <f t="shared" si="5391"/>
        <v>0</v>
      </c>
      <c r="J289" s="26">
        <f t="shared" ref="J289:AK289" si="5392">IF(J279="","",J288*J283)</f>
        <v>0</v>
      </c>
      <c r="K289" s="26">
        <f t="shared" si="5392"/>
        <v>0</v>
      </c>
      <c r="L289" s="26">
        <f t="shared" si="5392"/>
        <v>0</v>
      </c>
      <c r="M289" s="26">
        <f t="shared" si="5392"/>
        <v>0</v>
      </c>
      <c r="N289" s="26">
        <f t="shared" si="5392"/>
        <v>0</v>
      </c>
      <c r="O289" s="26">
        <f t="shared" si="5392"/>
        <v>1500</v>
      </c>
      <c r="P289" s="26">
        <f t="shared" si="5392"/>
        <v>0</v>
      </c>
      <c r="Q289" s="26">
        <f t="shared" si="5392"/>
        <v>0</v>
      </c>
      <c r="R289" s="26">
        <f t="shared" si="5392"/>
        <v>0</v>
      </c>
      <c r="S289" s="26">
        <f t="shared" si="5392"/>
        <v>1500</v>
      </c>
      <c r="T289" s="26">
        <f t="shared" si="5392"/>
        <v>0</v>
      </c>
      <c r="U289" s="26">
        <f t="shared" si="5392"/>
        <v>0</v>
      </c>
      <c r="V289" s="26">
        <f t="shared" si="5392"/>
        <v>0</v>
      </c>
      <c r="W289" s="26" t="str">
        <f t="shared" si="5392"/>
        <v/>
      </c>
      <c r="X289" s="26" t="str">
        <f t="shared" si="5392"/>
        <v/>
      </c>
      <c r="Y289" s="26" t="str">
        <f t="shared" si="5392"/>
        <v/>
      </c>
      <c r="Z289" s="26" t="str">
        <f t="shared" si="5392"/>
        <v/>
      </c>
      <c r="AA289" s="26" t="str">
        <f t="shared" si="5392"/>
        <v/>
      </c>
      <c r="AB289" s="26" t="str">
        <f t="shared" si="5392"/>
        <v/>
      </c>
      <c r="AC289" s="26" t="str">
        <f t="shared" si="5392"/>
        <v/>
      </c>
      <c r="AD289" s="26" t="str">
        <f t="shared" si="5392"/>
        <v/>
      </c>
      <c r="AE289" s="26" t="str">
        <f t="shared" si="5392"/>
        <v/>
      </c>
      <c r="AF289" s="26" t="str">
        <f t="shared" si="5392"/>
        <v/>
      </c>
      <c r="AG289" s="26" t="str">
        <f t="shared" si="5392"/>
        <v/>
      </c>
      <c r="AH289" s="26" t="str">
        <f t="shared" si="5392"/>
        <v/>
      </c>
      <c r="AI289" s="26" t="str">
        <f t="shared" si="5392"/>
        <v/>
      </c>
      <c r="AJ289" s="26" t="str">
        <f t="shared" si="5392"/>
        <v/>
      </c>
      <c r="AK289" s="26" t="str">
        <f t="shared" si="5392"/>
        <v/>
      </c>
      <c r="AL289" s="26" t="str">
        <f t="shared" ref="AL289:AO289" si="5393">IF(AL279="","",AL288*AL283)</f>
        <v/>
      </c>
      <c r="AM289" s="26" t="str">
        <f t="shared" si="5393"/>
        <v/>
      </c>
      <c r="AN289" s="26" t="str">
        <f t="shared" si="5393"/>
        <v/>
      </c>
      <c r="AO289" s="26" t="str">
        <f t="shared" si="5393"/>
        <v/>
      </c>
      <c r="AP289" s="26" t="str">
        <f t="shared" ref="AP289:AR289" si="5394">IF(AP279="","",AP288*AP283)</f>
        <v/>
      </c>
      <c r="AQ289" s="26" t="str">
        <f t="shared" si="5394"/>
        <v/>
      </c>
      <c r="AR289" s="26" t="str">
        <f t="shared" si="5394"/>
        <v/>
      </c>
    </row>
    <row r="290" spans="1:44" s="91" customFormat="1" ht="12" thickBot="1">
      <c r="A290" s="4">
        <f>IF(A289="","",A289/(A286*100))</f>
        <v>0.21</v>
      </c>
      <c r="B290" s="27" t="s">
        <v>18</v>
      </c>
      <c r="C290" s="44" t="s">
        <v>19</v>
      </c>
      <c r="D290" s="44" t="str">
        <f t="shared" ref="D290:I290" si="5395">IF(D289="","",IF(D289=0,"",D289/(D286*100)))</f>
        <v/>
      </c>
      <c r="E290" s="44" t="str">
        <f t="shared" si="5395"/>
        <v/>
      </c>
      <c r="F290" s="44">
        <f t="shared" si="5395"/>
        <v>0.2848101265822785</v>
      </c>
      <c r="G290" s="44" t="str">
        <f t="shared" si="5395"/>
        <v/>
      </c>
      <c r="H290" s="44" t="str">
        <f t="shared" si="5395"/>
        <v/>
      </c>
      <c r="I290" s="44" t="str">
        <f t="shared" si="5395"/>
        <v/>
      </c>
      <c r="J290" s="44" t="str">
        <f t="shared" ref="J290:AK290" si="5396">IF(J289="","",IF(J289=0,"",J289/(J286*100)))</f>
        <v/>
      </c>
      <c r="K290" s="44" t="str">
        <f t="shared" si="5396"/>
        <v/>
      </c>
      <c r="L290" s="44" t="str">
        <f t="shared" si="5396"/>
        <v/>
      </c>
      <c r="M290" s="44" t="str">
        <f t="shared" si="5396"/>
        <v/>
      </c>
      <c r="N290" s="44" t="str">
        <f t="shared" si="5396"/>
        <v/>
      </c>
      <c r="O290" s="44">
        <f t="shared" si="5396"/>
        <v>0.30612244897959184</v>
      </c>
      <c r="P290" s="44" t="str">
        <f t="shared" si="5396"/>
        <v/>
      </c>
      <c r="Q290" s="44" t="str">
        <f t="shared" si="5396"/>
        <v/>
      </c>
      <c r="R290" s="44" t="str">
        <f t="shared" si="5396"/>
        <v/>
      </c>
      <c r="S290" s="44">
        <f t="shared" si="5396"/>
        <v>0.30612244897959184</v>
      </c>
      <c r="T290" s="44" t="str">
        <f t="shared" si="5396"/>
        <v/>
      </c>
      <c r="U290" s="44" t="str">
        <f t="shared" si="5396"/>
        <v/>
      </c>
      <c r="V290" s="44" t="str">
        <f t="shared" si="5396"/>
        <v/>
      </c>
      <c r="W290" s="44" t="str">
        <f t="shared" si="5396"/>
        <v/>
      </c>
      <c r="X290" s="44" t="str">
        <f t="shared" si="5396"/>
        <v/>
      </c>
      <c r="Y290" s="44" t="str">
        <f t="shared" si="5396"/>
        <v/>
      </c>
      <c r="Z290" s="44" t="str">
        <f t="shared" si="5396"/>
        <v/>
      </c>
      <c r="AA290" s="44" t="str">
        <f t="shared" si="5396"/>
        <v/>
      </c>
      <c r="AB290" s="44" t="str">
        <f t="shared" si="5396"/>
        <v/>
      </c>
      <c r="AC290" s="44" t="str">
        <f t="shared" si="5396"/>
        <v/>
      </c>
      <c r="AD290" s="44" t="str">
        <f t="shared" si="5396"/>
        <v/>
      </c>
      <c r="AE290" s="44" t="str">
        <f t="shared" si="5396"/>
        <v/>
      </c>
      <c r="AF290" s="44" t="str">
        <f t="shared" si="5396"/>
        <v/>
      </c>
      <c r="AG290" s="44" t="str">
        <f t="shared" si="5396"/>
        <v/>
      </c>
      <c r="AH290" s="44" t="str">
        <f t="shared" si="5396"/>
        <v/>
      </c>
      <c r="AI290" s="44" t="str">
        <f t="shared" si="5396"/>
        <v/>
      </c>
      <c r="AJ290" s="44" t="str">
        <f t="shared" si="5396"/>
        <v/>
      </c>
      <c r="AK290" s="44" t="str">
        <f t="shared" si="5396"/>
        <v/>
      </c>
      <c r="AL290" s="44" t="str">
        <f t="shared" ref="AL290:AO290" si="5397">IF(AL289="","",IF(AL289=0,"",AL289/(AL286*100)))</f>
        <v/>
      </c>
      <c r="AM290" s="44" t="str">
        <f t="shared" si="5397"/>
        <v/>
      </c>
      <c r="AN290" s="44" t="str">
        <f t="shared" si="5397"/>
        <v/>
      </c>
      <c r="AO290" s="44" t="str">
        <f t="shared" si="5397"/>
        <v/>
      </c>
      <c r="AP290" s="44" t="str">
        <f t="shared" ref="AP290:AR290" si="5398">IF(AP289="","",IF(AP289=0,"",AP289/(AP286*100)))</f>
        <v/>
      </c>
      <c r="AQ290" s="44" t="str">
        <f t="shared" si="5398"/>
        <v/>
      </c>
      <c r="AR290" s="44" t="str">
        <f t="shared" si="5398"/>
        <v/>
      </c>
    </row>
    <row r="291" spans="1:44" s="91" customFormat="1">
      <c r="A291" s="43" t="str">
        <f>A279</f>
        <v>南熊本</v>
      </c>
      <c r="B291" s="42" t="s">
        <v>2</v>
      </c>
      <c r="C291" s="35">
        <v>1601</v>
      </c>
      <c r="D291" s="35">
        <f t="shared" ref="D291:D292" si="5399">IF(D$279="","",C291)</f>
        <v>1601</v>
      </c>
      <c r="E291" s="35">
        <f t="shared" ref="E291:E292" si="5400">IF(E$279="","",D291)</f>
        <v>1601</v>
      </c>
      <c r="F291" s="35">
        <v>1616</v>
      </c>
      <c r="G291" s="35">
        <f t="shared" ref="G291:G292" si="5401">IF(G$279="","",F291)</f>
        <v>1616</v>
      </c>
      <c r="H291" s="35">
        <v>1624</v>
      </c>
      <c r="I291" s="35">
        <f t="shared" ref="I291:I292" si="5402">IF(I$279="","",H291)</f>
        <v>1624</v>
      </c>
      <c r="J291" s="35">
        <f t="shared" ref="J291:J292" si="5403">IF(J$279="","",I291)</f>
        <v>1624</v>
      </c>
      <c r="K291" s="35">
        <f t="shared" ref="K291:K292" si="5404">IF(K$279="","",J291)</f>
        <v>1624</v>
      </c>
      <c r="L291" s="35">
        <v>1640</v>
      </c>
      <c r="M291" s="35">
        <f t="shared" ref="M291:M292" si="5405">IF(M$279="","",L291)</f>
        <v>1640</v>
      </c>
      <c r="N291" s="35">
        <f t="shared" ref="N291:N292" si="5406">IF(N$279="","",M291)</f>
        <v>1640</v>
      </c>
      <c r="O291" s="35">
        <v>1669</v>
      </c>
      <c r="P291" s="35">
        <f t="shared" ref="P291:P292" si="5407">IF(P$279="","",O291)</f>
        <v>1669</v>
      </c>
      <c r="Q291" s="35">
        <f t="shared" ref="Q291:Q292" si="5408">IF(Q$279="","",P291)</f>
        <v>1669</v>
      </c>
      <c r="R291" s="35">
        <f t="shared" ref="R291:R292" si="5409">IF(R$279="","",Q291)</f>
        <v>1669</v>
      </c>
      <c r="S291" s="35">
        <v>1687</v>
      </c>
      <c r="T291" s="35">
        <f t="shared" ref="T291:T292" si="5410">IF(T$279="","",S291)</f>
        <v>1687</v>
      </c>
      <c r="U291" s="35">
        <f t="shared" ref="U291:U292" si="5411">IF(U$279="","",T291)</f>
        <v>1687</v>
      </c>
      <c r="V291" s="35">
        <v>1714</v>
      </c>
      <c r="W291" s="35" t="str">
        <f t="shared" ref="W291:W292" si="5412">IF(W$279="","",V291)</f>
        <v/>
      </c>
      <c r="X291" s="35" t="str">
        <f t="shared" ref="X291:X292" si="5413">IF(X$279="","",W291)</f>
        <v/>
      </c>
      <c r="Y291" s="35" t="str">
        <f t="shared" ref="Y291:Y292" si="5414">IF(Y$279="","",X291)</f>
        <v/>
      </c>
      <c r="Z291" s="35" t="str">
        <f t="shared" ref="Z291:Z292" si="5415">IF(Z$279="","",Y291)</f>
        <v/>
      </c>
      <c r="AA291" s="35" t="str">
        <f t="shared" ref="AA291:AA292" si="5416">IF(AA$279="","",Z291)</f>
        <v/>
      </c>
      <c r="AB291" s="35" t="str">
        <f t="shared" ref="AB291:AB292" si="5417">IF(AB$279="","",AA291)</f>
        <v/>
      </c>
      <c r="AC291" s="35" t="str">
        <f t="shared" ref="AC291:AC292" si="5418">IF(AC$279="","",AB291)</f>
        <v/>
      </c>
      <c r="AD291" s="35" t="str">
        <f t="shared" ref="AD291:AD292" si="5419">IF(AD$279="","",AC291)</f>
        <v/>
      </c>
      <c r="AE291" s="35" t="str">
        <f t="shared" ref="AE291:AE292" si="5420">IF(AE$279="","",AD291)</f>
        <v/>
      </c>
      <c r="AF291" s="35" t="str">
        <f t="shared" ref="AF291:AF292" si="5421">IF(AF$279="","",AE291)</f>
        <v/>
      </c>
      <c r="AG291" s="35" t="str">
        <f t="shared" ref="AG291:AG292" si="5422">IF(AG$279="","",AF291)</f>
        <v/>
      </c>
      <c r="AH291" s="35" t="str">
        <f t="shared" ref="AH291:AH292" si="5423">IF(AH$279="","",AG291)</f>
        <v/>
      </c>
      <c r="AI291" s="35" t="str">
        <f t="shared" ref="AI291:AI292" si="5424">IF(AI$279="","",AH291)</f>
        <v/>
      </c>
      <c r="AJ291" s="35" t="str">
        <f t="shared" ref="AJ291:AJ292" si="5425">IF(AJ$279="","",AI291)</f>
        <v/>
      </c>
      <c r="AK291" s="35" t="str">
        <f t="shared" ref="AK291:AK292" si="5426">IF(AK$279="","",AJ291)</f>
        <v/>
      </c>
      <c r="AL291" s="35" t="str">
        <f t="shared" ref="AL291:AO291" si="5427">IF(AL$279="","",AK291)</f>
        <v/>
      </c>
      <c r="AM291" s="35" t="str">
        <f t="shared" si="5427"/>
        <v/>
      </c>
      <c r="AN291" s="35" t="str">
        <f t="shared" si="5427"/>
        <v/>
      </c>
      <c r="AO291" s="35" t="str">
        <f t="shared" si="5427"/>
        <v/>
      </c>
      <c r="AP291" s="35" t="str">
        <f t="shared" ref="AP291:AR291" si="5428">IF(AP$279="","",AO291)</f>
        <v/>
      </c>
      <c r="AQ291" s="35" t="str">
        <f t="shared" si="5428"/>
        <v/>
      </c>
      <c r="AR291" s="35" t="str">
        <f t="shared" si="5428"/>
        <v/>
      </c>
    </row>
    <row r="292" spans="1:44" s="91" customFormat="1">
      <c r="A292" s="37" t="str">
        <f>A280</f>
        <v>BUZZ＃1</v>
      </c>
      <c r="B292" s="30" t="s">
        <v>4</v>
      </c>
      <c r="C292" s="29">
        <v>29</v>
      </c>
      <c r="D292" s="29">
        <f t="shared" si="5399"/>
        <v>29</v>
      </c>
      <c r="E292" s="29">
        <f t="shared" si="5400"/>
        <v>29</v>
      </c>
      <c r="F292" s="29">
        <v>31</v>
      </c>
      <c r="G292" s="29">
        <f t="shared" si="5401"/>
        <v>31</v>
      </c>
      <c r="H292" s="29">
        <v>32</v>
      </c>
      <c r="I292" s="29">
        <f t="shared" si="5402"/>
        <v>32</v>
      </c>
      <c r="J292" s="29">
        <f t="shared" si="5403"/>
        <v>32</v>
      </c>
      <c r="K292" s="29">
        <f t="shared" si="5404"/>
        <v>32</v>
      </c>
      <c r="L292" s="29">
        <v>35</v>
      </c>
      <c r="M292" s="29">
        <f t="shared" si="5405"/>
        <v>35</v>
      </c>
      <c r="N292" s="29">
        <f t="shared" si="5406"/>
        <v>35</v>
      </c>
      <c r="O292" s="29">
        <f t="shared" ref="O292" si="5429">IF(O$279="","",N292)</f>
        <v>35</v>
      </c>
      <c r="P292" s="29">
        <f t="shared" si="5407"/>
        <v>35</v>
      </c>
      <c r="Q292" s="29">
        <f t="shared" si="5408"/>
        <v>35</v>
      </c>
      <c r="R292" s="29">
        <f t="shared" si="5409"/>
        <v>35</v>
      </c>
      <c r="S292" s="29">
        <v>36</v>
      </c>
      <c r="T292" s="29">
        <f t="shared" si="5410"/>
        <v>36</v>
      </c>
      <c r="U292" s="29">
        <f t="shared" si="5411"/>
        <v>36</v>
      </c>
      <c r="V292" s="29">
        <v>36</v>
      </c>
      <c r="W292" s="29" t="str">
        <f t="shared" si="5412"/>
        <v/>
      </c>
      <c r="X292" s="29" t="str">
        <f t="shared" si="5413"/>
        <v/>
      </c>
      <c r="Y292" s="29" t="str">
        <f t="shared" si="5414"/>
        <v/>
      </c>
      <c r="Z292" s="29" t="str">
        <f t="shared" si="5415"/>
        <v/>
      </c>
      <c r="AA292" s="29" t="str">
        <f t="shared" si="5416"/>
        <v/>
      </c>
      <c r="AB292" s="29" t="str">
        <f t="shared" si="5417"/>
        <v/>
      </c>
      <c r="AC292" s="29" t="str">
        <f t="shared" si="5418"/>
        <v/>
      </c>
      <c r="AD292" s="29" t="str">
        <f t="shared" si="5419"/>
        <v/>
      </c>
      <c r="AE292" s="29" t="str">
        <f t="shared" si="5420"/>
        <v/>
      </c>
      <c r="AF292" s="29" t="str">
        <f t="shared" si="5421"/>
        <v/>
      </c>
      <c r="AG292" s="29" t="str">
        <f t="shared" si="5422"/>
        <v/>
      </c>
      <c r="AH292" s="29" t="str">
        <f t="shared" si="5423"/>
        <v/>
      </c>
      <c r="AI292" s="29" t="str">
        <f t="shared" si="5424"/>
        <v/>
      </c>
      <c r="AJ292" s="29" t="str">
        <f t="shared" si="5425"/>
        <v/>
      </c>
      <c r="AK292" s="29" t="str">
        <f t="shared" si="5426"/>
        <v/>
      </c>
      <c r="AL292" s="29" t="str">
        <f t="shared" ref="AL292:AO292" si="5430">IF(AL$279="","",AK292)</f>
        <v/>
      </c>
      <c r="AM292" s="29" t="str">
        <f t="shared" si="5430"/>
        <v/>
      </c>
      <c r="AN292" s="29" t="str">
        <f t="shared" si="5430"/>
        <v/>
      </c>
      <c r="AO292" s="29" t="str">
        <f t="shared" si="5430"/>
        <v/>
      </c>
      <c r="AP292" s="29" t="str">
        <f t="shared" ref="AP292:AR292" si="5431">IF(AP$279="","",AO292)</f>
        <v/>
      </c>
      <c r="AQ292" s="29" t="str">
        <f t="shared" si="5431"/>
        <v/>
      </c>
      <c r="AR292" s="29" t="str">
        <f t="shared" si="5431"/>
        <v/>
      </c>
    </row>
    <row r="293" spans="1:44" s="91" customFormat="1">
      <c r="A293" s="41">
        <v>2</v>
      </c>
      <c r="B293" s="30" t="s">
        <v>5</v>
      </c>
      <c r="C293" s="29">
        <v>4</v>
      </c>
      <c r="D293" s="29">
        <f t="shared" ref="D293" si="5432">IF(D291="","",(C293+C294))</f>
        <v>4</v>
      </c>
      <c r="E293" s="29">
        <f t="shared" ref="E293" si="5433">IF(E291="","",(D293+D294))</f>
        <v>4</v>
      </c>
      <c r="F293" s="29">
        <v>2</v>
      </c>
      <c r="G293" s="29">
        <f t="shared" ref="G293" si="5434">IF(G291="","",(F293+F294))</f>
        <v>4</v>
      </c>
      <c r="H293" s="29">
        <v>3</v>
      </c>
      <c r="I293" s="29">
        <f t="shared" ref="I293" si="5435">IF(I291="","",(H293+H294))</f>
        <v>3</v>
      </c>
      <c r="J293" s="29">
        <f t="shared" ref="J293" si="5436">IF(J291="","",(I293+I294))</f>
        <v>3</v>
      </c>
      <c r="K293" s="29">
        <f t="shared" ref="K293" si="5437">IF(K291="","",(J293+J294))</f>
        <v>3</v>
      </c>
      <c r="L293" s="29">
        <v>1</v>
      </c>
      <c r="M293" s="29">
        <f t="shared" ref="M293" si="5438">IF(M291="","",(L293+L294))</f>
        <v>3</v>
      </c>
      <c r="N293" s="29">
        <f t="shared" ref="N293" si="5439">IF(N291="","",(M293+M294))</f>
        <v>3</v>
      </c>
      <c r="O293" s="29">
        <f t="shared" ref="O293" si="5440">IF(O291="","",(N293+N294))</f>
        <v>3</v>
      </c>
      <c r="P293" s="29">
        <f t="shared" ref="P293" si="5441">IF(P291="","",(O293+O294))</f>
        <v>4</v>
      </c>
      <c r="Q293" s="29">
        <f t="shared" ref="Q293" si="5442">IF(Q291="","",(P293+P294))</f>
        <v>4</v>
      </c>
      <c r="R293" s="29">
        <f t="shared" ref="R293" si="5443">IF(R291="","",(Q293+Q294))</f>
        <v>4</v>
      </c>
      <c r="S293" s="29">
        <v>3</v>
      </c>
      <c r="T293" s="29">
        <f t="shared" ref="T293" si="5444">IF(T291="","",(S293+S294))</f>
        <v>3</v>
      </c>
      <c r="U293" s="29">
        <f t="shared" ref="U293" si="5445">IF(U291="","",(T293+T294))</f>
        <v>3</v>
      </c>
      <c r="V293" s="29">
        <f t="shared" ref="V293" si="5446">IF(V291="","",(U293+U294))</f>
        <v>3</v>
      </c>
      <c r="W293" s="29" t="str">
        <f t="shared" ref="W293" si="5447">IF(W291="","",(V293+V294))</f>
        <v/>
      </c>
      <c r="X293" s="29" t="str">
        <f t="shared" ref="X293" si="5448">IF(X291="","",(W293+W294))</f>
        <v/>
      </c>
      <c r="Y293" s="29" t="str">
        <f t="shared" ref="Y293" si="5449">IF(Y291="","",(X293+X294))</f>
        <v/>
      </c>
      <c r="Z293" s="29" t="str">
        <f t="shared" ref="Z293" si="5450">IF(Z291="","",(Y293+Y294))</f>
        <v/>
      </c>
      <c r="AA293" s="29" t="str">
        <f t="shared" ref="AA293" si="5451">IF(AA291="","",(Z293+Z294))</f>
        <v/>
      </c>
      <c r="AB293" s="29" t="str">
        <f t="shared" ref="AB293" si="5452">IF(AB291="","",(AA293+AA294))</f>
        <v/>
      </c>
      <c r="AC293" s="29" t="str">
        <f t="shared" ref="AC293" si="5453">IF(AC291="","",(AB293+AB294))</f>
        <v/>
      </c>
      <c r="AD293" s="29" t="str">
        <f t="shared" ref="AD293" si="5454">IF(AD291="","",(AC293+AC294))</f>
        <v/>
      </c>
      <c r="AE293" s="29" t="str">
        <f t="shared" ref="AE293" si="5455">IF(AE291="","",(AD293+AD294))</f>
        <v/>
      </c>
      <c r="AF293" s="29" t="str">
        <f t="shared" ref="AF293" si="5456">IF(AF291="","",(AE293+AE294))</f>
        <v/>
      </c>
      <c r="AG293" s="29" t="str">
        <f t="shared" ref="AG293" si="5457">IF(AG291="","",(AF293+AF294))</f>
        <v/>
      </c>
      <c r="AH293" s="29" t="str">
        <f t="shared" ref="AH293" si="5458">IF(AH291="","",(AG293+AG294))</f>
        <v/>
      </c>
      <c r="AI293" s="29" t="str">
        <f t="shared" ref="AI293" si="5459">IF(AI291="","",(AH293+AH294))</f>
        <v/>
      </c>
      <c r="AJ293" s="29" t="str">
        <f t="shared" ref="AJ293" si="5460">IF(AJ291="","",(AI293+AI294))</f>
        <v/>
      </c>
      <c r="AK293" s="29" t="str">
        <f t="shared" ref="AK293" si="5461">IF(AK291="","",(AJ293+AJ294))</f>
        <v/>
      </c>
      <c r="AL293" s="29" t="str">
        <f t="shared" ref="AL293:AO293" si="5462">IF(AL291="","",(AK293+AK294))</f>
        <v/>
      </c>
      <c r="AM293" s="29" t="str">
        <f t="shared" si="5462"/>
        <v/>
      </c>
      <c r="AN293" s="29" t="str">
        <f t="shared" si="5462"/>
        <v/>
      </c>
      <c r="AO293" s="29" t="str">
        <f t="shared" si="5462"/>
        <v/>
      </c>
      <c r="AP293" s="29" t="str">
        <f t="shared" ref="AP293:AR293" si="5463">IF(AP291="","",(AO293+AO294))</f>
        <v/>
      </c>
      <c r="AQ293" s="29" t="str">
        <f t="shared" si="5463"/>
        <v/>
      </c>
      <c r="AR293" s="29" t="str">
        <f t="shared" si="5463"/>
        <v/>
      </c>
    </row>
    <row r="294" spans="1:44" s="91" customFormat="1">
      <c r="A294" s="14"/>
      <c r="B294" s="30" t="s">
        <v>7</v>
      </c>
      <c r="C294" s="29"/>
      <c r="D294" s="29"/>
      <c r="E294" s="29"/>
      <c r="F294" s="29">
        <v>2</v>
      </c>
      <c r="G294" s="29"/>
      <c r="H294" s="29"/>
      <c r="I294" s="29"/>
      <c r="J294" s="29"/>
      <c r="K294" s="29"/>
      <c r="L294" s="29">
        <v>2</v>
      </c>
      <c r="M294" s="29"/>
      <c r="N294" s="29"/>
      <c r="O294" s="29">
        <v>1</v>
      </c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</row>
    <row r="295" spans="1:44" s="91" customFormat="1">
      <c r="A295" s="7"/>
      <c r="B295" s="30" t="s">
        <v>8</v>
      </c>
      <c r="C295" s="35">
        <v>900</v>
      </c>
      <c r="D295" s="35">
        <f t="shared" ref="D295" si="5464">IF(D291="","",C295)</f>
        <v>900</v>
      </c>
      <c r="E295" s="35">
        <f t="shared" ref="E295" si="5465">IF(E291="","",D295)</f>
        <v>900</v>
      </c>
      <c r="F295" s="35">
        <f t="shared" ref="F295" si="5466">IF(F291="","",E295)</f>
        <v>900</v>
      </c>
      <c r="G295" s="35">
        <f t="shared" ref="G295" si="5467">IF(G291="","",F295)</f>
        <v>900</v>
      </c>
      <c r="H295" s="35">
        <f t="shared" ref="H295" si="5468">IF(H291="","",G295)</f>
        <v>900</v>
      </c>
      <c r="I295" s="35">
        <f t="shared" ref="I295" si="5469">IF(I291="","",H295)</f>
        <v>900</v>
      </c>
      <c r="J295" s="35">
        <f t="shared" ref="J295" si="5470">IF(J291="","",I295)</f>
        <v>900</v>
      </c>
      <c r="K295" s="35">
        <f t="shared" ref="K295" si="5471">IF(K291="","",J295)</f>
        <v>900</v>
      </c>
      <c r="L295" s="35">
        <f t="shared" ref="L295" si="5472">IF(L291="","",K295)</f>
        <v>900</v>
      </c>
      <c r="M295" s="35">
        <f t="shared" ref="M295" si="5473">IF(M291="","",L295)</f>
        <v>900</v>
      </c>
      <c r="N295" s="35">
        <f t="shared" ref="N295" si="5474">IF(N291="","",M295)</f>
        <v>900</v>
      </c>
      <c r="O295" s="35">
        <f t="shared" ref="O295" si="5475">IF(O291="","",N295)</f>
        <v>900</v>
      </c>
      <c r="P295" s="35">
        <f t="shared" ref="P295" si="5476">IF(P291="","",O295)</f>
        <v>900</v>
      </c>
      <c r="Q295" s="35">
        <f t="shared" ref="Q295" si="5477">IF(Q291="","",P295)</f>
        <v>900</v>
      </c>
      <c r="R295" s="35">
        <f t="shared" ref="R295" si="5478">IF(R291="","",Q295)</f>
        <v>900</v>
      </c>
      <c r="S295" s="35">
        <f t="shared" ref="S295" si="5479">IF(S291="","",R295)</f>
        <v>900</v>
      </c>
      <c r="T295" s="35">
        <f t="shared" ref="T295" si="5480">IF(T291="","",S295)</f>
        <v>900</v>
      </c>
      <c r="U295" s="35">
        <f t="shared" ref="U295" si="5481">IF(U291="","",T295)</f>
        <v>900</v>
      </c>
      <c r="V295" s="35">
        <f t="shared" ref="V295" si="5482">IF(V291="","",U295)</f>
        <v>900</v>
      </c>
      <c r="W295" s="35" t="str">
        <f t="shared" ref="W295" si="5483">IF(W291="","",V295)</f>
        <v/>
      </c>
      <c r="X295" s="35" t="str">
        <f t="shared" ref="X295" si="5484">IF(X291="","",W295)</f>
        <v/>
      </c>
      <c r="Y295" s="35" t="str">
        <f t="shared" ref="Y295" si="5485">IF(Y291="","",X295)</f>
        <v/>
      </c>
      <c r="Z295" s="35" t="str">
        <f t="shared" ref="Z295" si="5486">IF(Z291="","",Y295)</f>
        <v/>
      </c>
      <c r="AA295" s="35" t="str">
        <f t="shared" ref="AA295" si="5487">IF(AA291="","",Z295)</f>
        <v/>
      </c>
      <c r="AB295" s="35" t="str">
        <f t="shared" ref="AB295" si="5488">IF(AB291="","",AA295)</f>
        <v/>
      </c>
      <c r="AC295" s="35" t="str">
        <f t="shared" ref="AC295" si="5489">IF(AC291="","",AB295)</f>
        <v/>
      </c>
      <c r="AD295" s="35" t="str">
        <f t="shared" ref="AD295" si="5490">IF(AD291="","",AC295)</f>
        <v/>
      </c>
      <c r="AE295" s="35" t="str">
        <f t="shared" ref="AE295" si="5491">IF(AE291="","",AD295)</f>
        <v/>
      </c>
      <c r="AF295" s="35" t="str">
        <f t="shared" ref="AF295" si="5492">IF(AF291="","",AE295)</f>
        <v/>
      </c>
      <c r="AG295" s="35" t="str">
        <f t="shared" ref="AG295" si="5493">IF(AG291="","",AF295)</f>
        <v/>
      </c>
      <c r="AH295" s="35" t="str">
        <f t="shared" ref="AH295" si="5494">IF(AH291="","",AG295)</f>
        <v/>
      </c>
      <c r="AI295" s="35" t="str">
        <f t="shared" ref="AI295" si="5495">IF(AI291="","",AH295)</f>
        <v/>
      </c>
      <c r="AJ295" s="35" t="str">
        <f t="shared" ref="AJ295" si="5496">IF(AJ291="","",AI295)</f>
        <v/>
      </c>
      <c r="AK295" s="35" t="str">
        <f t="shared" ref="AK295" si="5497">IF(AK291="","",AJ295)</f>
        <v/>
      </c>
      <c r="AL295" s="35" t="str">
        <f t="shared" ref="AL295:AO295" si="5498">IF(AL291="","",AK295)</f>
        <v/>
      </c>
      <c r="AM295" s="35" t="str">
        <f t="shared" si="5498"/>
        <v/>
      </c>
      <c r="AN295" s="35" t="str">
        <f t="shared" si="5498"/>
        <v/>
      </c>
      <c r="AO295" s="35" t="str">
        <f t="shared" si="5498"/>
        <v/>
      </c>
      <c r="AP295" s="35" t="str">
        <f t="shared" ref="AP295:AR295" si="5499">IF(AP291="","",AO295)</f>
        <v/>
      </c>
      <c r="AQ295" s="35" t="str">
        <f t="shared" si="5499"/>
        <v/>
      </c>
      <c r="AR295" s="35" t="str">
        <f t="shared" si="5499"/>
        <v/>
      </c>
    </row>
    <row r="296" spans="1:44" s="92" customFormat="1">
      <c r="A296" s="14" t="s">
        <v>9</v>
      </c>
      <c r="B296" s="33" t="s">
        <v>10</v>
      </c>
      <c r="C296" s="32" t="s">
        <v>82</v>
      </c>
      <c r="D296" s="32" t="str">
        <f t="shared" ref="D296" si="5500">IF(D291="","",C296)</f>
        <v>ギャルキティMC</v>
      </c>
      <c r="E296" s="32" t="str">
        <f t="shared" ref="E296" si="5501">IF(E291="","",D296)</f>
        <v>ギャルキティMC</v>
      </c>
      <c r="F296" s="32" t="str">
        <f t="shared" ref="F296" si="5502">IF(F291="","",E296)</f>
        <v>ギャルキティMC</v>
      </c>
      <c r="G296" s="32" t="str">
        <f t="shared" ref="G296" si="5503">IF(G291="","",F296)</f>
        <v>ギャルキティMC</v>
      </c>
      <c r="H296" s="32" t="str">
        <f t="shared" ref="H296" si="5504">IF(H291="","",G296)</f>
        <v>ギャルキティMC</v>
      </c>
      <c r="I296" s="32" t="str">
        <f t="shared" ref="I296" si="5505">IF(I291="","",H296)</f>
        <v>ギャルキティMC</v>
      </c>
      <c r="J296" s="32" t="str">
        <f t="shared" ref="J296" si="5506">IF(J291="","",I296)</f>
        <v>ギャルキティMC</v>
      </c>
      <c r="K296" s="32" t="str">
        <f t="shared" ref="K296" si="5507">IF(K291="","",J296)</f>
        <v>ギャルキティMC</v>
      </c>
      <c r="L296" s="32" t="str">
        <f t="shared" ref="L296" si="5508">IF(L291="","",K296)</f>
        <v>ギャルキティMC</v>
      </c>
      <c r="M296" s="32" t="str">
        <f t="shared" ref="M296" si="5509">IF(M291="","",L296)</f>
        <v>ギャルキティMC</v>
      </c>
      <c r="N296" s="32" t="str">
        <f t="shared" ref="N296" si="5510">IF(N291="","",M296)</f>
        <v>ギャルキティMC</v>
      </c>
      <c r="O296" s="32" t="str">
        <f t="shared" ref="O296" si="5511">IF(O291="","",N296)</f>
        <v>ギャルキティMC</v>
      </c>
      <c r="P296" s="32" t="str">
        <f t="shared" ref="P296" si="5512">IF(P291="","",O296)</f>
        <v>ギャルキティMC</v>
      </c>
      <c r="Q296" s="32" t="str">
        <f t="shared" ref="Q296" si="5513">IF(Q291="","",P296)</f>
        <v>ギャルキティMC</v>
      </c>
      <c r="R296" s="32" t="str">
        <f t="shared" ref="R296" si="5514">IF(R291="","",Q296)</f>
        <v>ギャルキティMC</v>
      </c>
      <c r="S296" s="32" t="str">
        <f t="shared" ref="S296" si="5515">IF(S291="","",R296)</f>
        <v>ギャルキティMC</v>
      </c>
      <c r="T296" s="32" t="str">
        <f t="shared" ref="T296" si="5516">IF(T291="","",S296)</f>
        <v>ギャルキティMC</v>
      </c>
      <c r="U296" s="32" t="str">
        <f t="shared" ref="U296" si="5517">IF(U291="","",T296)</f>
        <v>ギャルキティMC</v>
      </c>
      <c r="V296" s="32" t="str">
        <f t="shared" ref="V296" si="5518">IF(V291="","",U296)</f>
        <v>ギャルキティMC</v>
      </c>
      <c r="W296" s="32" t="str">
        <f t="shared" ref="W296" si="5519">IF(W291="","",V296)</f>
        <v/>
      </c>
      <c r="X296" s="32" t="str">
        <f t="shared" ref="X296" si="5520">IF(X291="","",W296)</f>
        <v/>
      </c>
      <c r="Y296" s="32" t="str">
        <f t="shared" ref="Y296" si="5521">IF(Y291="","",X296)</f>
        <v/>
      </c>
      <c r="Z296" s="32" t="str">
        <f t="shared" ref="Z296" si="5522">IF(Z291="","",Y296)</f>
        <v/>
      </c>
      <c r="AA296" s="32" t="str">
        <f t="shared" ref="AA296" si="5523">IF(AA291="","",Z296)</f>
        <v/>
      </c>
      <c r="AB296" s="32" t="str">
        <f t="shared" ref="AB296" si="5524">IF(AB291="","",AA296)</f>
        <v/>
      </c>
      <c r="AC296" s="32" t="str">
        <f t="shared" ref="AC296" si="5525">IF(AC291="","",AB296)</f>
        <v/>
      </c>
      <c r="AD296" s="32" t="str">
        <f t="shared" ref="AD296" si="5526">IF(AD291="","",AC296)</f>
        <v/>
      </c>
      <c r="AE296" s="32" t="str">
        <f t="shared" ref="AE296" si="5527">IF(AE291="","",AD296)</f>
        <v/>
      </c>
      <c r="AF296" s="32" t="str">
        <f t="shared" ref="AF296" si="5528">IF(AF291="","",AE296)</f>
        <v/>
      </c>
      <c r="AG296" s="32" t="str">
        <f t="shared" ref="AG296" si="5529">IF(AG291="","",AF296)</f>
        <v/>
      </c>
      <c r="AH296" s="32" t="str">
        <f t="shared" ref="AH296" si="5530">IF(AH291="","",AG296)</f>
        <v/>
      </c>
      <c r="AI296" s="32" t="str">
        <f t="shared" ref="AI296" si="5531">IF(AI291="","",AH296)</f>
        <v/>
      </c>
      <c r="AJ296" s="32" t="str">
        <f t="shared" ref="AJ296" si="5532">IF(AJ291="","",AI296)</f>
        <v/>
      </c>
      <c r="AK296" s="32" t="str">
        <f t="shared" ref="AK296" si="5533">IF(AK291="","",AJ296)</f>
        <v/>
      </c>
      <c r="AL296" s="32" t="str">
        <f t="shared" ref="AL296:AO296" si="5534">IF(AL291="","",AK296)</f>
        <v/>
      </c>
      <c r="AM296" s="32" t="str">
        <f t="shared" si="5534"/>
        <v/>
      </c>
      <c r="AN296" s="32" t="str">
        <f t="shared" si="5534"/>
        <v/>
      </c>
      <c r="AO296" s="32" t="str">
        <f t="shared" si="5534"/>
        <v/>
      </c>
      <c r="AP296" s="32" t="str">
        <f t="shared" ref="AP296:AR296" si="5535">IF(AP291="","",AO296)</f>
        <v/>
      </c>
      <c r="AQ296" s="32" t="str">
        <f t="shared" si="5535"/>
        <v/>
      </c>
      <c r="AR296" s="32" t="str">
        <f t="shared" si="5535"/>
        <v/>
      </c>
    </row>
    <row r="297" spans="1:44" s="91" customFormat="1">
      <c r="A297" s="7">
        <f>AVERAGE(C298:AS298)*30*100</f>
        <v>16950</v>
      </c>
      <c r="B297" s="30" t="s">
        <v>12</v>
      </c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</row>
    <row r="298" spans="1:44" s="91" customFormat="1">
      <c r="A298" s="7">
        <f>SUM(C298:AS298)</f>
        <v>113</v>
      </c>
      <c r="B298" s="27" t="s">
        <v>13</v>
      </c>
      <c r="C298" s="26">
        <v>0</v>
      </c>
      <c r="D298" s="26">
        <f t="shared" ref="D298:D299" si="5536">IF(D291="","",D291-C291)</f>
        <v>0</v>
      </c>
      <c r="E298" s="26">
        <f t="shared" ref="E298:E299" si="5537">IF(E291="","",E291-D291)</f>
        <v>0</v>
      </c>
      <c r="F298" s="26">
        <f t="shared" ref="F298:F299" si="5538">IF(F291="","",F291-E291)</f>
        <v>15</v>
      </c>
      <c r="G298" s="26">
        <f t="shared" ref="G298:G299" si="5539">IF(G291="","",G291-F291)</f>
        <v>0</v>
      </c>
      <c r="H298" s="26">
        <f t="shared" ref="H298:H299" si="5540">IF(H291="","",H291-G291)</f>
        <v>8</v>
      </c>
      <c r="I298" s="26">
        <f t="shared" ref="I298:I299" si="5541">IF(I291="","",I291-H291)</f>
        <v>0</v>
      </c>
      <c r="J298" s="26">
        <f t="shared" ref="J298:J299" si="5542">IF(J291="","",J291-I291)</f>
        <v>0</v>
      </c>
      <c r="K298" s="26">
        <f t="shared" ref="K298:K299" si="5543">IF(K291="","",K291-J291)</f>
        <v>0</v>
      </c>
      <c r="L298" s="26">
        <f t="shared" ref="L298:L299" si="5544">IF(L291="","",L291-K291)</f>
        <v>16</v>
      </c>
      <c r="M298" s="26">
        <f t="shared" ref="M298:M299" si="5545">IF(M291="","",M291-L291)</f>
        <v>0</v>
      </c>
      <c r="N298" s="26">
        <f t="shared" ref="N298:N299" si="5546">IF(N291="","",N291-M291)</f>
        <v>0</v>
      </c>
      <c r="O298" s="26">
        <f t="shared" ref="O298:O299" si="5547">IF(O291="","",O291-N291)</f>
        <v>29</v>
      </c>
      <c r="P298" s="26">
        <f t="shared" ref="P298:P299" si="5548">IF(P291="","",P291-O291)</f>
        <v>0</v>
      </c>
      <c r="Q298" s="26">
        <f t="shared" ref="Q298:Q299" si="5549">IF(Q291="","",Q291-P291)</f>
        <v>0</v>
      </c>
      <c r="R298" s="26">
        <f t="shared" ref="R298:R299" si="5550">IF(R291="","",R291-Q291)</f>
        <v>0</v>
      </c>
      <c r="S298" s="26">
        <f t="shared" ref="S298:S299" si="5551">IF(S291="","",S291-R291)</f>
        <v>18</v>
      </c>
      <c r="T298" s="26">
        <f t="shared" ref="T298:T299" si="5552">IF(T291="","",T291-S291)</f>
        <v>0</v>
      </c>
      <c r="U298" s="26">
        <f t="shared" ref="U298:U299" si="5553">IF(U291="","",U291-T291)</f>
        <v>0</v>
      </c>
      <c r="V298" s="26">
        <f t="shared" ref="V298:V299" si="5554">IF(V291="","",V291-U291)</f>
        <v>27</v>
      </c>
      <c r="W298" s="26" t="str">
        <f t="shared" ref="W298:W299" si="5555">IF(W291="","",W291-V291)</f>
        <v/>
      </c>
      <c r="X298" s="26" t="str">
        <f t="shared" ref="X298:X299" si="5556">IF(X291="","",X291-W291)</f>
        <v/>
      </c>
      <c r="Y298" s="26" t="str">
        <f t="shared" ref="Y298:Y299" si="5557">IF(Y291="","",Y291-X291)</f>
        <v/>
      </c>
      <c r="Z298" s="26" t="str">
        <f t="shared" ref="Z298:Z299" si="5558">IF(Z291="","",Z291-Y291)</f>
        <v/>
      </c>
      <c r="AA298" s="26" t="str">
        <f t="shared" ref="AA298:AA299" si="5559">IF(AA291="","",AA291-Z291)</f>
        <v/>
      </c>
      <c r="AB298" s="26" t="str">
        <f t="shared" ref="AB298:AB299" si="5560">IF(AB291="","",AB291-AA291)</f>
        <v/>
      </c>
      <c r="AC298" s="26" t="str">
        <f t="shared" ref="AC298:AC299" si="5561">IF(AC291="","",AC291-AB291)</f>
        <v/>
      </c>
      <c r="AD298" s="26" t="str">
        <f t="shared" ref="AD298:AD299" si="5562">IF(AD291="","",AD291-AC291)</f>
        <v/>
      </c>
      <c r="AE298" s="26" t="str">
        <f t="shared" ref="AE298:AE299" si="5563">IF(AE291="","",AE291-AD291)</f>
        <v/>
      </c>
      <c r="AF298" s="26" t="str">
        <f t="shared" ref="AF298:AF299" si="5564">IF(AF291="","",AF291-AE291)</f>
        <v/>
      </c>
      <c r="AG298" s="26" t="str">
        <f t="shared" ref="AG298:AG299" si="5565">IF(AG291="","",AG291-AF291)</f>
        <v/>
      </c>
      <c r="AH298" s="26" t="str">
        <f t="shared" ref="AH298:AH299" si="5566">IF(AH291="","",AH291-AG291)</f>
        <v/>
      </c>
      <c r="AI298" s="26" t="str">
        <f t="shared" ref="AI298:AI299" si="5567">IF(AI291="","",AI291-AH291)</f>
        <v/>
      </c>
      <c r="AJ298" s="26" t="str">
        <f t="shared" ref="AJ298:AJ299" si="5568">IF(AJ291="","",AJ291-AI291)</f>
        <v/>
      </c>
      <c r="AK298" s="26" t="str">
        <f t="shared" ref="AK298:AK299" si="5569">IF(AK291="","",AK291-AJ291)</f>
        <v/>
      </c>
      <c r="AL298" s="26" t="str">
        <f t="shared" ref="AL298:AO298" si="5570">IF(AL291="","",AL291-AK291)</f>
        <v/>
      </c>
      <c r="AM298" s="26" t="str">
        <f t="shared" si="5570"/>
        <v/>
      </c>
      <c r="AN298" s="26" t="str">
        <f t="shared" si="5570"/>
        <v/>
      </c>
      <c r="AO298" s="26" t="str">
        <f t="shared" si="5570"/>
        <v/>
      </c>
      <c r="AP298" s="26" t="str">
        <f t="shared" ref="AP298:AR298" si="5571">IF(AP291="","",AP291-AO291)</f>
        <v/>
      </c>
      <c r="AQ298" s="26" t="str">
        <f t="shared" si="5571"/>
        <v/>
      </c>
      <c r="AR298" s="26" t="str">
        <f t="shared" si="5571"/>
        <v/>
      </c>
    </row>
    <row r="299" spans="1:44" s="91" customFormat="1">
      <c r="A299" s="7">
        <f>SUM(C299:AS299)</f>
        <v>7</v>
      </c>
      <c r="B299" s="27" t="s">
        <v>14</v>
      </c>
      <c r="C299" s="26">
        <v>0</v>
      </c>
      <c r="D299" s="26">
        <f t="shared" si="5536"/>
        <v>0</v>
      </c>
      <c r="E299" s="26">
        <f t="shared" si="5537"/>
        <v>0</v>
      </c>
      <c r="F299" s="26">
        <f t="shared" si="5538"/>
        <v>2</v>
      </c>
      <c r="G299" s="26">
        <f t="shared" si="5539"/>
        <v>0</v>
      </c>
      <c r="H299" s="26">
        <f t="shared" si="5540"/>
        <v>1</v>
      </c>
      <c r="I299" s="26">
        <f t="shared" si="5541"/>
        <v>0</v>
      </c>
      <c r="J299" s="26">
        <f t="shared" si="5542"/>
        <v>0</v>
      </c>
      <c r="K299" s="26">
        <f t="shared" si="5543"/>
        <v>0</v>
      </c>
      <c r="L299" s="26">
        <f t="shared" si="5544"/>
        <v>3</v>
      </c>
      <c r="M299" s="26">
        <f t="shared" si="5545"/>
        <v>0</v>
      </c>
      <c r="N299" s="26">
        <f t="shared" si="5546"/>
        <v>0</v>
      </c>
      <c r="O299" s="26">
        <f t="shared" si="5547"/>
        <v>0</v>
      </c>
      <c r="P299" s="26">
        <f t="shared" si="5548"/>
        <v>0</v>
      </c>
      <c r="Q299" s="26">
        <f t="shared" si="5549"/>
        <v>0</v>
      </c>
      <c r="R299" s="26">
        <f t="shared" si="5550"/>
        <v>0</v>
      </c>
      <c r="S299" s="26">
        <f t="shared" si="5551"/>
        <v>1</v>
      </c>
      <c r="T299" s="26">
        <f t="shared" si="5552"/>
        <v>0</v>
      </c>
      <c r="U299" s="26">
        <f t="shared" si="5553"/>
        <v>0</v>
      </c>
      <c r="V299" s="26">
        <f t="shared" si="5554"/>
        <v>0</v>
      </c>
      <c r="W299" s="26" t="str">
        <f t="shared" si="5555"/>
        <v/>
      </c>
      <c r="X299" s="26" t="str">
        <f t="shared" si="5556"/>
        <v/>
      </c>
      <c r="Y299" s="26" t="str">
        <f t="shared" si="5557"/>
        <v/>
      </c>
      <c r="Z299" s="26" t="str">
        <f t="shared" si="5558"/>
        <v/>
      </c>
      <c r="AA299" s="26" t="str">
        <f t="shared" si="5559"/>
        <v/>
      </c>
      <c r="AB299" s="26" t="str">
        <f t="shared" si="5560"/>
        <v/>
      </c>
      <c r="AC299" s="26" t="str">
        <f t="shared" si="5561"/>
        <v/>
      </c>
      <c r="AD299" s="26" t="str">
        <f t="shared" si="5562"/>
        <v/>
      </c>
      <c r="AE299" s="26" t="str">
        <f t="shared" si="5563"/>
        <v/>
      </c>
      <c r="AF299" s="26" t="str">
        <f t="shared" si="5564"/>
        <v/>
      </c>
      <c r="AG299" s="26" t="str">
        <f t="shared" si="5565"/>
        <v/>
      </c>
      <c r="AH299" s="26" t="str">
        <f t="shared" si="5566"/>
        <v/>
      </c>
      <c r="AI299" s="26" t="str">
        <f t="shared" si="5567"/>
        <v/>
      </c>
      <c r="AJ299" s="26" t="str">
        <f t="shared" si="5568"/>
        <v/>
      </c>
      <c r="AK299" s="26" t="str">
        <f t="shared" si="5569"/>
        <v/>
      </c>
      <c r="AL299" s="26" t="str">
        <f t="shared" ref="AL299:AO299" si="5572">IF(AL292="","",AL292-AK292)</f>
        <v/>
      </c>
      <c r="AM299" s="26" t="str">
        <f t="shared" si="5572"/>
        <v/>
      </c>
      <c r="AN299" s="26" t="str">
        <f t="shared" si="5572"/>
        <v/>
      </c>
      <c r="AO299" s="26" t="str">
        <f t="shared" si="5572"/>
        <v/>
      </c>
      <c r="AP299" s="26" t="str">
        <f t="shared" ref="AP299:AR299" si="5573">IF(AP292="","",AP292-AO292)</f>
        <v/>
      </c>
      <c r="AQ299" s="26" t="str">
        <f t="shared" si="5573"/>
        <v/>
      </c>
      <c r="AR299" s="26" t="str">
        <f t="shared" si="5573"/>
        <v/>
      </c>
    </row>
    <row r="300" spans="1:44" s="91" customFormat="1">
      <c r="A300" s="7">
        <f>SUM(C300:AS300)</f>
        <v>6</v>
      </c>
      <c r="B300" s="27" t="s">
        <v>15</v>
      </c>
      <c r="C300" s="26">
        <v>0</v>
      </c>
      <c r="D300" s="26">
        <f t="shared" ref="D300" si="5574">IF(D293="","",C293+C294-D293)</f>
        <v>0</v>
      </c>
      <c r="E300" s="26">
        <f t="shared" ref="E300" si="5575">IF(E293="","",D293+D294-E293)</f>
        <v>0</v>
      </c>
      <c r="F300" s="26">
        <f t="shared" ref="F300" si="5576">IF(F293="","",E293+E294-F293)</f>
        <v>2</v>
      </c>
      <c r="G300" s="26">
        <f t="shared" ref="G300" si="5577">IF(G293="","",F293+F294-G293)</f>
        <v>0</v>
      </c>
      <c r="H300" s="26">
        <f t="shared" ref="H300" si="5578">IF(H293="","",G293+G294-H293)</f>
        <v>1</v>
      </c>
      <c r="I300" s="26">
        <f t="shared" ref="I300" si="5579">IF(I293="","",H293+H294-I293)</f>
        <v>0</v>
      </c>
      <c r="J300" s="26">
        <f t="shared" ref="J300" si="5580">IF(J293="","",I293+I294-J293)</f>
        <v>0</v>
      </c>
      <c r="K300" s="26">
        <f t="shared" ref="K300" si="5581">IF(K293="","",J293+J294-K293)</f>
        <v>0</v>
      </c>
      <c r="L300" s="26">
        <f t="shared" ref="L300" si="5582">IF(L293="","",K293+K294-L293)</f>
        <v>2</v>
      </c>
      <c r="M300" s="26">
        <f t="shared" ref="M300" si="5583">IF(M293="","",L293+L294-M293)</f>
        <v>0</v>
      </c>
      <c r="N300" s="26">
        <f t="shared" ref="N300" si="5584">IF(N293="","",M293+M294-N293)</f>
        <v>0</v>
      </c>
      <c r="O300" s="26">
        <f t="shared" ref="O300" si="5585">IF(O293="","",N293+N294-O293)</f>
        <v>0</v>
      </c>
      <c r="P300" s="26">
        <f t="shared" ref="P300" si="5586">IF(P293="","",O293+O294-P293)</f>
        <v>0</v>
      </c>
      <c r="Q300" s="26">
        <f t="shared" ref="Q300" si="5587">IF(Q293="","",P293+P294-Q293)</f>
        <v>0</v>
      </c>
      <c r="R300" s="26">
        <f t="shared" ref="R300" si="5588">IF(R293="","",Q293+Q294-R293)</f>
        <v>0</v>
      </c>
      <c r="S300" s="26">
        <f t="shared" ref="S300" si="5589">IF(S293="","",R293+R294-S293)</f>
        <v>1</v>
      </c>
      <c r="T300" s="26">
        <f t="shared" ref="T300" si="5590">IF(T293="","",S293+S294-T293)</f>
        <v>0</v>
      </c>
      <c r="U300" s="26">
        <f t="shared" ref="U300" si="5591">IF(U293="","",T293+T294-U293)</f>
        <v>0</v>
      </c>
      <c r="V300" s="26">
        <f t="shared" ref="V300" si="5592">IF(V293="","",U293+U294-V293)</f>
        <v>0</v>
      </c>
      <c r="W300" s="26" t="str">
        <f t="shared" ref="W300" si="5593">IF(W293="","",V293+V294-W293)</f>
        <v/>
      </c>
      <c r="X300" s="26" t="str">
        <f t="shared" ref="X300" si="5594">IF(X293="","",W293+W294-X293)</f>
        <v/>
      </c>
      <c r="Y300" s="26" t="str">
        <f t="shared" ref="Y300" si="5595">IF(Y293="","",X293+X294-Y293)</f>
        <v/>
      </c>
      <c r="Z300" s="26" t="str">
        <f t="shared" ref="Z300" si="5596">IF(Z293="","",Y293+Y294-Z293)</f>
        <v/>
      </c>
      <c r="AA300" s="26" t="str">
        <f t="shared" ref="AA300" si="5597">IF(AA293="","",Z293+Z294-AA293)</f>
        <v/>
      </c>
      <c r="AB300" s="26" t="str">
        <f t="shared" ref="AB300" si="5598">IF(AB293="","",AA293+AA294-AB293)</f>
        <v/>
      </c>
      <c r="AC300" s="26" t="str">
        <f t="shared" ref="AC300" si="5599">IF(AC293="","",AB293+AB294-AC293)</f>
        <v/>
      </c>
      <c r="AD300" s="26" t="str">
        <f t="shared" ref="AD300" si="5600">IF(AD293="","",AC293+AC294-AD293)</f>
        <v/>
      </c>
      <c r="AE300" s="26" t="str">
        <f t="shared" ref="AE300" si="5601">IF(AE293="","",AD293+AD294-AE293)</f>
        <v/>
      </c>
      <c r="AF300" s="26" t="str">
        <f t="shared" ref="AF300" si="5602">IF(AF293="","",AE293+AE294-AF293)</f>
        <v/>
      </c>
      <c r="AG300" s="26" t="str">
        <f t="shared" ref="AG300" si="5603">IF(AG293="","",AF293+AF294-AG293)</f>
        <v/>
      </c>
      <c r="AH300" s="26" t="str">
        <f t="shared" ref="AH300" si="5604">IF(AH293="","",AG293+AG294-AH293)</f>
        <v/>
      </c>
      <c r="AI300" s="26" t="str">
        <f t="shared" ref="AI300" si="5605">IF(AI293="","",AH293+AH294-AI293)</f>
        <v/>
      </c>
      <c r="AJ300" s="26" t="str">
        <f t="shared" ref="AJ300" si="5606">IF(AJ293="","",AI293+AI294-AJ293)</f>
        <v/>
      </c>
      <c r="AK300" s="26" t="str">
        <f t="shared" ref="AK300" si="5607">IF(AK293="","",AJ293+AJ294-AK293)</f>
        <v/>
      </c>
      <c r="AL300" s="26" t="str">
        <f t="shared" ref="AL300:AO300" si="5608">IF(AL293="","",AK293+AK294-AL293)</f>
        <v/>
      </c>
      <c r="AM300" s="26" t="str">
        <f t="shared" si="5608"/>
        <v/>
      </c>
      <c r="AN300" s="26" t="str">
        <f t="shared" si="5608"/>
        <v/>
      </c>
      <c r="AO300" s="26" t="str">
        <f t="shared" si="5608"/>
        <v/>
      </c>
      <c r="AP300" s="26" t="str">
        <f t="shared" ref="AP300:AR300" si="5609">IF(AP293="","",AO293+AO294-AP293)</f>
        <v/>
      </c>
      <c r="AQ300" s="26" t="str">
        <f t="shared" si="5609"/>
        <v/>
      </c>
      <c r="AR300" s="26" t="str">
        <f t="shared" si="5609"/>
        <v/>
      </c>
    </row>
    <row r="301" spans="1:44" s="91" customFormat="1">
      <c r="A301" s="7">
        <f>SUM(C301:AS301)</f>
        <v>5400</v>
      </c>
      <c r="B301" s="27" t="s">
        <v>16</v>
      </c>
      <c r="C301" s="26">
        <v>0</v>
      </c>
      <c r="D301" s="26">
        <f t="shared" ref="D301:I301" si="5610">IF(D291="","",D300*D295)</f>
        <v>0</v>
      </c>
      <c r="E301" s="26">
        <f t="shared" si="5610"/>
        <v>0</v>
      </c>
      <c r="F301" s="26">
        <f t="shared" si="5610"/>
        <v>1800</v>
      </c>
      <c r="G301" s="26">
        <f t="shared" si="5610"/>
        <v>0</v>
      </c>
      <c r="H301" s="26">
        <f t="shared" si="5610"/>
        <v>900</v>
      </c>
      <c r="I301" s="26">
        <f t="shared" si="5610"/>
        <v>0</v>
      </c>
      <c r="J301" s="26">
        <f t="shared" ref="J301:AK301" si="5611">IF(J291="","",J300*J295)</f>
        <v>0</v>
      </c>
      <c r="K301" s="26">
        <f t="shared" si="5611"/>
        <v>0</v>
      </c>
      <c r="L301" s="26">
        <f t="shared" si="5611"/>
        <v>1800</v>
      </c>
      <c r="M301" s="26">
        <f t="shared" si="5611"/>
        <v>0</v>
      </c>
      <c r="N301" s="26">
        <f t="shared" si="5611"/>
        <v>0</v>
      </c>
      <c r="O301" s="26">
        <f t="shared" si="5611"/>
        <v>0</v>
      </c>
      <c r="P301" s="26">
        <f t="shared" si="5611"/>
        <v>0</v>
      </c>
      <c r="Q301" s="26">
        <f t="shared" si="5611"/>
        <v>0</v>
      </c>
      <c r="R301" s="26">
        <f t="shared" si="5611"/>
        <v>0</v>
      </c>
      <c r="S301" s="26">
        <f t="shared" si="5611"/>
        <v>900</v>
      </c>
      <c r="T301" s="26">
        <f t="shared" si="5611"/>
        <v>0</v>
      </c>
      <c r="U301" s="26">
        <f t="shared" si="5611"/>
        <v>0</v>
      </c>
      <c r="V301" s="26">
        <f t="shared" si="5611"/>
        <v>0</v>
      </c>
      <c r="W301" s="26" t="str">
        <f t="shared" si="5611"/>
        <v/>
      </c>
      <c r="X301" s="26" t="str">
        <f t="shared" si="5611"/>
        <v/>
      </c>
      <c r="Y301" s="26" t="str">
        <f t="shared" si="5611"/>
        <v/>
      </c>
      <c r="Z301" s="26" t="str">
        <f t="shared" si="5611"/>
        <v/>
      </c>
      <c r="AA301" s="26" t="str">
        <f t="shared" si="5611"/>
        <v/>
      </c>
      <c r="AB301" s="26" t="str">
        <f t="shared" si="5611"/>
        <v/>
      </c>
      <c r="AC301" s="26" t="str">
        <f t="shared" si="5611"/>
        <v/>
      </c>
      <c r="AD301" s="26" t="str">
        <f t="shared" si="5611"/>
        <v/>
      </c>
      <c r="AE301" s="26" t="str">
        <f t="shared" si="5611"/>
        <v/>
      </c>
      <c r="AF301" s="26" t="str">
        <f t="shared" si="5611"/>
        <v/>
      </c>
      <c r="AG301" s="26" t="str">
        <f t="shared" si="5611"/>
        <v/>
      </c>
      <c r="AH301" s="26" t="str">
        <f t="shared" si="5611"/>
        <v/>
      </c>
      <c r="AI301" s="26" t="str">
        <f t="shared" si="5611"/>
        <v/>
      </c>
      <c r="AJ301" s="26" t="str">
        <f t="shared" si="5611"/>
        <v/>
      </c>
      <c r="AK301" s="26" t="str">
        <f t="shared" si="5611"/>
        <v/>
      </c>
      <c r="AL301" s="26" t="str">
        <f t="shared" ref="AL301:AO301" si="5612">IF(AL291="","",AL300*AL295)</f>
        <v/>
      </c>
      <c r="AM301" s="26" t="str">
        <f t="shared" si="5612"/>
        <v/>
      </c>
      <c r="AN301" s="26" t="str">
        <f t="shared" si="5612"/>
        <v/>
      </c>
      <c r="AO301" s="26" t="str">
        <f t="shared" si="5612"/>
        <v/>
      </c>
      <c r="AP301" s="26" t="str">
        <f t="shared" ref="AP301:AR301" si="5613">IF(AP291="","",AP300*AP295)</f>
        <v/>
      </c>
      <c r="AQ301" s="26" t="str">
        <f t="shared" si="5613"/>
        <v/>
      </c>
      <c r="AR301" s="26" t="str">
        <f t="shared" si="5613"/>
        <v/>
      </c>
    </row>
    <row r="302" spans="1:44" s="91" customFormat="1" ht="12" thickBot="1">
      <c r="A302" s="4">
        <f>IF(A301="","",A301/(A298*100))</f>
        <v>0.47787610619469029</v>
      </c>
      <c r="B302" s="27" t="s">
        <v>18</v>
      </c>
      <c r="C302" s="44" t="s">
        <v>19</v>
      </c>
      <c r="D302" s="44" t="str">
        <f t="shared" ref="D302:I302" si="5614">IF(D301="","",IF(D301=0,"",D301/(D298*100)))</f>
        <v/>
      </c>
      <c r="E302" s="44" t="str">
        <f t="shared" si="5614"/>
        <v/>
      </c>
      <c r="F302" s="44">
        <f t="shared" si="5614"/>
        <v>1.2</v>
      </c>
      <c r="G302" s="44" t="str">
        <f t="shared" si="5614"/>
        <v/>
      </c>
      <c r="H302" s="44">
        <f t="shared" si="5614"/>
        <v>1.125</v>
      </c>
      <c r="I302" s="44" t="str">
        <f t="shared" si="5614"/>
        <v/>
      </c>
      <c r="J302" s="44" t="str">
        <f t="shared" ref="J302:AK302" si="5615">IF(J301="","",IF(J301=0,"",J301/(J298*100)))</f>
        <v/>
      </c>
      <c r="K302" s="44" t="str">
        <f t="shared" si="5615"/>
        <v/>
      </c>
      <c r="L302" s="44">
        <f t="shared" si="5615"/>
        <v>1.125</v>
      </c>
      <c r="M302" s="44" t="str">
        <f t="shared" si="5615"/>
        <v/>
      </c>
      <c r="N302" s="44" t="str">
        <f t="shared" si="5615"/>
        <v/>
      </c>
      <c r="O302" s="44" t="str">
        <f t="shared" si="5615"/>
        <v/>
      </c>
      <c r="P302" s="44" t="str">
        <f t="shared" si="5615"/>
        <v/>
      </c>
      <c r="Q302" s="44" t="str">
        <f t="shared" si="5615"/>
        <v/>
      </c>
      <c r="R302" s="44" t="str">
        <f t="shared" si="5615"/>
        <v/>
      </c>
      <c r="S302" s="44">
        <f t="shared" si="5615"/>
        <v>0.5</v>
      </c>
      <c r="T302" s="44" t="str">
        <f t="shared" si="5615"/>
        <v/>
      </c>
      <c r="U302" s="44" t="str">
        <f t="shared" si="5615"/>
        <v/>
      </c>
      <c r="V302" s="44" t="str">
        <f t="shared" si="5615"/>
        <v/>
      </c>
      <c r="W302" s="44" t="str">
        <f t="shared" si="5615"/>
        <v/>
      </c>
      <c r="X302" s="44" t="str">
        <f t="shared" si="5615"/>
        <v/>
      </c>
      <c r="Y302" s="44" t="str">
        <f t="shared" si="5615"/>
        <v/>
      </c>
      <c r="Z302" s="44" t="str">
        <f t="shared" si="5615"/>
        <v/>
      </c>
      <c r="AA302" s="44" t="str">
        <f t="shared" si="5615"/>
        <v/>
      </c>
      <c r="AB302" s="44" t="str">
        <f t="shared" si="5615"/>
        <v/>
      </c>
      <c r="AC302" s="44" t="str">
        <f t="shared" si="5615"/>
        <v/>
      </c>
      <c r="AD302" s="44" t="str">
        <f t="shared" si="5615"/>
        <v/>
      </c>
      <c r="AE302" s="44" t="str">
        <f t="shared" si="5615"/>
        <v/>
      </c>
      <c r="AF302" s="44" t="str">
        <f t="shared" si="5615"/>
        <v/>
      </c>
      <c r="AG302" s="44" t="str">
        <f t="shared" si="5615"/>
        <v/>
      </c>
      <c r="AH302" s="44" t="str">
        <f t="shared" si="5615"/>
        <v/>
      </c>
      <c r="AI302" s="44" t="str">
        <f t="shared" si="5615"/>
        <v/>
      </c>
      <c r="AJ302" s="44" t="str">
        <f t="shared" si="5615"/>
        <v/>
      </c>
      <c r="AK302" s="44" t="str">
        <f t="shared" si="5615"/>
        <v/>
      </c>
      <c r="AL302" s="44" t="str">
        <f t="shared" ref="AL302:AO302" si="5616">IF(AL301="","",IF(AL301=0,"",AL301/(AL298*100)))</f>
        <v/>
      </c>
      <c r="AM302" s="44" t="str">
        <f t="shared" si="5616"/>
        <v/>
      </c>
      <c r="AN302" s="44" t="str">
        <f t="shared" si="5616"/>
        <v/>
      </c>
      <c r="AO302" s="44" t="str">
        <f t="shared" si="5616"/>
        <v/>
      </c>
      <c r="AP302" s="44" t="str">
        <f t="shared" ref="AP302:AR302" si="5617">IF(AP301="","",IF(AP301=0,"",AP301/(AP298*100)))</f>
        <v/>
      </c>
      <c r="AQ302" s="44" t="str">
        <f t="shared" si="5617"/>
        <v/>
      </c>
      <c r="AR302" s="44" t="str">
        <f t="shared" si="5617"/>
        <v/>
      </c>
    </row>
    <row r="303" spans="1:44" s="91" customFormat="1">
      <c r="A303" s="43" t="str">
        <f>A291</f>
        <v>南熊本</v>
      </c>
      <c r="B303" s="42" t="s">
        <v>2</v>
      </c>
      <c r="C303" s="35">
        <v>3798</v>
      </c>
      <c r="D303" s="35">
        <f t="shared" ref="D303:D304" si="5618">IF(D$279="","",C303)</f>
        <v>3798</v>
      </c>
      <c r="E303" s="35">
        <f t="shared" ref="E303:E304" si="5619">IF(E$279="","",D303)</f>
        <v>3798</v>
      </c>
      <c r="F303" s="35">
        <v>3926</v>
      </c>
      <c r="G303" s="35">
        <f t="shared" ref="G303:G304" si="5620">IF(G$279="","",F303)</f>
        <v>3926</v>
      </c>
      <c r="H303" s="35">
        <v>3968</v>
      </c>
      <c r="I303" s="35">
        <f t="shared" ref="I303:I304" si="5621">IF(I$279="","",H303)</f>
        <v>3968</v>
      </c>
      <c r="J303" s="35">
        <f t="shared" ref="J303:J304" si="5622">IF(J$279="","",I303)</f>
        <v>3968</v>
      </c>
      <c r="K303" s="35">
        <f t="shared" ref="K303:K304" si="5623">IF(K$279="","",J303)</f>
        <v>3968</v>
      </c>
      <c r="L303" s="35">
        <v>4046</v>
      </c>
      <c r="M303" s="35">
        <f t="shared" ref="M303:M304" si="5624">IF(M$279="","",L303)</f>
        <v>4046</v>
      </c>
      <c r="N303" s="35">
        <f t="shared" ref="N303:N304" si="5625">IF(N$279="","",M303)</f>
        <v>4046</v>
      </c>
      <c r="O303" s="35">
        <v>4124</v>
      </c>
      <c r="P303" s="35">
        <f t="shared" ref="P303:P304" si="5626">IF(P$279="","",O303)</f>
        <v>4124</v>
      </c>
      <c r="Q303" s="35">
        <f t="shared" ref="Q303:Q304" si="5627">IF(Q$279="","",P303)</f>
        <v>4124</v>
      </c>
      <c r="R303" s="35">
        <f t="shared" ref="R303:R304" si="5628">IF(R$279="","",Q303)</f>
        <v>4124</v>
      </c>
      <c r="S303" s="35">
        <v>4226</v>
      </c>
      <c r="T303" s="35">
        <f t="shared" ref="T303:T304" si="5629">IF(T$279="","",S303)</f>
        <v>4226</v>
      </c>
      <c r="U303" s="35">
        <f t="shared" ref="U303:U304" si="5630">IF(U$279="","",T303)</f>
        <v>4226</v>
      </c>
      <c r="V303" s="35">
        <v>4321</v>
      </c>
      <c r="W303" s="35" t="str">
        <f t="shared" ref="W303:W304" si="5631">IF(W$279="","",V303)</f>
        <v/>
      </c>
      <c r="X303" s="35" t="str">
        <f t="shared" ref="X303:X304" si="5632">IF(X$279="","",W303)</f>
        <v/>
      </c>
      <c r="Y303" s="35" t="str">
        <f t="shared" ref="Y303:Y304" si="5633">IF(Y$279="","",X303)</f>
        <v/>
      </c>
      <c r="Z303" s="35" t="str">
        <f t="shared" ref="Z303:Z304" si="5634">IF(Z$279="","",Y303)</f>
        <v/>
      </c>
      <c r="AA303" s="35" t="str">
        <f t="shared" ref="AA303:AA304" si="5635">IF(AA$279="","",Z303)</f>
        <v/>
      </c>
      <c r="AB303" s="35" t="str">
        <f t="shared" ref="AB303:AB304" si="5636">IF(AB$279="","",AA303)</f>
        <v/>
      </c>
      <c r="AC303" s="35" t="str">
        <f t="shared" ref="AC303:AC304" si="5637">IF(AC$279="","",AB303)</f>
        <v/>
      </c>
      <c r="AD303" s="35" t="str">
        <f t="shared" ref="AD303:AD304" si="5638">IF(AD$279="","",AC303)</f>
        <v/>
      </c>
      <c r="AE303" s="35" t="str">
        <f t="shared" ref="AE303:AE304" si="5639">IF(AE$279="","",AD303)</f>
        <v/>
      </c>
      <c r="AF303" s="35" t="str">
        <f t="shared" ref="AF303:AF304" si="5640">IF(AF$279="","",AE303)</f>
        <v/>
      </c>
      <c r="AG303" s="35" t="str">
        <f t="shared" ref="AG303:AG304" si="5641">IF(AG$279="","",AF303)</f>
        <v/>
      </c>
      <c r="AH303" s="35" t="str">
        <f t="shared" ref="AH303:AH304" si="5642">IF(AH$279="","",AG303)</f>
        <v/>
      </c>
      <c r="AI303" s="35" t="str">
        <f t="shared" ref="AI303:AI304" si="5643">IF(AI$279="","",AH303)</f>
        <v/>
      </c>
      <c r="AJ303" s="35" t="str">
        <f t="shared" ref="AJ303:AJ304" si="5644">IF(AJ$279="","",AI303)</f>
        <v/>
      </c>
      <c r="AK303" s="35" t="str">
        <f t="shared" ref="AK303:AK304" si="5645">IF(AK$279="","",AJ303)</f>
        <v/>
      </c>
      <c r="AL303" s="35" t="str">
        <f t="shared" ref="AL303:AO303" si="5646">IF(AL$279="","",AK303)</f>
        <v/>
      </c>
      <c r="AM303" s="35" t="str">
        <f t="shared" si="5646"/>
        <v/>
      </c>
      <c r="AN303" s="35" t="str">
        <f t="shared" si="5646"/>
        <v/>
      </c>
      <c r="AO303" s="35" t="str">
        <f t="shared" si="5646"/>
        <v/>
      </c>
      <c r="AP303" s="35" t="str">
        <f t="shared" ref="AP303:AR303" si="5647">IF(AP$279="","",AO303)</f>
        <v/>
      </c>
      <c r="AQ303" s="35" t="str">
        <f t="shared" si="5647"/>
        <v/>
      </c>
      <c r="AR303" s="35" t="str">
        <f t="shared" si="5647"/>
        <v/>
      </c>
    </row>
    <row r="304" spans="1:44" s="91" customFormat="1">
      <c r="A304" s="37" t="str">
        <f>A292</f>
        <v>BUZZ＃1</v>
      </c>
      <c r="B304" s="30" t="s">
        <v>4</v>
      </c>
      <c r="C304" s="29">
        <v>73</v>
      </c>
      <c r="D304" s="29">
        <f t="shared" si="5618"/>
        <v>73</v>
      </c>
      <c r="E304" s="29">
        <f t="shared" si="5619"/>
        <v>73</v>
      </c>
      <c r="F304" s="29">
        <f t="shared" ref="F304" si="5648">IF(F$279="","",E304)</f>
        <v>73</v>
      </c>
      <c r="G304" s="29">
        <f t="shared" si="5620"/>
        <v>73</v>
      </c>
      <c r="H304" s="29">
        <f t="shared" ref="H304" si="5649">IF(H$279="","",G304)</f>
        <v>73</v>
      </c>
      <c r="I304" s="29">
        <f t="shared" si="5621"/>
        <v>73</v>
      </c>
      <c r="J304" s="29">
        <f t="shared" si="5622"/>
        <v>73</v>
      </c>
      <c r="K304" s="29">
        <f t="shared" si="5623"/>
        <v>73</v>
      </c>
      <c r="L304" s="29">
        <f t="shared" ref="L304" si="5650">IF(L$279="","",K304)</f>
        <v>73</v>
      </c>
      <c r="M304" s="29">
        <f t="shared" si="5624"/>
        <v>73</v>
      </c>
      <c r="N304" s="29">
        <f t="shared" si="5625"/>
        <v>73</v>
      </c>
      <c r="O304" s="29">
        <f t="shared" ref="O304" si="5651">IF(O$279="","",N304)</f>
        <v>73</v>
      </c>
      <c r="P304" s="29">
        <f t="shared" si="5626"/>
        <v>73</v>
      </c>
      <c r="Q304" s="29">
        <f t="shared" si="5627"/>
        <v>73</v>
      </c>
      <c r="R304" s="29">
        <f t="shared" si="5628"/>
        <v>73</v>
      </c>
      <c r="S304" s="29">
        <v>73</v>
      </c>
      <c r="T304" s="29">
        <f t="shared" si="5629"/>
        <v>73</v>
      </c>
      <c r="U304" s="29">
        <f t="shared" si="5630"/>
        <v>73</v>
      </c>
      <c r="V304" s="29">
        <v>74</v>
      </c>
      <c r="W304" s="29" t="str">
        <f t="shared" si="5631"/>
        <v/>
      </c>
      <c r="X304" s="29" t="str">
        <f t="shared" si="5632"/>
        <v/>
      </c>
      <c r="Y304" s="29" t="str">
        <f t="shared" si="5633"/>
        <v/>
      </c>
      <c r="Z304" s="29" t="str">
        <f t="shared" si="5634"/>
        <v/>
      </c>
      <c r="AA304" s="29" t="str">
        <f t="shared" si="5635"/>
        <v/>
      </c>
      <c r="AB304" s="29" t="str">
        <f t="shared" si="5636"/>
        <v/>
      </c>
      <c r="AC304" s="29" t="str">
        <f t="shared" si="5637"/>
        <v/>
      </c>
      <c r="AD304" s="29" t="str">
        <f t="shared" si="5638"/>
        <v/>
      </c>
      <c r="AE304" s="29" t="str">
        <f t="shared" si="5639"/>
        <v/>
      </c>
      <c r="AF304" s="29" t="str">
        <f t="shared" si="5640"/>
        <v/>
      </c>
      <c r="AG304" s="29" t="str">
        <f t="shared" si="5641"/>
        <v/>
      </c>
      <c r="AH304" s="29" t="str">
        <f t="shared" si="5642"/>
        <v/>
      </c>
      <c r="AI304" s="29" t="str">
        <f t="shared" si="5643"/>
        <v/>
      </c>
      <c r="AJ304" s="29" t="str">
        <f t="shared" si="5644"/>
        <v/>
      </c>
      <c r="AK304" s="29" t="str">
        <f t="shared" si="5645"/>
        <v/>
      </c>
      <c r="AL304" s="29" t="str">
        <f t="shared" ref="AL304:AO304" si="5652">IF(AL$279="","",AK304)</f>
        <v/>
      </c>
      <c r="AM304" s="29" t="str">
        <f t="shared" si="5652"/>
        <v/>
      </c>
      <c r="AN304" s="29" t="str">
        <f t="shared" si="5652"/>
        <v/>
      </c>
      <c r="AO304" s="29" t="str">
        <f t="shared" si="5652"/>
        <v/>
      </c>
      <c r="AP304" s="29" t="str">
        <f t="shared" ref="AP304:AR304" si="5653">IF(AP$279="","",AO304)</f>
        <v/>
      </c>
      <c r="AQ304" s="29" t="str">
        <f t="shared" si="5653"/>
        <v/>
      </c>
      <c r="AR304" s="29" t="str">
        <f t="shared" si="5653"/>
        <v/>
      </c>
    </row>
    <row r="305" spans="1:44" s="91" customFormat="1">
      <c r="A305" s="41">
        <v>3</v>
      </c>
      <c r="B305" s="30" t="s">
        <v>5</v>
      </c>
      <c r="C305" s="29">
        <v>6</v>
      </c>
      <c r="D305" s="29">
        <f t="shared" ref="D305" si="5654">IF(D303="","",(C305+C306))</f>
        <v>6</v>
      </c>
      <c r="E305" s="29">
        <f t="shared" ref="E305" si="5655">IF(E303="","",(D305+D306))</f>
        <v>6</v>
      </c>
      <c r="F305" s="29">
        <v>5</v>
      </c>
      <c r="G305" s="29">
        <f t="shared" ref="G305" si="5656">IF(G303="","",(F305+F306))</f>
        <v>5</v>
      </c>
      <c r="H305" s="29">
        <v>3</v>
      </c>
      <c r="I305" s="29">
        <f t="shared" ref="I305" si="5657">IF(I303="","",(H305+H306))</f>
        <v>6</v>
      </c>
      <c r="J305" s="29">
        <f t="shared" ref="J305" si="5658">IF(J303="","",(I305+I306))</f>
        <v>6</v>
      </c>
      <c r="K305" s="29">
        <f t="shared" ref="K305" si="5659">IF(K303="","",(J305+J306))</f>
        <v>6</v>
      </c>
      <c r="L305" s="29">
        <v>5</v>
      </c>
      <c r="M305" s="29">
        <f t="shared" ref="M305" si="5660">IF(M303="","",(L305+L306))</f>
        <v>5</v>
      </c>
      <c r="N305" s="29">
        <f t="shared" ref="N305" si="5661">IF(N303="","",(M305+M306))</f>
        <v>5</v>
      </c>
      <c r="O305" s="29">
        <v>4</v>
      </c>
      <c r="P305" s="29">
        <f t="shared" ref="P305" si="5662">IF(P303="","",(O305+O306))</f>
        <v>8</v>
      </c>
      <c r="Q305" s="29">
        <f t="shared" ref="Q305" si="5663">IF(Q303="","",(P305+P306))</f>
        <v>8</v>
      </c>
      <c r="R305" s="29">
        <f t="shared" ref="R305" si="5664">IF(R303="","",(Q305+Q306))</f>
        <v>8</v>
      </c>
      <c r="S305" s="29">
        <f t="shared" ref="S305" si="5665">IF(S303="","",(R305+R306))</f>
        <v>8</v>
      </c>
      <c r="T305" s="29">
        <f t="shared" ref="T305" si="5666">IF(T303="","",(S305+S306))</f>
        <v>8</v>
      </c>
      <c r="U305" s="29">
        <f t="shared" ref="U305" si="5667">IF(U303="","",(T305+T306))</f>
        <v>8</v>
      </c>
      <c r="V305" s="29">
        <v>7</v>
      </c>
      <c r="W305" s="29" t="str">
        <f t="shared" ref="W305" si="5668">IF(W303="","",(V305+V306))</f>
        <v/>
      </c>
      <c r="X305" s="29" t="str">
        <f t="shared" ref="X305" si="5669">IF(X303="","",(W305+W306))</f>
        <v/>
      </c>
      <c r="Y305" s="29" t="str">
        <f t="shared" ref="Y305" si="5670">IF(Y303="","",(X305+X306))</f>
        <v/>
      </c>
      <c r="Z305" s="29" t="str">
        <f t="shared" ref="Z305" si="5671">IF(Z303="","",(Y305+Y306))</f>
        <v/>
      </c>
      <c r="AA305" s="29" t="str">
        <f t="shared" ref="AA305" si="5672">IF(AA303="","",(Z305+Z306))</f>
        <v/>
      </c>
      <c r="AB305" s="29" t="str">
        <f t="shared" ref="AB305" si="5673">IF(AB303="","",(AA305+AA306))</f>
        <v/>
      </c>
      <c r="AC305" s="29" t="str">
        <f t="shared" ref="AC305" si="5674">IF(AC303="","",(AB305+AB306))</f>
        <v/>
      </c>
      <c r="AD305" s="29" t="str">
        <f t="shared" ref="AD305" si="5675">IF(AD303="","",(AC305+AC306))</f>
        <v/>
      </c>
      <c r="AE305" s="29" t="str">
        <f t="shared" ref="AE305" si="5676">IF(AE303="","",(AD305+AD306))</f>
        <v/>
      </c>
      <c r="AF305" s="29" t="str">
        <f t="shared" ref="AF305" si="5677">IF(AF303="","",(AE305+AE306))</f>
        <v/>
      </c>
      <c r="AG305" s="29" t="str">
        <f t="shared" ref="AG305" si="5678">IF(AG303="","",(AF305+AF306))</f>
        <v/>
      </c>
      <c r="AH305" s="29" t="str">
        <f t="shared" ref="AH305" si="5679">IF(AH303="","",(AG305+AG306))</f>
        <v/>
      </c>
      <c r="AI305" s="29" t="str">
        <f t="shared" ref="AI305" si="5680">IF(AI303="","",(AH305+AH306))</f>
        <v/>
      </c>
      <c r="AJ305" s="29" t="str">
        <f t="shared" ref="AJ305" si="5681">IF(AJ303="","",(AI305+AI306))</f>
        <v/>
      </c>
      <c r="AK305" s="29" t="str">
        <f t="shared" ref="AK305" si="5682">IF(AK303="","",(AJ305+AJ306))</f>
        <v/>
      </c>
      <c r="AL305" s="29" t="str">
        <f t="shared" ref="AL305:AO305" si="5683">IF(AL303="","",(AK305+AK306))</f>
        <v/>
      </c>
      <c r="AM305" s="29" t="str">
        <f t="shared" si="5683"/>
        <v/>
      </c>
      <c r="AN305" s="29" t="str">
        <f t="shared" si="5683"/>
        <v/>
      </c>
      <c r="AO305" s="29" t="str">
        <f t="shared" si="5683"/>
        <v/>
      </c>
      <c r="AP305" s="29" t="str">
        <f t="shared" ref="AP305:AR305" si="5684">IF(AP303="","",(AO305+AO306))</f>
        <v/>
      </c>
      <c r="AQ305" s="29" t="str">
        <f t="shared" si="5684"/>
        <v/>
      </c>
      <c r="AR305" s="29" t="str">
        <f t="shared" si="5684"/>
        <v/>
      </c>
    </row>
    <row r="306" spans="1:44" s="91" customFormat="1">
      <c r="A306" s="14"/>
      <c r="B306" s="30" t="s">
        <v>7</v>
      </c>
      <c r="C306" s="29"/>
      <c r="D306" s="29"/>
      <c r="E306" s="29"/>
      <c r="F306" s="29"/>
      <c r="G306" s="29"/>
      <c r="H306" s="29">
        <v>3</v>
      </c>
      <c r="I306" s="29"/>
      <c r="J306" s="29"/>
      <c r="K306" s="29"/>
      <c r="L306" s="29"/>
      <c r="M306" s="29"/>
      <c r="N306" s="29"/>
      <c r="O306" s="29">
        <v>4</v>
      </c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</row>
    <row r="307" spans="1:44" s="91" customFormat="1">
      <c r="A307" s="7"/>
      <c r="B307" s="30" t="s">
        <v>8</v>
      </c>
      <c r="C307" s="35">
        <v>820</v>
      </c>
      <c r="D307" s="35">
        <f t="shared" ref="D307" si="5685">IF(D303="","",C307)</f>
        <v>820</v>
      </c>
      <c r="E307" s="35">
        <f t="shared" ref="E307" si="5686">IF(E303="","",D307)</f>
        <v>820</v>
      </c>
      <c r="F307" s="35">
        <f t="shared" ref="F307" si="5687">IF(F303="","",E307)</f>
        <v>820</v>
      </c>
      <c r="G307" s="35">
        <f t="shared" ref="G307" si="5688">IF(G303="","",F307)</f>
        <v>820</v>
      </c>
      <c r="H307" s="35">
        <f t="shared" ref="H307" si="5689">IF(H303="","",G307)</f>
        <v>820</v>
      </c>
      <c r="I307" s="35">
        <f t="shared" ref="I307" si="5690">IF(I303="","",H307)</f>
        <v>820</v>
      </c>
      <c r="J307" s="35">
        <f t="shared" ref="J307" si="5691">IF(J303="","",I307)</f>
        <v>820</v>
      </c>
      <c r="K307" s="35">
        <f t="shared" ref="K307" si="5692">IF(K303="","",J307)</f>
        <v>820</v>
      </c>
      <c r="L307" s="35">
        <f t="shared" ref="L307" si="5693">IF(L303="","",K307)</f>
        <v>820</v>
      </c>
      <c r="M307" s="35">
        <f t="shared" ref="M307" si="5694">IF(M303="","",L307)</f>
        <v>820</v>
      </c>
      <c r="N307" s="35">
        <f t="shared" ref="N307" si="5695">IF(N303="","",M307)</f>
        <v>820</v>
      </c>
      <c r="O307" s="35">
        <f t="shared" ref="O307" si="5696">IF(O303="","",N307)</f>
        <v>820</v>
      </c>
      <c r="P307" s="35">
        <f t="shared" ref="P307" si="5697">IF(P303="","",O307)</f>
        <v>820</v>
      </c>
      <c r="Q307" s="35">
        <f t="shared" ref="Q307" si="5698">IF(Q303="","",P307)</f>
        <v>820</v>
      </c>
      <c r="R307" s="35">
        <f t="shared" ref="R307" si="5699">IF(R303="","",Q307)</f>
        <v>820</v>
      </c>
      <c r="S307" s="35">
        <f t="shared" ref="S307" si="5700">IF(S303="","",R307)</f>
        <v>820</v>
      </c>
      <c r="T307" s="35">
        <f t="shared" ref="T307" si="5701">IF(T303="","",S307)</f>
        <v>820</v>
      </c>
      <c r="U307" s="35">
        <f t="shared" ref="U307" si="5702">IF(U303="","",T307)</f>
        <v>820</v>
      </c>
      <c r="V307" s="35">
        <f t="shared" ref="V307" si="5703">IF(V303="","",U307)</f>
        <v>820</v>
      </c>
      <c r="W307" s="35" t="str">
        <f t="shared" ref="W307" si="5704">IF(W303="","",V307)</f>
        <v/>
      </c>
      <c r="X307" s="35" t="str">
        <f t="shared" ref="X307" si="5705">IF(X303="","",W307)</f>
        <v/>
      </c>
      <c r="Y307" s="35" t="str">
        <f t="shared" ref="Y307" si="5706">IF(Y303="","",X307)</f>
        <v/>
      </c>
      <c r="Z307" s="35" t="str">
        <f t="shared" ref="Z307" si="5707">IF(Z303="","",Y307)</f>
        <v/>
      </c>
      <c r="AA307" s="35" t="str">
        <f t="shared" ref="AA307" si="5708">IF(AA303="","",Z307)</f>
        <v/>
      </c>
      <c r="AB307" s="35" t="str">
        <f t="shared" ref="AB307" si="5709">IF(AB303="","",AA307)</f>
        <v/>
      </c>
      <c r="AC307" s="35" t="str">
        <f t="shared" ref="AC307" si="5710">IF(AC303="","",AB307)</f>
        <v/>
      </c>
      <c r="AD307" s="35" t="str">
        <f t="shared" ref="AD307" si="5711">IF(AD303="","",AC307)</f>
        <v/>
      </c>
      <c r="AE307" s="35" t="str">
        <f t="shared" ref="AE307" si="5712">IF(AE303="","",AD307)</f>
        <v/>
      </c>
      <c r="AF307" s="35" t="str">
        <f t="shared" ref="AF307" si="5713">IF(AF303="","",AE307)</f>
        <v/>
      </c>
      <c r="AG307" s="35" t="str">
        <f t="shared" ref="AG307" si="5714">IF(AG303="","",AF307)</f>
        <v/>
      </c>
      <c r="AH307" s="35" t="str">
        <f t="shared" ref="AH307" si="5715">IF(AH303="","",AG307)</f>
        <v/>
      </c>
      <c r="AI307" s="35" t="str">
        <f t="shared" ref="AI307" si="5716">IF(AI303="","",AH307)</f>
        <v/>
      </c>
      <c r="AJ307" s="35" t="str">
        <f t="shared" ref="AJ307" si="5717">IF(AJ303="","",AI307)</f>
        <v/>
      </c>
      <c r="AK307" s="35" t="str">
        <f t="shared" ref="AK307" si="5718">IF(AK303="","",AJ307)</f>
        <v/>
      </c>
      <c r="AL307" s="35" t="str">
        <f t="shared" ref="AL307:AO307" si="5719">IF(AL303="","",AK307)</f>
        <v/>
      </c>
      <c r="AM307" s="35" t="str">
        <f t="shared" si="5719"/>
        <v/>
      </c>
      <c r="AN307" s="35" t="str">
        <f t="shared" si="5719"/>
        <v/>
      </c>
      <c r="AO307" s="35" t="str">
        <f t="shared" si="5719"/>
        <v/>
      </c>
      <c r="AP307" s="35" t="str">
        <f t="shared" ref="AP307:AR307" si="5720">IF(AP303="","",AO307)</f>
        <v/>
      </c>
      <c r="AQ307" s="35" t="str">
        <f t="shared" si="5720"/>
        <v/>
      </c>
      <c r="AR307" s="35" t="str">
        <f t="shared" si="5720"/>
        <v/>
      </c>
    </row>
    <row r="308" spans="1:44" s="92" customFormat="1">
      <c r="A308" s="14" t="s">
        <v>9</v>
      </c>
      <c r="B308" s="33" t="s">
        <v>10</v>
      </c>
      <c r="C308" s="32" t="s">
        <v>186</v>
      </c>
      <c r="D308" s="32" t="str">
        <f t="shared" ref="D308" si="5721">IF(D303="","",C308)</f>
        <v>たまごっちMC</v>
      </c>
      <c r="E308" s="32" t="str">
        <f t="shared" ref="E308" si="5722">IF(E303="","",D308)</f>
        <v>たまごっちMC</v>
      </c>
      <c r="F308" s="32" t="str">
        <f t="shared" ref="F308" si="5723">IF(F303="","",E308)</f>
        <v>たまごっちMC</v>
      </c>
      <c r="G308" s="32" t="str">
        <f t="shared" ref="G308" si="5724">IF(G303="","",F308)</f>
        <v>たまごっちMC</v>
      </c>
      <c r="H308" s="32" t="str">
        <f t="shared" ref="H308" si="5725">IF(H303="","",G308)</f>
        <v>たまごっちMC</v>
      </c>
      <c r="I308" s="32" t="str">
        <f t="shared" ref="I308" si="5726">IF(I303="","",H308)</f>
        <v>たまごっちMC</v>
      </c>
      <c r="J308" s="32" t="str">
        <f t="shared" ref="J308" si="5727">IF(J303="","",I308)</f>
        <v>たまごっちMC</v>
      </c>
      <c r="K308" s="32" t="str">
        <f t="shared" ref="K308" si="5728">IF(K303="","",J308)</f>
        <v>たまごっちMC</v>
      </c>
      <c r="L308" s="32" t="str">
        <f t="shared" ref="L308" si="5729">IF(L303="","",K308)</f>
        <v>たまごっちMC</v>
      </c>
      <c r="M308" s="32" t="str">
        <f t="shared" ref="M308" si="5730">IF(M303="","",L308)</f>
        <v>たまごっちMC</v>
      </c>
      <c r="N308" s="32" t="str">
        <f t="shared" ref="N308" si="5731">IF(N303="","",M308)</f>
        <v>たまごっちMC</v>
      </c>
      <c r="O308" s="32" t="str">
        <f t="shared" ref="O308" si="5732">IF(O303="","",N308)</f>
        <v>たまごっちMC</v>
      </c>
      <c r="P308" s="32" t="str">
        <f t="shared" ref="P308" si="5733">IF(P303="","",O308)</f>
        <v>たまごっちMC</v>
      </c>
      <c r="Q308" s="32" t="str">
        <f t="shared" ref="Q308" si="5734">IF(Q303="","",P308)</f>
        <v>たまごっちMC</v>
      </c>
      <c r="R308" s="32" t="str">
        <f t="shared" ref="R308" si="5735">IF(R303="","",Q308)</f>
        <v>たまごっちMC</v>
      </c>
      <c r="S308" s="32" t="str">
        <f t="shared" ref="S308" si="5736">IF(S303="","",R308)</f>
        <v>たまごっちMC</v>
      </c>
      <c r="T308" s="32" t="str">
        <f t="shared" ref="T308" si="5737">IF(T303="","",S308)</f>
        <v>たまごっちMC</v>
      </c>
      <c r="U308" s="32" t="str">
        <f t="shared" ref="U308" si="5738">IF(U303="","",T308)</f>
        <v>たまごっちMC</v>
      </c>
      <c r="V308" s="32" t="str">
        <f t="shared" ref="V308" si="5739">IF(V303="","",U308)</f>
        <v>たまごっちMC</v>
      </c>
      <c r="W308" s="32" t="str">
        <f t="shared" ref="W308" si="5740">IF(W303="","",V308)</f>
        <v/>
      </c>
      <c r="X308" s="32" t="str">
        <f t="shared" ref="X308" si="5741">IF(X303="","",W308)</f>
        <v/>
      </c>
      <c r="Y308" s="32" t="str">
        <f t="shared" ref="Y308" si="5742">IF(Y303="","",X308)</f>
        <v/>
      </c>
      <c r="Z308" s="32" t="str">
        <f t="shared" ref="Z308" si="5743">IF(Z303="","",Y308)</f>
        <v/>
      </c>
      <c r="AA308" s="32" t="str">
        <f t="shared" ref="AA308" si="5744">IF(AA303="","",Z308)</f>
        <v/>
      </c>
      <c r="AB308" s="32" t="str">
        <f t="shared" ref="AB308" si="5745">IF(AB303="","",AA308)</f>
        <v/>
      </c>
      <c r="AC308" s="32" t="str">
        <f t="shared" ref="AC308" si="5746">IF(AC303="","",AB308)</f>
        <v/>
      </c>
      <c r="AD308" s="32" t="str">
        <f t="shared" ref="AD308" si="5747">IF(AD303="","",AC308)</f>
        <v/>
      </c>
      <c r="AE308" s="32" t="str">
        <f t="shared" ref="AE308" si="5748">IF(AE303="","",AD308)</f>
        <v/>
      </c>
      <c r="AF308" s="32" t="str">
        <f t="shared" ref="AF308" si="5749">IF(AF303="","",AE308)</f>
        <v/>
      </c>
      <c r="AG308" s="32" t="str">
        <f t="shared" ref="AG308" si="5750">IF(AG303="","",AF308)</f>
        <v/>
      </c>
      <c r="AH308" s="32" t="str">
        <f t="shared" ref="AH308" si="5751">IF(AH303="","",AG308)</f>
        <v/>
      </c>
      <c r="AI308" s="32" t="str">
        <f t="shared" ref="AI308" si="5752">IF(AI303="","",AH308)</f>
        <v/>
      </c>
      <c r="AJ308" s="32" t="str">
        <f t="shared" ref="AJ308" si="5753">IF(AJ303="","",AI308)</f>
        <v/>
      </c>
      <c r="AK308" s="32" t="str">
        <f t="shared" ref="AK308" si="5754">IF(AK303="","",AJ308)</f>
        <v/>
      </c>
      <c r="AL308" s="32" t="str">
        <f t="shared" ref="AL308:AO308" si="5755">IF(AL303="","",AK308)</f>
        <v/>
      </c>
      <c r="AM308" s="32" t="str">
        <f t="shared" si="5755"/>
        <v/>
      </c>
      <c r="AN308" s="32" t="str">
        <f t="shared" si="5755"/>
        <v/>
      </c>
      <c r="AO308" s="32" t="str">
        <f t="shared" si="5755"/>
        <v/>
      </c>
      <c r="AP308" s="32" t="str">
        <f t="shared" ref="AP308:AR308" si="5756">IF(AP303="","",AO308)</f>
        <v/>
      </c>
      <c r="AQ308" s="32" t="str">
        <f t="shared" si="5756"/>
        <v/>
      </c>
      <c r="AR308" s="32" t="str">
        <f t="shared" si="5756"/>
        <v/>
      </c>
    </row>
    <row r="309" spans="1:44" s="91" customFormat="1">
      <c r="A309" s="7">
        <f>AVERAGE(C310:AS310)*30*100</f>
        <v>78450</v>
      </c>
      <c r="B309" s="30" t="s">
        <v>12</v>
      </c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</row>
    <row r="310" spans="1:44" s="91" customFormat="1">
      <c r="A310" s="7">
        <f>SUM(C310:AS310)</f>
        <v>523</v>
      </c>
      <c r="B310" s="27" t="s">
        <v>13</v>
      </c>
      <c r="C310" s="26">
        <v>0</v>
      </c>
      <c r="D310" s="26">
        <f t="shared" ref="D310:D311" si="5757">IF(D303="","",D303-C303)</f>
        <v>0</v>
      </c>
      <c r="E310" s="26">
        <f t="shared" ref="E310:E311" si="5758">IF(E303="","",E303-D303)</f>
        <v>0</v>
      </c>
      <c r="F310" s="26">
        <f t="shared" ref="F310:F311" si="5759">IF(F303="","",F303-E303)</f>
        <v>128</v>
      </c>
      <c r="G310" s="26">
        <f t="shared" ref="G310:G311" si="5760">IF(G303="","",G303-F303)</f>
        <v>0</v>
      </c>
      <c r="H310" s="26">
        <f t="shared" ref="H310:H311" si="5761">IF(H303="","",H303-G303)</f>
        <v>42</v>
      </c>
      <c r="I310" s="26">
        <f t="shared" ref="I310:I311" si="5762">IF(I303="","",I303-H303)</f>
        <v>0</v>
      </c>
      <c r="J310" s="26">
        <f t="shared" ref="J310:J311" si="5763">IF(J303="","",J303-I303)</f>
        <v>0</v>
      </c>
      <c r="K310" s="26">
        <f t="shared" ref="K310:K311" si="5764">IF(K303="","",K303-J303)</f>
        <v>0</v>
      </c>
      <c r="L310" s="26">
        <f t="shared" ref="L310:L311" si="5765">IF(L303="","",L303-K303)</f>
        <v>78</v>
      </c>
      <c r="M310" s="26">
        <f t="shared" ref="M310:M311" si="5766">IF(M303="","",M303-L303)</f>
        <v>0</v>
      </c>
      <c r="N310" s="26">
        <f t="shared" ref="N310:N311" si="5767">IF(N303="","",N303-M303)</f>
        <v>0</v>
      </c>
      <c r="O310" s="26">
        <f t="shared" ref="O310:O311" si="5768">IF(O303="","",O303-N303)</f>
        <v>78</v>
      </c>
      <c r="P310" s="26">
        <f t="shared" ref="P310:P311" si="5769">IF(P303="","",P303-O303)</f>
        <v>0</v>
      </c>
      <c r="Q310" s="26">
        <f t="shared" ref="Q310:Q311" si="5770">IF(Q303="","",Q303-P303)</f>
        <v>0</v>
      </c>
      <c r="R310" s="26">
        <f t="shared" ref="R310:R311" si="5771">IF(R303="","",R303-Q303)</f>
        <v>0</v>
      </c>
      <c r="S310" s="26">
        <f t="shared" ref="S310:S311" si="5772">IF(S303="","",S303-R303)</f>
        <v>102</v>
      </c>
      <c r="T310" s="26">
        <f t="shared" ref="T310:T311" si="5773">IF(T303="","",T303-S303)</f>
        <v>0</v>
      </c>
      <c r="U310" s="26">
        <f t="shared" ref="U310:U311" si="5774">IF(U303="","",U303-T303)</f>
        <v>0</v>
      </c>
      <c r="V310" s="26">
        <f t="shared" ref="V310:V311" si="5775">IF(V303="","",V303-U303)</f>
        <v>95</v>
      </c>
      <c r="W310" s="26" t="str">
        <f t="shared" ref="W310:W311" si="5776">IF(W303="","",W303-V303)</f>
        <v/>
      </c>
      <c r="X310" s="26" t="str">
        <f t="shared" ref="X310:X311" si="5777">IF(X303="","",X303-W303)</f>
        <v/>
      </c>
      <c r="Y310" s="26" t="str">
        <f t="shared" ref="Y310:Y311" si="5778">IF(Y303="","",Y303-X303)</f>
        <v/>
      </c>
      <c r="Z310" s="26" t="str">
        <f t="shared" ref="Z310:Z311" si="5779">IF(Z303="","",Z303-Y303)</f>
        <v/>
      </c>
      <c r="AA310" s="26" t="str">
        <f t="shared" ref="AA310:AA311" si="5780">IF(AA303="","",AA303-Z303)</f>
        <v/>
      </c>
      <c r="AB310" s="26" t="str">
        <f t="shared" ref="AB310:AB311" si="5781">IF(AB303="","",AB303-AA303)</f>
        <v/>
      </c>
      <c r="AC310" s="26" t="str">
        <f t="shared" ref="AC310:AC311" si="5782">IF(AC303="","",AC303-AB303)</f>
        <v/>
      </c>
      <c r="AD310" s="26" t="str">
        <f t="shared" ref="AD310:AD311" si="5783">IF(AD303="","",AD303-AC303)</f>
        <v/>
      </c>
      <c r="AE310" s="26" t="str">
        <f t="shared" ref="AE310:AE311" si="5784">IF(AE303="","",AE303-AD303)</f>
        <v/>
      </c>
      <c r="AF310" s="26" t="str">
        <f t="shared" ref="AF310:AF311" si="5785">IF(AF303="","",AF303-AE303)</f>
        <v/>
      </c>
      <c r="AG310" s="26" t="str">
        <f t="shared" ref="AG310:AG311" si="5786">IF(AG303="","",AG303-AF303)</f>
        <v/>
      </c>
      <c r="AH310" s="26" t="str">
        <f t="shared" ref="AH310:AH311" si="5787">IF(AH303="","",AH303-AG303)</f>
        <v/>
      </c>
      <c r="AI310" s="26" t="str">
        <f t="shared" ref="AI310:AI311" si="5788">IF(AI303="","",AI303-AH303)</f>
        <v/>
      </c>
      <c r="AJ310" s="26" t="str">
        <f t="shared" ref="AJ310:AJ311" si="5789">IF(AJ303="","",AJ303-AI303)</f>
        <v/>
      </c>
      <c r="AK310" s="26" t="str">
        <f t="shared" ref="AK310:AK311" si="5790">IF(AK303="","",AK303-AJ303)</f>
        <v/>
      </c>
      <c r="AL310" s="26" t="str">
        <f t="shared" ref="AL310:AO310" si="5791">IF(AL303="","",AL303-AK303)</f>
        <v/>
      </c>
      <c r="AM310" s="26" t="str">
        <f t="shared" si="5791"/>
        <v/>
      </c>
      <c r="AN310" s="26" t="str">
        <f t="shared" si="5791"/>
        <v/>
      </c>
      <c r="AO310" s="26" t="str">
        <f t="shared" si="5791"/>
        <v/>
      </c>
      <c r="AP310" s="26" t="str">
        <f t="shared" ref="AP310:AR310" si="5792">IF(AP303="","",AP303-AO303)</f>
        <v/>
      </c>
      <c r="AQ310" s="26" t="str">
        <f t="shared" si="5792"/>
        <v/>
      </c>
      <c r="AR310" s="26" t="str">
        <f t="shared" si="5792"/>
        <v/>
      </c>
    </row>
    <row r="311" spans="1:44" s="91" customFormat="1">
      <c r="A311" s="7">
        <f>SUM(C311:AS311)</f>
        <v>1</v>
      </c>
      <c r="B311" s="27" t="s">
        <v>14</v>
      </c>
      <c r="C311" s="26">
        <v>0</v>
      </c>
      <c r="D311" s="26">
        <f t="shared" si="5757"/>
        <v>0</v>
      </c>
      <c r="E311" s="26">
        <f t="shared" si="5758"/>
        <v>0</v>
      </c>
      <c r="F311" s="26">
        <f t="shared" si="5759"/>
        <v>0</v>
      </c>
      <c r="G311" s="26">
        <f t="shared" si="5760"/>
        <v>0</v>
      </c>
      <c r="H311" s="26">
        <f t="shared" si="5761"/>
        <v>0</v>
      </c>
      <c r="I311" s="26">
        <f t="shared" si="5762"/>
        <v>0</v>
      </c>
      <c r="J311" s="26">
        <f t="shared" si="5763"/>
        <v>0</v>
      </c>
      <c r="K311" s="26">
        <f t="shared" si="5764"/>
        <v>0</v>
      </c>
      <c r="L311" s="26">
        <f t="shared" si="5765"/>
        <v>0</v>
      </c>
      <c r="M311" s="26">
        <f t="shared" si="5766"/>
        <v>0</v>
      </c>
      <c r="N311" s="26">
        <f t="shared" si="5767"/>
        <v>0</v>
      </c>
      <c r="O311" s="26">
        <f t="shared" si="5768"/>
        <v>0</v>
      </c>
      <c r="P311" s="26">
        <f t="shared" si="5769"/>
        <v>0</v>
      </c>
      <c r="Q311" s="26">
        <f t="shared" si="5770"/>
        <v>0</v>
      </c>
      <c r="R311" s="26">
        <f t="shared" si="5771"/>
        <v>0</v>
      </c>
      <c r="S311" s="26">
        <f t="shared" si="5772"/>
        <v>0</v>
      </c>
      <c r="T311" s="26">
        <f t="shared" si="5773"/>
        <v>0</v>
      </c>
      <c r="U311" s="26">
        <f t="shared" si="5774"/>
        <v>0</v>
      </c>
      <c r="V311" s="26">
        <f t="shared" si="5775"/>
        <v>1</v>
      </c>
      <c r="W311" s="26" t="str">
        <f t="shared" si="5776"/>
        <v/>
      </c>
      <c r="X311" s="26" t="str">
        <f t="shared" si="5777"/>
        <v/>
      </c>
      <c r="Y311" s="26" t="str">
        <f t="shared" si="5778"/>
        <v/>
      </c>
      <c r="Z311" s="26" t="str">
        <f t="shared" si="5779"/>
        <v/>
      </c>
      <c r="AA311" s="26" t="str">
        <f t="shared" si="5780"/>
        <v/>
      </c>
      <c r="AB311" s="26" t="str">
        <f t="shared" si="5781"/>
        <v/>
      </c>
      <c r="AC311" s="26" t="str">
        <f t="shared" si="5782"/>
        <v/>
      </c>
      <c r="AD311" s="26" t="str">
        <f t="shared" si="5783"/>
        <v/>
      </c>
      <c r="AE311" s="26" t="str">
        <f t="shared" si="5784"/>
        <v/>
      </c>
      <c r="AF311" s="26" t="str">
        <f t="shared" si="5785"/>
        <v/>
      </c>
      <c r="AG311" s="26" t="str">
        <f t="shared" si="5786"/>
        <v/>
      </c>
      <c r="AH311" s="26" t="str">
        <f t="shared" si="5787"/>
        <v/>
      </c>
      <c r="AI311" s="26" t="str">
        <f t="shared" si="5788"/>
        <v/>
      </c>
      <c r="AJ311" s="26" t="str">
        <f t="shared" si="5789"/>
        <v/>
      </c>
      <c r="AK311" s="26" t="str">
        <f t="shared" si="5790"/>
        <v/>
      </c>
      <c r="AL311" s="26" t="str">
        <f t="shared" ref="AL311:AO311" si="5793">IF(AL304="","",AL304-AK304)</f>
        <v/>
      </c>
      <c r="AM311" s="26" t="str">
        <f t="shared" si="5793"/>
        <v/>
      </c>
      <c r="AN311" s="26" t="str">
        <f t="shared" si="5793"/>
        <v/>
      </c>
      <c r="AO311" s="26" t="str">
        <f t="shared" si="5793"/>
        <v/>
      </c>
      <c r="AP311" s="26" t="str">
        <f t="shared" ref="AP311:AR311" si="5794">IF(AP304="","",AP304-AO304)</f>
        <v/>
      </c>
      <c r="AQ311" s="26" t="str">
        <f t="shared" si="5794"/>
        <v/>
      </c>
      <c r="AR311" s="26" t="str">
        <f t="shared" si="5794"/>
        <v/>
      </c>
    </row>
    <row r="312" spans="1:44" s="91" customFormat="1">
      <c r="A312" s="7">
        <f>SUM(C312:AS312)</f>
        <v>6</v>
      </c>
      <c r="B312" s="27" t="s">
        <v>15</v>
      </c>
      <c r="C312" s="26">
        <v>0</v>
      </c>
      <c r="D312" s="26">
        <f t="shared" ref="D312" si="5795">IF(D305="","",C305+C306-D305)</f>
        <v>0</v>
      </c>
      <c r="E312" s="26">
        <f t="shared" ref="E312" si="5796">IF(E305="","",D305+D306-E305)</f>
        <v>0</v>
      </c>
      <c r="F312" s="26">
        <f t="shared" ref="F312" si="5797">IF(F305="","",E305+E306-F305)</f>
        <v>1</v>
      </c>
      <c r="G312" s="26">
        <f t="shared" ref="G312" si="5798">IF(G305="","",F305+F306-G305)</f>
        <v>0</v>
      </c>
      <c r="H312" s="26">
        <f t="shared" ref="H312" si="5799">IF(H305="","",G305+G306-H305)</f>
        <v>2</v>
      </c>
      <c r="I312" s="26">
        <f t="shared" ref="I312" si="5800">IF(I305="","",H305+H306-I305)</f>
        <v>0</v>
      </c>
      <c r="J312" s="26">
        <f t="shared" ref="J312" si="5801">IF(J305="","",I305+I306-J305)</f>
        <v>0</v>
      </c>
      <c r="K312" s="26">
        <f t="shared" ref="K312" si="5802">IF(K305="","",J305+J306-K305)</f>
        <v>0</v>
      </c>
      <c r="L312" s="26">
        <f t="shared" ref="L312" si="5803">IF(L305="","",K305+K306-L305)</f>
        <v>1</v>
      </c>
      <c r="M312" s="26">
        <f t="shared" ref="M312" si="5804">IF(M305="","",L305+L306-M305)</f>
        <v>0</v>
      </c>
      <c r="N312" s="26">
        <f t="shared" ref="N312" si="5805">IF(N305="","",M305+M306-N305)</f>
        <v>0</v>
      </c>
      <c r="O312" s="26">
        <f t="shared" ref="O312" si="5806">IF(O305="","",N305+N306-O305)</f>
        <v>1</v>
      </c>
      <c r="P312" s="26">
        <f t="shared" ref="P312" si="5807">IF(P305="","",O305+O306-P305)</f>
        <v>0</v>
      </c>
      <c r="Q312" s="26">
        <f t="shared" ref="Q312" si="5808">IF(Q305="","",P305+P306-Q305)</f>
        <v>0</v>
      </c>
      <c r="R312" s="26">
        <f t="shared" ref="R312" si="5809">IF(R305="","",Q305+Q306-R305)</f>
        <v>0</v>
      </c>
      <c r="S312" s="26">
        <f t="shared" ref="S312" si="5810">IF(S305="","",R305+R306-S305)</f>
        <v>0</v>
      </c>
      <c r="T312" s="26">
        <f t="shared" ref="T312" si="5811">IF(T305="","",S305+S306-T305)</f>
        <v>0</v>
      </c>
      <c r="U312" s="26">
        <f t="shared" ref="U312" si="5812">IF(U305="","",T305+T306-U305)</f>
        <v>0</v>
      </c>
      <c r="V312" s="26">
        <f t="shared" ref="V312" si="5813">IF(V305="","",U305+U306-V305)</f>
        <v>1</v>
      </c>
      <c r="W312" s="26" t="str">
        <f t="shared" ref="W312" si="5814">IF(W305="","",V305+V306-W305)</f>
        <v/>
      </c>
      <c r="X312" s="26" t="str">
        <f t="shared" ref="X312" si="5815">IF(X305="","",W305+W306-X305)</f>
        <v/>
      </c>
      <c r="Y312" s="26" t="str">
        <f t="shared" ref="Y312" si="5816">IF(Y305="","",X305+X306-Y305)</f>
        <v/>
      </c>
      <c r="Z312" s="26" t="str">
        <f t="shared" ref="Z312" si="5817">IF(Z305="","",Y305+Y306-Z305)</f>
        <v/>
      </c>
      <c r="AA312" s="26" t="str">
        <f t="shared" ref="AA312" si="5818">IF(AA305="","",Z305+Z306-AA305)</f>
        <v/>
      </c>
      <c r="AB312" s="26" t="str">
        <f t="shared" ref="AB312" si="5819">IF(AB305="","",AA305+AA306-AB305)</f>
        <v/>
      </c>
      <c r="AC312" s="26" t="str">
        <f t="shared" ref="AC312" si="5820">IF(AC305="","",AB305+AB306-AC305)</f>
        <v/>
      </c>
      <c r="AD312" s="26" t="str">
        <f t="shared" ref="AD312" si="5821">IF(AD305="","",AC305+AC306-AD305)</f>
        <v/>
      </c>
      <c r="AE312" s="26" t="str">
        <f t="shared" ref="AE312" si="5822">IF(AE305="","",AD305+AD306-AE305)</f>
        <v/>
      </c>
      <c r="AF312" s="26" t="str">
        <f t="shared" ref="AF312" si="5823">IF(AF305="","",AE305+AE306-AF305)</f>
        <v/>
      </c>
      <c r="AG312" s="26" t="str">
        <f t="shared" ref="AG312" si="5824">IF(AG305="","",AF305+AF306-AG305)</f>
        <v/>
      </c>
      <c r="AH312" s="26" t="str">
        <f t="shared" ref="AH312" si="5825">IF(AH305="","",AG305+AG306-AH305)</f>
        <v/>
      </c>
      <c r="AI312" s="26" t="str">
        <f t="shared" ref="AI312" si="5826">IF(AI305="","",AH305+AH306-AI305)</f>
        <v/>
      </c>
      <c r="AJ312" s="26" t="str">
        <f t="shared" ref="AJ312" si="5827">IF(AJ305="","",AI305+AI306-AJ305)</f>
        <v/>
      </c>
      <c r="AK312" s="26" t="str">
        <f t="shared" ref="AK312" si="5828">IF(AK305="","",AJ305+AJ306-AK305)</f>
        <v/>
      </c>
      <c r="AL312" s="26" t="str">
        <f t="shared" ref="AL312:AO312" si="5829">IF(AL305="","",AK305+AK306-AL305)</f>
        <v/>
      </c>
      <c r="AM312" s="26" t="str">
        <f t="shared" si="5829"/>
        <v/>
      </c>
      <c r="AN312" s="26" t="str">
        <f t="shared" si="5829"/>
        <v/>
      </c>
      <c r="AO312" s="26" t="str">
        <f t="shared" si="5829"/>
        <v/>
      </c>
      <c r="AP312" s="26" t="str">
        <f t="shared" ref="AP312:AR312" si="5830">IF(AP305="","",AO305+AO306-AP305)</f>
        <v/>
      </c>
      <c r="AQ312" s="26" t="str">
        <f t="shared" si="5830"/>
        <v/>
      </c>
      <c r="AR312" s="26" t="str">
        <f t="shared" si="5830"/>
        <v/>
      </c>
    </row>
    <row r="313" spans="1:44" s="91" customFormat="1">
      <c r="A313" s="7">
        <f>SUM(C313:AS313)</f>
        <v>4920</v>
      </c>
      <c r="B313" s="27" t="s">
        <v>16</v>
      </c>
      <c r="C313" s="26">
        <v>0</v>
      </c>
      <c r="D313" s="26">
        <f t="shared" ref="D313:I313" si="5831">IF(D303="","",D312*D307)</f>
        <v>0</v>
      </c>
      <c r="E313" s="26">
        <f t="shared" si="5831"/>
        <v>0</v>
      </c>
      <c r="F313" s="26">
        <f t="shared" si="5831"/>
        <v>820</v>
      </c>
      <c r="G313" s="26">
        <f t="shared" si="5831"/>
        <v>0</v>
      </c>
      <c r="H313" s="26">
        <f t="shared" si="5831"/>
        <v>1640</v>
      </c>
      <c r="I313" s="26">
        <f t="shared" si="5831"/>
        <v>0</v>
      </c>
      <c r="J313" s="26">
        <f t="shared" ref="J313:AK313" si="5832">IF(J303="","",J312*J307)</f>
        <v>0</v>
      </c>
      <c r="K313" s="26">
        <f t="shared" si="5832"/>
        <v>0</v>
      </c>
      <c r="L313" s="26">
        <f t="shared" si="5832"/>
        <v>820</v>
      </c>
      <c r="M313" s="26">
        <f t="shared" si="5832"/>
        <v>0</v>
      </c>
      <c r="N313" s="26">
        <f t="shared" si="5832"/>
        <v>0</v>
      </c>
      <c r="O313" s="26">
        <f t="shared" si="5832"/>
        <v>820</v>
      </c>
      <c r="P313" s="26">
        <f t="shared" si="5832"/>
        <v>0</v>
      </c>
      <c r="Q313" s="26">
        <f t="shared" si="5832"/>
        <v>0</v>
      </c>
      <c r="R313" s="26">
        <f t="shared" si="5832"/>
        <v>0</v>
      </c>
      <c r="S313" s="26">
        <f t="shared" si="5832"/>
        <v>0</v>
      </c>
      <c r="T313" s="26">
        <f t="shared" si="5832"/>
        <v>0</v>
      </c>
      <c r="U313" s="26">
        <f t="shared" si="5832"/>
        <v>0</v>
      </c>
      <c r="V313" s="26">
        <f t="shared" si="5832"/>
        <v>820</v>
      </c>
      <c r="W313" s="26" t="str">
        <f t="shared" si="5832"/>
        <v/>
      </c>
      <c r="X313" s="26" t="str">
        <f t="shared" si="5832"/>
        <v/>
      </c>
      <c r="Y313" s="26" t="str">
        <f t="shared" si="5832"/>
        <v/>
      </c>
      <c r="Z313" s="26" t="str">
        <f t="shared" si="5832"/>
        <v/>
      </c>
      <c r="AA313" s="26" t="str">
        <f t="shared" si="5832"/>
        <v/>
      </c>
      <c r="AB313" s="26" t="str">
        <f t="shared" si="5832"/>
        <v/>
      </c>
      <c r="AC313" s="26" t="str">
        <f t="shared" si="5832"/>
        <v/>
      </c>
      <c r="AD313" s="26" t="str">
        <f t="shared" si="5832"/>
        <v/>
      </c>
      <c r="AE313" s="26" t="str">
        <f t="shared" si="5832"/>
        <v/>
      </c>
      <c r="AF313" s="26" t="str">
        <f t="shared" si="5832"/>
        <v/>
      </c>
      <c r="AG313" s="26" t="str">
        <f t="shared" si="5832"/>
        <v/>
      </c>
      <c r="AH313" s="26" t="str">
        <f t="shared" si="5832"/>
        <v/>
      </c>
      <c r="AI313" s="26" t="str">
        <f t="shared" si="5832"/>
        <v/>
      </c>
      <c r="AJ313" s="26" t="str">
        <f t="shared" si="5832"/>
        <v/>
      </c>
      <c r="AK313" s="26" t="str">
        <f t="shared" si="5832"/>
        <v/>
      </c>
      <c r="AL313" s="26" t="str">
        <f t="shared" ref="AL313:AO313" si="5833">IF(AL303="","",AL312*AL307)</f>
        <v/>
      </c>
      <c r="AM313" s="26" t="str">
        <f t="shared" si="5833"/>
        <v/>
      </c>
      <c r="AN313" s="26" t="str">
        <f t="shared" si="5833"/>
        <v/>
      </c>
      <c r="AO313" s="26" t="str">
        <f t="shared" si="5833"/>
        <v/>
      </c>
      <c r="AP313" s="26" t="str">
        <f t="shared" ref="AP313:AR313" si="5834">IF(AP303="","",AP312*AP307)</f>
        <v/>
      </c>
      <c r="AQ313" s="26" t="str">
        <f t="shared" si="5834"/>
        <v/>
      </c>
      <c r="AR313" s="26" t="str">
        <f t="shared" si="5834"/>
        <v/>
      </c>
    </row>
    <row r="314" spans="1:44" s="91" customFormat="1" ht="12" thickBot="1">
      <c r="A314" s="4">
        <f>IF(A313="","",A313/(A310*100))</f>
        <v>9.4072657743785856E-2</v>
      </c>
      <c r="B314" s="27" t="s">
        <v>18</v>
      </c>
      <c r="C314" s="44" t="s">
        <v>19</v>
      </c>
      <c r="D314" s="44" t="str">
        <f t="shared" ref="D314:I314" si="5835">IF(D313="","",IF(D313=0,"",D313/(D310*100)))</f>
        <v/>
      </c>
      <c r="E314" s="44" t="str">
        <f t="shared" si="5835"/>
        <v/>
      </c>
      <c r="F314" s="44">
        <f t="shared" si="5835"/>
        <v>6.4062499999999994E-2</v>
      </c>
      <c r="G314" s="44" t="str">
        <f t="shared" si="5835"/>
        <v/>
      </c>
      <c r="H314" s="44">
        <f t="shared" si="5835"/>
        <v>0.39047619047619048</v>
      </c>
      <c r="I314" s="44" t="str">
        <f t="shared" si="5835"/>
        <v/>
      </c>
      <c r="J314" s="44" t="str">
        <f t="shared" ref="J314:AK314" si="5836">IF(J313="","",IF(J313=0,"",J313/(J310*100)))</f>
        <v/>
      </c>
      <c r="K314" s="44" t="str">
        <f t="shared" si="5836"/>
        <v/>
      </c>
      <c r="L314" s="44">
        <f t="shared" si="5836"/>
        <v>0.10512820512820513</v>
      </c>
      <c r="M314" s="44" t="str">
        <f t="shared" si="5836"/>
        <v/>
      </c>
      <c r="N314" s="44" t="str">
        <f t="shared" si="5836"/>
        <v/>
      </c>
      <c r="O314" s="44">
        <f t="shared" si="5836"/>
        <v>0.10512820512820513</v>
      </c>
      <c r="P314" s="44" t="str">
        <f t="shared" si="5836"/>
        <v/>
      </c>
      <c r="Q314" s="44" t="str">
        <f t="shared" si="5836"/>
        <v/>
      </c>
      <c r="R314" s="44" t="str">
        <f t="shared" si="5836"/>
        <v/>
      </c>
      <c r="S314" s="44" t="str">
        <f t="shared" si="5836"/>
        <v/>
      </c>
      <c r="T314" s="44" t="str">
        <f t="shared" si="5836"/>
        <v/>
      </c>
      <c r="U314" s="44" t="str">
        <f t="shared" si="5836"/>
        <v/>
      </c>
      <c r="V314" s="44">
        <f t="shared" si="5836"/>
        <v>8.6315789473684207E-2</v>
      </c>
      <c r="W314" s="44" t="str">
        <f t="shared" si="5836"/>
        <v/>
      </c>
      <c r="X314" s="44" t="str">
        <f t="shared" si="5836"/>
        <v/>
      </c>
      <c r="Y314" s="44" t="str">
        <f t="shared" si="5836"/>
        <v/>
      </c>
      <c r="Z314" s="44" t="str">
        <f t="shared" si="5836"/>
        <v/>
      </c>
      <c r="AA314" s="44" t="str">
        <f t="shared" si="5836"/>
        <v/>
      </c>
      <c r="AB314" s="44" t="str">
        <f t="shared" si="5836"/>
        <v/>
      </c>
      <c r="AC314" s="44" t="str">
        <f t="shared" si="5836"/>
        <v/>
      </c>
      <c r="AD314" s="44" t="str">
        <f t="shared" si="5836"/>
        <v/>
      </c>
      <c r="AE314" s="44" t="str">
        <f t="shared" si="5836"/>
        <v/>
      </c>
      <c r="AF314" s="44" t="str">
        <f t="shared" si="5836"/>
        <v/>
      </c>
      <c r="AG314" s="44" t="str">
        <f t="shared" si="5836"/>
        <v/>
      </c>
      <c r="AH314" s="44" t="str">
        <f t="shared" si="5836"/>
        <v/>
      </c>
      <c r="AI314" s="44" t="str">
        <f t="shared" si="5836"/>
        <v/>
      </c>
      <c r="AJ314" s="44" t="str">
        <f t="shared" si="5836"/>
        <v/>
      </c>
      <c r="AK314" s="44" t="str">
        <f t="shared" si="5836"/>
        <v/>
      </c>
      <c r="AL314" s="44" t="str">
        <f t="shared" ref="AL314:AO314" si="5837">IF(AL313="","",IF(AL313=0,"",AL313/(AL310*100)))</f>
        <v/>
      </c>
      <c r="AM314" s="44" t="str">
        <f t="shared" si="5837"/>
        <v/>
      </c>
      <c r="AN314" s="44" t="str">
        <f t="shared" si="5837"/>
        <v/>
      </c>
      <c r="AO314" s="44" t="str">
        <f t="shared" si="5837"/>
        <v/>
      </c>
      <c r="AP314" s="44" t="str">
        <f t="shared" ref="AP314:AR314" si="5838">IF(AP313="","",IF(AP313=0,"",AP313/(AP310*100)))</f>
        <v/>
      </c>
      <c r="AQ314" s="44" t="str">
        <f t="shared" si="5838"/>
        <v/>
      </c>
      <c r="AR314" s="44" t="str">
        <f t="shared" si="5838"/>
        <v/>
      </c>
    </row>
    <row r="315" spans="1:44" s="91" customFormat="1">
      <c r="A315" s="43" t="str">
        <f>A303</f>
        <v>南熊本</v>
      </c>
      <c r="B315" s="42" t="s">
        <v>2</v>
      </c>
      <c r="C315" s="35">
        <v>3301</v>
      </c>
      <c r="D315" s="35">
        <f t="shared" ref="D315:D316" si="5839">IF(D$279="","",C315)</f>
        <v>3301</v>
      </c>
      <c r="E315" s="35">
        <f t="shared" ref="E315:E316" si="5840">IF(E$279="","",D315)</f>
        <v>3301</v>
      </c>
      <c r="F315" s="35">
        <v>3381</v>
      </c>
      <c r="G315" s="35">
        <f t="shared" ref="G315:G316" si="5841">IF(G$279="","",F315)</f>
        <v>3381</v>
      </c>
      <c r="H315" s="35">
        <v>3411</v>
      </c>
      <c r="I315" s="35">
        <f t="shared" ref="I315:I316" si="5842">IF(I$279="","",H315)</f>
        <v>3411</v>
      </c>
      <c r="J315" s="35">
        <f t="shared" ref="J315:J316" si="5843">IF(J$279="","",I315)</f>
        <v>3411</v>
      </c>
      <c r="K315" s="35">
        <f t="shared" ref="K315:K316" si="5844">IF(K$279="","",J315)</f>
        <v>3411</v>
      </c>
      <c r="L315" s="35">
        <v>3508</v>
      </c>
      <c r="M315" s="35">
        <f t="shared" ref="M315:M316" si="5845">IF(M$279="","",L315)</f>
        <v>3508</v>
      </c>
      <c r="N315" s="35">
        <f t="shared" ref="N315:N316" si="5846">IF(N$279="","",M315)</f>
        <v>3508</v>
      </c>
      <c r="O315" s="35">
        <v>3546</v>
      </c>
      <c r="P315" s="35">
        <f t="shared" ref="P315:P316" si="5847">IF(P$279="","",O315)</f>
        <v>3546</v>
      </c>
      <c r="Q315" s="35">
        <f t="shared" ref="Q315:Q316" si="5848">IF(Q$279="","",P315)</f>
        <v>3546</v>
      </c>
      <c r="R315" s="35">
        <f t="shared" ref="R315:R316" si="5849">IF(R$279="","",Q315)</f>
        <v>3546</v>
      </c>
      <c r="S315" s="35">
        <v>3606</v>
      </c>
      <c r="T315" s="35">
        <f t="shared" ref="T315:T316" si="5850">IF(T$279="","",S315)</f>
        <v>3606</v>
      </c>
      <c r="U315" s="35">
        <f t="shared" ref="U315:U316" si="5851">IF(U$279="","",T315)</f>
        <v>3606</v>
      </c>
      <c r="V315" s="35">
        <v>3641</v>
      </c>
      <c r="W315" s="35" t="str">
        <f t="shared" ref="W315:W316" si="5852">IF(W$279="","",V315)</f>
        <v/>
      </c>
      <c r="X315" s="35" t="str">
        <f t="shared" ref="X315:X316" si="5853">IF(X$279="","",W315)</f>
        <v/>
      </c>
      <c r="Y315" s="35" t="str">
        <f t="shared" ref="Y315:Y316" si="5854">IF(Y$279="","",X315)</f>
        <v/>
      </c>
      <c r="Z315" s="35" t="str">
        <f t="shared" ref="Z315:Z316" si="5855">IF(Z$279="","",Y315)</f>
        <v/>
      </c>
      <c r="AA315" s="35" t="str">
        <f t="shared" ref="AA315:AA316" si="5856">IF(AA$279="","",Z315)</f>
        <v/>
      </c>
      <c r="AB315" s="35" t="str">
        <f t="shared" ref="AB315:AB316" si="5857">IF(AB$279="","",AA315)</f>
        <v/>
      </c>
      <c r="AC315" s="35" t="str">
        <f t="shared" ref="AC315:AC316" si="5858">IF(AC$279="","",AB315)</f>
        <v/>
      </c>
      <c r="AD315" s="35" t="str">
        <f t="shared" ref="AD315:AD316" si="5859">IF(AD$279="","",AC315)</f>
        <v/>
      </c>
      <c r="AE315" s="35" t="str">
        <f t="shared" ref="AE315:AE316" si="5860">IF(AE$279="","",AD315)</f>
        <v/>
      </c>
      <c r="AF315" s="35" t="str">
        <f t="shared" ref="AF315:AF316" si="5861">IF(AF$279="","",AE315)</f>
        <v/>
      </c>
      <c r="AG315" s="35" t="str">
        <f t="shared" ref="AG315:AG316" si="5862">IF(AG$279="","",AF315)</f>
        <v/>
      </c>
      <c r="AH315" s="35" t="str">
        <f t="shared" ref="AH315:AH316" si="5863">IF(AH$279="","",AG315)</f>
        <v/>
      </c>
      <c r="AI315" s="35" t="str">
        <f t="shared" ref="AI315:AI316" si="5864">IF(AI$279="","",AH315)</f>
        <v/>
      </c>
      <c r="AJ315" s="35" t="str">
        <f t="shared" ref="AJ315:AJ316" si="5865">IF(AJ$279="","",AI315)</f>
        <v/>
      </c>
      <c r="AK315" s="35" t="str">
        <f t="shared" ref="AK315:AK316" si="5866">IF(AK$279="","",AJ315)</f>
        <v/>
      </c>
      <c r="AL315" s="35" t="str">
        <f t="shared" ref="AL315:AO315" si="5867">IF(AL$279="","",AK315)</f>
        <v/>
      </c>
      <c r="AM315" s="35" t="str">
        <f t="shared" si="5867"/>
        <v/>
      </c>
      <c r="AN315" s="35" t="str">
        <f t="shared" si="5867"/>
        <v/>
      </c>
      <c r="AO315" s="35" t="str">
        <f t="shared" si="5867"/>
        <v/>
      </c>
      <c r="AP315" s="35" t="str">
        <f t="shared" ref="AP315:AR315" si="5868">IF(AP$279="","",AO315)</f>
        <v/>
      </c>
      <c r="AQ315" s="35" t="str">
        <f t="shared" si="5868"/>
        <v/>
      </c>
      <c r="AR315" s="35" t="str">
        <f t="shared" si="5868"/>
        <v/>
      </c>
    </row>
    <row r="316" spans="1:44" s="91" customFormat="1">
      <c r="A316" s="37" t="str">
        <f>A304</f>
        <v>BUZZ＃1</v>
      </c>
      <c r="B316" s="30" t="s">
        <v>4</v>
      </c>
      <c r="C316" s="29">
        <v>60</v>
      </c>
      <c r="D316" s="29">
        <f t="shared" si="5839"/>
        <v>60</v>
      </c>
      <c r="E316" s="29">
        <f t="shared" si="5840"/>
        <v>60</v>
      </c>
      <c r="F316" s="29">
        <f t="shared" ref="F316" si="5869">IF(F$279="","",E316)</f>
        <v>60</v>
      </c>
      <c r="G316" s="29">
        <f t="shared" si="5841"/>
        <v>60</v>
      </c>
      <c r="H316" s="29">
        <v>61</v>
      </c>
      <c r="I316" s="29">
        <f t="shared" si="5842"/>
        <v>61</v>
      </c>
      <c r="J316" s="29">
        <f t="shared" si="5843"/>
        <v>61</v>
      </c>
      <c r="K316" s="29">
        <f t="shared" si="5844"/>
        <v>61</v>
      </c>
      <c r="L316" s="29">
        <v>65</v>
      </c>
      <c r="M316" s="29">
        <f t="shared" si="5845"/>
        <v>65</v>
      </c>
      <c r="N316" s="29">
        <f t="shared" si="5846"/>
        <v>65</v>
      </c>
      <c r="O316" s="29">
        <v>63</v>
      </c>
      <c r="P316" s="29">
        <f t="shared" si="5847"/>
        <v>63</v>
      </c>
      <c r="Q316" s="29">
        <f t="shared" si="5848"/>
        <v>63</v>
      </c>
      <c r="R316" s="29">
        <f t="shared" si="5849"/>
        <v>63</v>
      </c>
      <c r="S316" s="29">
        <v>63</v>
      </c>
      <c r="T316" s="29">
        <f t="shared" si="5850"/>
        <v>63</v>
      </c>
      <c r="U316" s="29">
        <f t="shared" si="5851"/>
        <v>63</v>
      </c>
      <c r="V316" s="29">
        <v>64</v>
      </c>
      <c r="W316" s="29" t="str">
        <f t="shared" si="5852"/>
        <v/>
      </c>
      <c r="X316" s="29" t="str">
        <f t="shared" si="5853"/>
        <v/>
      </c>
      <c r="Y316" s="29" t="str">
        <f t="shared" si="5854"/>
        <v/>
      </c>
      <c r="Z316" s="29" t="str">
        <f t="shared" si="5855"/>
        <v/>
      </c>
      <c r="AA316" s="29" t="str">
        <f t="shared" si="5856"/>
        <v/>
      </c>
      <c r="AB316" s="29" t="str">
        <f t="shared" si="5857"/>
        <v/>
      </c>
      <c r="AC316" s="29" t="str">
        <f t="shared" si="5858"/>
        <v/>
      </c>
      <c r="AD316" s="29" t="str">
        <f t="shared" si="5859"/>
        <v/>
      </c>
      <c r="AE316" s="29" t="str">
        <f t="shared" si="5860"/>
        <v/>
      </c>
      <c r="AF316" s="29" t="str">
        <f t="shared" si="5861"/>
        <v/>
      </c>
      <c r="AG316" s="29" t="str">
        <f t="shared" si="5862"/>
        <v/>
      </c>
      <c r="AH316" s="29" t="str">
        <f t="shared" si="5863"/>
        <v/>
      </c>
      <c r="AI316" s="29" t="str">
        <f t="shared" si="5864"/>
        <v/>
      </c>
      <c r="AJ316" s="29" t="str">
        <f t="shared" si="5865"/>
        <v/>
      </c>
      <c r="AK316" s="29" t="str">
        <f t="shared" si="5866"/>
        <v/>
      </c>
      <c r="AL316" s="29" t="str">
        <f t="shared" ref="AL316:AO316" si="5870">IF(AL$279="","",AK316)</f>
        <v/>
      </c>
      <c r="AM316" s="29" t="str">
        <f t="shared" si="5870"/>
        <v/>
      </c>
      <c r="AN316" s="29" t="str">
        <f t="shared" si="5870"/>
        <v/>
      </c>
      <c r="AO316" s="29" t="str">
        <f t="shared" si="5870"/>
        <v/>
      </c>
      <c r="AP316" s="29" t="str">
        <f t="shared" ref="AP316:AR316" si="5871">IF(AP$279="","",AO316)</f>
        <v/>
      </c>
      <c r="AQ316" s="29" t="str">
        <f t="shared" si="5871"/>
        <v/>
      </c>
      <c r="AR316" s="29" t="str">
        <f t="shared" si="5871"/>
        <v/>
      </c>
    </row>
    <row r="317" spans="1:44" s="91" customFormat="1">
      <c r="A317" s="41">
        <v>4</v>
      </c>
      <c r="B317" s="30" t="s">
        <v>5</v>
      </c>
      <c r="C317" s="29">
        <v>4</v>
      </c>
      <c r="D317" s="29">
        <f t="shared" ref="D317" si="5872">IF(D315="","",(C317+C318))</f>
        <v>4</v>
      </c>
      <c r="E317" s="29">
        <f t="shared" ref="E317" si="5873">IF(E315="","",(D317+D318))</f>
        <v>4</v>
      </c>
      <c r="F317" s="29">
        <v>3</v>
      </c>
      <c r="G317" s="29">
        <f t="shared" ref="G317" si="5874">IF(G315="","",(F317+F318))</f>
        <v>4</v>
      </c>
      <c r="H317" s="29">
        <v>3</v>
      </c>
      <c r="I317" s="29">
        <f t="shared" ref="I317" si="5875">IF(I315="","",(H317+H318))</f>
        <v>3</v>
      </c>
      <c r="J317" s="29">
        <f t="shared" ref="J317" si="5876">IF(J315="","",(I317+I318))</f>
        <v>3</v>
      </c>
      <c r="K317" s="29">
        <f t="shared" ref="K317" si="5877">IF(K315="","",(J317+J318))</f>
        <v>3</v>
      </c>
      <c r="L317" s="29">
        <v>1</v>
      </c>
      <c r="M317" s="29">
        <f t="shared" ref="M317" si="5878">IF(M315="","",(L317+L318))</f>
        <v>3</v>
      </c>
      <c r="N317" s="29">
        <f t="shared" ref="N317" si="5879">IF(N315="","",(M317+M318))</f>
        <v>3</v>
      </c>
      <c r="O317" s="29">
        <v>1</v>
      </c>
      <c r="P317" s="29">
        <f t="shared" ref="P317" si="5880">IF(P315="","",(O317+O318))</f>
        <v>3</v>
      </c>
      <c r="Q317" s="29">
        <f t="shared" ref="Q317" si="5881">IF(Q315="","",(P317+P318))</f>
        <v>3</v>
      </c>
      <c r="R317" s="29">
        <f t="shared" ref="R317" si="5882">IF(R315="","",(Q317+Q318))</f>
        <v>3</v>
      </c>
      <c r="S317" s="29">
        <f t="shared" ref="S317" si="5883">IF(S315="","",(R317+R318))</f>
        <v>3</v>
      </c>
      <c r="T317" s="29">
        <f t="shared" ref="T317" si="5884">IF(T315="","",(S317+S318))</f>
        <v>3</v>
      </c>
      <c r="U317" s="29">
        <f t="shared" ref="U317" si="5885">IF(U315="","",(T317+T318))</f>
        <v>3</v>
      </c>
      <c r="V317" s="29">
        <v>2</v>
      </c>
      <c r="W317" s="29" t="str">
        <f t="shared" ref="W317" si="5886">IF(W315="","",(V317+V318))</f>
        <v/>
      </c>
      <c r="X317" s="29" t="str">
        <f t="shared" ref="X317" si="5887">IF(X315="","",(W317+W318))</f>
        <v/>
      </c>
      <c r="Y317" s="29" t="str">
        <f t="shared" ref="Y317" si="5888">IF(Y315="","",(X317+X318))</f>
        <v/>
      </c>
      <c r="Z317" s="29" t="str">
        <f t="shared" ref="Z317" si="5889">IF(Z315="","",(Y317+Y318))</f>
        <v/>
      </c>
      <c r="AA317" s="29" t="str">
        <f t="shared" ref="AA317" si="5890">IF(AA315="","",(Z317+Z318))</f>
        <v/>
      </c>
      <c r="AB317" s="29" t="str">
        <f t="shared" ref="AB317" si="5891">IF(AB315="","",(AA317+AA318))</f>
        <v/>
      </c>
      <c r="AC317" s="29" t="str">
        <f t="shared" ref="AC317" si="5892">IF(AC315="","",(AB317+AB318))</f>
        <v/>
      </c>
      <c r="AD317" s="29" t="str">
        <f t="shared" ref="AD317" si="5893">IF(AD315="","",(AC317+AC318))</f>
        <v/>
      </c>
      <c r="AE317" s="29" t="str">
        <f t="shared" ref="AE317" si="5894">IF(AE315="","",(AD317+AD318))</f>
        <v/>
      </c>
      <c r="AF317" s="29" t="str">
        <f t="shared" ref="AF317" si="5895">IF(AF315="","",(AE317+AE318))</f>
        <v/>
      </c>
      <c r="AG317" s="29" t="str">
        <f t="shared" ref="AG317" si="5896">IF(AG315="","",(AF317+AF318))</f>
        <v/>
      </c>
      <c r="AH317" s="29" t="str">
        <f t="shared" ref="AH317" si="5897">IF(AH315="","",(AG317+AG318))</f>
        <v/>
      </c>
      <c r="AI317" s="29" t="str">
        <f t="shared" ref="AI317" si="5898">IF(AI315="","",(AH317+AH318))</f>
        <v/>
      </c>
      <c r="AJ317" s="29" t="str">
        <f t="shared" ref="AJ317" si="5899">IF(AJ315="","",(AI317+AI318))</f>
        <v/>
      </c>
      <c r="AK317" s="29" t="str">
        <f t="shared" ref="AK317" si="5900">IF(AK315="","",(AJ317+AJ318))</f>
        <v/>
      </c>
      <c r="AL317" s="29" t="str">
        <f t="shared" ref="AL317:AO317" si="5901">IF(AL315="","",(AK317+AK318))</f>
        <v/>
      </c>
      <c r="AM317" s="29" t="str">
        <f t="shared" si="5901"/>
        <v/>
      </c>
      <c r="AN317" s="29" t="str">
        <f t="shared" si="5901"/>
        <v/>
      </c>
      <c r="AO317" s="29" t="str">
        <f t="shared" si="5901"/>
        <v/>
      </c>
      <c r="AP317" s="29" t="str">
        <f t="shared" ref="AP317:AR317" si="5902">IF(AP315="","",(AO317+AO318))</f>
        <v/>
      </c>
      <c r="AQ317" s="29" t="str">
        <f t="shared" si="5902"/>
        <v/>
      </c>
      <c r="AR317" s="29" t="str">
        <f t="shared" si="5902"/>
        <v/>
      </c>
    </row>
    <row r="318" spans="1:44" s="91" customFormat="1">
      <c r="A318" s="14"/>
      <c r="B318" s="30" t="s">
        <v>7</v>
      </c>
      <c r="C318" s="29"/>
      <c r="D318" s="29"/>
      <c r="E318" s="29"/>
      <c r="F318" s="29">
        <v>1</v>
      </c>
      <c r="G318" s="29"/>
      <c r="H318" s="29"/>
      <c r="I318" s="29"/>
      <c r="J318" s="29"/>
      <c r="K318" s="29"/>
      <c r="L318" s="29">
        <v>2</v>
      </c>
      <c r="M318" s="29"/>
      <c r="N318" s="29"/>
      <c r="O318" s="29">
        <v>2</v>
      </c>
      <c r="P318" s="29"/>
      <c r="Q318" s="29"/>
      <c r="R318" s="29"/>
      <c r="S318" s="29"/>
      <c r="T318" s="29"/>
      <c r="U318" s="29"/>
      <c r="V318" s="29">
        <v>1</v>
      </c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</row>
    <row r="319" spans="1:44" s="91" customFormat="1">
      <c r="A319" s="7"/>
      <c r="B319" s="30" t="s">
        <v>8</v>
      </c>
      <c r="C319" s="35">
        <v>800</v>
      </c>
      <c r="D319" s="35">
        <f t="shared" ref="D319" si="5903">IF(D315="","",C319)</f>
        <v>800</v>
      </c>
      <c r="E319" s="35">
        <f t="shared" ref="E319" si="5904">IF(E315="","",D319)</f>
        <v>800</v>
      </c>
      <c r="F319" s="35">
        <f t="shared" ref="F319" si="5905">IF(F315="","",E319)</f>
        <v>800</v>
      </c>
      <c r="G319" s="35">
        <f t="shared" ref="G319" si="5906">IF(G315="","",F319)</f>
        <v>800</v>
      </c>
      <c r="H319" s="35">
        <f t="shared" ref="H319" si="5907">IF(H315="","",G319)</f>
        <v>800</v>
      </c>
      <c r="I319" s="35">
        <v>700</v>
      </c>
      <c r="J319" s="35">
        <f>IF(J315="","",I319)</f>
        <v>700</v>
      </c>
      <c r="K319" s="35">
        <v>702</v>
      </c>
      <c r="L319" s="35">
        <v>703</v>
      </c>
      <c r="M319" s="35">
        <v>704</v>
      </c>
      <c r="N319" s="35">
        <v>705</v>
      </c>
      <c r="O319" s="35">
        <v>706</v>
      </c>
      <c r="P319" s="35">
        <v>707</v>
      </c>
      <c r="Q319" s="35">
        <v>708</v>
      </c>
      <c r="R319" s="35">
        <v>709</v>
      </c>
      <c r="S319" s="35">
        <v>710</v>
      </c>
      <c r="T319" s="35">
        <v>711</v>
      </c>
      <c r="U319" s="35">
        <v>712</v>
      </c>
      <c r="V319" s="35">
        <v>713</v>
      </c>
      <c r="W319" s="35">
        <v>714</v>
      </c>
      <c r="X319" s="35">
        <v>715</v>
      </c>
      <c r="Y319" s="35">
        <v>716</v>
      </c>
      <c r="Z319" s="35">
        <v>717</v>
      </c>
      <c r="AA319" s="35">
        <v>718</v>
      </c>
      <c r="AB319" s="35">
        <v>719</v>
      </c>
      <c r="AC319" s="35">
        <v>720</v>
      </c>
      <c r="AD319" s="35">
        <v>721</v>
      </c>
      <c r="AE319" s="35">
        <v>722</v>
      </c>
      <c r="AF319" s="35">
        <v>723</v>
      </c>
      <c r="AG319" s="35">
        <v>724</v>
      </c>
      <c r="AH319" s="35">
        <v>725</v>
      </c>
      <c r="AI319" s="35">
        <v>726</v>
      </c>
      <c r="AJ319" s="35">
        <v>727</v>
      </c>
      <c r="AK319" s="35">
        <v>728</v>
      </c>
      <c r="AL319" s="35" t="str">
        <f t="shared" ref="AL319:AO319" si="5908">IF(AL315="","",AK319)</f>
        <v/>
      </c>
      <c r="AM319" s="35" t="str">
        <f t="shared" si="5908"/>
        <v/>
      </c>
      <c r="AN319" s="35" t="str">
        <f t="shared" si="5908"/>
        <v/>
      </c>
      <c r="AO319" s="35" t="str">
        <f t="shared" si="5908"/>
        <v/>
      </c>
      <c r="AP319" s="35" t="str">
        <f t="shared" ref="AP319:AR319" si="5909">IF(AP315="","",AO319)</f>
        <v/>
      </c>
      <c r="AQ319" s="35" t="str">
        <f t="shared" si="5909"/>
        <v/>
      </c>
      <c r="AR319" s="35" t="str">
        <f t="shared" si="5909"/>
        <v/>
      </c>
    </row>
    <row r="320" spans="1:44" s="92" customFormat="1">
      <c r="A320" s="14" t="s">
        <v>9</v>
      </c>
      <c r="B320" s="33" t="s">
        <v>10</v>
      </c>
      <c r="C320" s="32" t="s">
        <v>45</v>
      </c>
      <c r="D320" s="32" t="str">
        <f t="shared" ref="D320" si="5910">IF(D315="","",C320)</f>
        <v>サンリオバンズクリップ</v>
      </c>
      <c r="E320" s="32" t="str">
        <f t="shared" ref="E320" si="5911">IF(E315="","",D320)</f>
        <v>サンリオバンズクリップ</v>
      </c>
      <c r="F320" s="32" t="str">
        <f t="shared" ref="F320" si="5912">IF(F315="","",E320)</f>
        <v>サンリオバンズクリップ</v>
      </c>
      <c r="G320" s="32" t="str">
        <f t="shared" ref="G320" si="5913">IF(G315="","",F320)</f>
        <v>サンリオバンズクリップ</v>
      </c>
      <c r="H320" s="32" t="str">
        <f t="shared" ref="H320" si="5914">IF(H315="","",G320)</f>
        <v>サンリオバンズクリップ</v>
      </c>
      <c r="I320" s="32" t="s">
        <v>207</v>
      </c>
      <c r="J320" s="32" t="str">
        <f>IF(J315="","",I320)</f>
        <v>キティファー付</v>
      </c>
      <c r="K320" s="32" t="s">
        <v>207</v>
      </c>
      <c r="L320" s="32" t="s">
        <v>207</v>
      </c>
      <c r="M320" s="32" t="s">
        <v>207</v>
      </c>
      <c r="N320" s="32" t="s">
        <v>207</v>
      </c>
      <c r="O320" s="32" t="s">
        <v>207</v>
      </c>
      <c r="P320" s="32" t="s">
        <v>207</v>
      </c>
      <c r="Q320" s="32" t="s">
        <v>207</v>
      </c>
      <c r="R320" s="32" t="s">
        <v>207</v>
      </c>
      <c r="S320" s="32" t="s">
        <v>207</v>
      </c>
      <c r="T320" s="32" t="s">
        <v>207</v>
      </c>
      <c r="U320" s="32" t="s">
        <v>207</v>
      </c>
      <c r="V320" s="32" t="s">
        <v>207</v>
      </c>
      <c r="W320" s="32" t="s">
        <v>207</v>
      </c>
      <c r="X320" s="32" t="s">
        <v>207</v>
      </c>
      <c r="Y320" s="32" t="s">
        <v>207</v>
      </c>
      <c r="Z320" s="32" t="s">
        <v>207</v>
      </c>
      <c r="AA320" s="32" t="s">
        <v>207</v>
      </c>
      <c r="AB320" s="32" t="s">
        <v>207</v>
      </c>
      <c r="AC320" s="32" t="s">
        <v>207</v>
      </c>
      <c r="AD320" s="32" t="s">
        <v>207</v>
      </c>
      <c r="AE320" s="32" t="s">
        <v>207</v>
      </c>
      <c r="AF320" s="32" t="s">
        <v>207</v>
      </c>
      <c r="AG320" s="32" t="s">
        <v>207</v>
      </c>
      <c r="AH320" s="32" t="s">
        <v>207</v>
      </c>
      <c r="AI320" s="32" t="s">
        <v>207</v>
      </c>
      <c r="AJ320" s="32" t="s">
        <v>207</v>
      </c>
      <c r="AK320" s="32" t="s">
        <v>207</v>
      </c>
      <c r="AL320" s="32" t="str">
        <f t="shared" ref="AL320:AO320" si="5915">IF(AL315="","",AK320)</f>
        <v/>
      </c>
      <c r="AM320" s="32" t="str">
        <f t="shared" si="5915"/>
        <v/>
      </c>
      <c r="AN320" s="32" t="str">
        <f t="shared" si="5915"/>
        <v/>
      </c>
      <c r="AO320" s="32" t="str">
        <f t="shared" si="5915"/>
        <v/>
      </c>
      <c r="AP320" s="32" t="str">
        <f t="shared" ref="AP320:AR320" si="5916">IF(AP315="","",AO320)</f>
        <v/>
      </c>
      <c r="AQ320" s="32" t="str">
        <f t="shared" si="5916"/>
        <v/>
      </c>
      <c r="AR320" s="32" t="str">
        <f t="shared" si="5916"/>
        <v/>
      </c>
    </row>
    <row r="321" spans="1:44" s="91" customFormat="1">
      <c r="A321" s="7">
        <f>AVERAGE(C322:AS322)*30*100</f>
        <v>51000</v>
      </c>
      <c r="B321" s="30" t="s">
        <v>12</v>
      </c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</row>
    <row r="322" spans="1:44" s="91" customFormat="1">
      <c r="A322" s="7">
        <f>SUM(C322:AS322)</f>
        <v>340</v>
      </c>
      <c r="B322" s="27" t="s">
        <v>13</v>
      </c>
      <c r="C322" s="26">
        <v>0</v>
      </c>
      <c r="D322" s="26">
        <f t="shared" ref="D322:D323" si="5917">IF(D315="","",D315-C315)</f>
        <v>0</v>
      </c>
      <c r="E322" s="26">
        <f t="shared" ref="E322:E323" si="5918">IF(E315="","",E315-D315)</f>
        <v>0</v>
      </c>
      <c r="F322" s="26">
        <f t="shared" ref="F322:F323" si="5919">IF(F315="","",F315-E315)</f>
        <v>80</v>
      </c>
      <c r="G322" s="26">
        <f t="shared" ref="G322:G323" si="5920">IF(G315="","",G315-F315)</f>
        <v>0</v>
      </c>
      <c r="H322" s="26">
        <f t="shared" ref="H322:H323" si="5921">IF(H315="","",H315-G315)</f>
        <v>30</v>
      </c>
      <c r="I322" s="26">
        <f t="shared" ref="I322:I323" si="5922">IF(I315="","",I315-H315)</f>
        <v>0</v>
      </c>
      <c r="J322" s="26">
        <f t="shared" ref="J322:J323" si="5923">IF(J315="","",J315-I315)</f>
        <v>0</v>
      </c>
      <c r="K322" s="26">
        <f t="shared" ref="K322:K323" si="5924">IF(K315="","",K315-J315)</f>
        <v>0</v>
      </c>
      <c r="L322" s="26">
        <f t="shared" ref="L322:L323" si="5925">IF(L315="","",L315-K315)</f>
        <v>97</v>
      </c>
      <c r="M322" s="26">
        <f t="shared" ref="M322:M323" si="5926">IF(M315="","",M315-L315)</f>
        <v>0</v>
      </c>
      <c r="N322" s="26">
        <f t="shared" ref="N322:N323" si="5927">IF(N315="","",N315-M315)</f>
        <v>0</v>
      </c>
      <c r="O322" s="26">
        <f t="shared" ref="O322:O323" si="5928">IF(O315="","",O315-N315)</f>
        <v>38</v>
      </c>
      <c r="P322" s="26">
        <f t="shared" ref="P322:P323" si="5929">IF(P315="","",P315-O315)</f>
        <v>0</v>
      </c>
      <c r="Q322" s="26">
        <f t="shared" ref="Q322:Q323" si="5930">IF(Q315="","",Q315-P315)</f>
        <v>0</v>
      </c>
      <c r="R322" s="26">
        <f t="shared" ref="R322:R323" si="5931">IF(R315="","",R315-Q315)</f>
        <v>0</v>
      </c>
      <c r="S322" s="26">
        <f t="shared" ref="S322:S323" si="5932">IF(S315="","",S315-R315)</f>
        <v>60</v>
      </c>
      <c r="T322" s="26">
        <f t="shared" ref="T322:T323" si="5933">IF(T315="","",T315-S315)</f>
        <v>0</v>
      </c>
      <c r="U322" s="26">
        <f t="shared" ref="U322:U323" si="5934">IF(U315="","",U315-T315)</f>
        <v>0</v>
      </c>
      <c r="V322" s="26">
        <f t="shared" ref="V322:V323" si="5935">IF(V315="","",V315-U315)</f>
        <v>35</v>
      </c>
      <c r="W322" s="26" t="str">
        <f t="shared" ref="W322:W323" si="5936">IF(W315="","",W315-V315)</f>
        <v/>
      </c>
      <c r="X322" s="26" t="str">
        <f t="shared" ref="X322:X323" si="5937">IF(X315="","",X315-W315)</f>
        <v/>
      </c>
      <c r="Y322" s="26" t="str">
        <f t="shared" ref="Y322:Y323" si="5938">IF(Y315="","",Y315-X315)</f>
        <v/>
      </c>
      <c r="Z322" s="26" t="str">
        <f t="shared" ref="Z322:Z323" si="5939">IF(Z315="","",Z315-Y315)</f>
        <v/>
      </c>
      <c r="AA322" s="26" t="str">
        <f t="shared" ref="AA322:AA323" si="5940">IF(AA315="","",AA315-Z315)</f>
        <v/>
      </c>
      <c r="AB322" s="26" t="str">
        <f t="shared" ref="AB322:AB323" si="5941">IF(AB315="","",AB315-AA315)</f>
        <v/>
      </c>
      <c r="AC322" s="26" t="str">
        <f t="shared" ref="AC322:AC323" si="5942">IF(AC315="","",AC315-AB315)</f>
        <v/>
      </c>
      <c r="AD322" s="26" t="str">
        <f t="shared" ref="AD322:AD323" si="5943">IF(AD315="","",AD315-AC315)</f>
        <v/>
      </c>
      <c r="AE322" s="26" t="str">
        <f t="shared" ref="AE322:AE323" si="5944">IF(AE315="","",AE315-AD315)</f>
        <v/>
      </c>
      <c r="AF322" s="26" t="str">
        <f t="shared" ref="AF322:AF323" si="5945">IF(AF315="","",AF315-AE315)</f>
        <v/>
      </c>
      <c r="AG322" s="26" t="str">
        <f t="shared" ref="AG322:AG323" si="5946">IF(AG315="","",AG315-AF315)</f>
        <v/>
      </c>
      <c r="AH322" s="26" t="str">
        <f t="shared" ref="AH322:AH323" si="5947">IF(AH315="","",AH315-AG315)</f>
        <v/>
      </c>
      <c r="AI322" s="26" t="str">
        <f t="shared" ref="AI322:AI323" si="5948">IF(AI315="","",AI315-AH315)</f>
        <v/>
      </c>
      <c r="AJ322" s="26" t="str">
        <f t="shared" ref="AJ322:AJ323" si="5949">IF(AJ315="","",AJ315-AI315)</f>
        <v/>
      </c>
      <c r="AK322" s="26" t="str">
        <f t="shared" ref="AK322:AK323" si="5950">IF(AK315="","",AK315-AJ315)</f>
        <v/>
      </c>
      <c r="AL322" s="26" t="str">
        <f t="shared" ref="AL322:AO322" si="5951">IF(AL315="","",AL315-AK315)</f>
        <v/>
      </c>
      <c r="AM322" s="26" t="str">
        <f t="shared" si="5951"/>
        <v/>
      </c>
      <c r="AN322" s="26" t="str">
        <f t="shared" si="5951"/>
        <v/>
      </c>
      <c r="AO322" s="26" t="str">
        <f t="shared" si="5951"/>
        <v/>
      </c>
      <c r="AP322" s="26" t="str">
        <f t="shared" ref="AP322:AR322" si="5952">IF(AP315="","",AP315-AO315)</f>
        <v/>
      </c>
      <c r="AQ322" s="26" t="str">
        <f t="shared" si="5952"/>
        <v/>
      </c>
      <c r="AR322" s="26" t="str">
        <f t="shared" si="5952"/>
        <v/>
      </c>
    </row>
    <row r="323" spans="1:44" s="91" customFormat="1">
      <c r="A323" s="7">
        <f>SUM(C323:AS323)</f>
        <v>4</v>
      </c>
      <c r="B323" s="27" t="s">
        <v>14</v>
      </c>
      <c r="C323" s="26">
        <v>0</v>
      </c>
      <c r="D323" s="26">
        <f t="shared" si="5917"/>
        <v>0</v>
      </c>
      <c r="E323" s="26">
        <f t="shared" si="5918"/>
        <v>0</v>
      </c>
      <c r="F323" s="26">
        <f t="shared" si="5919"/>
        <v>0</v>
      </c>
      <c r="G323" s="26">
        <f t="shared" si="5920"/>
        <v>0</v>
      </c>
      <c r="H323" s="26">
        <f t="shared" si="5921"/>
        <v>1</v>
      </c>
      <c r="I323" s="26">
        <f t="shared" si="5922"/>
        <v>0</v>
      </c>
      <c r="J323" s="26">
        <f t="shared" si="5923"/>
        <v>0</v>
      </c>
      <c r="K323" s="26">
        <f t="shared" si="5924"/>
        <v>0</v>
      </c>
      <c r="L323" s="26">
        <f t="shared" si="5925"/>
        <v>4</v>
      </c>
      <c r="M323" s="26">
        <f t="shared" si="5926"/>
        <v>0</v>
      </c>
      <c r="N323" s="26">
        <f t="shared" si="5927"/>
        <v>0</v>
      </c>
      <c r="O323" s="26">
        <f t="shared" si="5928"/>
        <v>-2</v>
      </c>
      <c r="P323" s="26">
        <f t="shared" si="5929"/>
        <v>0</v>
      </c>
      <c r="Q323" s="26">
        <f t="shared" si="5930"/>
        <v>0</v>
      </c>
      <c r="R323" s="26">
        <f t="shared" si="5931"/>
        <v>0</v>
      </c>
      <c r="S323" s="26">
        <f t="shared" si="5932"/>
        <v>0</v>
      </c>
      <c r="T323" s="26">
        <f t="shared" si="5933"/>
        <v>0</v>
      </c>
      <c r="U323" s="26">
        <f t="shared" si="5934"/>
        <v>0</v>
      </c>
      <c r="V323" s="26">
        <f t="shared" si="5935"/>
        <v>1</v>
      </c>
      <c r="W323" s="26" t="str">
        <f t="shared" si="5936"/>
        <v/>
      </c>
      <c r="X323" s="26" t="str">
        <f t="shared" si="5937"/>
        <v/>
      </c>
      <c r="Y323" s="26" t="str">
        <f t="shared" si="5938"/>
        <v/>
      </c>
      <c r="Z323" s="26" t="str">
        <f t="shared" si="5939"/>
        <v/>
      </c>
      <c r="AA323" s="26" t="str">
        <f t="shared" si="5940"/>
        <v/>
      </c>
      <c r="AB323" s="26" t="str">
        <f t="shared" si="5941"/>
        <v/>
      </c>
      <c r="AC323" s="26" t="str">
        <f t="shared" si="5942"/>
        <v/>
      </c>
      <c r="AD323" s="26" t="str">
        <f t="shared" si="5943"/>
        <v/>
      </c>
      <c r="AE323" s="26" t="str">
        <f t="shared" si="5944"/>
        <v/>
      </c>
      <c r="AF323" s="26" t="str">
        <f t="shared" si="5945"/>
        <v/>
      </c>
      <c r="AG323" s="26" t="str">
        <f t="shared" si="5946"/>
        <v/>
      </c>
      <c r="AH323" s="26" t="str">
        <f t="shared" si="5947"/>
        <v/>
      </c>
      <c r="AI323" s="26" t="str">
        <f t="shared" si="5948"/>
        <v/>
      </c>
      <c r="AJ323" s="26" t="str">
        <f t="shared" si="5949"/>
        <v/>
      </c>
      <c r="AK323" s="26" t="str">
        <f t="shared" si="5950"/>
        <v/>
      </c>
      <c r="AL323" s="26" t="str">
        <f t="shared" ref="AL323:AO323" si="5953">IF(AL316="","",AL316-AK316)</f>
        <v/>
      </c>
      <c r="AM323" s="26" t="str">
        <f t="shared" si="5953"/>
        <v/>
      </c>
      <c r="AN323" s="26" t="str">
        <f t="shared" si="5953"/>
        <v/>
      </c>
      <c r="AO323" s="26" t="str">
        <f t="shared" si="5953"/>
        <v/>
      </c>
      <c r="AP323" s="26" t="str">
        <f t="shared" ref="AP323:AR323" si="5954">IF(AP316="","",AP316-AO316)</f>
        <v/>
      </c>
      <c r="AQ323" s="26" t="str">
        <f t="shared" si="5954"/>
        <v/>
      </c>
      <c r="AR323" s="26" t="str">
        <f t="shared" si="5954"/>
        <v/>
      </c>
    </row>
    <row r="324" spans="1:44" s="91" customFormat="1">
      <c r="A324" s="7">
        <f>SUM(C324:AS324)</f>
        <v>7</v>
      </c>
      <c r="B324" s="27" t="s">
        <v>15</v>
      </c>
      <c r="C324" s="26">
        <v>0</v>
      </c>
      <c r="D324" s="26">
        <f t="shared" ref="D324" si="5955">IF(D317="","",C317+C318-D317)</f>
        <v>0</v>
      </c>
      <c r="E324" s="26">
        <f t="shared" ref="E324" si="5956">IF(E317="","",D317+D318-E317)</f>
        <v>0</v>
      </c>
      <c r="F324" s="26">
        <f t="shared" ref="F324" si="5957">IF(F317="","",E317+E318-F317)</f>
        <v>1</v>
      </c>
      <c r="G324" s="26">
        <f t="shared" ref="G324" si="5958">IF(G317="","",F317+F318-G317)</f>
        <v>0</v>
      </c>
      <c r="H324" s="26">
        <f t="shared" ref="H324" si="5959">IF(H317="","",G317+G318-H317)</f>
        <v>1</v>
      </c>
      <c r="I324" s="26">
        <f t="shared" ref="I324" si="5960">IF(I317="","",H317+H318-I317)</f>
        <v>0</v>
      </c>
      <c r="J324" s="26">
        <f t="shared" ref="J324" si="5961">IF(J317="","",I317+I318-J317)</f>
        <v>0</v>
      </c>
      <c r="K324" s="26">
        <f t="shared" ref="K324" si="5962">IF(K317="","",J317+J318-K317)</f>
        <v>0</v>
      </c>
      <c r="L324" s="26">
        <f t="shared" ref="L324" si="5963">IF(L317="","",K317+K318-L317)</f>
        <v>2</v>
      </c>
      <c r="M324" s="26">
        <f t="shared" ref="M324" si="5964">IF(M317="","",L317+L318-M317)</f>
        <v>0</v>
      </c>
      <c r="N324" s="26">
        <f t="shared" ref="N324" si="5965">IF(N317="","",M317+M318-N317)</f>
        <v>0</v>
      </c>
      <c r="O324" s="26">
        <f t="shared" ref="O324" si="5966">IF(O317="","",N317+N318-O317)</f>
        <v>2</v>
      </c>
      <c r="P324" s="26">
        <f t="shared" ref="P324" si="5967">IF(P317="","",O317+O318-P317)</f>
        <v>0</v>
      </c>
      <c r="Q324" s="26">
        <f t="shared" ref="Q324" si="5968">IF(Q317="","",P317+P318-Q317)</f>
        <v>0</v>
      </c>
      <c r="R324" s="26">
        <f t="shared" ref="R324" si="5969">IF(R317="","",Q317+Q318-R317)</f>
        <v>0</v>
      </c>
      <c r="S324" s="26">
        <f t="shared" ref="S324" si="5970">IF(S317="","",R317+R318-S317)</f>
        <v>0</v>
      </c>
      <c r="T324" s="26">
        <f t="shared" ref="T324" si="5971">IF(T317="","",S317+S318-T317)</f>
        <v>0</v>
      </c>
      <c r="U324" s="26">
        <f t="shared" ref="U324" si="5972">IF(U317="","",T317+T318-U317)</f>
        <v>0</v>
      </c>
      <c r="V324" s="26">
        <f t="shared" ref="V324" si="5973">IF(V317="","",U317+U318-V317)</f>
        <v>1</v>
      </c>
      <c r="W324" s="26" t="str">
        <f t="shared" ref="W324" si="5974">IF(W317="","",V317+V318-W317)</f>
        <v/>
      </c>
      <c r="X324" s="26" t="str">
        <f t="shared" ref="X324" si="5975">IF(X317="","",W317+W318-X317)</f>
        <v/>
      </c>
      <c r="Y324" s="26" t="str">
        <f t="shared" ref="Y324" si="5976">IF(Y317="","",X317+X318-Y317)</f>
        <v/>
      </c>
      <c r="Z324" s="26" t="str">
        <f t="shared" ref="Z324" si="5977">IF(Z317="","",Y317+Y318-Z317)</f>
        <v/>
      </c>
      <c r="AA324" s="26" t="str">
        <f t="shared" ref="AA324" si="5978">IF(AA317="","",Z317+Z318-AA317)</f>
        <v/>
      </c>
      <c r="AB324" s="26" t="str">
        <f t="shared" ref="AB324" si="5979">IF(AB317="","",AA317+AA318-AB317)</f>
        <v/>
      </c>
      <c r="AC324" s="26" t="str">
        <f t="shared" ref="AC324" si="5980">IF(AC317="","",AB317+AB318-AC317)</f>
        <v/>
      </c>
      <c r="AD324" s="26" t="str">
        <f t="shared" ref="AD324" si="5981">IF(AD317="","",AC317+AC318-AD317)</f>
        <v/>
      </c>
      <c r="AE324" s="26" t="str">
        <f t="shared" ref="AE324" si="5982">IF(AE317="","",AD317+AD318-AE317)</f>
        <v/>
      </c>
      <c r="AF324" s="26" t="str">
        <f t="shared" ref="AF324" si="5983">IF(AF317="","",AE317+AE318-AF317)</f>
        <v/>
      </c>
      <c r="AG324" s="26" t="str">
        <f t="shared" ref="AG324" si="5984">IF(AG317="","",AF317+AF318-AG317)</f>
        <v/>
      </c>
      <c r="AH324" s="26" t="str">
        <f t="shared" ref="AH324" si="5985">IF(AH317="","",AG317+AG318-AH317)</f>
        <v/>
      </c>
      <c r="AI324" s="26" t="str">
        <f t="shared" ref="AI324" si="5986">IF(AI317="","",AH317+AH318-AI317)</f>
        <v/>
      </c>
      <c r="AJ324" s="26" t="str">
        <f t="shared" ref="AJ324" si="5987">IF(AJ317="","",AI317+AI318-AJ317)</f>
        <v/>
      </c>
      <c r="AK324" s="26" t="str">
        <f t="shared" ref="AK324" si="5988">IF(AK317="","",AJ317+AJ318-AK317)</f>
        <v/>
      </c>
      <c r="AL324" s="26" t="str">
        <f t="shared" ref="AL324:AO324" si="5989">IF(AL317="","",AK317+AK318-AL317)</f>
        <v/>
      </c>
      <c r="AM324" s="26" t="str">
        <f t="shared" si="5989"/>
        <v/>
      </c>
      <c r="AN324" s="26" t="str">
        <f t="shared" si="5989"/>
        <v/>
      </c>
      <c r="AO324" s="26" t="str">
        <f t="shared" si="5989"/>
        <v/>
      </c>
      <c r="AP324" s="26" t="str">
        <f t="shared" ref="AP324:AR324" si="5990">IF(AP317="","",AO317+AO318-AP317)</f>
        <v/>
      </c>
      <c r="AQ324" s="26" t="str">
        <f t="shared" si="5990"/>
        <v/>
      </c>
      <c r="AR324" s="26" t="str">
        <f t="shared" si="5990"/>
        <v/>
      </c>
    </row>
    <row r="325" spans="1:44" s="91" customFormat="1">
      <c r="A325" s="7">
        <f>SUM(C325:AS325)</f>
        <v>5131</v>
      </c>
      <c r="B325" s="27" t="s">
        <v>16</v>
      </c>
      <c r="C325" s="26">
        <v>0</v>
      </c>
      <c r="D325" s="26">
        <f t="shared" ref="D325:I325" si="5991">IF(D315="","",D324*D319)</f>
        <v>0</v>
      </c>
      <c r="E325" s="26">
        <f t="shared" si="5991"/>
        <v>0</v>
      </c>
      <c r="F325" s="26">
        <f t="shared" si="5991"/>
        <v>800</v>
      </c>
      <c r="G325" s="26">
        <f t="shared" si="5991"/>
        <v>0</v>
      </c>
      <c r="H325" s="26">
        <f t="shared" si="5991"/>
        <v>800</v>
      </c>
      <c r="I325" s="26">
        <f t="shared" si="5991"/>
        <v>0</v>
      </c>
      <c r="J325" s="26">
        <f t="shared" ref="J325:AK325" si="5992">IF(J315="","",J324*J319)</f>
        <v>0</v>
      </c>
      <c r="K325" s="26">
        <f t="shared" si="5992"/>
        <v>0</v>
      </c>
      <c r="L325" s="26">
        <f t="shared" si="5992"/>
        <v>1406</v>
      </c>
      <c r="M325" s="26">
        <f t="shared" si="5992"/>
        <v>0</v>
      </c>
      <c r="N325" s="26">
        <f t="shared" si="5992"/>
        <v>0</v>
      </c>
      <c r="O325" s="26">
        <f t="shared" si="5992"/>
        <v>1412</v>
      </c>
      <c r="P325" s="26">
        <f t="shared" si="5992"/>
        <v>0</v>
      </c>
      <c r="Q325" s="26">
        <f t="shared" si="5992"/>
        <v>0</v>
      </c>
      <c r="R325" s="26">
        <f t="shared" si="5992"/>
        <v>0</v>
      </c>
      <c r="S325" s="26">
        <f t="shared" si="5992"/>
        <v>0</v>
      </c>
      <c r="T325" s="26">
        <f t="shared" si="5992"/>
        <v>0</v>
      </c>
      <c r="U325" s="26">
        <f t="shared" si="5992"/>
        <v>0</v>
      </c>
      <c r="V325" s="26">
        <f t="shared" si="5992"/>
        <v>713</v>
      </c>
      <c r="W325" s="26" t="str">
        <f t="shared" si="5992"/>
        <v/>
      </c>
      <c r="X325" s="26" t="str">
        <f t="shared" si="5992"/>
        <v/>
      </c>
      <c r="Y325" s="26" t="str">
        <f t="shared" si="5992"/>
        <v/>
      </c>
      <c r="Z325" s="26" t="str">
        <f t="shared" si="5992"/>
        <v/>
      </c>
      <c r="AA325" s="26" t="str">
        <f t="shared" si="5992"/>
        <v/>
      </c>
      <c r="AB325" s="26" t="str">
        <f t="shared" si="5992"/>
        <v/>
      </c>
      <c r="AC325" s="26" t="str">
        <f t="shared" si="5992"/>
        <v/>
      </c>
      <c r="AD325" s="26" t="str">
        <f t="shared" si="5992"/>
        <v/>
      </c>
      <c r="AE325" s="26" t="str">
        <f t="shared" si="5992"/>
        <v/>
      </c>
      <c r="AF325" s="26" t="str">
        <f t="shared" si="5992"/>
        <v/>
      </c>
      <c r="AG325" s="26" t="str">
        <f t="shared" si="5992"/>
        <v/>
      </c>
      <c r="AH325" s="26" t="str">
        <f t="shared" si="5992"/>
        <v/>
      </c>
      <c r="AI325" s="26" t="str">
        <f t="shared" si="5992"/>
        <v/>
      </c>
      <c r="AJ325" s="26" t="str">
        <f t="shared" si="5992"/>
        <v/>
      </c>
      <c r="AK325" s="26" t="str">
        <f t="shared" si="5992"/>
        <v/>
      </c>
      <c r="AL325" s="26" t="str">
        <f t="shared" ref="AL325:AO325" si="5993">IF(AL315="","",AL324*AL319)</f>
        <v/>
      </c>
      <c r="AM325" s="26" t="str">
        <f t="shared" si="5993"/>
        <v/>
      </c>
      <c r="AN325" s="26" t="str">
        <f t="shared" si="5993"/>
        <v/>
      </c>
      <c r="AO325" s="26" t="str">
        <f t="shared" si="5993"/>
        <v/>
      </c>
      <c r="AP325" s="26" t="str">
        <f t="shared" ref="AP325:AR325" si="5994">IF(AP315="","",AP324*AP319)</f>
        <v/>
      </c>
      <c r="AQ325" s="26" t="str">
        <f t="shared" si="5994"/>
        <v/>
      </c>
      <c r="AR325" s="26" t="str">
        <f t="shared" si="5994"/>
        <v/>
      </c>
    </row>
    <row r="326" spans="1:44" s="91" customFormat="1" ht="12" thickBot="1">
      <c r="A326" s="4">
        <f>IF(A325="","",A325/(A322*100))</f>
        <v>0.15091176470588236</v>
      </c>
      <c r="B326" s="24" t="s">
        <v>18</v>
      </c>
      <c r="C326" s="23" t="s">
        <v>19</v>
      </c>
      <c r="D326" s="23" t="str">
        <f t="shared" ref="D326:I326" si="5995">IF(D325="","",IF(D325=0,"",D325/(D322*100)))</f>
        <v/>
      </c>
      <c r="E326" s="23" t="str">
        <f t="shared" si="5995"/>
        <v/>
      </c>
      <c r="F326" s="23">
        <f t="shared" si="5995"/>
        <v>0.1</v>
      </c>
      <c r="G326" s="23" t="str">
        <f t="shared" si="5995"/>
        <v/>
      </c>
      <c r="H326" s="23">
        <f t="shared" si="5995"/>
        <v>0.26666666666666666</v>
      </c>
      <c r="I326" s="23" t="str">
        <f t="shared" si="5995"/>
        <v/>
      </c>
      <c r="J326" s="23" t="str">
        <f t="shared" ref="J326:AK326" si="5996">IF(J325="","",IF(J325=0,"",J325/(J322*100)))</f>
        <v/>
      </c>
      <c r="K326" s="23" t="str">
        <f t="shared" si="5996"/>
        <v/>
      </c>
      <c r="L326" s="23">
        <f t="shared" si="5996"/>
        <v>0.14494845360824743</v>
      </c>
      <c r="M326" s="23" t="str">
        <f t="shared" si="5996"/>
        <v/>
      </c>
      <c r="N326" s="23" t="str">
        <f t="shared" si="5996"/>
        <v/>
      </c>
      <c r="O326" s="23">
        <f t="shared" si="5996"/>
        <v>0.37157894736842106</v>
      </c>
      <c r="P326" s="23" t="str">
        <f t="shared" si="5996"/>
        <v/>
      </c>
      <c r="Q326" s="23" t="str">
        <f t="shared" si="5996"/>
        <v/>
      </c>
      <c r="R326" s="23" t="str">
        <f t="shared" si="5996"/>
        <v/>
      </c>
      <c r="S326" s="23" t="str">
        <f t="shared" si="5996"/>
        <v/>
      </c>
      <c r="T326" s="23" t="str">
        <f t="shared" si="5996"/>
        <v/>
      </c>
      <c r="U326" s="23" t="str">
        <f t="shared" si="5996"/>
        <v/>
      </c>
      <c r="V326" s="23">
        <f t="shared" si="5996"/>
        <v>0.20371428571428571</v>
      </c>
      <c r="W326" s="23" t="str">
        <f t="shared" si="5996"/>
        <v/>
      </c>
      <c r="X326" s="23" t="str">
        <f t="shared" si="5996"/>
        <v/>
      </c>
      <c r="Y326" s="23" t="str">
        <f t="shared" si="5996"/>
        <v/>
      </c>
      <c r="Z326" s="23" t="str">
        <f t="shared" si="5996"/>
        <v/>
      </c>
      <c r="AA326" s="23" t="str">
        <f t="shared" si="5996"/>
        <v/>
      </c>
      <c r="AB326" s="23" t="str">
        <f t="shared" si="5996"/>
        <v/>
      </c>
      <c r="AC326" s="23" t="str">
        <f t="shared" si="5996"/>
        <v/>
      </c>
      <c r="AD326" s="23" t="str">
        <f t="shared" si="5996"/>
        <v/>
      </c>
      <c r="AE326" s="23" t="str">
        <f t="shared" si="5996"/>
        <v/>
      </c>
      <c r="AF326" s="23" t="str">
        <f t="shared" si="5996"/>
        <v/>
      </c>
      <c r="AG326" s="23" t="str">
        <f t="shared" si="5996"/>
        <v/>
      </c>
      <c r="AH326" s="23" t="str">
        <f t="shared" si="5996"/>
        <v/>
      </c>
      <c r="AI326" s="23" t="str">
        <f t="shared" si="5996"/>
        <v/>
      </c>
      <c r="AJ326" s="23" t="str">
        <f t="shared" si="5996"/>
        <v/>
      </c>
      <c r="AK326" s="23" t="str">
        <f t="shared" si="5996"/>
        <v/>
      </c>
      <c r="AL326" s="23" t="str">
        <f t="shared" ref="AL326:AO326" si="5997">IF(AL325="","",IF(AL325=0,"",AL325/(AL322*100)))</f>
        <v/>
      </c>
      <c r="AM326" s="23" t="str">
        <f t="shared" si="5997"/>
        <v/>
      </c>
      <c r="AN326" s="23" t="str">
        <f t="shared" si="5997"/>
        <v/>
      </c>
      <c r="AO326" s="23" t="str">
        <f t="shared" si="5997"/>
        <v/>
      </c>
      <c r="AP326" s="23" t="str">
        <f t="shared" ref="AP326:AR326" si="5998">IF(AP325="","",IF(AP325=0,"",AP325/(AP322*100)))</f>
        <v/>
      </c>
      <c r="AQ326" s="23" t="str">
        <f t="shared" si="5998"/>
        <v/>
      </c>
      <c r="AR326" s="23" t="str">
        <f t="shared" si="5998"/>
        <v/>
      </c>
    </row>
    <row r="327" spans="1:44" s="91" customFormat="1">
      <c r="A327" s="40" t="s">
        <v>144</v>
      </c>
      <c r="B327" s="39" t="s">
        <v>2</v>
      </c>
      <c r="C327" s="38">
        <v>4017</v>
      </c>
      <c r="D327" s="38">
        <f t="shared" ref="D327:D328" si="5999">IF(D$279="","",C327)</f>
        <v>4017</v>
      </c>
      <c r="E327" s="38">
        <f t="shared" ref="E327:E328" si="6000">IF(E$279="","",D327)</f>
        <v>4017</v>
      </c>
      <c r="F327" s="38">
        <v>4070</v>
      </c>
      <c r="G327" s="38">
        <f t="shared" ref="G327:G328" si="6001">IF(G$279="","",F327)</f>
        <v>4070</v>
      </c>
      <c r="H327" s="38">
        <v>4086</v>
      </c>
      <c r="I327" s="38">
        <f t="shared" ref="I327:I328" si="6002">IF(I$279="","",H327)</f>
        <v>4086</v>
      </c>
      <c r="J327" s="38">
        <f t="shared" ref="J327:J328" si="6003">IF(J$279="","",I327)</f>
        <v>4086</v>
      </c>
      <c r="K327" s="38">
        <f t="shared" ref="K327:K328" si="6004">IF(K$279="","",J327)</f>
        <v>4086</v>
      </c>
      <c r="L327" s="38">
        <v>4114</v>
      </c>
      <c r="M327" s="38">
        <f t="shared" ref="M327:M328" si="6005">IF(M$279="","",L327)</f>
        <v>4114</v>
      </c>
      <c r="N327" s="38">
        <f t="shared" ref="N327:N328" si="6006">IF(N$279="","",M327)</f>
        <v>4114</v>
      </c>
      <c r="O327" s="38">
        <v>4142</v>
      </c>
      <c r="P327" s="38">
        <f t="shared" ref="P327:P328" si="6007">IF(P$279="","",O327)</f>
        <v>4142</v>
      </c>
      <c r="Q327" s="38">
        <f t="shared" ref="Q327:Q328" si="6008">IF(Q$279="","",P327)</f>
        <v>4142</v>
      </c>
      <c r="R327" s="38">
        <f t="shared" ref="R327:R328" si="6009">IF(R$279="","",Q327)</f>
        <v>4142</v>
      </c>
      <c r="S327" s="38">
        <v>4170</v>
      </c>
      <c r="T327" s="38">
        <f t="shared" ref="T327:T328" si="6010">IF(T$279="","",S327)</f>
        <v>4170</v>
      </c>
      <c r="U327" s="38">
        <f t="shared" ref="U327:U328" si="6011">IF(U$279="","",T327)</f>
        <v>4170</v>
      </c>
      <c r="V327" s="38">
        <v>4179</v>
      </c>
      <c r="W327" s="38" t="str">
        <f t="shared" ref="W327:W328" si="6012">IF(W$279="","",V327)</f>
        <v/>
      </c>
      <c r="X327" s="38" t="str">
        <f t="shared" ref="X327:X328" si="6013">IF(X$279="","",W327)</f>
        <v/>
      </c>
      <c r="Y327" s="38" t="str">
        <f t="shared" ref="Y327:Y328" si="6014">IF(Y$279="","",X327)</f>
        <v/>
      </c>
      <c r="Z327" s="38" t="str">
        <f t="shared" ref="Z327:Z328" si="6015">IF(Z$279="","",Y327)</f>
        <v/>
      </c>
      <c r="AA327" s="38" t="str">
        <f t="shared" ref="AA327:AA328" si="6016">IF(AA$279="","",Z327)</f>
        <v/>
      </c>
      <c r="AB327" s="38" t="str">
        <f t="shared" ref="AB327:AB328" si="6017">IF(AB$279="","",AA327)</f>
        <v/>
      </c>
      <c r="AC327" s="38" t="str">
        <f t="shared" ref="AC327:AC328" si="6018">IF(AC$279="","",AB327)</f>
        <v/>
      </c>
      <c r="AD327" s="38" t="str">
        <f t="shared" ref="AD327:AD328" si="6019">IF(AD$279="","",AC327)</f>
        <v/>
      </c>
      <c r="AE327" s="38" t="str">
        <f t="shared" ref="AE327:AE328" si="6020">IF(AE$279="","",AD327)</f>
        <v/>
      </c>
      <c r="AF327" s="38" t="str">
        <f t="shared" ref="AF327:AF328" si="6021">IF(AF$279="","",AE327)</f>
        <v/>
      </c>
      <c r="AG327" s="38" t="str">
        <f t="shared" ref="AG327:AG328" si="6022">IF(AG$279="","",AF327)</f>
        <v/>
      </c>
      <c r="AH327" s="38" t="str">
        <f t="shared" ref="AH327:AH328" si="6023">IF(AH$279="","",AG327)</f>
        <v/>
      </c>
      <c r="AI327" s="38" t="str">
        <f t="shared" ref="AI327:AI328" si="6024">IF(AI$279="","",AH327)</f>
        <v/>
      </c>
      <c r="AJ327" s="38" t="str">
        <f t="shared" ref="AJ327:AJ328" si="6025">IF(AJ$279="","",AI327)</f>
        <v/>
      </c>
      <c r="AK327" s="38" t="str">
        <f t="shared" ref="AK327:AK328" si="6026">IF(AK$279="","",AJ327)</f>
        <v/>
      </c>
      <c r="AL327" s="38" t="str">
        <f t="shared" ref="AL327:AO327" si="6027">IF(AL$279="","",AK327)</f>
        <v/>
      </c>
      <c r="AM327" s="38" t="str">
        <f t="shared" si="6027"/>
        <v/>
      </c>
      <c r="AN327" s="38" t="str">
        <f t="shared" si="6027"/>
        <v/>
      </c>
      <c r="AO327" s="38" t="str">
        <f t="shared" si="6027"/>
        <v/>
      </c>
      <c r="AP327" s="38" t="str">
        <f t="shared" ref="AP327:AR327" si="6028">IF(AP$279="","",AO327)</f>
        <v/>
      </c>
      <c r="AQ327" s="38" t="str">
        <f t="shared" si="6028"/>
        <v/>
      </c>
      <c r="AR327" s="38" t="str">
        <f t="shared" si="6028"/>
        <v/>
      </c>
    </row>
    <row r="328" spans="1:44" s="91" customFormat="1">
      <c r="A328" s="37" t="s">
        <v>23</v>
      </c>
      <c r="B328" s="30" t="s">
        <v>4</v>
      </c>
      <c r="C328" s="29">
        <v>70</v>
      </c>
      <c r="D328" s="29">
        <f t="shared" si="5999"/>
        <v>70</v>
      </c>
      <c r="E328" s="29">
        <f t="shared" si="6000"/>
        <v>70</v>
      </c>
      <c r="F328" s="29">
        <v>71</v>
      </c>
      <c r="G328" s="29">
        <f t="shared" si="6001"/>
        <v>71</v>
      </c>
      <c r="H328" s="29">
        <f t="shared" ref="H328" si="6029">IF(H$279="","",G328)</f>
        <v>71</v>
      </c>
      <c r="I328" s="29">
        <f t="shared" si="6002"/>
        <v>71</v>
      </c>
      <c r="J328" s="29">
        <f t="shared" si="6003"/>
        <v>71</v>
      </c>
      <c r="K328" s="29">
        <f t="shared" si="6004"/>
        <v>71</v>
      </c>
      <c r="L328" s="29">
        <v>71</v>
      </c>
      <c r="M328" s="29">
        <f t="shared" si="6005"/>
        <v>71</v>
      </c>
      <c r="N328" s="29">
        <f t="shared" si="6006"/>
        <v>71</v>
      </c>
      <c r="O328" s="29">
        <v>73</v>
      </c>
      <c r="P328" s="29">
        <f t="shared" si="6007"/>
        <v>73</v>
      </c>
      <c r="Q328" s="29">
        <f t="shared" si="6008"/>
        <v>73</v>
      </c>
      <c r="R328" s="29">
        <f t="shared" si="6009"/>
        <v>73</v>
      </c>
      <c r="S328" s="29">
        <v>73</v>
      </c>
      <c r="T328" s="29">
        <f t="shared" si="6010"/>
        <v>73</v>
      </c>
      <c r="U328" s="29">
        <f t="shared" si="6011"/>
        <v>73</v>
      </c>
      <c r="V328" s="29">
        <v>73</v>
      </c>
      <c r="W328" s="29" t="str">
        <f t="shared" si="6012"/>
        <v/>
      </c>
      <c r="X328" s="29" t="str">
        <f t="shared" si="6013"/>
        <v/>
      </c>
      <c r="Y328" s="29" t="str">
        <f t="shared" si="6014"/>
        <v/>
      </c>
      <c r="Z328" s="29" t="str">
        <f t="shared" si="6015"/>
        <v/>
      </c>
      <c r="AA328" s="29" t="str">
        <f t="shared" si="6016"/>
        <v/>
      </c>
      <c r="AB328" s="29" t="str">
        <f t="shared" si="6017"/>
        <v/>
      </c>
      <c r="AC328" s="29" t="str">
        <f t="shared" si="6018"/>
        <v/>
      </c>
      <c r="AD328" s="29" t="str">
        <f t="shared" si="6019"/>
        <v/>
      </c>
      <c r="AE328" s="29" t="str">
        <f t="shared" si="6020"/>
        <v/>
      </c>
      <c r="AF328" s="29" t="str">
        <f t="shared" si="6021"/>
        <v/>
      </c>
      <c r="AG328" s="29" t="str">
        <f t="shared" si="6022"/>
        <v/>
      </c>
      <c r="AH328" s="29" t="str">
        <f t="shared" si="6023"/>
        <v/>
      </c>
      <c r="AI328" s="29" t="str">
        <f t="shared" si="6024"/>
        <v/>
      </c>
      <c r="AJ328" s="29" t="str">
        <f t="shared" si="6025"/>
        <v/>
      </c>
      <c r="AK328" s="29" t="str">
        <f t="shared" si="6026"/>
        <v/>
      </c>
      <c r="AL328" s="29" t="str">
        <f t="shared" ref="AL328:AO328" si="6030">IF(AL$279="","",AK328)</f>
        <v/>
      </c>
      <c r="AM328" s="29" t="str">
        <f t="shared" si="6030"/>
        <v/>
      </c>
      <c r="AN328" s="29" t="str">
        <f t="shared" si="6030"/>
        <v/>
      </c>
      <c r="AO328" s="29" t="str">
        <f t="shared" si="6030"/>
        <v/>
      </c>
      <c r="AP328" s="29" t="str">
        <f t="shared" ref="AP328:AR328" si="6031">IF(AP$279="","",AO328)</f>
        <v/>
      </c>
      <c r="AQ328" s="29" t="str">
        <f t="shared" si="6031"/>
        <v/>
      </c>
      <c r="AR328" s="29" t="str">
        <f t="shared" si="6031"/>
        <v/>
      </c>
    </row>
    <row r="329" spans="1:44" s="91" customFormat="1">
      <c r="A329" s="41">
        <v>1</v>
      </c>
      <c r="B329" s="30" t="s">
        <v>5</v>
      </c>
      <c r="C329" s="29">
        <v>6</v>
      </c>
      <c r="D329" s="29">
        <f t="shared" ref="D329" si="6032">IF(D327="","",(C329+C330))</f>
        <v>6</v>
      </c>
      <c r="E329" s="29">
        <f t="shared" ref="E329" si="6033">IF(E327="","",(D329+D330))</f>
        <v>6</v>
      </c>
      <c r="F329" s="29">
        <v>5</v>
      </c>
      <c r="G329" s="29">
        <f t="shared" ref="G329" si="6034">IF(G327="","",(F329+F330))</f>
        <v>5</v>
      </c>
      <c r="H329" s="29">
        <f t="shared" ref="H329" si="6035">IF(H327="","",(G329+G330))</f>
        <v>5</v>
      </c>
      <c r="I329" s="29">
        <f t="shared" ref="I329" si="6036">IF(I327="","",(H329+H330))</f>
        <v>6</v>
      </c>
      <c r="J329" s="29">
        <f t="shared" ref="J329" si="6037">IF(J327="","",(I329+I330))</f>
        <v>6</v>
      </c>
      <c r="K329" s="29">
        <f t="shared" ref="K329" si="6038">IF(K327="","",(J329+J330))</f>
        <v>6</v>
      </c>
      <c r="L329" s="29">
        <f t="shared" ref="L329" si="6039">IF(L327="","",(K329+K330))</f>
        <v>6</v>
      </c>
      <c r="M329" s="29">
        <f t="shared" ref="M329" si="6040">IF(M327="","",(L329+L330))</f>
        <v>6</v>
      </c>
      <c r="N329" s="29">
        <f t="shared" ref="N329" si="6041">IF(N327="","",(M329+M330))</f>
        <v>6</v>
      </c>
      <c r="O329" s="29">
        <v>4</v>
      </c>
      <c r="P329" s="29">
        <f t="shared" ref="P329" si="6042">IF(P327="","",(O329+O330))</f>
        <v>7</v>
      </c>
      <c r="Q329" s="29">
        <f t="shared" ref="Q329" si="6043">IF(Q327="","",(P329+P330))</f>
        <v>7</v>
      </c>
      <c r="R329" s="29">
        <f t="shared" ref="R329" si="6044">IF(R327="","",(Q329+Q330))</f>
        <v>7</v>
      </c>
      <c r="S329" s="29">
        <f t="shared" ref="S329" si="6045">IF(S327="","",(R329+R330))</f>
        <v>7</v>
      </c>
      <c r="T329" s="29">
        <f t="shared" ref="T329" si="6046">IF(T327="","",(S329+S330))</f>
        <v>7</v>
      </c>
      <c r="U329" s="29">
        <f t="shared" ref="U329" si="6047">IF(U327="","",(T329+T330))</f>
        <v>7</v>
      </c>
      <c r="V329" s="29">
        <f t="shared" ref="V329" si="6048">IF(V327="","",(U329+U330))</f>
        <v>7</v>
      </c>
      <c r="W329" s="29" t="str">
        <f t="shared" ref="W329" si="6049">IF(W327="","",(V329+V330))</f>
        <v/>
      </c>
      <c r="X329" s="29" t="str">
        <f t="shared" ref="X329" si="6050">IF(X327="","",(W329+W330))</f>
        <v/>
      </c>
      <c r="Y329" s="29" t="str">
        <f t="shared" ref="Y329" si="6051">IF(Y327="","",(X329+X330))</f>
        <v/>
      </c>
      <c r="Z329" s="29" t="str">
        <f t="shared" ref="Z329" si="6052">IF(Z327="","",(Y329+Y330))</f>
        <v/>
      </c>
      <c r="AA329" s="29" t="str">
        <f t="shared" ref="AA329" si="6053">IF(AA327="","",(Z329+Z330))</f>
        <v/>
      </c>
      <c r="AB329" s="29" t="str">
        <f t="shared" ref="AB329" si="6054">IF(AB327="","",(AA329+AA330))</f>
        <v/>
      </c>
      <c r="AC329" s="29" t="str">
        <f t="shared" ref="AC329" si="6055">IF(AC327="","",(AB329+AB330))</f>
        <v/>
      </c>
      <c r="AD329" s="29" t="str">
        <f t="shared" ref="AD329" si="6056">IF(AD327="","",(AC329+AC330))</f>
        <v/>
      </c>
      <c r="AE329" s="29" t="str">
        <f t="shared" ref="AE329" si="6057">IF(AE327="","",(AD329+AD330))</f>
        <v/>
      </c>
      <c r="AF329" s="29" t="str">
        <f t="shared" ref="AF329" si="6058">IF(AF327="","",(AE329+AE330))</f>
        <v/>
      </c>
      <c r="AG329" s="29" t="str">
        <f t="shared" ref="AG329" si="6059">IF(AG327="","",(AF329+AF330))</f>
        <v/>
      </c>
      <c r="AH329" s="29" t="str">
        <f t="shared" ref="AH329" si="6060">IF(AH327="","",(AG329+AG330))</f>
        <v/>
      </c>
      <c r="AI329" s="29" t="str">
        <f t="shared" ref="AI329" si="6061">IF(AI327="","",(AH329+AH330))</f>
        <v/>
      </c>
      <c r="AJ329" s="29" t="str">
        <f t="shared" ref="AJ329" si="6062">IF(AJ327="","",(AI329+AI330))</f>
        <v/>
      </c>
      <c r="AK329" s="29" t="str">
        <f t="shared" ref="AK329" si="6063">IF(AK327="","",(AJ329+AJ330))</f>
        <v/>
      </c>
      <c r="AL329" s="29" t="str">
        <f t="shared" ref="AL329:AO329" si="6064">IF(AL327="","",(AK329+AK330))</f>
        <v/>
      </c>
      <c r="AM329" s="29" t="str">
        <f t="shared" si="6064"/>
        <v/>
      </c>
      <c r="AN329" s="29" t="str">
        <f t="shared" si="6064"/>
        <v/>
      </c>
      <c r="AO329" s="29" t="str">
        <f t="shared" si="6064"/>
        <v/>
      </c>
      <c r="AP329" s="29" t="str">
        <f t="shared" ref="AP329:AR329" si="6065">IF(AP327="","",(AO329+AO330))</f>
        <v/>
      </c>
      <c r="AQ329" s="29" t="str">
        <f t="shared" si="6065"/>
        <v/>
      </c>
      <c r="AR329" s="29" t="str">
        <f t="shared" si="6065"/>
        <v/>
      </c>
    </row>
    <row r="330" spans="1:44" s="91" customFormat="1">
      <c r="A330" s="99" t="s">
        <v>6</v>
      </c>
      <c r="B330" s="30" t="s">
        <v>7</v>
      </c>
      <c r="C330" s="29"/>
      <c r="D330" s="29"/>
      <c r="E330" s="29"/>
      <c r="F330" s="29"/>
      <c r="G330" s="29"/>
      <c r="H330" s="29">
        <v>1</v>
      </c>
      <c r="I330" s="29"/>
      <c r="J330" s="29"/>
      <c r="K330" s="29"/>
      <c r="L330" s="29"/>
      <c r="M330" s="29"/>
      <c r="N330" s="29"/>
      <c r="O330" s="29">
        <v>3</v>
      </c>
      <c r="P330" s="29"/>
      <c r="Q330" s="29"/>
      <c r="R330" s="29"/>
      <c r="S330" s="29"/>
      <c r="T330" s="29"/>
      <c r="U330" s="29"/>
      <c r="V330" s="29">
        <v>3</v>
      </c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</row>
    <row r="331" spans="1:44" s="91" customFormat="1">
      <c r="A331" s="100">
        <f>+(A334+A346+A358+A370)*100</f>
        <v>90100</v>
      </c>
      <c r="B331" s="30" t="s">
        <v>8</v>
      </c>
      <c r="C331" s="35">
        <v>400</v>
      </c>
      <c r="D331" s="35">
        <f t="shared" ref="D331" si="6066">IF(D327="","",C331)</f>
        <v>400</v>
      </c>
      <c r="E331" s="35">
        <f t="shared" ref="E331" si="6067">IF(E327="","",D331)</f>
        <v>400</v>
      </c>
      <c r="F331" s="35">
        <f t="shared" ref="F331" si="6068">IF(F327="","",E331)</f>
        <v>400</v>
      </c>
      <c r="G331" s="35">
        <f t="shared" ref="G331" si="6069">IF(G327="","",F331)</f>
        <v>400</v>
      </c>
      <c r="H331" s="35">
        <f t="shared" ref="H331" si="6070">IF(H327="","",G331)</f>
        <v>400</v>
      </c>
      <c r="I331" s="35">
        <f t="shared" ref="I331" si="6071">IF(I327="","",H331)</f>
        <v>400</v>
      </c>
      <c r="J331" s="35">
        <f t="shared" ref="J331" si="6072">IF(J327="","",I331)</f>
        <v>400</v>
      </c>
      <c r="K331" s="35">
        <f t="shared" ref="K331" si="6073">IF(K327="","",J331)</f>
        <v>400</v>
      </c>
      <c r="L331" s="35">
        <f t="shared" ref="L331" si="6074">IF(L327="","",K331)</f>
        <v>400</v>
      </c>
      <c r="M331" s="35">
        <f t="shared" ref="M331" si="6075">IF(M327="","",L331)</f>
        <v>400</v>
      </c>
      <c r="N331" s="35">
        <f t="shared" ref="N331" si="6076">IF(N327="","",M331)</f>
        <v>400</v>
      </c>
      <c r="O331" s="35">
        <f t="shared" ref="O331" si="6077">IF(O327="","",N331)</f>
        <v>400</v>
      </c>
      <c r="P331" s="35">
        <f t="shared" ref="P331" si="6078">IF(P327="","",O331)</f>
        <v>400</v>
      </c>
      <c r="Q331" s="35">
        <f t="shared" ref="Q331" si="6079">IF(Q327="","",P331)</f>
        <v>400</v>
      </c>
      <c r="R331" s="35">
        <f t="shared" ref="R331" si="6080">IF(R327="","",Q331)</f>
        <v>400</v>
      </c>
      <c r="S331" s="35">
        <f t="shared" ref="S331" si="6081">IF(S327="","",R331)</f>
        <v>400</v>
      </c>
      <c r="T331" s="35">
        <f t="shared" ref="T331" si="6082">IF(T327="","",S331)</f>
        <v>400</v>
      </c>
      <c r="U331" s="35">
        <f t="shared" ref="U331" si="6083">IF(U327="","",T331)</f>
        <v>400</v>
      </c>
      <c r="V331" s="35">
        <f t="shared" ref="V331" si="6084">IF(V327="","",U331)</f>
        <v>400</v>
      </c>
      <c r="W331" s="35">
        <v>300</v>
      </c>
      <c r="X331" s="35" t="str">
        <f t="shared" ref="X331" si="6085">IF(X327="","",W331)</f>
        <v/>
      </c>
      <c r="Y331" s="35" t="str">
        <f t="shared" ref="Y331" si="6086">IF(Y327="","",X331)</f>
        <v/>
      </c>
      <c r="Z331" s="35" t="str">
        <f t="shared" ref="Z331" si="6087">IF(Z327="","",Y331)</f>
        <v/>
      </c>
      <c r="AA331" s="35" t="str">
        <f t="shared" ref="AA331" si="6088">IF(AA327="","",Z331)</f>
        <v/>
      </c>
      <c r="AB331" s="35" t="str">
        <f t="shared" ref="AB331" si="6089">IF(AB327="","",AA331)</f>
        <v/>
      </c>
      <c r="AC331" s="35" t="str">
        <f t="shared" ref="AC331" si="6090">IF(AC327="","",AB331)</f>
        <v/>
      </c>
      <c r="AD331" s="35" t="str">
        <f t="shared" ref="AD331" si="6091">IF(AD327="","",AC331)</f>
        <v/>
      </c>
      <c r="AE331" s="35" t="str">
        <f t="shared" ref="AE331" si="6092">IF(AE327="","",AD331)</f>
        <v/>
      </c>
      <c r="AF331" s="35" t="str">
        <f t="shared" ref="AF331" si="6093">IF(AF327="","",AE331)</f>
        <v/>
      </c>
      <c r="AG331" s="35" t="str">
        <f t="shared" ref="AG331" si="6094">IF(AG327="","",AF331)</f>
        <v/>
      </c>
      <c r="AH331" s="35" t="str">
        <f t="shared" ref="AH331" si="6095">IF(AH327="","",AG331)</f>
        <v/>
      </c>
      <c r="AI331" s="35" t="str">
        <f t="shared" ref="AI331" si="6096">IF(AI327="","",AH331)</f>
        <v/>
      </c>
      <c r="AJ331" s="35" t="str">
        <f t="shared" ref="AJ331" si="6097">IF(AJ327="","",AI331)</f>
        <v/>
      </c>
      <c r="AK331" s="35" t="str">
        <f t="shared" ref="AK331" si="6098">IF(AK327="","",AJ331)</f>
        <v/>
      </c>
      <c r="AL331" s="35" t="str">
        <f t="shared" ref="AL331:AO331" si="6099">IF(AL327="","",AK331)</f>
        <v/>
      </c>
      <c r="AM331" s="35" t="str">
        <f t="shared" si="6099"/>
        <v/>
      </c>
      <c r="AN331" s="35" t="str">
        <f t="shared" si="6099"/>
        <v/>
      </c>
      <c r="AO331" s="35" t="str">
        <f t="shared" si="6099"/>
        <v/>
      </c>
      <c r="AP331" s="35" t="str">
        <f t="shared" ref="AP331:AR331" si="6100">IF(AP327="","",AO331)</f>
        <v/>
      </c>
      <c r="AQ331" s="35" t="str">
        <f t="shared" si="6100"/>
        <v/>
      </c>
      <c r="AR331" s="35" t="str">
        <f t="shared" si="6100"/>
        <v/>
      </c>
    </row>
    <row r="332" spans="1:44" s="92" customFormat="1">
      <c r="A332" s="14" t="s">
        <v>9</v>
      </c>
      <c r="B332" s="33" t="s">
        <v>10</v>
      </c>
      <c r="C332" s="32" t="s">
        <v>29</v>
      </c>
      <c r="D332" s="32" t="str">
        <f t="shared" ref="D332" si="6101">IF(D327="","",C332)</f>
        <v>ラブブMC</v>
      </c>
      <c r="E332" s="32" t="str">
        <f t="shared" ref="E332" si="6102">IF(E327="","",D332)</f>
        <v>ラブブMC</v>
      </c>
      <c r="F332" s="32" t="str">
        <f t="shared" ref="F332" si="6103">IF(F327="","",E332)</f>
        <v>ラブブMC</v>
      </c>
      <c r="G332" s="32" t="str">
        <f t="shared" ref="G332" si="6104">IF(G327="","",F332)</f>
        <v>ラブブMC</v>
      </c>
      <c r="H332" s="32" t="str">
        <f t="shared" ref="H332" si="6105">IF(H327="","",G332)</f>
        <v>ラブブMC</v>
      </c>
      <c r="I332" s="32" t="str">
        <f t="shared" ref="I332" si="6106">IF(I327="","",H332)</f>
        <v>ラブブMC</v>
      </c>
      <c r="J332" s="32" t="str">
        <f t="shared" ref="J332" si="6107">IF(J327="","",I332)</f>
        <v>ラブブMC</v>
      </c>
      <c r="K332" s="32" t="str">
        <f t="shared" ref="K332" si="6108">IF(K327="","",J332)</f>
        <v>ラブブMC</v>
      </c>
      <c r="L332" s="32" t="str">
        <f t="shared" ref="L332" si="6109">IF(L327="","",K332)</f>
        <v>ラブブMC</v>
      </c>
      <c r="M332" s="32" t="str">
        <f t="shared" ref="M332" si="6110">IF(M327="","",L332)</f>
        <v>ラブブMC</v>
      </c>
      <c r="N332" s="32" t="str">
        <f t="shared" ref="N332" si="6111">IF(N327="","",M332)</f>
        <v>ラブブMC</v>
      </c>
      <c r="O332" s="32" t="str">
        <f t="shared" ref="O332" si="6112">IF(O327="","",N332)</f>
        <v>ラブブMC</v>
      </c>
      <c r="P332" s="32" t="str">
        <f t="shared" ref="P332" si="6113">IF(P327="","",O332)</f>
        <v>ラブブMC</v>
      </c>
      <c r="Q332" s="32" t="str">
        <f t="shared" ref="Q332" si="6114">IF(Q327="","",P332)</f>
        <v>ラブブMC</v>
      </c>
      <c r="R332" s="32" t="str">
        <f t="shared" ref="R332" si="6115">IF(R327="","",Q332)</f>
        <v>ラブブMC</v>
      </c>
      <c r="S332" s="32" t="str">
        <f t="shared" ref="S332" si="6116">IF(S327="","",R332)</f>
        <v>ラブブMC</v>
      </c>
      <c r="T332" s="32" t="str">
        <f t="shared" ref="T332" si="6117">IF(T327="","",S332)</f>
        <v>ラブブMC</v>
      </c>
      <c r="U332" s="32" t="str">
        <f t="shared" ref="U332" si="6118">IF(U327="","",T332)</f>
        <v>ラブブMC</v>
      </c>
      <c r="V332" s="32" t="str">
        <f t="shared" ref="V332" si="6119">IF(V327="","",U332)</f>
        <v>ラブブMC</v>
      </c>
      <c r="W332" s="32" t="s">
        <v>180</v>
      </c>
      <c r="X332" s="32" t="str">
        <f t="shared" ref="X332" si="6120">IF(X327="","",W332)</f>
        <v/>
      </c>
      <c r="Y332" s="32" t="str">
        <f t="shared" ref="Y332" si="6121">IF(Y327="","",X332)</f>
        <v/>
      </c>
      <c r="Z332" s="32" t="str">
        <f t="shared" ref="Z332" si="6122">IF(Z327="","",Y332)</f>
        <v/>
      </c>
      <c r="AA332" s="32" t="str">
        <f t="shared" ref="AA332" si="6123">IF(AA327="","",Z332)</f>
        <v/>
      </c>
      <c r="AB332" s="32" t="str">
        <f t="shared" ref="AB332" si="6124">IF(AB327="","",AA332)</f>
        <v/>
      </c>
      <c r="AC332" s="32" t="str">
        <f t="shared" ref="AC332" si="6125">IF(AC327="","",AB332)</f>
        <v/>
      </c>
      <c r="AD332" s="32" t="str">
        <f t="shared" ref="AD332" si="6126">IF(AD327="","",AC332)</f>
        <v/>
      </c>
      <c r="AE332" s="32" t="str">
        <f t="shared" ref="AE332" si="6127">IF(AE327="","",AD332)</f>
        <v/>
      </c>
      <c r="AF332" s="32" t="str">
        <f t="shared" ref="AF332" si="6128">IF(AF327="","",AE332)</f>
        <v/>
      </c>
      <c r="AG332" s="32" t="str">
        <f t="shared" ref="AG332" si="6129">IF(AG327="","",AF332)</f>
        <v/>
      </c>
      <c r="AH332" s="32" t="str">
        <f t="shared" ref="AH332" si="6130">IF(AH327="","",AG332)</f>
        <v/>
      </c>
      <c r="AI332" s="32" t="str">
        <f t="shared" ref="AI332" si="6131">IF(AI327="","",AH332)</f>
        <v/>
      </c>
      <c r="AJ332" s="32" t="str">
        <f t="shared" ref="AJ332" si="6132">IF(AJ327="","",AI332)</f>
        <v/>
      </c>
      <c r="AK332" s="32" t="str">
        <f t="shared" ref="AK332" si="6133">IF(AK327="","",AJ332)</f>
        <v/>
      </c>
      <c r="AL332" s="32" t="str">
        <f t="shared" ref="AL332:AO332" si="6134">IF(AL327="","",AK332)</f>
        <v/>
      </c>
      <c r="AM332" s="32" t="str">
        <f t="shared" si="6134"/>
        <v/>
      </c>
      <c r="AN332" s="32" t="str">
        <f t="shared" si="6134"/>
        <v/>
      </c>
      <c r="AO332" s="32" t="str">
        <f t="shared" si="6134"/>
        <v/>
      </c>
      <c r="AP332" s="32" t="str">
        <f t="shared" ref="AP332:AR332" si="6135">IF(AP327="","",AO332)</f>
        <v/>
      </c>
      <c r="AQ332" s="32" t="str">
        <f t="shared" si="6135"/>
        <v/>
      </c>
      <c r="AR332" s="32" t="str">
        <f t="shared" si="6135"/>
        <v/>
      </c>
    </row>
    <row r="333" spans="1:44" s="91" customFormat="1">
      <c r="A333" s="7">
        <f>AVERAGE(C334:AS334)*30*100</f>
        <v>24300</v>
      </c>
      <c r="B333" s="30" t="s">
        <v>12</v>
      </c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</row>
    <row r="334" spans="1:44" s="91" customFormat="1">
      <c r="A334" s="7">
        <f>SUM(C334:AS334)</f>
        <v>162</v>
      </c>
      <c r="B334" s="27" t="s">
        <v>13</v>
      </c>
      <c r="C334" s="26">
        <v>0</v>
      </c>
      <c r="D334" s="26">
        <f t="shared" ref="D334:D335" si="6136">IF(D327="","",D327-C327)</f>
        <v>0</v>
      </c>
      <c r="E334" s="26">
        <f t="shared" ref="E334:E335" si="6137">IF(E327="","",E327-D327)</f>
        <v>0</v>
      </c>
      <c r="F334" s="26">
        <f t="shared" ref="F334:F335" si="6138">IF(F327="","",F327-E327)</f>
        <v>53</v>
      </c>
      <c r="G334" s="26">
        <f t="shared" ref="G334:G335" si="6139">IF(G327="","",G327-F327)</f>
        <v>0</v>
      </c>
      <c r="H334" s="26">
        <f t="shared" ref="H334:H335" si="6140">IF(H327="","",H327-G327)</f>
        <v>16</v>
      </c>
      <c r="I334" s="26">
        <f t="shared" ref="I334:I335" si="6141">IF(I327="","",I327-H327)</f>
        <v>0</v>
      </c>
      <c r="J334" s="26">
        <f t="shared" ref="J334:J335" si="6142">IF(J327="","",J327-I327)</f>
        <v>0</v>
      </c>
      <c r="K334" s="26">
        <f t="shared" ref="K334:K335" si="6143">IF(K327="","",K327-J327)</f>
        <v>0</v>
      </c>
      <c r="L334" s="26">
        <f t="shared" ref="L334:L335" si="6144">IF(L327="","",L327-K327)</f>
        <v>28</v>
      </c>
      <c r="M334" s="26">
        <f t="shared" ref="M334:M335" si="6145">IF(M327="","",M327-L327)</f>
        <v>0</v>
      </c>
      <c r="N334" s="26">
        <f t="shared" ref="N334:N335" si="6146">IF(N327="","",N327-M327)</f>
        <v>0</v>
      </c>
      <c r="O334" s="26">
        <f t="shared" ref="O334:O335" si="6147">IF(O327="","",O327-N327)</f>
        <v>28</v>
      </c>
      <c r="P334" s="26">
        <f t="shared" ref="P334:P335" si="6148">IF(P327="","",P327-O327)</f>
        <v>0</v>
      </c>
      <c r="Q334" s="26">
        <f t="shared" ref="Q334:Q335" si="6149">IF(Q327="","",Q327-P327)</f>
        <v>0</v>
      </c>
      <c r="R334" s="26">
        <f t="shared" ref="R334:R335" si="6150">IF(R327="","",R327-Q327)</f>
        <v>0</v>
      </c>
      <c r="S334" s="26">
        <f t="shared" ref="S334:S335" si="6151">IF(S327="","",S327-R327)</f>
        <v>28</v>
      </c>
      <c r="T334" s="26">
        <f t="shared" ref="T334:T335" si="6152">IF(T327="","",T327-S327)</f>
        <v>0</v>
      </c>
      <c r="U334" s="26">
        <f t="shared" ref="U334:U335" si="6153">IF(U327="","",U327-T327)</f>
        <v>0</v>
      </c>
      <c r="V334" s="26">
        <f t="shared" ref="V334:V335" si="6154">IF(V327="","",V327-U327)</f>
        <v>9</v>
      </c>
      <c r="W334" s="26" t="str">
        <f t="shared" ref="W334:W335" si="6155">IF(W327="","",W327-V327)</f>
        <v/>
      </c>
      <c r="X334" s="26" t="str">
        <f t="shared" ref="X334:X335" si="6156">IF(X327="","",X327-W327)</f>
        <v/>
      </c>
      <c r="Y334" s="26" t="str">
        <f t="shared" ref="Y334:Y335" si="6157">IF(Y327="","",Y327-X327)</f>
        <v/>
      </c>
      <c r="Z334" s="26" t="str">
        <f t="shared" ref="Z334:Z335" si="6158">IF(Z327="","",Z327-Y327)</f>
        <v/>
      </c>
      <c r="AA334" s="26" t="str">
        <f t="shared" ref="AA334:AA335" si="6159">IF(AA327="","",AA327-Z327)</f>
        <v/>
      </c>
      <c r="AB334" s="26" t="str">
        <f t="shared" ref="AB334:AB335" si="6160">IF(AB327="","",AB327-AA327)</f>
        <v/>
      </c>
      <c r="AC334" s="26" t="str">
        <f t="shared" ref="AC334:AC335" si="6161">IF(AC327="","",AC327-AB327)</f>
        <v/>
      </c>
      <c r="AD334" s="26" t="str">
        <f t="shared" ref="AD334:AD335" si="6162">IF(AD327="","",AD327-AC327)</f>
        <v/>
      </c>
      <c r="AE334" s="26" t="str">
        <f t="shared" ref="AE334:AE335" si="6163">IF(AE327="","",AE327-AD327)</f>
        <v/>
      </c>
      <c r="AF334" s="26" t="str">
        <f t="shared" ref="AF334:AF335" si="6164">IF(AF327="","",AF327-AE327)</f>
        <v/>
      </c>
      <c r="AG334" s="26" t="str">
        <f t="shared" ref="AG334:AG335" si="6165">IF(AG327="","",AG327-AF327)</f>
        <v/>
      </c>
      <c r="AH334" s="26" t="str">
        <f t="shared" ref="AH334:AH335" si="6166">IF(AH327="","",AH327-AG327)</f>
        <v/>
      </c>
      <c r="AI334" s="26" t="str">
        <f t="shared" ref="AI334:AI335" si="6167">IF(AI327="","",AI327-AH327)</f>
        <v/>
      </c>
      <c r="AJ334" s="26" t="str">
        <f t="shared" ref="AJ334:AJ335" si="6168">IF(AJ327="","",AJ327-AI327)</f>
        <v/>
      </c>
      <c r="AK334" s="26" t="str">
        <f t="shared" ref="AK334:AK335" si="6169">IF(AK327="","",AK327-AJ327)</f>
        <v/>
      </c>
      <c r="AL334" s="26" t="str">
        <f t="shared" ref="AL334:AP334" si="6170">IF(AL327="","",AL327-AK327)</f>
        <v/>
      </c>
      <c r="AM334" s="26" t="str">
        <f t="shared" si="6170"/>
        <v/>
      </c>
      <c r="AN334" s="26" t="str">
        <f t="shared" si="6170"/>
        <v/>
      </c>
      <c r="AO334" s="26" t="str">
        <f t="shared" si="6170"/>
        <v/>
      </c>
      <c r="AP334" s="26" t="str">
        <f t="shared" si="6170"/>
        <v/>
      </c>
      <c r="AQ334" s="26" t="str">
        <f t="shared" ref="AQ334:AR334" si="6171">IF(AQ327="","",AQ327-AP327)</f>
        <v/>
      </c>
      <c r="AR334" s="26" t="str">
        <f t="shared" si="6171"/>
        <v/>
      </c>
    </row>
    <row r="335" spans="1:44" s="91" customFormat="1">
      <c r="A335" s="7">
        <f>SUM(C335:AS335)</f>
        <v>3</v>
      </c>
      <c r="B335" s="27" t="s">
        <v>14</v>
      </c>
      <c r="C335" s="26">
        <v>0</v>
      </c>
      <c r="D335" s="26">
        <f t="shared" si="6136"/>
        <v>0</v>
      </c>
      <c r="E335" s="26">
        <f t="shared" si="6137"/>
        <v>0</v>
      </c>
      <c r="F335" s="26">
        <f t="shared" si="6138"/>
        <v>1</v>
      </c>
      <c r="G335" s="26">
        <f t="shared" si="6139"/>
        <v>0</v>
      </c>
      <c r="H335" s="26">
        <f t="shared" si="6140"/>
        <v>0</v>
      </c>
      <c r="I335" s="26">
        <f t="shared" si="6141"/>
        <v>0</v>
      </c>
      <c r="J335" s="26">
        <f t="shared" si="6142"/>
        <v>0</v>
      </c>
      <c r="K335" s="26">
        <f t="shared" si="6143"/>
        <v>0</v>
      </c>
      <c r="L335" s="26">
        <f t="shared" si="6144"/>
        <v>0</v>
      </c>
      <c r="M335" s="26">
        <f t="shared" si="6145"/>
        <v>0</v>
      </c>
      <c r="N335" s="26">
        <f t="shared" si="6146"/>
        <v>0</v>
      </c>
      <c r="O335" s="26">
        <f t="shared" si="6147"/>
        <v>2</v>
      </c>
      <c r="P335" s="26">
        <f t="shared" si="6148"/>
        <v>0</v>
      </c>
      <c r="Q335" s="26">
        <f t="shared" si="6149"/>
        <v>0</v>
      </c>
      <c r="R335" s="26">
        <f t="shared" si="6150"/>
        <v>0</v>
      </c>
      <c r="S335" s="26">
        <f t="shared" si="6151"/>
        <v>0</v>
      </c>
      <c r="T335" s="26">
        <f t="shared" si="6152"/>
        <v>0</v>
      </c>
      <c r="U335" s="26">
        <f t="shared" si="6153"/>
        <v>0</v>
      </c>
      <c r="V335" s="26">
        <f t="shared" si="6154"/>
        <v>0</v>
      </c>
      <c r="W335" s="26" t="str">
        <f t="shared" si="6155"/>
        <v/>
      </c>
      <c r="X335" s="26" t="str">
        <f t="shared" si="6156"/>
        <v/>
      </c>
      <c r="Y335" s="26" t="str">
        <f t="shared" si="6157"/>
        <v/>
      </c>
      <c r="Z335" s="26" t="str">
        <f t="shared" si="6158"/>
        <v/>
      </c>
      <c r="AA335" s="26" t="str">
        <f t="shared" si="6159"/>
        <v/>
      </c>
      <c r="AB335" s="26" t="str">
        <f t="shared" si="6160"/>
        <v/>
      </c>
      <c r="AC335" s="26" t="str">
        <f t="shared" si="6161"/>
        <v/>
      </c>
      <c r="AD335" s="26" t="str">
        <f t="shared" si="6162"/>
        <v/>
      </c>
      <c r="AE335" s="26" t="str">
        <f t="shared" si="6163"/>
        <v/>
      </c>
      <c r="AF335" s="26" t="str">
        <f t="shared" si="6164"/>
        <v/>
      </c>
      <c r="AG335" s="26" t="str">
        <f t="shared" si="6165"/>
        <v/>
      </c>
      <c r="AH335" s="26" t="str">
        <f t="shared" si="6166"/>
        <v/>
      </c>
      <c r="AI335" s="26" t="str">
        <f t="shared" si="6167"/>
        <v/>
      </c>
      <c r="AJ335" s="26" t="str">
        <f t="shared" si="6168"/>
        <v/>
      </c>
      <c r="AK335" s="26" t="str">
        <f t="shared" si="6169"/>
        <v/>
      </c>
      <c r="AL335" s="26" t="str">
        <f t="shared" ref="AL335:AO335" si="6172">IF(AL328="","",AL328-AK328)</f>
        <v/>
      </c>
      <c r="AM335" s="26" t="str">
        <f t="shared" si="6172"/>
        <v/>
      </c>
      <c r="AN335" s="26" t="str">
        <f t="shared" si="6172"/>
        <v/>
      </c>
      <c r="AO335" s="26" t="str">
        <f t="shared" si="6172"/>
        <v/>
      </c>
      <c r="AP335" s="26" t="str">
        <f t="shared" ref="AP335:AR335" si="6173">IF(AP328="","",AP328-AO328)</f>
        <v/>
      </c>
      <c r="AQ335" s="26" t="str">
        <f t="shared" si="6173"/>
        <v/>
      </c>
      <c r="AR335" s="26" t="str">
        <f t="shared" si="6173"/>
        <v/>
      </c>
    </row>
    <row r="336" spans="1:44" s="91" customFormat="1">
      <c r="A336" s="7">
        <f>SUM(C336:AS336)</f>
        <v>3</v>
      </c>
      <c r="B336" s="27" t="s">
        <v>15</v>
      </c>
      <c r="C336" s="26">
        <v>0</v>
      </c>
      <c r="D336" s="26">
        <f t="shared" ref="D336" si="6174">IF(D329="","",C329+C330-D329)</f>
        <v>0</v>
      </c>
      <c r="E336" s="26">
        <f t="shared" ref="E336" si="6175">IF(E329="","",D329+D330-E329)</f>
        <v>0</v>
      </c>
      <c r="F336" s="26">
        <f t="shared" ref="F336" si="6176">IF(F329="","",E329+E330-F329)</f>
        <v>1</v>
      </c>
      <c r="G336" s="26">
        <f t="shared" ref="G336" si="6177">IF(G329="","",F329+F330-G329)</f>
        <v>0</v>
      </c>
      <c r="H336" s="26">
        <f t="shared" ref="H336" si="6178">IF(H329="","",G329+G330-H329)</f>
        <v>0</v>
      </c>
      <c r="I336" s="26">
        <f t="shared" ref="I336" si="6179">IF(I329="","",H329+H330-I329)</f>
        <v>0</v>
      </c>
      <c r="J336" s="26">
        <f t="shared" ref="J336" si="6180">IF(J329="","",I329+I330-J329)</f>
        <v>0</v>
      </c>
      <c r="K336" s="26">
        <f t="shared" ref="K336" si="6181">IF(K329="","",J329+J330-K329)</f>
        <v>0</v>
      </c>
      <c r="L336" s="26">
        <f t="shared" ref="L336" si="6182">IF(L329="","",K329+K330-L329)</f>
        <v>0</v>
      </c>
      <c r="M336" s="26">
        <f t="shared" ref="M336" si="6183">IF(M329="","",L329+L330-M329)</f>
        <v>0</v>
      </c>
      <c r="N336" s="26">
        <f t="shared" ref="N336" si="6184">IF(N329="","",M329+M330-N329)</f>
        <v>0</v>
      </c>
      <c r="O336" s="26">
        <f t="shared" ref="O336" si="6185">IF(O329="","",N329+N330-O329)</f>
        <v>2</v>
      </c>
      <c r="P336" s="26">
        <f t="shared" ref="P336" si="6186">IF(P329="","",O329+O330-P329)</f>
        <v>0</v>
      </c>
      <c r="Q336" s="26">
        <f t="shared" ref="Q336" si="6187">IF(Q329="","",P329+P330-Q329)</f>
        <v>0</v>
      </c>
      <c r="R336" s="26">
        <f t="shared" ref="R336" si="6188">IF(R329="","",Q329+Q330-R329)</f>
        <v>0</v>
      </c>
      <c r="S336" s="26">
        <f t="shared" ref="S336" si="6189">IF(S329="","",R329+R330-S329)</f>
        <v>0</v>
      </c>
      <c r="T336" s="26">
        <f t="shared" ref="T336" si="6190">IF(T329="","",S329+S330-T329)</f>
        <v>0</v>
      </c>
      <c r="U336" s="26">
        <f t="shared" ref="U336" si="6191">IF(U329="","",T329+T330-U329)</f>
        <v>0</v>
      </c>
      <c r="V336" s="26">
        <f t="shared" ref="V336" si="6192">IF(V329="","",U329+U330-V329)</f>
        <v>0</v>
      </c>
      <c r="W336" s="26" t="str">
        <f t="shared" ref="W336" si="6193">IF(W329="","",V329+V330-W329)</f>
        <v/>
      </c>
      <c r="X336" s="26" t="str">
        <f t="shared" ref="X336" si="6194">IF(X329="","",W329+W330-X329)</f>
        <v/>
      </c>
      <c r="Y336" s="26" t="str">
        <f t="shared" ref="Y336" si="6195">IF(Y329="","",X329+X330-Y329)</f>
        <v/>
      </c>
      <c r="Z336" s="26" t="str">
        <f t="shared" ref="Z336" si="6196">IF(Z329="","",Y329+Y330-Z329)</f>
        <v/>
      </c>
      <c r="AA336" s="26" t="str">
        <f t="shared" ref="AA336" si="6197">IF(AA329="","",Z329+Z330-AA329)</f>
        <v/>
      </c>
      <c r="AB336" s="26" t="str">
        <f t="shared" ref="AB336" si="6198">IF(AB329="","",AA329+AA330-AB329)</f>
        <v/>
      </c>
      <c r="AC336" s="26" t="str">
        <f t="shared" ref="AC336" si="6199">IF(AC329="","",AB329+AB330-AC329)</f>
        <v/>
      </c>
      <c r="AD336" s="26" t="str">
        <f t="shared" ref="AD336" si="6200">IF(AD329="","",AC329+AC330-AD329)</f>
        <v/>
      </c>
      <c r="AE336" s="26" t="str">
        <f t="shared" ref="AE336" si="6201">IF(AE329="","",AD329+AD330-AE329)</f>
        <v/>
      </c>
      <c r="AF336" s="26" t="str">
        <f t="shared" ref="AF336" si="6202">IF(AF329="","",AE329+AE330-AF329)</f>
        <v/>
      </c>
      <c r="AG336" s="26" t="str">
        <f t="shared" ref="AG336" si="6203">IF(AG329="","",AF329+AF330-AG329)</f>
        <v/>
      </c>
      <c r="AH336" s="26" t="str">
        <f t="shared" ref="AH336" si="6204">IF(AH329="","",AG329+AG330-AH329)</f>
        <v/>
      </c>
      <c r="AI336" s="26" t="str">
        <f t="shared" ref="AI336" si="6205">IF(AI329="","",AH329+AH330-AI329)</f>
        <v/>
      </c>
      <c r="AJ336" s="26" t="str">
        <f t="shared" ref="AJ336" si="6206">IF(AJ329="","",AI329+AI330-AJ329)</f>
        <v/>
      </c>
      <c r="AK336" s="26" t="str">
        <f t="shared" ref="AK336" si="6207">IF(AK329="","",AJ329+AJ330-AK329)</f>
        <v/>
      </c>
      <c r="AL336" s="26" t="str">
        <f t="shared" ref="AL336:AO336" si="6208">IF(AL329="","",AK329+AK330-AL329)</f>
        <v/>
      </c>
      <c r="AM336" s="26" t="str">
        <f t="shared" si="6208"/>
        <v/>
      </c>
      <c r="AN336" s="26" t="str">
        <f t="shared" si="6208"/>
        <v/>
      </c>
      <c r="AO336" s="26" t="str">
        <f t="shared" si="6208"/>
        <v/>
      </c>
      <c r="AP336" s="26" t="str">
        <f t="shared" ref="AP336:AR336" si="6209">IF(AP329="","",AO329+AO330-AP329)</f>
        <v/>
      </c>
      <c r="AQ336" s="26" t="str">
        <f t="shared" si="6209"/>
        <v/>
      </c>
      <c r="AR336" s="26" t="str">
        <f t="shared" si="6209"/>
        <v/>
      </c>
    </row>
    <row r="337" spans="1:44" s="91" customFormat="1">
      <c r="A337" s="7">
        <f>SUM(C337:AS337)</f>
        <v>1200</v>
      </c>
      <c r="B337" s="27" t="s">
        <v>16</v>
      </c>
      <c r="C337" s="26">
        <v>0</v>
      </c>
      <c r="D337" s="26">
        <f t="shared" ref="D337:I337" si="6210">IF(D327="","",D336*D331)</f>
        <v>0</v>
      </c>
      <c r="E337" s="26">
        <f t="shared" si="6210"/>
        <v>0</v>
      </c>
      <c r="F337" s="26">
        <f t="shared" si="6210"/>
        <v>400</v>
      </c>
      <c r="G337" s="26">
        <f t="shared" si="6210"/>
        <v>0</v>
      </c>
      <c r="H337" s="26">
        <f t="shared" si="6210"/>
        <v>0</v>
      </c>
      <c r="I337" s="26">
        <f t="shared" si="6210"/>
        <v>0</v>
      </c>
      <c r="J337" s="26">
        <f t="shared" ref="J337:AK337" si="6211">IF(J327="","",J336*J331)</f>
        <v>0</v>
      </c>
      <c r="K337" s="26">
        <f t="shared" si="6211"/>
        <v>0</v>
      </c>
      <c r="L337" s="26">
        <f t="shared" si="6211"/>
        <v>0</v>
      </c>
      <c r="M337" s="26">
        <f t="shared" si="6211"/>
        <v>0</v>
      </c>
      <c r="N337" s="26">
        <f t="shared" si="6211"/>
        <v>0</v>
      </c>
      <c r="O337" s="26">
        <f t="shared" si="6211"/>
        <v>800</v>
      </c>
      <c r="P337" s="26">
        <f t="shared" si="6211"/>
        <v>0</v>
      </c>
      <c r="Q337" s="26">
        <f t="shared" si="6211"/>
        <v>0</v>
      </c>
      <c r="R337" s="26">
        <f t="shared" si="6211"/>
        <v>0</v>
      </c>
      <c r="S337" s="26">
        <f t="shared" si="6211"/>
        <v>0</v>
      </c>
      <c r="T337" s="26">
        <f t="shared" si="6211"/>
        <v>0</v>
      </c>
      <c r="U337" s="26">
        <f t="shared" si="6211"/>
        <v>0</v>
      </c>
      <c r="V337" s="26">
        <f t="shared" si="6211"/>
        <v>0</v>
      </c>
      <c r="W337" s="26" t="str">
        <f t="shared" si="6211"/>
        <v/>
      </c>
      <c r="X337" s="26" t="str">
        <f t="shared" si="6211"/>
        <v/>
      </c>
      <c r="Y337" s="26" t="str">
        <f t="shared" si="6211"/>
        <v/>
      </c>
      <c r="Z337" s="26" t="str">
        <f t="shared" si="6211"/>
        <v/>
      </c>
      <c r="AA337" s="26" t="str">
        <f t="shared" si="6211"/>
        <v/>
      </c>
      <c r="AB337" s="26" t="str">
        <f t="shared" si="6211"/>
        <v/>
      </c>
      <c r="AC337" s="26" t="str">
        <f t="shared" si="6211"/>
        <v/>
      </c>
      <c r="AD337" s="26" t="str">
        <f t="shared" si="6211"/>
        <v/>
      </c>
      <c r="AE337" s="26" t="str">
        <f t="shared" si="6211"/>
        <v/>
      </c>
      <c r="AF337" s="26" t="str">
        <f t="shared" si="6211"/>
        <v/>
      </c>
      <c r="AG337" s="26" t="str">
        <f t="shared" si="6211"/>
        <v/>
      </c>
      <c r="AH337" s="26" t="str">
        <f t="shared" si="6211"/>
        <v/>
      </c>
      <c r="AI337" s="26" t="str">
        <f t="shared" si="6211"/>
        <v/>
      </c>
      <c r="AJ337" s="26" t="str">
        <f t="shared" si="6211"/>
        <v/>
      </c>
      <c r="AK337" s="26" t="str">
        <f t="shared" si="6211"/>
        <v/>
      </c>
      <c r="AL337" s="26" t="str">
        <f t="shared" ref="AL337:AO337" si="6212">IF(AL327="","",AL336*AL331)</f>
        <v/>
      </c>
      <c r="AM337" s="26" t="str">
        <f t="shared" si="6212"/>
        <v/>
      </c>
      <c r="AN337" s="26" t="str">
        <f t="shared" si="6212"/>
        <v/>
      </c>
      <c r="AO337" s="26" t="str">
        <f t="shared" si="6212"/>
        <v/>
      </c>
      <c r="AP337" s="26" t="str">
        <f t="shared" ref="AP337:AR337" si="6213">IF(AP327="","",AP336*AP331)</f>
        <v/>
      </c>
      <c r="AQ337" s="26" t="str">
        <f t="shared" si="6213"/>
        <v/>
      </c>
      <c r="AR337" s="26" t="str">
        <f t="shared" si="6213"/>
        <v/>
      </c>
    </row>
    <row r="338" spans="1:44" s="91" customFormat="1" ht="12" thickBot="1">
      <c r="A338" s="4">
        <f>IF(A337="","",A337/(A334*100))</f>
        <v>7.407407407407407E-2</v>
      </c>
      <c r="B338" s="27" t="s">
        <v>18</v>
      </c>
      <c r="C338" s="44" t="s">
        <v>19</v>
      </c>
      <c r="D338" s="44" t="str">
        <f t="shared" ref="D338:I338" si="6214">IF(D337="","",IF(D337=0,"",D337/(D334*100)))</f>
        <v/>
      </c>
      <c r="E338" s="44" t="str">
        <f t="shared" si="6214"/>
        <v/>
      </c>
      <c r="F338" s="44">
        <f t="shared" si="6214"/>
        <v>7.5471698113207544E-2</v>
      </c>
      <c r="G338" s="44" t="str">
        <f t="shared" si="6214"/>
        <v/>
      </c>
      <c r="H338" s="44" t="str">
        <f t="shared" si="6214"/>
        <v/>
      </c>
      <c r="I338" s="44" t="str">
        <f t="shared" si="6214"/>
        <v/>
      </c>
      <c r="J338" s="44" t="str">
        <f t="shared" ref="J338:AK338" si="6215">IF(J337="","",IF(J337=0,"",J337/(J334*100)))</f>
        <v/>
      </c>
      <c r="K338" s="44" t="str">
        <f t="shared" si="6215"/>
        <v/>
      </c>
      <c r="L338" s="44" t="str">
        <f t="shared" si="6215"/>
        <v/>
      </c>
      <c r="M338" s="44" t="str">
        <f t="shared" si="6215"/>
        <v/>
      </c>
      <c r="N338" s="44" t="str">
        <f t="shared" si="6215"/>
        <v/>
      </c>
      <c r="O338" s="44">
        <f t="shared" si="6215"/>
        <v>0.2857142857142857</v>
      </c>
      <c r="P338" s="44" t="str">
        <f t="shared" si="6215"/>
        <v/>
      </c>
      <c r="Q338" s="44" t="str">
        <f t="shared" si="6215"/>
        <v/>
      </c>
      <c r="R338" s="44" t="str">
        <f t="shared" si="6215"/>
        <v/>
      </c>
      <c r="S338" s="44" t="str">
        <f t="shared" si="6215"/>
        <v/>
      </c>
      <c r="T338" s="44" t="str">
        <f t="shared" si="6215"/>
        <v/>
      </c>
      <c r="U338" s="44" t="str">
        <f t="shared" si="6215"/>
        <v/>
      </c>
      <c r="V338" s="44" t="str">
        <f t="shared" si="6215"/>
        <v/>
      </c>
      <c r="W338" s="44" t="str">
        <f t="shared" si="6215"/>
        <v/>
      </c>
      <c r="X338" s="44" t="str">
        <f t="shared" si="6215"/>
        <v/>
      </c>
      <c r="Y338" s="44" t="str">
        <f t="shared" si="6215"/>
        <v/>
      </c>
      <c r="Z338" s="44" t="str">
        <f t="shared" si="6215"/>
        <v/>
      </c>
      <c r="AA338" s="44" t="str">
        <f t="shared" si="6215"/>
        <v/>
      </c>
      <c r="AB338" s="44" t="str">
        <f t="shared" si="6215"/>
        <v/>
      </c>
      <c r="AC338" s="44" t="str">
        <f t="shared" si="6215"/>
        <v/>
      </c>
      <c r="AD338" s="44" t="str">
        <f t="shared" si="6215"/>
        <v/>
      </c>
      <c r="AE338" s="44" t="str">
        <f t="shared" si="6215"/>
        <v/>
      </c>
      <c r="AF338" s="44" t="str">
        <f t="shared" si="6215"/>
        <v/>
      </c>
      <c r="AG338" s="44" t="str">
        <f t="shared" si="6215"/>
        <v/>
      </c>
      <c r="AH338" s="44" t="str">
        <f t="shared" si="6215"/>
        <v/>
      </c>
      <c r="AI338" s="44" t="str">
        <f t="shared" si="6215"/>
        <v/>
      </c>
      <c r="AJ338" s="44" t="str">
        <f t="shared" si="6215"/>
        <v/>
      </c>
      <c r="AK338" s="44" t="str">
        <f t="shared" si="6215"/>
        <v/>
      </c>
      <c r="AL338" s="44" t="str">
        <f t="shared" ref="AL338:AO338" si="6216">IF(AL337="","",IF(AL337=0,"",AL337/(AL334*100)))</f>
        <v/>
      </c>
      <c r="AM338" s="44" t="str">
        <f t="shared" si="6216"/>
        <v/>
      </c>
      <c r="AN338" s="44" t="str">
        <f t="shared" si="6216"/>
        <v/>
      </c>
      <c r="AO338" s="44" t="str">
        <f t="shared" si="6216"/>
        <v/>
      </c>
      <c r="AP338" s="44" t="str">
        <f t="shared" ref="AP338:AR338" si="6217">IF(AP337="","",IF(AP337=0,"",AP337/(AP334*100)))</f>
        <v/>
      </c>
      <c r="AQ338" s="44" t="str">
        <f t="shared" si="6217"/>
        <v/>
      </c>
      <c r="AR338" s="44" t="str">
        <f t="shared" si="6217"/>
        <v/>
      </c>
    </row>
    <row r="339" spans="1:44" s="91" customFormat="1">
      <c r="A339" s="43" t="str">
        <f>A327</f>
        <v>南熊本</v>
      </c>
      <c r="B339" s="42" t="s">
        <v>2</v>
      </c>
      <c r="C339" s="35">
        <v>2249</v>
      </c>
      <c r="D339" s="35">
        <f t="shared" ref="D339:D340" si="6218">IF(D$279="","",C339)</f>
        <v>2249</v>
      </c>
      <c r="E339" s="35">
        <f t="shared" ref="E339:E340" si="6219">IF(E$279="","",D339)</f>
        <v>2249</v>
      </c>
      <c r="F339" s="35">
        <v>2283</v>
      </c>
      <c r="G339" s="35">
        <f t="shared" ref="G339:G340" si="6220">IF(G$279="","",F339)</f>
        <v>2283</v>
      </c>
      <c r="H339" s="35">
        <v>2291</v>
      </c>
      <c r="I339" s="35">
        <f t="shared" ref="I339:I340" si="6221">IF(I$279="","",H339)</f>
        <v>2291</v>
      </c>
      <c r="J339" s="35">
        <f t="shared" ref="J339:J340" si="6222">IF(J$279="","",I339)</f>
        <v>2291</v>
      </c>
      <c r="K339" s="35">
        <f t="shared" ref="K339:K340" si="6223">IF(K$279="","",J339)</f>
        <v>2291</v>
      </c>
      <c r="L339" s="35">
        <v>2308</v>
      </c>
      <c r="M339" s="35">
        <f t="shared" ref="M339:M340" si="6224">IF(M$279="","",L339)</f>
        <v>2308</v>
      </c>
      <c r="N339" s="35">
        <f t="shared" ref="N339:N340" si="6225">IF(N$279="","",M339)</f>
        <v>2308</v>
      </c>
      <c r="O339" s="35">
        <v>2338</v>
      </c>
      <c r="P339" s="35">
        <f t="shared" ref="P339:P340" si="6226">IF(P$279="","",O339)</f>
        <v>2338</v>
      </c>
      <c r="Q339" s="35">
        <f t="shared" ref="Q339:Q340" si="6227">IF(Q$279="","",P339)</f>
        <v>2338</v>
      </c>
      <c r="R339" s="35">
        <f t="shared" ref="R339:R340" si="6228">IF(R$279="","",Q339)</f>
        <v>2338</v>
      </c>
      <c r="S339" s="35">
        <v>2363</v>
      </c>
      <c r="T339" s="35">
        <f t="shared" ref="T339:T340" si="6229">IF(T$279="","",S339)</f>
        <v>2363</v>
      </c>
      <c r="U339" s="35">
        <f t="shared" ref="U339:U340" si="6230">IF(U$279="","",T339)</f>
        <v>2363</v>
      </c>
      <c r="V339" s="35">
        <v>2383</v>
      </c>
      <c r="W339" s="35" t="str">
        <f t="shared" ref="W339:W340" si="6231">IF(W$279="","",V339)</f>
        <v/>
      </c>
      <c r="X339" s="35" t="str">
        <f t="shared" ref="X339:X340" si="6232">IF(X$279="","",W339)</f>
        <v/>
      </c>
      <c r="Y339" s="35" t="str">
        <f t="shared" ref="Y339:Y340" si="6233">IF(Y$279="","",X339)</f>
        <v/>
      </c>
      <c r="Z339" s="35" t="str">
        <f t="shared" ref="Z339:Z340" si="6234">IF(Z$279="","",Y339)</f>
        <v/>
      </c>
      <c r="AA339" s="35" t="str">
        <f t="shared" ref="AA339:AA340" si="6235">IF(AA$279="","",Z339)</f>
        <v/>
      </c>
      <c r="AB339" s="35" t="str">
        <f t="shared" ref="AB339:AB340" si="6236">IF(AB$279="","",AA339)</f>
        <v/>
      </c>
      <c r="AC339" s="35" t="str">
        <f t="shared" ref="AC339:AC340" si="6237">IF(AC$279="","",AB339)</f>
        <v/>
      </c>
      <c r="AD339" s="35" t="str">
        <f t="shared" ref="AD339:AD340" si="6238">IF(AD$279="","",AC339)</f>
        <v/>
      </c>
      <c r="AE339" s="35" t="str">
        <f t="shared" ref="AE339:AE340" si="6239">IF(AE$279="","",AD339)</f>
        <v/>
      </c>
      <c r="AF339" s="35" t="str">
        <f t="shared" ref="AF339:AF340" si="6240">IF(AF$279="","",AE339)</f>
        <v/>
      </c>
      <c r="AG339" s="35" t="str">
        <f t="shared" ref="AG339:AG340" si="6241">IF(AG$279="","",AF339)</f>
        <v/>
      </c>
      <c r="AH339" s="35" t="str">
        <f t="shared" ref="AH339:AH340" si="6242">IF(AH$279="","",AG339)</f>
        <v/>
      </c>
      <c r="AI339" s="35" t="str">
        <f t="shared" ref="AI339:AI340" si="6243">IF(AI$279="","",AH339)</f>
        <v/>
      </c>
      <c r="AJ339" s="35" t="str">
        <f t="shared" ref="AJ339:AJ340" si="6244">IF(AJ$279="","",AI339)</f>
        <v/>
      </c>
      <c r="AK339" s="35" t="str">
        <f t="shared" ref="AK339:AK340" si="6245">IF(AK$279="","",AJ339)</f>
        <v/>
      </c>
      <c r="AL339" s="35" t="str">
        <f t="shared" ref="AL339:AO339" si="6246">IF(AL$279="","",AK339)</f>
        <v/>
      </c>
      <c r="AM339" s="35" t="str">
        <f t="shared" si="6246"/>
        <v/>
      </c>
      <c r="AN339" s="35" t="str">
        <f t="shared" si="6246"/>
        <v/>
      </c>
      <c r="AO339" s="35" t="str">
        <f t="shared" si="6246"/>
        <v/>
      </c>
      <c r="AP339" s="35" t="str">
        <f t="shared" ref="AP339:AR339" si="6247">IF(AP$279="","",AO339)</f>
        <v/>
      </c>
      <c r="AQ339" s="35" t="str">
        <f t="shared" si="6247"/>
        <v/>
      </c>
      <c r="AR339" s="35" t="str">
        <f t="shared" si="6247"/>
        <v/>
      </c>
    </row>
    <row r="340" spans="1:44" s="91" customFormat="1">
      <c r="A340" s="37" t="str">
        <f>A328</f>
        <v>BUZZ＃2</v>
      </c>
      <c r="B340" s="30" t="s">
        <v>4</v>
      </c>
      <c r="C340" s="29">
        <v>56</v>
      </c>
      <c r="D340" s="29">
        <f t="shared" si="6218"/>
        <v>56</v>
      </c>
      <c r="E340" s="29">
        <f t="shared" si="6219"/>
        <v>56</v>
      </c>
      <c r="F340" s="29">
        <v>57</v>
      </c>
      <c r="G340" s="29">
        <f t="shared" si="6220"/>
        <v>57</v>
      </c>
      <c r="H340" s="29">
        <f t="shared" ref="H340" si="6248">IF(H$279="","",G340)</f>
        <v>57</v>
      </c>
      <c r="I340" s="29">
        <f t="shared" si="6221"/>
        <v>57</v>
      </c>
      <c r="J340" s="29">
        <f t="shared" si="6222"/>
        <v>57</v>
      </c>
      <c r="K340" s="29">
        <f t="shared" si="6223"/>
        <v>57</v>
      </c>
      <c r="L340" s="29">
        <v>58</v>
      </c>
      <c r="M340" s="29">
        <f t="shared" si="6224"/>
        <v>58</v>
      </c>
      <c r="N340" s="29">
        <f t="shared" si="6225"/>
        <v>58</v>
      </c>
      <c r="O340" s="29">
        <v>58</v>
      </c>
      <c r="P340" s="29">
        <f t="shared" si="6226"/>
        <v>58</v>
      </c>
      <c r="Q340" s="29">
        <f t="shared" si="6227"/>
        <v>58</v>
      </c>
      <c r="R340" s="29">
        <f t="shared" si="6228"/>
        <v>58</v>
      </c>
      <c r="S340" s="29">
        <f t="shared" ref="S340" si="6249">IF(S$279="","",R340)</f>
        <v>58</v>
      </c>
      <c r="T340" s="29">
        <f t="shared" si="6229"/>
        <v>58</v>
      </c>
      <c r="U340" s="29">
        <f t="shared" si="6230"/>
        <v>58</v>
      </c>
      <c r="V340" s="29">
        <v>59</v>
      </c>
      <c r="W340" s="29" t="str">
        <f t="shared" si="6231"/>
        <v/>
      </c>
      <c r="X340" s="29" t="str">
        <f t="shared" si="6232"/>
        <v/>
      </c>
      <c r="Y340" s="29" t="str">
        <f t="shared" si="6233"/>
        <v/>
      </c>
      <c r="Z340" s="29" t="str">
        <f t="shared" si="6234"/>
        <v/>
      </c>
      <c r="AA340" s="29" t="str">
        <f t="shared" si="6235"/>
        <v/>
      </c>
      <c r="AB340" s="29" t="str">
        <f t="shared" si="6236"/>
        <v/>
      </c>
      <c r="AC340" s="29" t="str">
        <f t="shared" si="6237"/>
        <v/>
      </c>
      <c r="AD340" s="29" t="str">
        <f t="shared" si="6238"/>
        <v/>
      </c>
      <c r="AE340" s="29" t="str">
        <f t="shared" si="6239"/>
        <v/>
      </c>
      <c r="AF340" s="29" t="str">
        <f t="shared" si="6240"/>
        <v/>
      </c>
      <c r="AG340" s="29" t="str">
        <f t="shared" si="6241"/>
        <v/>
      </c>
      <c r="AH340" s="29" t="str">
        <f t="shared" si="6242"/>
        <v/>
      </c>
      <c r="AI340" s="29" t="str">
        <f t="shared" si="6243"/>
        <v/>
      </c>
      <c r="AJ340" s="29" t="str">
        <f t="shared" si="6244"/>
        <v/>
      </c>
      <c r="AK340" s="29" t="str">
        <f t="shared" si="6245"/>
        <v/>
      </c>
      <c r="AL340" s="29" t="str">
        <f t="shared" ref="AL340:AO340" si="6250">IF(AL$279="","",AK340)</f>
        <v/>
      </c>
      <c r="AM340" s="29" t="str">
        <f t="shared" si="6250"/>
        <v/>
      </c>
      <c r="AN340" s="29" t="str">
        <f t="shared" si="6250"/>
        <v/>
      </c>
      <c r="AO340" s="29" t="str">
        <f t="shared" si="6250"/>
        <v/>
      </c>
      <c r="AP340" s="29" t="str">
        <f t="shared" ref="AP340:AR340" si="6251">IF(AP$279="","",AO340)</f>
        <v/>
      </c>
      <c r="AQ340" s="29" t="str">
        <f t="shared" si="6251"/>
        <v/>
      </c>
      <c r="AR340" s="29" t="str">
        <f t="shared" si="6251"/>
        <v/>
      </c>
    </row>
    <row r="341" spans="1:44" s="91" customFormat="1">
      <c r="A341" s="41">
        <v>2</v>
      </c>
      <c r="B341" s="30" t="s">
        <v>5</v>
      </c>
      <c r="C341" s="29">
        <v>8</v>
      </c>
      <c r="D341" s="29">
        <f t="shared" ref="D341" si="6252">IF(D339="","",(C341+C342))</f>
        <v>8</v>
      </c>
      <c r="E341" s="29">
        <f t="shared" ref="E341" si="6253">IF(E339="","",(D341+D342))</f>
        <v>8</v>
      </c>
      <c r="F341" s="29">
        <v>7</v>
      </c>
      <c r="G341" s="29">
        <f t="shared" ref="G341" si="6254">IF(G339="","",(F341+F342))</f>
        <v>7</v>
      </c>
      <c r="H341" s="29">
        <f t="shared" ref="H341" si="6255">IF(H339="","",(G341+G342))</f>
        <v>7</v>
      </c>
      <c r="I341" s="29">
        <f t="shared" ref="I341" si="6256">IF(I339="","",(H341+H342))</f>
        <v>7</v>
      </c>
      <c r="J341" s="29">
        <f t="shared" ref="J341" si="6257">IF(J339="","",(I341+I342))</f>
        <v>7</v>
      </c>
      <c r="K341" s="29">
        <f t="shared" ref="K341" si="6258">IF(K339="","",(J341+J342))</f>
        <v>7</v>
      </c>
      <c r="L341" s="29">
        <v>6</v>
      </c>
      <c r="M341" s="29">
        <f t="shared" ref="M341" si="6259">IF(M339="","",(L341+L342))</f>
        <v>6</v>
      </c>
      <c r="N341" s="29">
        <f t="shared" ref="N341" si="6260">IF(N339="","",(M341+M342))</f>
        <v>6</v>
      </c>
      <c r="O341" s="29">
        <f t="shared" ref="O341" si="6261">IF(O339="","",(N341+N342))</f>
        <v>6</v>
      </c>
      <c r="P341" s="29">
        <f t="shared" ref="P341" si="6262">IF(P339="","",(O341+O342))</f>
        <v>7</v>
      </c>
      <c r="Q341" s="29">
        <f t="shared" ref="Q341" si="6263">IF(Q339="","",(P341+P342))</f>
        <v>7</v>
      </c>
      <c r="R341" s="29">
        <f t="shared" ref="R341" si="6264">IF(R339="","",(Q341+Q342))</f>
        <v>7</v>
      </c>
      <c r="S341" s="29">
        <f t="shared" ref="S341" si="6265">IF(S339="","",(R341+R342))</f>
        <v>7</v>
      </c>
      <c r="T341" s="29">
        <f t="shared" ref="T341" si="6266">IF(T339="","",(S341+S342))</f>
        <v>4</v>
      </c>
      <c r="U341" s="29">
        <f t="shared" ref="U341" si="6267">IF(U339="","",(T341+T342))</f>
        <v>4</v>
      </c>
      <c r="V341" s="29">
        <v>4</v>
      </c>
      <c r="W341" s="29" t="str">
        <f t="shared" ref="W341" si="6268">IF(W339="","",(V341+V342))</f>
        <v/>
      </c>
      <c r="X341" s="29" t="str">
        <f t="shared" ref="X341" si="6269">IF(X339="","",(W341+W342))</f>
        <v/>
      </c>
      <c r="Y341" s="29" t="str">
        <f t="shared" ref="Y341" si="6270">IF(Y339="","",(X341+X342))</f>
        <v/>
      </c>
      <c r="Z341" s="29" t="str">
        <f t="shared" ref="Z341" si="6271">IF(Z339="","",(Y341+Y342))</f>
        <v/>
      </c>
      <c r="AA341" s="29" t="str">
        <f t="shared" ref="AA341" si="6272">IF(AA339="","",(Z341+Z342))</f>
        <v/>
      </c>
      <c r="AB341" s="29" t="str">
        <f t="shared" ref="AB341" si="6273">IF(AB339="","",(AA341+AA342))</f>
        <v/>
      </c>
      <c r="AC341" s="29" t="str">
        <f t="shared" ref="AC341" si="6274">IF(AC339="","",(AB341+AB342))</f>
        <v/>
      </c>
      <c r="AD341" s="29" t="str">
        <f t="shared" ref="AD341" si="6275">IF(AD339="","",(AC341+AC342))</f>
        <v/>
      </c>
      <c r="AE341" s="29" t="str">
        <f t="shared" ref="AE341" si="6276">IF(AE339="","",(AD341+AD342))</f>
        <v/>
      </c>
      <c r="AF341" s="29" t="str">
        <f t="shared" ref="AF341" si="6277">IF(AF339="","",(AE341+AE342))</f>
        <v/>
      </c>
      <c r="AG341" s="29" t="str">
        <f t="shared" ref="AG341" si="6278">IF(AG339="","",(AF341+AF342))</f>
        <v/>
      </c>
      <c r="AH341" s="29" t="str">
        <f t="shared" ref="AH341" si="6279">IF(AH339="","",(AG341+AG342))</f>
        <v/>
      </c>
      <c r="AI341" s="29" t="str">
        <f t="shared" ref="AI341" si="6280">IF(AI339="","",(AH341+AH342))</f>
        <v/>
      </c>
      <c r="AJ341" s="29" t="str">
        <f t="shared" ref="AJ341" si="6281">IF(AJ339="","",(AI341+AI342))</f>
        <v/>
      </c>
      <c r="AK341" s="29" t="str">
        <f t="shared" ref="AK341" si="6282">IF(AK339="","",(AJ341+AJ342))</f>
        <v/>
      </c>
      <c r="AL341" s="29" t="str">
        <f t="shared" ref="AL341:AO341" si="6283">IF(AL339="","",(AK341+AK342))</f>
        <v/>
      </c>
      <c r="AM341" s="29" t="str">
        <f t="shared" si="6283"/>
        <v/>
      </c>
      <c r="AN341" s="29" t="str">
        <f t="shared" si="6283"/>
        <v/>
      </c>
      <c r="AO341" s="29" t="str">
        <f t="shared" si="6283"/>
        <v/>
      </c>
      <c r="AP341" s="29" t="str">
        <f t="shared" ref="AP341:AR341" si="6284">IF(AP339="","",(AO341+AO342))</f>
        <v/>
      </c>
      <c r="AQ341" s="29" t="str">
        <f t="shared" si="6284"/>
        <v/>
      </c>
      <c r="AR341" s="29" t="str">
        <f t="shared" si="6284"/>
        <v/>
      </c>
    </row>
    <row r="342" spans="1:44" s="91" customFormat="1">
      <c r="A342" s="14"/>
      <c r="B342" s="30" t="s">
        <v>7</v>
      </c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>
        <v>1</v>
      </c>
      <c r="P342" s="29"/>
      <c r="Q342" s="29"/>
      <c r="R342" s="29"/>
      <c r="S342" s="29">
        <v>-3</v>
      </c>
      <c r="T342" s="29"/>
      <c r="U342" s="29"/>
      <c r="V342" s="29">
        <v>-1</v>
      </c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</row>
    <row r="343" spans="1:44" s="91" customFormat="1">
      <c r="A343" s="7"/>
      <c r="B343" s="30" t="s">
        <v>8</v>
      </c>
      <c r="C343" s="35">
        <v>600</v>
      </c>
      <c r="D343" s="35">
        <f t="shared" ref="D343" si="6285">IF(D339="","",C343)</f>
        <v>600</v>
      </c>
      <c r="E343" s="35">
        <f t="shared" ref="E343" si="6286">IF(E339="","",D343)</f>
        <v>600</v>
      </c>
      <c r="F343" s="35">
        <f t="shared" ref="F343" si="6287">IF(F339="","",E343)</f>
        <v>600</v>
      </c>
      <c r="G343" s="35">
        <f t="shared" ref="G343" si="6288">IF(G339="","",F343)</f>
        <v>600</v>
      </c>
      <c r="H343" s="35">
        <f t="shared" ref="H343" si="6289">IF(H339="","",G343)</f>
        <v>600</v>
      </c>
      <c r="I343" s="35">
        <f t="shared" ref="I343" si="6290">IF(I339="","",H343)</f>
        <v>600</v>
      </c>
      <c r="J343" s="35">
        <f t="shared" ref="J343" si="6291">IF(J339="","",I343)</f>
        <v>600</v>
      </c>
      <c r="K343" s="35">
        <f t="shared" ref="K343" si="6292">IF(K339="","",J343)</f>
        <v>600</v>
      </c>
      <c r="L343" s="35">
        <f t="shared" ref="L343" si="6293">IF(L339="","",K343)</f>
        <v>600</v>
      </c>
      <c r="M343" s="35">
        <f t="shared" ref="M343" si="6294">IF(M339="","",L343)</f>
        <v>600</v>
      </c>
      <c r="N343" s="35">
        <f t="shared" ref="N343" si="6295">IF(N339="","",M343)</f>
        <v>600</v>
      </c>
      <c r="O343" s="35">
        <f t="shared" ref="O343" si="6296">IF(O339="","",N343)</f>
        <v>600</v>
      </c>
      <c r="P343" s="35">
        <f t="shared" ref="P343" si="6297">IF(P339="","",O343)</f>
        <v>600</v>
      </c>
      <c r="Q343" s="35">
        <f t="shared" ref="Q343" si="6298">IF(Q339="","",P343)</f>
        <v>600</v>
      </c>
      <c r="R343" s="35">
        <f t="shared" ref="R343" si="6299">IF(R339="","",Q343)</f>
        <v>600</v>
      </c>
      <c r="S343" s="35">
        <f t="shared" ref="S343" si="6300">IF(S339="","",R343)</f>
        <v>600</v>
      </c>
      <c r="T343" s="35">
        <v>1000</v>
      </c>
      <c r="U343" s="35">
        <f t="shared" ref="U343" si="6301">IF(U339="","",T343)</f>
        <v>1000</v>
      </c>
      <c r="V343" s="35">
        <f t="shared" ref="V343" si="6302">IF(V339="","",U343)</f>
        <v>1000</v>
      </c>
      <c r="W343" s="35" t="str">
        <f t="shared" ref="W343" si="6303">IF(W339="","",V343)</f>
        <v/>
      </c>
      <c r="X343" s="35" t="str">
        <f t="shared" ref="X343" si="6304">IF(X339="","",W343)</f>
        <v/>
      </c>
      <c r="Y343" s="35" t="str">
        <f t="shared" ref="Y343" si="6305">IF(Y339="","",X343)</f>
        <v/>
      </c>
      <c r="Z343" s="35" t="str">
        <f t="shared" ref="Z343" si="6306">IF(Z339="","",Y343)</f>
        <v/>
      </c>
      <c r="AA343" s="35" t="str">
        <f t="shared" ref="AA343" si="6307">IF(AA339="","",Z343)</f>
        <v/>
      </c>
      <c r="AB343" s="35" t="str">
        <f t="shared" ref="AB343" si="6308">IF(AB339="","",AA343)</f>
        <v/>
      </c>
      <c r="AC343" s="35" t="str">
        <f t="shared" ref="AC343" si="6309">IF(AC339="","",AB343)</f>
        <v/>
      </c>
      <c r="AD343" s="35" t="str">
        <f t="shared" ref="AD343" si="6310">IF(AD339="","",AC343)</f>
        <v/>
      </c>
      <c r="AE343" s="35" t="str">
        <f t="shared" ref="AE343" si="6311">IF(AE339="","",AD343)</f>
        <v/>
      </c>
      <c r="AF343" s="35" t="str">
        <f t="shared" ref="AF343" si="6312">IF(AF339="","",AE343)</f>
        <v/>
      </c>
      <c r="AG343" s="35" t="str">
        <f t="shared" ref="AG343" si="6313">IF(AG339="","",AF343)</f>
        <v/>
      </c>
      <c r="AH343" s="35" t="str">
        <f t="shared" ref="AH343" si="6314">IF(AH339="","",AG343)</f>
        <v/>
      </c>
      <c r="AI343" s="35" t="str">
        <f t="shared" ref="AI343" si="6315">IF(AI339="","",AH343)</f>
        <v/>
      </c>
      <c r="AJ343" s="35" t="str">
        <f t="shared" ref="AJ343" si="6316">IF(AJ339="","",AI343)</f>
        <v/>
      </c>
      <c r="AK343" s="35" t="str">
        <f t="shared" ref="AK343" si="6317">IF(AK339="","",AJ343)</f>
        <v/>
      </c>
      <c r="AL343" s="35" t="str">
        <f t="shared" ref="AL343:AO343" si="6318">IF(AL339="","",AK343)</f>
        <v/>
      </c>
      <c r="AM343" s="35" t="str">
        <f t="shared" si="6318"/>
        <v/>
      </c>
      <c r="AN343" s="35" t="str">
        <f t="shared" si="6318"/>
        <v/>
      </c>
      <c r="AO343" s="35" t="str">
        <f t="shared" si="6318"/>
        <v/>
      </c>
      <c r="AP343" s="35" t="str">
        <f t="shared" ref="AP343:AR343" si="6319">IF(AP339="","",AO343)</f>
        <v/>
      </c>
      <c r="AQ343" s="35" t="str">
        <f t="shared" si="6319"/>
        <v/>
      </c>
      <c r="AR343" s="35" t="str">
        <f t="shared" si="6319"/>
        <v/>
      </c>
    </row>
    <row r="344" spans="1:44" s="92" customFormat="1">
      <c r="A344" s="14" t="s">
        <v>9</v>
      </c>
      <c r="B344" s="33" t="s">
        <v>10</v>
      </c>
      <c r="C344" s="32" t="s">
        <v>86</v>
      </c>
      <c r="D344" s="32" t="str">
        <f t="shared" ref="D344" si="6320">IF(D339="","",C344)</f>
        <v>NICI</v>
      </c>
      <c r="E344" s="32" t="str">
        <f t="shared" ref="E344" si="6321">IF(E339="","",D344)</f>
        <v>NICI</v>
      </c>
      <c r="F344" s="32" t="str">
        <f t="shared" ref="F344" si="6322">IF(F339="","",E344)</f>
        <v>NICI</v>
      </c>
      <c r="G344" s="32" t="str">
        <f t="shared" ref="G344" si="6323">IF(G339="","",F344)</f>
        <v>NICI</v>
      </c>
      <c r="H344" s="32" t="str">
        <f t="shared" ref="H344" si="6324">IF(H339="","",G344)</f>
        <v>NICI</v>
      </c>
      <c r="I344" s="32" t="str">
        <f t="shared" ref="I344" si="6325">IF(I339="","",H344)</f>
        <v>NICI</v>
      </c>
      <c r="J344" s="32" t="str">
        <f t="shared" ref="J344" si="6326">IF(J339="","",I344)</f>
        <v>NICI</v>
      </c>
      <c r="K344" s="32" t="str">
        <f t="shared" ref="K344" si="6327">IF(K339="","",J344)</f>
        <v>NICI</v>
      </c>
      <c r="L344" s="32" t="str">
        <f t="shared" ref="L344" si="6328">IF(L339="","",K344)</f>
        <v>NICI</v>
      </c>
      <c r="M344" s="32" t="str">
        <f t="shared" ref="M344" si="6329">IF(M339="","",L344)</f>
        <v>NICI</v>
      </c>
      <c r="N344" s="32" t="str">
        <f t="shared" ref="N344" si="6330">IF(N339="","",M344)</f>
        <v>NICI</v>
      </c>
      <c r="O344" s="32" t="str">
        <f t="shared" ref="O344" si="6331">IF(O339="","",N344)</f>
        <v>NICI</v>
      </c>
      <c r="P344" s="32" t="str">
        <f t="shared" ref="P344" si="6332">IF(P339="","",O344)</f>
        <v>NICI</v>
      </c>
      <c r="Q344" s="32" t="str">
        <f t="shared" ref="Q344" si="6333">IF(Q339="","",P344)</f>
        <v>NICI</v>
      </c>
      <c r="R344" s="32" t="str">
        <f t="shared" ref="R344" si="6334">IF(R339="","",Q344)</f>
        <v>NICI</v>
      </c>
      <c r="S344" s="32" t="str">
        <f t="shared" ref="S344" si="6335">IF(S339="","",R344)</f>
        <v>NICI</v>
      </c>
      <c r="T344" s="32" t="s">
        <v>428</v>
      </c>
      <c r="U344" s="32" t="str">
        <f t="shared" ref="U344" si="6336">IF(U339="","",T344)</f>
        <v>サンリオファン</v>
      </c>
      <c r="V344" s="32" t="str">
        <f t="shared" ref="V344" si="6337">IF(V339="","",U344)</f>
        <v>サンリオファン</v>
      </c>
      <c r="W344" s="32" t="str">
        <f t="shared" ref="W344" si="6338">IF(W339="","",V344)</f>
        <v/>
      </c>
      <c r="X344" s="32" t="str">
        <f t="shared" ref="X344" si="6339">IF(X339="","",W344)</f>
        <v/>
      </c>
      <c r="Y344" s="32" t="str">
        <f t="shared" ref="Y344" si="6340">IF(Y339="","",X344)</f>
        <v/>
      </c>
      <c r="Z344" s="32" t="str">
        <f t="shared" ref="Z344" si="6341">IF(Z339="","",Y344)</f>
        <v/>
      </c>
      <c r="AA344" s="32" t="str">
        <f t="shared" ref="AA344" si="6342">IF(AA339="","",Z344)</f>
        <v/>
      </c>
      <c r="AB344" s="32" t="str">
        <f t="shared" ref="AB344" si="6343">IF(AB339="","",AA344)</f>
        <v/>
      </c>
      <c r="AC344" s="32" t="str">
        <f t="shared" ref="AC344" si="6344">IF(AC339="","",AB344)</f>
        <v/>
      </c>
      <c r="AD344" s="32" t="str">
        <f t="shared" ref="AD344" si="6345">IF(AD339="","",AC344)</f>
        <v/>
      </c>
      <c r="AE344" s="32" t="str">
        <f t="shared" ref="AE344" si="6346">IF(AE339="","",AD344)</f>
        <v/>
      </c>
      <c r="AF344" s="32" t="str">
        <f t="shared" ref="AF344" si="6347">IF(AF339="","",AE344)</f>
        <v/>
      </c>
      <c r="AG344" s="32" t="str">
        <f t="shared" ref="AG344" si="6348">IF(AG339="","",AF344)</f>
        <v/>
      </c>
      <c r="AH344" s="32" t="str">
        <f t="shared" ref="AH344" si="6349">IF(AH339="","",AG344)</f>
        <v/>
      </c>
      <c r="AI344" s="32" t="str">
        <f t="shared" ref="AI344" si="6350">IF(AI339="","",AH344)</f>
        <v/>
      </c>
      <c r="AJ344" s="32" t="str">
        <f t="shared" ref="AJ344" si="6351">IF(AJ339="","",AI344)</f>
        <v/>
      </c>
      <c r="AK344" s="32" t="str">
        <f t="shared" ref="AK344" si="6352">IF(AK339="","",AJ344)</f>
        <v/>
      </c>
      <c r="AL344" s="32" t="str">
        <f t="shared" ref="AL344:AO344" si="6353">IF(AL339="","",AK344)</f>
        <v/>
      </c>
      <c r="AM344" s="32" t="str">
        <f t="shared" si="6353"/>
        <v/>
      </c>
      <c r="AN344" s="32" t="str">
        <f t="shared" si="6353"/>
        <v/>
      </c>
      <c r="AO344" s="32" t="str">
        <f t="shared" si="6353"/>
        <v/>
      </c>
      <c r="AP344" s="32" t="str">
        <f t="shared" ref="AP344:AR344" si="6354">IF(AP339="","",AO344)</f>
        <v/>
      </c>
      <c r="AQ344" s="32" t="str">
        <f t="shared" si="6354"/>
        <v/>
      </c>
      <c r="AR344" s="32" t="str">
        <f t="shared" si="6354"/>
        <v/>
      </c>
    </row>
    <row r="345" spans="1:44" s="91" customFormat="1">
      <c r="A345" s="7">
        <f>AVERAGE(C346:AS346)*30*100</f>
        <v>20100</v>
      </c>
      <c r="B345" s="30" t="s">
        <v>12</v>
      </c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</row>
    <row r="346" spans="1:44" s="91" customFormat="1">
      <c r="A346" s="7">
        <f>SUM(C346:AS346)</f>
        <v>134</v>
      </c>
      <c r="B346" s="27" t="s">
        <v>13</v>
      </c>
      <c r="C346" s="26">
        <v>0</v>
      </c>
      <c r="D346" s="26">
        <f t="shared" ref="D346:D347" si="6355">IF(D339="","",D339-C339)</f>
        <v>0</v>
      </c>
      <c r="E346" s="26">
        <f t="shared" ref="E346:E347" si="6356">IF(E339="","",E339-D339)</f>
        <v>0</v>
      </c>
      <c r="F346" s="26">
        <f t="shared" ref="F346:F347" si="6357">IF(F339="","",F339-E339)</f>
        <v>34</v>
      </c>
      <c r="G346" s="26">
        <f t="shared" ref="G346:G347" si="6358">IF(G339="","",G339-F339)</f>
        <v>0</v>
      </c>
      <c r="H346" s="26">
        <f t="shared" ref="H346:H347" si="6359">IF(H339="","",H339-G339)</f>
        <v>8</v>
      </c>
      <c r="I346" s="26">
        <f t="shared" ref="I346:I347" si="6360">IF(I339="","",I339-H339)</f>
        <v>0</v>
      </c>
      <c r="J346" s="26">
        <f t="shared" ref="J346:J347" si="6361">IF(J339="","",J339-I339)</f>
        <v>0</v>
      </c>
      <c r="K346" s="26">
        <f t="shared" ref="K346:K347" si="6362">IF(K339="","",K339-J339)</f>
        <v>0</v>
      </c>
      <c r="L346" s="26">
        <f t="shared" ref="L346:L347" si="6363">IF(L339="","",L339-K339)</f>
        <v>17</v>
      </c>
      <c r="M346" s="26">
        <f t="shared" ref="M346:M347" si="6364">IF(M339="","",M339-L339)</f>
        <v>0</v>
      </c>
      <c r="N346" s="26">
        <f t="shared" ref="N346:N347" si="6365">IF(N339="","",N339-M339)</f>
        <v>0</v>
      </c>
      <c r="O346" s="26">
        <f t="shared" ref="O346:O347" si="6366">IF(O339="","",O339-N339)</f>
        <v>30</v>
      </c>
      <c r="P346" s="26">
        <f t="shared" ref="P346:P347" si="6367">IF(P339="","",P339-O339)</f>
        <v>0</v>
      </c>
      <c r="Q346" s="26">
        <f t="shared" ref="Q346:Q347" si="6368">IF(Q339="","",Q339-P339)</f>
        <v>0</v>
      </c>
      <c r="R346" s="26">
        <f t="shared" ref="R346:R347" si="6369">IF(R339="","",R339-Q339)</f>
        <v>0</v>
      </c>
      <c r="S346" s="26">
        <f t="shared" ref="S346:S347" si="6370">IF(S339="","",S339-R339)</f>
        <v>25</v>
      </c>
      <c r="T346" s="26">
        <f t="shared" ref="T346:T347" si="6371">IF(T339="","",T339-S339)</f>
        <v>0</v>
      </c>
      <c r="U346" s="26">
        <f t="shared" ref="U346:U347" si="6372">IF(U339="","",U339-T339)</f>
        <v>0</v>
      </c>
      <c r="V346" s="26">
        <f t="shared" ref="V346:V347" si="6373">IF(V339="","",V339-U339)</f>
        <v>20</v>
      </c>
      <c r="W346" s="26" t="str">
        <f t="shared" ref="W346:W347" si="6374">IF(W339="","",W339-V339)</f>
        <v/>
      </c>
      <c r="X346" s="26" t="str">
        <f t="shared" ref="X346:X347" si="6375">IF(X339="","",X339-W339)</f>
        <v/>
      </c>
      <c r="Y346" s="26" t="str">
        <f t="shared" ref="Y346:Y347" si="6376">IF(Y339="","",Y339-X339)</f>
        <v/>
      </c>
      <c r="Z346" s="26" t="str">
        <f t="shared" ref="Z346:Z347" si="6377">IF(Z339="","",Z339-Y339)</f>
        <v/>
      </c>
      <c r="AA346" s="26" t="str">
        <f t="shared" ref="AA346:AA347" si="6378">IF(AA339="","",AA339-Z339)</f>
        <v/>
      </c>
      <c r="AB346" s="26" t="str">
        <f t="shared" ref="AB346:AB347" si="6379">IF(AB339="","",AB339-AA339)</f>
        <v/>
      </c>
      <c r="AC346" s="26" t="str">
        <f t="shared" ref="AC346:AC347" si="6380">IF(AC339="","",AC339-AB339)</f>
        <v/>
      </c>
      <c r="AD346" s="26" t="str">
        <f t="shared" ref="AD346:AD347" si="6381">IF(AD339="","",AD339-AC339)</f>
        <v/>
      </c>
      <c r="AE346" s="26" t="str">
        <f t="shared" ref="AE346:AE347" si="6382">IF(AE339="","",AE339-AD339)</f>
        <v/>
      </c>
      <c r="AF346" s="26" t="str">
        <f t="shared" ref="AF346:AF347" si="6383">IF(AF339="","",AF339-AE339)</f>
        <v/>
      </c>
      <c r="AG346" s="26" t="str">
        <f t="shared" ref="AG346:AG347" si="6384">IF(AG339="","",AG339-AF339)</f>
        <v/>
      </c>
      <c r="AH346" s="26" t="str">
        <f t="shared" ref="AH346:AH347" si="6385">IF(AH339="","",AH339-AG339)</f>
        <v/>
      </c>
      <c r="AI346" s="26" t="str">
        <f t="shared" ref="AI346:AI347" si="6386">IF(AI339="","",AI339-AH339)</f>
        <v/>
      </c>
      <c r="AJ346" s="26" t="str">
        <f t="shared" ref="AJ346:AJ347" si="6387">IF(AJ339="","",AJ339-AI339)</f>
        <v/>
      </c>
      <c r="AK346" s="26" t="str">
        <f t="shared" ref="AK346:AK347" si="6388">IF(AK339="","",AK339-AJ339)</f>
        <v/>
      </c>
      <c r="AL346" s="26" t="str">
        <f t="shared" ref="AL346:AO346" si="6389">IF(AL339="","",AL339-AK339)</f>
        <v/>
      </c>
      <c r="AM346" s="26" t="str">
        <f t="shared" si="6389"/>
        <v/>
      </c>
      <c r="AN346" s="26" t="str">
        <f t="shared" si="6389"/>
        <v/>
      </c>
      <c r="AO346" s="26" t="str">
        <f t="shared" si="6389"/>
        <v/>
      </c>
      <c r="AP346" s="26" t="str">
        <f t="shared" ref="AP346:AR346" si="6390">IF(AP339="","",AP339-AO339)</f>
        <v/>
      </c>
      <c r="AQ346" s="26" t="str">
        <f t="shared" si="6390"/>
        <v/>
      </c>
      <c r="AR346" s="26" t="str">
        <f t="shared" si="6390"/>
        <v/>
      </c>
    </row>
    <row r="347" spans="1:44" s="91" customFormat="1">
      <c r="A347" s="7">
        <f>SUM(C347:AS347)</f>
        <v>3</v>
      </c>
      <c r="B347" s="27" t="s">
        <v>14</v>
      </c>
      <c r="C347" s="26">
        <v>0</v>
      </c>
      <c r="D347" s="26">
        <f t="shared" si="6355"/>
        <v>0</v>
      </c>
      <c r="E347" s="26">
        <f t="shared" si="6356"/>
        <v>0</v>
      </c>
      <c r="F347" s="26">
        <f t="shared" si="6357"/>
        <v>1</v>
      </c>
      <c r="G347" s="26">
        <f t="shared" si="6358"/>
        <v>0</v>
      </c>
      <c r="H347" s="26">
        <f t="shared" si="6359"/>
        <v>0</v>
      </c>
      <c r="I347" s="26">
        <f t="shared" si="6360"/>
        <v>0</v>
      </c>
      <c r="J347" s="26">
        <f t="shared" si="6361"/>
        <v>0</v>
      </c>
      <c r="K347" s="26">
        <f t="shared" si="6362"/>
        <v>0</v>
      </c>
      <c r="L347" s="26">
        <f t="shared" si="6363"/>
        <v>1</v>
      </c>
      <c r="M347" s="26">
        <f t="shared" si="6364"/>
        <v>0</v>
      </c>
      <c r="N347" s="26">
        <f t="shared" si="6365"/>
        <v>0</v>
      </c>
      <c r="O347" s="26">
        <f t="shared" si="6366"/>
        <v>0</v>
      </c>
      <c r="P347" s="26">
        <f t="shared" si="6367"/>
        <v>0</v>
      </c>
      <c r="Q347" s="26">
        <f t="shared" si="6368"/>
        <v>0</v>
      </c>
      <c r="R347" s="26">
        <f t="shared" si="6369"/>
        <v>0</v>
      </c>
      <c r="S347" s="26">
        <f t="shared" si="6370"/>
        <v>0</v>
      </c>
      <c r="T347" s="26">
        <f t="shared" si="6371"/>
        <v>0</v>
      </c>
      <c r="U347" s="26">
        <f t="shared" si="6372"/>
        <v>0</v>
      </c>
      <c r="V347" s="26">
        <f t="shared" si="6373"/>
        <v>1</v>
      </c>
      <c r="W347" s="26" t="str">
        <f t="shared" si="6374"/>
        <v/>
      </c>
      <c r="X347" s="26" t="str">
        <f t="shared" si="6375"/>
        <v/>
      </c>
      <c r="Y347" s="26" t="str">
        <f t="shared" si="6376"/>
        <v/>
      </c>
      <c r="Z347" s="26" t="str">
        <f t="shared" si="6377"/>
        <v/>
      </c>
      <c r="AA347" s="26" t="str">
        <f t="shared" si="6378"/>
        <v/>
      </c>
      <c r="AB347" s="26" t="str">
        <f t="shared" si="6379"/>
        <v/>
      </c>
      <c r="AC347" s="26" t="str">
        <f t="shared" si="6380"/>
        <v/>
      </c>
      <c r="AD347" s="26" t="str">
        <f t="shared" si="6381"/>
        <v/>
      </c>
      <c r="AE347" s="26" t="str">
        <f t="shared" si="6382"/>
        <v/>
      </c>
      <c r="AF347" s="26" t="str">
        <f t="shared" si="6383"/>
        <v/>
      </c>
      <c r="AG347" s="26" t="str">
        <f t="shared" si="6384"/>
        <v/>
      </c>
      <c r="AH347" s="26" t="str">
        <f t="shared" si="6385"/>
        <v/>
      </c>
      <c r="AI347" s="26" t="str">
        <f t="shared" si="6386"/>
        <v/>
      </c>
      <c r="AJ347" s="26" t="str">
        <f t="shared" si="6387"/>
        <v/>
      </c>
      <c r="AK347" s="26" t="str">
        <f t="shared" si="6388"/>
        <v/>
      </c>
      <c r="AL347" s="26" t="str">
        <f t="shared" ref="AL347:AO347" si="6391">IF(AL340="","",AL340-AK340)</f>
        <v/>
      </c>
      <c r="AM347" s="26" t="str">
        <f t="shared" si="6391"/>
        <v/>
      </c>
      <c r="AN347" s="26" t="str">
        <f t="shared" si="6391"/>
        <v/>
      </c>
      <c r="AO347" s="26" t="str">
        <f t="shared" si="6391"/>
        <v/>
      </c>
      <c r="AP347" s="26" t="str">
        <f t="shared" ref="AP347:AR347" si="6392">IF(AP340="","",AP340-AO340)</f>
        <v/>
      </c>
      <c r="AQ347" s="26" t="str">
        <f t="shared" si="6392"/>
        <v/>
      </c>
      <c r="AR347" s="26" t="str">
        <f t="shared" si="6392"/>
        <v/>
      </c>
    </row>
    <row r="348" spans="1:44" s="91" customFormat="1">
      <c r="A348" s="7">
        <f>SUM(C348:AS348)</f>
        <v>2</v>
      </c>
      <c r="B348" s="27" t="s">
        <v>15</v>
      </c>
      <c r="C348" s="26">
        <v>0</v>
      </c>
      <c r="D348" s="26">
        <f t="shared" ref="D348" si="6393">IF(D341="","",C341+C342-D341)</f>
        <v>0</v>
      </c>
      <c r="E348" s="26">
        <f t="shared" ref="E348" si="6394">IF(E341="","",D341+D342-E341)</f>
        <v>0</v>
      </c>
      <c r="F348" s="26">
        <f t="shared" ref="F348" si="6395">IF(F341="","",E341+E342-F341)</f>
        <v>1</v>
      </c>
      <c r="G348" s="26">
        <f t="shared" ref="G348" si="6396">IF(G341="","",F341+F342-G341)</f>
        <v>0</v>
      </c>
      <c r="H348" s="26">
        <f t="shared" ref="H348" si="6397">IF(H341="","",G341+G342-H341)</f>
        <v>0</v>
      </c>
      <c r="I348" s="26">
        <f t="shared" ref="I348" si="6398">IF(I341="","",H341+H342-I341)</f>
        <v>0</v>
      </c>
      <c r="J348" s="26">
        <f t="shared" ref="J348" si="6399">IF(J341="","",I341+I342-J341)</f>
        <v>0</v>
      </c>
      <c r="K348" s="26">
        <f t="shared" ref="K348" si="6400">IF(K341="","",J341+J342-K341)</f>
        <v>0</v>
      </c>
      <c r="L348" s="26">
        <f t="shared" ref="L348" si="6401">IF(L341="","",K341+K342-L341)</f>
        <v>1</v>
      </c>
      <c r="M348" s="26">
        <f t="shared" ref="M348" si="6402">IF(M341="","",L341+L342-M341)</f>
        <v>0</v>
      </c>
      <c r="N348" s="26">
        <f t="shared" ref="N348" si="6403">IF(N341="","",M341+M342-N341)</f>
        <v>0</v>
      </c>
      <c r="O348" s="26">
        <f t="shared" ref="O348" si="6404">IF(O341="","",N341+N342-O341)</f>
        <v>0</v>
      </c>
      <c r="P348" s="26">
        <f t="shared" ref="P348" si="6405">IF(P341="","",O341+O342-P341)</f>
        <v>0</v>
      </c>
      <c r="Q348" s="26">
        <f t="shared" ref="Q348" si="6406">IF(Q341="","",P341+P342-Q341)</f>
        <v>0</v>
      </c>
      <c r="R348" s="26">
        <f t="shared" ref="R348" si="6407">IF(R341="","",Q341+Q342-R341)</f>
        <v>0</v>
      </c>
      <c r="S348" s="26">
        <f t="shared" ref="S348" si="6408">IF(S341="","",R341+R342-S341)</f>
        <v>0</v>
      </c>
      <c r="T348" s="26">
        <f t="shared" ref="T348" si="6409">IF(T341="","",S341+S342-T341)</f>
        <v>0</v>
      </c>
      <c r="U348" s="26">
        <f t="shared" ref="U348" si="6410">IF(U341="","",T341+T342-U341)</f>
        <v>0</v>
      </c>
      <c r="V348" s="26">
        <f t="shared" ref="V348" si="6411">IF(V341="","",U341+U342-V341)</f>
        <v>0</v>
      </c>
      <c r="W348" s="26" t="str">
        <f t="shared" ref="W348" si="6412">IF(W341="","",V341+V342-W341)</f>
        <v/>
      </c>
      <c r="X348" s="26" t="str">
        <f t="shared" ref="X348" si="6413">IF(X341="","",W341+W342-X341)</f>
        <v/>
      </c>
      <c r="Y348" s="26" t="str">
        <f t="shared" ref="Y348" si="6414">IF(Y341="","",X341+X342-Y341)</f>
        <v/>
      </c>
      <c r="Z348" s="26" t="str">
        <f t="shared" ref="Z348" si="6415">IF(Z341="","",Y341+Y342-Z341)</f>
        <v/>
      </c>
      <c r="AA348" s="26" t="str">
        <f t="shared" ref="AA348" si="6416">IF(AA341="","",Z341+Z342-AA341)</f>
        <v/>
      </c>
      <c r="AB348" s="26" t="str">
        <f t="shared" ref="AB348" si="6417">IF(AB341="","",AA341+AA342-AB341)</f>
        <v/>
      </c>
      <c r="AC348" s="26" t="str">
        <f t="shared" ref="AC348" si="6418">IF(AC341="","",AB341+AB342-AC341)</f>
        <v/>
      </c>
      <c r="AD348" s="26" t="str">
        <f t="shared" ref="AD348" si="6419">IF(AD341="","",AC341+AC342-AD341)</f>
        <v/>
      </c>
      <c r="AE348" s="26" t="str">
        <f t="shared" ref="AE348" si="6420">IF(AE341="","",AD341+AD342-AE341)</f>
        <v/>
      </c>
      <c r="AF348" s="26" t="str">
        <f t="shared" ref="AF348" si="6421">IF(AF341="","",AE341+AE342-AF341)</f>
        <v/>
      </c>
      <c r="AG348" s="26" t="str">
        <f t="shared" ref="AG348" si="6422">IF(AG341="","",AF341+AF342-AG341)</f>
        <v/>
      </c>
      <c r="AH348" s="26" t="str">
        <f t="shared" ref="AH348" si="6423">IF(AH341="","",AG341+AG342-AH341)</f>
        <v/>
      </c>
      <c r="AI348" s="26" t="str">
        <f t="shared" ref="AI348" si="6424">IF(AI341="","",AH341+AH342-AI341)</f>
        <v/>
      </c>
      <c r="AJ348" s="26" t="str">
        <f t="shared" ref="AJ348" si="6425">IF(AJ341="","",AI341+AI342-AJ341)</f>
        <v/>
      </c>
      <c r="AK348" s="26" t="str">
        <f t="shared" ref="AK348" si="6426">IF(AK341="","",AJ341+AJ342-AK341)</f>
        <v/>
      </c>
      <c r="AL348" s="26" t="str">
        <f t="shared" ref="AL348:AO348" si="6427">IF(AL341="","",AK341+AK342-AL341)</f>
        <v/>
      </c>
      <c r="AM348" s="26" t="str">
        <f t="shared" si="6427"/>
        <v/>
      </c>
      <c r="AN348" s="26" t="str">
        <f t="shared" si="6427"/>
        <v/>
      </c>
      <c r="AO348" s="26" t="str">
        <f t="shared" si="6427"/>
        <v/>
      </c>
      <c r="AP348" s="26" t="str">
        <f t="shared" ref="AP348:AR348" si="6428">IF(AP341="","",AO341+AO342-AP341)</f>
        <v/>
      </c>
      <c r="AQ348" s="26" t="str">
        <f t="shared" si="6428"/>
        <v/>
      </c>
      <c r="AR348" s="26" t="str">
        <f t="shared" si="6428"/>
        <v/>
      </c>
    </row>
    <row r="349" spans="1:44" s="91" customFormat="1">
      <c r="A349" s="7">
        <f>SUM(C349:AS349)</f>
        <v>1200</v>
      </c>
      <c r="B349" s="27" t="s">
        <v>16</v>
      </c>
      <c r="C349" s="26">
        <v>0</v>
      </c>
      <c r="D349" s="26">
        <f t="shared" ref="D349:I349" si="6429">IF(D339="","",D348*D343)</f>
        <v>0</v>
      </c>
      <c r="E349" s="26">
        <f t="shared" si="6429"/>
        <v>0</v>
      </c>
      <c r="F349" s="26">
        <f t="shared" si="6429"/>
        <v>600</v>
      </c>
      <c r="G349" s="26">
        <f t="shared" si="6429"/>
        <v>0</v>
      </c>
      <c r="H349" s="26">
        <f t="shared" si="6429"/>
        <v>0</v>
      </c>
      <c r="I349" s="26">
        <f t="shared" si="6429"/>
        <v>0</v>
      </c>
      <c r="J349" s="26">
        <f t="shared" ref="J349:AK349" si="6430">IF(J339="","",J348*J343)</f>
        <v>0</v>
      </c>
      <c r="K349" s="26">
        <f t="shared" si="6430"/>
        <v>0</v>
      </c>
      <c r="L349" s="26">
        <f t="shared" si="6430"/>
        <v>600</v>
      </c>
      <c r="M349" s="26">
        <f t="shared" si="6430"/>
        <v>0</v>
      </c>
      <c r="N349" s="26">
        <f t="shared" si="6430"/>
        <v>0</v>
      </c>
      <c r="O349" s="26">
        <f t="shared" si="6430"/>
        <v>0</v>
      </c>
      <c r="P349" s="26">
        <f t="shared" si="6430"/>
        <v>0</v>
      </c>
      <c r="Q349" s="26">
        <f t="shared" si="6430"/>
        <v>0</v>
      </c>
      <c r="R349" s="26">
        <f t="shared" si="6430"/>
        <v>0</v>
      </c>
      <c r="S349" s="26">
        <f t="shared" si="6430"/>
        <v>0</v>
      </c>
      <c r="T349" s="26">
        <f t="shared" si="6430"/>
        <v>0</v>
      </c>
      <c r="U349" s="26">
        <f t="shared" si="6430"/>
        <v>0</v>
      </c>
      <c r="V349" s="26">
        <f t="shared" si="6430"/>
        <v>0</v>
      </c>
      <c r="W349" s="26" t="str">
        <f t="shared" si="6430"/>
        <v/>
      </c>
      <c r="X349" s="26" t="str">
        <f t="shared" si="6430"/>
        <v/>
      </c>
      <c r="Y349" s="26" t="str">
        <f t="shared" si="6430"/>
        <v/>
      </c>
      <c r="Z349" s="26" t="str">
        <f t="shared" si="6430"/>
        <v/>
      </c>
      <c r="AA349" s="26" t="str">
        <f t="shared" si="6430"/>
        <v/>
      </c>
      <c r="AB349" s="26" t="str">
        <f t="shared" si="6430"/>
        <v/>
      </c>
      <c r="AC349" s="26" t="str">
        <f t="shared" si="6430"/>
        <v/>
      </c>
      <c r="AD349" s="26" t="str">
        <f t="shared" si="6430"/>
        <v/>
      </c>
      <c r="AE349" s="26" t="str">
        <f t="shared" si="6430"/>
        <v/>
      </c>
      <c r="AF349" s="26" t="str">
        <f t="shared" si="6430"/>
        <v/>
      </c>
      <c r="AG349" s="26" t="str">
        <f t="shared" si="6430"/>
        <v/>
      </c>
      <c r="AH349" s="26" t="str">
        <f t="shared" si="6430"/>
        <v/>
      </c>
      <c r="AI349" s="26" t="str">
        <f t="shared" si="6430"/>
        <v/>
      </c>
      <c r="AJ349" s="26" t="str">
        <f t="shared" si="6430"/>
        <v/>
      </c>
      <c r="AK349" s="26" t="str">
        <f t="shared" si="6430"/>
        <v/>
      </c>
      <c r="AL349" s="26" t="str">
        <f t="shared" ref="AL349:AO349" si="6431">IF(AL339="","",AL348*AL343)</f>
        <v/>
      </c>
      <c r="AM349" s="26" t="str">
        <f t="shared" si="6431"/>
        <v/>
      </c>
      <c r="AN349" s="26" t="str">
        <f t="shared" si="6431"/>
        <v/>
      </c>
      <c r="AO349" s="26" t="str">
        <f t="shared" si="6431"/>
        <v/>
      </c>
      <c r="AP349" s="26" t="str">
        <f t="shared" ref="AP349:AR349" si="6432">IF(AP339="","",AP348*AP343)</f>
        <v/>
      </c>
      <c r="AQ349" s="26" t="str">
        <f t="shared" si="6432"/>
        <v/>
      </c>
      <c r="AR349" s="26" t="str">
        <f t="shared" si="6432"/>
        <v/>
      </c>
    </row>
    <row r="350" spans="1:44" s="91" customFormat="1" ht="12" thickBot="1">
      <c r="A350" s="4">
        <f>IF(A349="","",A349/(A346*100))</f>
        <v>8.9552238805970144E-2</v>
      </c>
      <c r="B350" s="27" t="s">
        <v>18</v>
      </c>
      <c r="C350" s="44" t="s">
        <v>19</v>
      </c>
      <c r="D350" s="44" t="str">
        <f t="shared" ref="D350:I350" si="6433">IF(D349="","",IF(D349=0,"",D349/(D346*100)))</f>
        <v/>
      </c>
      <c r="E350" s="44" t="str">
        <f t="shared" si="6433"/>
        <v/>
      </c>
      <c r="F350" s="44">
        <f t="shared" si="6433"/>
        <v>0.17647058823529413</v>
      </c>
      <c r="G350" s="44" t="str">
        <f t="shared" si="6433"/>
        <v/>
      </c>
      <c r="H350" s="44" t="str">
        <f t="shared" si="6433"/>
        <v/>
      </c>
      <c r="I350" s="44" t="str">
        <f t="shared" si="6433"/>
        <v/>
      </c>
      <c r="J350" s="44" t="str">
        <f t="shared" ref="J350:AK350" si="6434">IF(J349="","",IF(J349=0,"",J349/(J346*100)))</f>
        <v/>
      </c>
      <c r="K350" s="44" t="str">
        <f t="shared" si="6434"/>
        <v/>
      </c>
      <c r="L350" s="44">
        <f t="shared" si="6434"/>
        <v>0.35294117647058826</v>
      </c>
      <c r="M350" s="44" t="str">
        <f t="shared" si="6434"/>
        <v/>
      </c>
      <c r="N350" s="44" t="str">
        <f t="shared" si="6434"/>
        <v/>
      </c>
      <c r="O350" s="44" t="str">
        <f t="shared" si="6434"/>
        <v/>
      </c>
      <c r="P350" s="44" t="str">
        <f t="shared" si="6434"/>
        <v/>
      </c>
      <c r="Q350" s="44" t="str">
        <f t="shared" si="6434"/>
        <v/>
      </c>
      <c r="R350" s="44" t="str">
        <f t="shared" si="6434"/>
        <v/>
      </c>
      <c r="S350" s="44" t="str">
        <f t="shared" si="6434"/>
        <v/>
      </c>
      <c r="T350" s="44" t="str">
        <f t="shared" si="6434"/>
        <v/>
      </c>
      <c r="U350" s="44" t="str">
        <f t="shared" si="6434"/>
        <v/>
      </c>
      <c r="V350" s="44" t="str">
        <f t="shared" si="6434"/>
        <v/>
      </c>
      <c r="W350" s="44" t="str">
        <f t="shared" si="6434"/>
        <v/>
      </c>
      <c r="X350" s="44" t="str">
        <f t="shared" si="6434"/>
        <v/>
      </c>
      <c r="Y350" s="44" t="str">
        <f t="shared" si="6434"/>
        <v/>
      </c>
      <c r="Z350" s="44" t="str">
        <f t="shared" si="6434"/>
        <v/>
      </c>
      <c r="AA350" s="44" t="str">
        <f t="shared" si="6434"/>
        <v/>
      </c>
      <c r="AB350" s="44" t="str">
        <f t="shared" si="6434"/>
        <v/>
      </c>
      <c r="AC350" s="44" t="str">
        <f t="shared" si="6434"/>
        <v/>
      </c>
      <c r="AD350" s="44" t="str">
        <f t="shared" si="6434"/>
        <v/>
      </c>
      <c r="AE350" s="44" t="str">
        <f t="shared" si="6434"/>
        <v/>
      </c>
      <c r="AF350" s="44" t="str">
        <f t="shared" si="6434"/>
        <v/>
      </c>
      <c r="AG350" s="44" t="str">
        <f t="shared" si="6434"/>
        <v/>
      </c>
      <c r="AH350" s="44" t="str">
        <f t="shared" si="6434"/>
        <v/>
      </c>
      <c r="AI350" s="44" t="str">
        <f t="shared" si="6434"/>
        <v/>
      </c>
      <c r="AJ350" s="44" t="str">
        <f t="shared" si="6434"/>
        <v/>
      </c>
      <c r="AK350" s="44" t="str">
        <f t="shared" si="6434"/>
        <v/>
      </c>
      <c r="AL350" s="44" t="str">
        <f t="shared" ref="AL350:AO350" si="6435">IF(AL349="","",IF(AL349=0,"",AL349/(AL346*100)))</f>
        <v/>
      </c>
      <c r="AM350" s="44" t="str">
        <f t="shared" si="6435"/>
        <v/>
      </c>
      <c r="AN350" s="44" t="str">
        <f t="shared" si="6435"/>
        <v/>
      </c>
      <c r="AO350" s="44" t="str">
        <f t="shared" si="6435"/>
        <v/>
      </c>
      <c r="AP350" s="44" t="str">
        <f t="shared" ref="AP350:AR350" si="6436">IF(AP349="","",IF(AP349=0,"",AP349/(AP346*100)))</f>
        <v/>
      </c>
      <c r="AQ350" s="44" t="str">
        <f t="shared" si="6436"/>
        <v/>
      </c>
      <c r="AR350" s="44" t="str">
        <f t="shared" si="6436"/>
        <v/>
      </c>
    </row>
    <row r="351" spans="1:44" s="91" customFormat="1">
      <c r="A351" s="43" t="str">
        <f>A339</f>
        <v>南熊本</v>
      </c>
      <c r="B351" s="42" t="s">
        <v>2</v>
      </c>
      <c r="C351" s="35">
        <v>3773</v>
      </c>
      <c r="D351" s="35">
        <f t="shared" ref="D351:D352" si="6437">IF(D$279="","",C351)</f>
        <v>3773</v>
      </c>
      <c r="E351" s="35">
        <f t="shared" ref="E351:E352" si="6438">IF(E$279="","",D351)</f>
        <v>3773</v>
      </c>
      <c r="F351" s="35">
        <v>3838</v>
      </c>
      <c r="G351" s="35">
        <f t="shared" ref="G351:G352" si="6439">IF(G$279="","",F351)</f>
        <v>3838</v>
      </c>
      <c r="H351" s="35">
        <v>3901</v>
      </c>
      <c r="I351" s="35">
        <f t="shared" ref="I351:I352" si="6440">IF(I$279="","",H351)</f>
        <v>3901</v>
      </c>
      <c r="J351" s="35">
        <f t="shared" ref="J351:J352" si="6441">IF(J$279="","",I351)</f>
        <v>3901</v>
      </c>
      <c r="K351" s="35">
        <f t="shared" ref="K351:K352" si="6442">IF(K$279="","",J351)</f>
        <v>3901</v>
      </c>
      <c r="L351" s="35">
        <v>3916</v>
      </c>
      <c r="M351" s="35">
        <f t="shared" ref="M351:M352" si="6443">IF(M$279="","",L351)</f>
        <v>3916</v>
      </c>
      <c r="N351" s="35">
        <f t="shared" ref="N351:N352" si="6444">IF(N$279="","",M351)</f>
        <v>3916</v>
      </c>
      <c r="O351" s="35">
        <v>4009</v>
      </c>
      <c r="P351" s="35">
        <f t="shared" ref="P351:P352" si="6445">IF(P$279="","",O351)</f>
        <v>4009</v>
      </c>
      <c r="Q351" s="35">
        <f t="shared" ref="Q351:Q352" si="6446">IF(Q$279="","",P351)</f>
        <v>4009</v>
      </c>
      <c r="R351" s="35">
        <f t="shared" ref="R351:R352" si="6447">IF(R$279="","",Q351)</f>
        <v>4009</v>
      </c>
      <c r="S351" s="35">
        <v>4078</v>
      </c>
      <c r="T351" s="35">
        <f t="shared" ref="T351:T352" si="6448">IF(T$279="","",S351)</f>
        <v>4078</v>
      </c>
      <c r="U351" s="35">
        <f t="shared" ref="U351:U352" si="6449">IF(U$279="","",T351)</f>
        <v>4078</v>
      </c>
      <c r="V351" s="35">
        <v>4174</v>
      </c>
      <c r="W351" s="35" t="str">
        <f t="shared" ref="W351:W352" si="6450">IF(W$279="","",V351)</f>
        <v/>
      </c>
      <c r="X351" s="35" t="str">
        <f t="shared" ref="X351:X352" si="6451">IF(X$279="","",W351)</f>
        <v/>
      </c>
      <c r="Y351" s="35" t="str">
        <f t="shared" ref="Y351:Y352" si="6452">IF(Y$279="","",X351)</f>
        <v/>
      </c>
      <c r="Z351" s="35" t="str">
        <f t="shared" ref="Z351:Z352" si="6453">IF(Z$279="","",Y351)</f>
        <v/>
      </c>
      <c r="AA351" s="35" t="str">
        <f t="shared" ref="AA351:AA352" si="6454">IF(AA$279="","",Z351)</f>
        <v/>
      </c>
      <c r="AB351" s="35" t="str">
        <f t="shared" ref="AB351:AB352" si="6455">IF(AB$279="","",AA351)</f>
        <v/>
      </c>
      <c r="AC351" s="35" t="str">
        <f t="shared" ref="AC351:AC352" si="6456">IF(AC$279="","",AB351)</f>
        <v/>
      </c>
      <c r="AD351" s="35" t="str">
        <f t="shared" ref="AD351:AD352" si="6457">IF(AD$279="","",AC351)</f>
        <v/>
      </c>
      <c r="AE351" s="35" t="str">
        <f t="shared" ref="AE351:AE352" si="6458">IF(AE$279="","",AD351)</f>
        <v/>
      </c>
      <c r="AF351" s="35" t="str">
        <f t="shared" ref="AF351:AF352" si="6459">IF(AF$279="","",AE351)</f>
        <v/>
      </c>
      <c r="AG351" s="35" t="str">
        <f t="shared" ref="AG351:AG352" si="6460">IF(AG$279="","",AF351)</f>
        <v/>
      </c>
      <c r="AH351" s="35" t="str">
        <f t="shared" ref="AH351:AH352" si="6461">IF(AH$279="","",AG351)</f>
        <v/>
      </c>
      <c r="AI351" s="35" t="str">
        <f t="shared" ref="AI351:AI352" si="6462">IF(AI$279="","",AH351)</f>
        <v/>
      </c>
      <c r="AJ351" s="35" t="str">
        <f t="shared" ref="AJ351:AJ352" si="6463">IF(AJ$279="","",AI351)</f>
        <v/>
      </c>
      <c r="AK351" s="35" t="str">
        <f t="shared" ref="AK351:AK352" si="6464">IF(AK$279="","",AJ351)</f>
        <v/>
      </c>
      <c r="AL351" s="35" t="str">
        <f t="shared" ref="AL351:AO351" si="6465">IF(AL$279="","",AK351)</f>
        <v/>
      </c>
      <c r="AM351" s="35" t="str">
        <f t="shared" si="6465"/>
        <v/>
      </c>
      <c r="AN351" s="35" t="str">
        <f t="shared" si="6465"/>
        <v/>
      </c>
      <c r="AO351" s="35" t="str">
        <f t="shared" si="6465"/>
        <v/>
      </c>
      <c r="AP351" s="35" t="str">
        <f t="shared" ref="AP351:AR351" si="6466">IF(AP$279="","",AO351)</f>
        <v/>
      </c>
      <c r="AQ351" s="35" t="str">
        <f t="shared" si="6466"/>
        <v/>
      </c>
      <c r="AR351" s="35" t="str">
        <f t="shared" si="6466"/>
        <v/>
      </c>
    </row>
    <row r="352" spans="1:44" s="91" customFormat="1">
      <c r="A352" s="37" t="str">
        <f>A340</f>
        <v>BUZZ＃2</v>
      </c>
      <c r="B352" s="30" t="s">
        <v>4</v>
      </c>
      <c r="C352" s="29">
        <v>68</v>
      </c>
      <c r="D352" s="29">
        <f t="shared" si="6437"/>
        <v>68</v>
      </c>
      <c r="E352" s="29">
        <f t="shared" si="6438"/>
        <v>68</v>
      </c>
      <c r="F352" s="29">
        <f t="shared" ref="F352" si="6467">IF(F$279="","",E352)</f>
        <v>68</v>
      </c>
      <c r="G352" s="29">
        <f t="shared" si="6439"/>
        <v>68</v>
      </c>
      <c r="H352" s="29">
        <v>70</v>
      </c>
      <c r="I352" s="29">
        <f t="shared" si="6440"/>
        <v>70</v>
      </c>
      <c r="J352" s="29">
        <f t="shared" si="6441"/>
        <v>70</v>
      </c>
      <c r="K352" s="29">
        <f t="shared" si="6442"/>
        <v>70</v>
      </c>
      <c r="L352" s="29">
        <f t="shared" ref="L352" si="6468">IF(L$279="","",K352)</f>
        <v>70</v>
      </c>
      <c r="M352" s="29">
        <f t="shared" si="6443"/>
        <v>70</v>
      </c>
      <c r="N352" s="29">
        <f t="shared" si="6444"/>
        <v>70</v>
      </c>
      <c r="O352" s="29">
        <v>71</v>
      </c>
      <c r="P352" s="29">
        <f t="shared" si="6445"/>
        <v>71</v>
      </c>
      <c r="Q352" s="29">
        <f t="shared" si="6446"/>
        <v>71</v>
      </c>
      <c r="R352" s="29">
        <f t="shared" si="6447"/>
        <v>71</v>
      </c>
      <c r="S352" s="29">
        <f t="shared" ref="S352" si="6469">IF(S$279="","",R352)</f>
        <v>71</v>
      </c>
      <c r="T352" s="29">
        <f t="shared" si="6448"/>
        <v>71</v>
      </c>
      <c r="U352" s="29">
        <f t="shared" si="6449"/>
        <v>71</v>
      </c>
      <c r="V352" s="29">
        <v>72</v>
      </c>
      <c r="W352" s="29" t="str">
        <f t="shared" si="6450"/>
        <v/>
      </c>
      <c r="X352" s="29" t="str">
        <f t="shared" si="6451"/>
        <v/>
      </c>
      <c r="Y352" s="29" t="str">
        <f t="shared" si="6452"/>
        <v/>
      </c>
      <c r="Z352" s="29" t="str">
        <f t="shared" si="6453"/>
        <v/>
      </c>
      <c r="AA352" s="29" t="str">
        <f t="shared" si="6454"/>
        <v/>
      </c>
      <c r="AB352" s="29" t="str">
        <f t="shared" si="6455"/>
        <v/>
      </c>
      <c r="AC352" s="29" t="str">
        <f t="shared" si="6456"/>
        <v/>
      </c>
      <c r="AD352" s="29" t="str">
        <f t="shared" si="6457"/>
        <v/>
      </c>
      <c r="AE352" s="29" t="str">
        <f t="shared" si="6458"/>
        <v/>
      </c>
      <c r="AF352" s="29" t="str">
        <f t="shared" si="6459"/>
        <v/>
      </c>
      <c r="AG352" s="29" t="str">
        <f t="shared" si="6460"/>
        <v/>
      </c>
      <c r="AH352" s="29" t="str">
        <f t="shared" si="6461"/>
        <v/>
      </c>
      <c r="AI352" s="29" t="str">
        <f t="shared" si="6462"/>
        <v/>
      </c>
      <c r="AJ352" s="29" t="str">
        <f t="shared" si="6463"/>
        <v/>
      </c>
      <c r="AK352" s="29" t="str">
        <f t="shared" si="6464"/>
        <v/>
      </c>
      <c r="AL352" s="29" t="str">
        <f t="shared" ref="AL352:AO352" si="6470">IF(AL$279="","",AK352)</f>
        <v/>
      </c>
      <c r="AM352" s="29" t="str">
        <f t="shared" si="6470"/>
        <v/>
      </c>
      <c r="AN352" s="29" t="str">
        <f t="shared" si="6470"/>
        <v/>
      </c>
      <c r="AO352" s="29" t="str">
        <f t="shared" si="6470"/>
        <v/>
      </c>
      <c r="AP352" s="29" t="str">
        <f t="shared" ref="AP352:AR352" si="6471">IF(AP$279="","",AO352)</f>
        <v/>
      </c>
      <c r="AQ352" s="29" t="str">
        <f t="shared" si="6471"/>
        <v/>
      </c>
      <c r="AR352" s="29" t="str">
        <f t="shared" si="6471"/>
        <v/>
      </c>
    </row>
    <row r="353" spans="1:44" s="91" customFormat="1">
      <c r="A353" s="41">
        <v>3</v>
      </c>
      <c r="B353" s="30" t="s">
        <v>5</v>
      </c>
      <c r="C353" s="29">
        <v>5</v>
      </c>
      <c r="D353" s="29">
        <f t="shared" ref="D353" si="6472">IF(D351="","",(C353+C354))</f>
        <v>5</v>
      </c>
      <c r="E353" s="29">
        <f t="shared" ref="E353" si="6473">IF(E351="","",(D353+D354))</f>
        <v>5</v>
      </c>
      <c r="F353" s="29">
        <f t="shared" ref="F353" si="6474">IF(F351="","",(E353+E354))</f>
        <v>5</v>
      </c>
      <c r="G353" s="29">
        <f t="shared" ref="G353" si="6475">IF(G351="","",(F353+F354))</f>
        <v>4</v>
      </c>
      <c r="H353" s="29">
        <v>3</v>
      </c>
      <c r="I353" s="29">
        <f t="shared" ref="I353" si="6476">IF(I351="","",(H353+H354))</f>
        <v>4</v>
      </c>
      <c r="J353" s="29">
        <f t="shared" ref="J353" si="6477">IF(J351="","",(I353+I354))</f>
        <v>4</v>
      </c>
      <c r="K353" s="29">
        <f t="shared" ref="K353" si="6478">IF(K351="","",(J353+J354))</f>
        <v>4</v>
      </c>
      <c r="L353" s="29">
        <f t="shared" ref="L353" si="6479">IF(L351="","",(K353+K354))</f>
        <v>4</v>
      </c>
      <c r="M353" s="29">
        <f t="shared" ref="M353" si="6480">IF(M351="","",(L353+L354))</f>
        <v>5</v>
      </c>
      <c r="N353" s="29">
        <f t="shared" ref="N353" si="6481">IF(N351="","",(M353+M354))</f>
        <v>5</v>
      </c>
      <c r="O353" s="29">
        <v>4</v>
      </c>
      <c r="P353" s="29">
        <f t="shared" ref="P353" si="6482">IF(P351="","",(O353+O354))</f>
        <v>7</v>
      </c>
      <c r="Q353" s="29">
        <f t="shared" ref="Q353" si="6483">IF(Q351="","",(P353+P354))</f>
        <v>7</v>
      </c>
      <c r="R353" s="29">
        <f t="shared" ref="R353" si="6484">IF(R351="","",(Q353+Q354))</f>
        <v>7</v>
      </c>
      <c r="S353" s="29">
        <v>6</v>
      </c>
      <c r="T353" s="29">
        <f t="shared" ref="T353" si="6485">IF(T351="","",(S353+S354))</f>
        <v>6</v>
      </c>
      <c r="U353" s="29">
        <f t="shared" ref="U353" si="6486">IF(U351="","",(T353+T354))</f>
        <v>6</v>
      </c>
      <c r="V353" s="29">
        <v>5</v>
      </c>
      <c r="W353" s="29" t="str">
        <f t="shared" ref="W353" si="6487">IF(W351="","",(V353+V354))</f>
        <v/>
      </c>
      <c r="X353" s="29" t="str">
        <f t="shared" ref="X353" si="6488">IF(X351="","",(W353+W354))</f>
        <v/>
      </c>
      <c r="Y353" s="29" t="str">
        <f t="shared" ref="Y353" si="6489">IF(Y351="","",(X353+X354))</f>
        <v/>
      </c>
      <c r="Z353" s="29" t="str">
        <f t="shared" ref="Z353" si="6490">IF(Z351="","",(Y353+Y354))</f>
        <v/>
      </c>
      <c r="AA353" s="29" t="str">
        <f t="shared" ref="AA353" si="6491">IF(AA351="","",(Z353+Z354))</f>
        <v/>
      </c>
      <c r="AB353" s="29" t="str">
        <f t="shared" ref="AB353" si="6492">IF(AB351="","",(AA353+AA354))</f>
        <v/>
      </c>
      <c r="AC353" s="29" t="str">
        <f t="shared" ref="AC353" si="6493">IF(AC351="","",(AB353+AB354))</f>
        <v/>
      </c>
      <c r="AD353" s="29" t="str">
        <f t="shared" ref="AD353" si="6494">IF(AD351="","",(AC353+AC354))</f>
        <v/>
      </c>
      <c r="AE353" s="29" t="str">
        <f t="shared" ref="AE353" si="6495">IF(AE351="","",(AD353+AD354))</f>
        <v/>
      </c>
      <c r="AF353" s="29" t="str">
        <f t="shared" ref="AF353" si="6496">IF(AF351="","",(AE353+AE354))</f>
        <v/>
      </c>
      <c r="AG353" s="29" t="str">
        <f t="shared" ref="AG353" si="6497">IF(AG351="","",(AF353+AF354))</f>
        <v/>
      </c>
      <c r="AH353" s="29" t="str">
        <f t="shared" ref="AH353" si="6498">IF(AH351="","",(AG353+AG354))</f>
        <v/>
      </c>
      <c r="AI353" s="29" t="str">
        <f t="shared" ref="AI353" si="6499">IF(AI351="","",(AH353+AH354))</f>
        <v/>
      </c>
      <c r="AJ353" s="29" t="str">
        <f t="shared" ref="AJ353" si="6500">IF(AJ351="","",(AI353+AI354))</f>
        <v/>
      </c>
      <c r="AK353" s="29" t="str">
        <f t="shared" ref="AK353" si="6501">IF(AK351="","",(AJ353+AJ354))</f>
        <v/>
      </c>
      <c r="AL353" s="29" t="str">
        <f t="shared" ref="AL353:AO353" si="6502">IF(AL351="","",(AK353+AK354))</f>
        <v/>
      </c>
      <c r="AM353" s="29" t="str">
        <f t="shared" si="6502"/>
        <v/>
      </c>
      <c r="AN353" s="29" t="str">
        <f t="shared" si="6502"/>
        <v/>
      </c>
      <c r="AO353" s="29" t="str">
        <f t="shared" si="6502"/>
        <v/>
      </c>
      <c r="AP353" s="29" t="str">
        <f t="shared" ref="AP353:AR353" si="6503">IF(AP351="","",(AO353+AO354))</f>
        <v/>
      </c>
      <c r="AQ353" s="29" t="str">
        <f t="shared" si="6503"/>
        <v/>
      </c>
      <c r="AR353" s="29" t="str">
        <f t="shared" si="6503"/>
        <v/>
      </c>
    </row>
    <row r="354" spans="1:44" s="91" customFormat="1">
      <c r="A354" s="14"/>
      <c r="B354" s="30" t="s">
        <v>7</v>
      </c>
      <c r="C354" s="29"/>
      <c r="D354" s="29"/>
      <c r="E354" s="29"/>
      <c r="F354" s="29">
        <v>-1</v>
      </c>
      <c r="G354" s="29"/>
      <c r="H354" s="29">
        <v>1</v>
      </c>
      <c r="I354" s="29"/>
      <c r="J354" s="29"/>
      <c r="K354" s="29"/>
      <c r="L354" s="29">
        <v>1</v>
      </c>
      <c r="M354" s="29"/>
      <c r="N354" s="29"/>
      <c r="O354" s="29">
        <v>3</v>
      </c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</row>
    <row r="355" spans="1:44" s="91" customFormat="1">
      <c r="A355" s="7"/>
      <c r="B355" s="30" t="s">
        <v>8</v>
      </c>
      <c r="C355" s="35">
        <v>900</v>
      </c>
      <c r="D355" s="35">
        <f t="shared" ref="D355" si="6504">IF(D351="","",C355)</f>
        <v>900</v>
      </c>
      <c r="E355" s="35">
        <f t="shared" ref="E355" si="6505">IF(E351="","",D355)</f>
        <v>900</v>
      </c>
      <c r="F355" s="35">
        <f t="shared" ref="F355" si="6506">IF(F351="","",E355)</f>
        <v>900</v>
      </c>
      <c r="G355" s="35">
        <f t="shared" ref="G355" si="6507">IF(G351="","",F355)</f>
        <v>900</v>
      </c>
      <c r="H355" s="35">
        <f t="shared" ref="H355" si="6508">IF(H351="","",G355)</f>
        <v>900</v>
      </c>
      <c r="I355" s="35">
        <f t="shared" ref="I355" si="6509">IF(I351="","",H355)</f>
        <v>900</v>
      </c>
      <c r="J355" s="35">
        <f t="shared" ref="J355" si="6510">IF(J351="","",I355)</f>
        <v>900</v>
      </c>
      <c r="K355" s="35">
        <f t="shared" ref="K355" si="6511">IF(K351="","",J355)</f>
        <v>900</v>
      </c>
      <c r="L355" s="35">
        <f t="shared" ref="L355" si="6512">IF(L351="","",K355)</f>
        <v>900</v>
      </c>
      <c r="M355" s="35">
        <f t="shared" ref="M355" si="6513">IF(M351="","",L355)</f>
        <v>900</v>
      </c>
      <c r="N355" s="35">
        <f t="shared" ref="N355" si="6514">IF(N351="","",M355)</f>
        <v>900</v>
      </c>
      <c r="O355" s="35">
        <f t="shared" ref="O355" si="6515">IF(O351="","",N355)</f>
        <v>900</v>
      </c>
      <c r="P355" s="35">
        <f t="shared" ref="P355" si="6516">IF(P351="","",O355)</f>
        <v>900</v>
      </c>
      <c r="Q355" s="35">
        <f t="shared" ref="Q355" si="6517">IF(Q351="","",P355)</f>
        <v>900</v>
      </c>
      <c r="R355" s="35">
        <f t="shared" ref="R355" si="6518">IF(R351="","",Q355)</f>
        <v>900</v>
      </c>
      <c r="S355" s="35">
        <f t="shared" ref="S355" si="6519">IF(S351="","",R355)</f>
        <v>900</v>
      </c>
      <c r="T355" s="35">
        <f t="shared" ref="T355" si="6520">IF(T351="","",S355)</f>
        <v>900</v>
      </c>
      <c r="U355" s="35">
        <f t="shared" ref="U355" si="6521">IF(U351="","",T355)</f>
        <v>900</v>
      </c>
      <c r="V355" s="35">
        <f t="shared" ref="V355" si="6522">IF(V351="","",U355)</f>
        <v>900</v>
      </c>
      <c r="W355" s="35" t="str">
        <f t="shared" ref="W355" si="6523">IF(W351="","",V355)</f>
        <v/>
      </c>
      <c r="X355" s="35" t="str">
        <f t="shared" ref="X355" si="6524">IF(X351="","",W355)</f>
        <v/>
      </c>
      <c r="Y355" s="35" t="str">
        <f t="shared" ref="Y355" si="6525">IF(Y351="","",X355)</f>
        <v/>
      </c>
      <c r="Z355" s="35" t="str">
        <f t="shared" ref="Z355" si="6526">IF(Z351="","",Y355)</f>
        <v/>
      </c>
      <c r="AA355" s="35" t="str">
        <f t="shared" ref="AA355" si="6527">IF(AA351="","",Z355)</f>
        <v/>
      </c>
      <c r="AB355" s="35" t="str">
        <f t="shared" ref="AB355" si="6528">IF(AB351="","",AA355)</f>
        <v/>
      </c>
      <c r="AC355" s="35" t="str">
        <f t="shared" ref="AC355" si="6529">IF(AC351="","",AB355)</f>
        <v/>
      </c>
      <c r="AD355" s="35" t="str">
        <f t="shared" ref="AD355" si="6530">IF(AD351="","",AC355)</f>
        <v/>
      </c>
      <c r="AE355" s="35" t="str">
        <f t="shared" ref="AE355" si="6531">IF(AE351="","",AD355)</f>
        <v/>
      </c>
      <c r="AF355" s="35" t="str">
        <f t="shared" ref="AF355" si="6532">IF(AF351="","",AE355)</f>
        <v/>
      </c>
      <c r="AG355" s="35" t="str">
        <f t="shared" ref="AG355" si="6533">IF(AG351="","",AF355)</f>
        <v/>
      </c>
      <c r="AH355" s="35" t="str">
        <f t="shared" ref="AH355" si="6534">IF(AH351="","",AG355)</f>
        <v/>
      </c>
      <c r="AI355" s="35" t="str">
        <f t="shared" ref="AI355" si="6535">IF(AI351="","",AH355)</f>
        <v/>
      </c>
      <c r="AJ355" s="35" t="str">
        <f t="shared" ref="AJ355" si="6536">IF(AJ351="","",AI355)</f>
        <v/>
      </c>
      <c r="AK355" s="35" t="str">
        <f t="shared" ref="AK355" si="6537">IF(AK351="","",AJ355)</f>
        <v/>
      </c>
      <c r="AL355" s="35" t="str">
        <f t="shared" ref="AL355:AO355" si="6538">IF(AL351="","",AK355)</f>
        <v/>
      </c>
      <c r="AM355" s="35" t="str">
        <f t="shared" si="6538"/>
        <v/>
      </c>
      <c r="AN355" s="35" t="str">
        <f t="shared" si="6538"/>
        <v/>
      </c>
      <c r="AO355" s="35" t="str">
        <f t="shared" si="6538"/>
        <v/>
      </c>
      <c r="AP355" s="35" t="str">
        <f t="shared" ref="AP355:AR355" si="6539">IF(AP351="","",AO355)</f>
        <v/>
      </c>
      <c r="AQ355" s="35" t="str">
        <f t="shared" si="6539"/>
        <v/>
      </c>
      <c r="AR355" s="35" t="str">
        <f t="shared" si="6539"/>
        <v/>
      </c>
    </row>
    <row r="356" spans="1:44" s="92" customFormat="1">
      <c r="A356" s="14" t="s">
        <v>9</v>
      </c>
      <c r="B356" s="33" t="s">
        <v>10</v>
      </c>
      <c r="C356" s="32" t="s">
        <v>185</v>
      </c>
      <c r="D356" s="32" t="str">
        <f t="shared" ref="D356" si="6540">IF(D351="","",C356)</f>
        <v>バターSQ</v>
      </c>
      <c r="E356" s="32" t="str">
        <f t="shared" ref="E356" si="6541">IF(E351="","",D356)</f>
        <v>バターSQ</v>
      </c>
      <c r="F356" s="32" t="str">
        <f t="shared" ref="F356" si="6542">IF(F351="","",E356)</f>
        <v>バターSQ</v>
      </c>
      <c r="G356" s="32" t="str">
        <f t="shared" ref="G356" si="6543">IF(G351="","",F356)</f>
        <v>バターSQ</v>
      </c>
      <c r="H356" s="32" t="str">
        <f t="shared" ref="H356" si="6544">IF(H351="","",G356)</f>
        <v>バターSQ</v>
      </c>
      <c r="I356" s="32" t="str">
        <f t="shared" ref="I356" si="6545">IF(I351="","",H356)</f>
        <v>バターSQ</v>
      </c>
      <c r="J356" s="32" t="str">
        <f t="shared" ref="J356" si="6546">IF(J351="","",I356)</f>
        <v>バターSQ</v>
      </c>
      <c r="K356" s="32" t="str">
        <f t="shared" ref="K356" si="6547">IF(K351="","",J356)</f>
        <v>バターSQ</v>
      </c>
      <c r="L356" s="32" t="str">
        <f t="shared" ref="L356" si="6548">IF(L351="","",K356)</f>
        <v>バターSQ</v>
      </c>
      <c r="M356" s="32" t="str">
        <f t="shared" ref="M356" si="6549">IF(M351="","",L356)</f>
        <v>バターSQ</v>
      </c>
      <c r="N356" s="32" t="str">
        <f t="shared" ref="N356" si="6550">IF(N351="","",M356)</f>
        <v>バターSQ</v>
      </c>
      <c r="O356" s="32" t="str">
        <f t="shared" ref="O356" si="6551">IF(O351="","",N356)</f>
        <v>バターSQ</v>
      </c>
      <c r="P356" s="32" t="str">
        <f t="shared" ref="P356" si="6552">IF(P351="","",O356)</f>
        <v>バターSQ</v>
      </c>
      <c r="Q356" s="32" t="str">
        <f t="shared" ref="Q356" si="6553">IF(Q351="","",P356)</f>
        <v>バターSQ</v>
      </c>
      <c r="R356" s="32" t="str">
        <f t="shared" ref="R356" si="6554">IF(R351="","",Q356)</f>
        <v>バターSQ</v>
      </c>
      <c r="S356" s="32" t="str">
        <f t="shared" ref="S356" si="6555">IF(S351="","",R356)</f>
        <v>バターSQ</v>
      </c>
      <c r="T356" s="32" t="str">
        <f t="shared" ref="T356" si="6556">IF(T351="","",S356)</f>
        <v>バターSQ</v>
      </c>
      <c r="U356" s="32" t="str">
        <f t="shared" ref="U356" si="6557">IF(U351="","",T356)</f>
        <v>バターSQ</v>
      </c>
      <c r="V356" s="32" t="str">
        <f t="shared" ref="V356" si="6558">IF(V351="","",U356)</f>
        <v>バターSQ</v>
      </c>
      <c r="W356" s="32" t="str">
        <f t="shared" ref="W356" si="6559">IF(W351="","",V356)</f>
        <v/>
      </c>
      <c r="X356" s="32" t="str">
        <f t="shared" ref="X356" si="6560">IF(X351="","",W356)</f>
        <v/>
      </c>
      <c r="Y356" s="32" t="str">
        <f t="shared" ref="Y356" si="6561">IF(Y351="","",X356)</f>
        <v/>
      </c>
      <c r="Z356" s="32" t="str">
        <f t="shared" ref="Z356" si="6562">IF(Z351="","",Y356)</f>
        <v/>
      </c>
      <c r="AA356" s="32" t="str">
        <f t="shared" ref="AA356" si="6563">IF(AA351="","",Z356)</f>
        <v/>
      </c>
      <c r="AB356" s="32" t="str">
        <f t="shared" ref="AB356" si="6564">IF(AB351="","",AA356)</f>
        <v/>
      </c>
      <c r="AC356" s="32" t="str">
        <f t="shared" ref="AC356" si="6565">IF(AC351="","",AB356)</f>
        <v/>
      </c>
      <c r="AD356" s="32" t="str">
        <f t="shared" ref="AD356" si="6566">IF(AD351="","",AC356)</f>
        <v/>
      </c>
      <c r="AE356" s="32" t="str">
        <f t="shared" ref="AE356" si="6567">IF(AE351="","",AD356)</f>
        <v/>
      </c>
      <c r="AF356" s="32" t="str">
        <f t="shared" ref="AF356" si="6568">IF(AF351="","",AE356)</f>
        <v/>
      </c>
      <c r="AG356" s="32" t="str">
        <f t="shared" ref="AG356" si="6569">IF(AG351="","",AF356)</f>
        <v/>
      </c>
      <c r="AH356" s="32" t="str">
        <f t="shared" ref="AH356" si="6570">IF(AH351="","",AG356)</f>
        <v/>
      </c>
      <c r="AI356" s="32" t="str">
        <f t="shared" ref="AI356" si="6571">IF(AI351="","",AH356)</f>
        <v/>
      </c>
      <c r="AJ356" s="32" t="str">
        <f t="shared" ref="AJ356" si="6572">IF(AJ351="","",AI356)</f>
        <v/>
      </c>
      <c r="AK356" s="32" t="str">
        <f t="shared" ref="AK356" si="6573">IF(AK351="","",AJ356)</f>
        <v/>
      </c>
      <c r="AL356" s="32" t="str">
        <f t="shared" ref="AL356:AO356" si="6574">IF(AL351="","",AK356)</f>
        <v/>
      </c>
      <c r="AM356" s="32" t="str">
        <f t="shared" si="6574"/>
        <v/>
      </c>
      <c r="AN356" s="32" t="str">
        <f t="shared" si="6574"/>
        <v/>
      </c>
      <c r="AO356" s="32" t="str">
        <f t="shared" si="6574"/>
        <v/>
      </c>
      <c r="AP356" s="32" t="str">
        <f t="shared" ref="AP356:AR356" si="6575">IF(AP351="","",AO356)</f>
        <v/>
      </c>
      <c r="AQ356" s="32" t="str">
        <f t="shared" si="6575"/>
        <v/>
      </c>
      <c r="AR356" s="32" t="str">
        <f t="shared" si="6575"/>
        <v/>
      </c>
    </row>
    <row r="357" spans="1:44" s="91" customFormat="1">
      <c r="A357" s="7">
        <f>AVERAGE(C358:AS358)*30*100</f>
        <v>60150</v>
      </c>
      <c r="B357" s="30" t="s">
        <v>12</v>
      </c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</row>
    <row r="358" spans="1:44" s="91" customFormat="1">
      <c r="A358" s="7">
        <f>SUM(C358:AS358)</f>
        <v>401</v>
      </c>
      <c r="B358" s="27" t="s">
        <v>13</v>
      </c>
      <c r="C358" s="26">
        <v>0</v>
      </c>
      <c r="D358" s="26">
        <f t="shared" ref="D358:D359" si="6576">IF(D351="","",D351-C351)</f>
        <v>0</v>
      </c>
      <c r="E358" s="26">
        <f t="shared" ref="E358:E359" si="6577">IF(E351="","",E351-D351)</f>
        <v>0</v>
      </c>
      <c r="F358" s="26">
        <f t="shared" ref="F358:F359" si="6578">IF(F351="","",F351-E351)</f>
        <v>65</v>
      </c>
      <c r="G358" s="26">
        <f t="shared" ref="G358:G359" si="6579">IF(G351="","",G351-F351)</f>
        <v>0</v>
      </c>
      <c r="H358" s="26">
        <f t="shared" ref="H358:H359" si="6580">IF(H351="","",H351-G351)</f>
        <v>63</v>
      </c>
      <c r="I358" s="26">
        <f t="shared" ref="I358:I359" si="6581">IF(I351="","",I351-H351)</f>
        <v>0</v>
      </c>
      <c r="J358" s="26">
        <f t="shared" ref="J358:J359" si="6582">IF(J351="","",J351-I351)</f>
        <v>0</v>
      </c>
      <c r="K358" s="26">
        <f t="shared" ref="K358:K359" si="6583">IF(K351="","",K351-J351)</f>
        <v>0</v>
      </c>
      <c r="L358" s="26">
        <f t="shared" ref="L358:L359" si="6584">IF(L351="","",L351-K351)</f>
        <v>15</v>
      </c>
      <c r="M358" s="26">
        <f t="shared" ref="M358:M359" si="6585">IF(M351="","",M351-L351)</f>
        <v>0</v>
      </c>
      <c r="N358" s="26">
        <f t="shared" ref="N358:N359" si="6586">IF(N351="","",N351-M351)</f>
        <v>0</v>
      </c>
      <c r="O358" s="26">
        <f t="shared" ref="O358:O359" si="6587">IF(O351="","",O351-N351)</f>
        <v>93</v>
      </c>
      <c r="P358" s="26">
        <f t="shared" ref="P358:P359" si="6588">IF(P351="","",P351-O351)</f>
        <v>0</v>
      </c>
      <c r="Q358" s="26">
        <f t="shared" ref="Q358:Q359" si="6589">IF(Q351="","",Q351-P351)</f>
        <v>0</v>
      </c>
      <c r="R358" s="26">
        <f t="shared" ref="R358:R359" si="6590">IF(R351="","",R351-Q351)</f>
        <v>0</v>
      </c>
      <c r="S358" s="26">
        <f t="shared" ref="S358:S359" si="6591">IF(S351="","",S351-R351)</f>
        <v>69</v>
      </c>
      <c r="T358" s="26">
        <f t="shared" ref="T358:T359" si="6592">IF(T351="","",T351-S351)</f>
        <v>0</v>
      </c>
      <c r="U358" s="26">
        <f t="shared" ref="U358:U359" si="6593">IF(U351="","",U351-T351)</f>
        <v>0</v>
      </c>
      <c r="V358" s="26">
        <f t="shared" ref="V358:V359" si="6594">IF(V351="","",V351-U351)</f>
        <v>96</v>
      </c>
      <c r="W358" s="26" t="str">
        <f t="shared" ref="W358:W359" si="6595">IF(W351="","",W351-V351)</f>
        <v/>
      </c>
      <c r="X358" s="26" t="str">
        <f t="shared" ref="X358:X359" si="6596">IF(X351="","",X351-W351)</f>
        <v/>
      </c>
      <c r="Y358" s="26" t="str">
        <f t="shared" ref="Y358:Y359" si="6597">IF(Y351="","",Y351-X351)</f>
        <v/>
      </c>
      <c r="Z358" s="26" t="str">
        <f t="shared" ref="Z358:Z359" si="6598">IF(Z351="","",Z351-Y351)</f>
        <v/>
      </c>
      <c r="AA358" s="26" t="str">
        <f t="shared" ref="AA358:AA359" si="6599">IF(AA351="","",AA351-Z351)</f>
        <v/>
      </c>
      <c r="AB358" s="26" t="str">
        <f t="shared" ref="AB358:AB359" si="6600">IF(AB351="","",AB351-AA351)</f>
        <v/>
      </c>
      <c r="AC358" s="26" t="str">
        <f t="shared" ref="AC358:AC359" si="6601">IF(AC351="","",AC351-AB351)</f>
        <v/>
      </c>
      <c r="AD358" s="26" t="str">
        <f t="shared" ref="AD358:AD359" si="6602">IF(AD351="","",AD351-AC351)</f>
        <v/>
      </c>
      <c r="AE358" s="26" t="str">
        <f t="shared" ref="AE358:AE359" si="6603">IF(AE351="","",AE351-AD351)</f>
        <v/>
      </c>
      <c r="AF358" s="26" t="str">
        <f t="shared" ref="AF358:AF359" si="6604">IF(AF351="","",AF351-AE351)</f>
        <v/>
      </c>
      <c r="AG358" s="26" t="str">
        <f t="shared" ref="AG358:AG359" si="6605">IF(AG351="","",AG351-AF351)</f>
        <v/>
      </c>
      <c r="AH358" s="26" t="str">
        <f t="shared" ref="AH358:AH359" si="6606">IF(AH351="","",AH351-AG351)</f>
        <v/>
      </c>
      <c r="AI358" s="26" t="str">
        <f t="shared" ref="AI358:AI359" si="6607">IF(AI351="","",AI351-AH351)</f>
        <v/>
      </c>
      <c r="AJ358" s="26" t="str">
        <f t="shared" ref="AJ358:AJ359" si="6608">IF(AJ351="","",AJ351-AI351)</f>
        <v/>
      </c>
      <c r="AK358" s="26" t="str">
        <f t="shared" ref="AK358:AK359" si="6609">IF(AK351="","",AK351-AJ351)</f>
        <v/>
      </c>
      <c r="AL358" s="26" t="str">
        <f t="shared" ref="AL358:AO358" si="6610">IF(AL351="","",AL351-AK351)</f>
        <v/>
      </c>
      <c r="AM358" s="26" t="str">
        <f t="shared" si="6610"/>
        <v/>
      </c>
      <c r="AN358" s="26" t="str">
        <f t="shared" si="6610"/>
        <v/>
      </c>
      <c r="AO358" s="26" t="str">
        <f t="shared" si="6610"/>
        <v/>
      </c>
      <c r="AP358" s="26" t="str">
        <f t="shared" ref="AP358:AR358" si="6611">IF(AP351="","",AP351-AO351)</f>
        <v/>
      </c>
      <c r="AQ358" s="26" t="str">
        <f t="shared" si="6611"/>
        <v/>
      </c>
      <c r="AR358" s="26" t="str">
        <f t="shared" si="6611"/>
        <v/>
      </c>
    </row>
    <row r="359" spans="1:44" s="91" customFormat="1">
      <c r="A359" s="7">
        <f>SUM(C359:AS359)</f>
        <v>4</v>
      </c>
      <c r="B359" s="27" t="s">
        <v>14</v>
      </c>
      <c r="C359" s="26">
        <v>0</v>
      </c>
      <c r="D359" s="26">
        <f t="shared" si="6576"/>
        <v>0</v>
      </c>
      <c r="E359" s="26">
        <f t="shared" si="6577"/>
        <v>0</v>
      </c>
      <c r="F359" s="26">
        <f t="shared" si="6578"/>
        <v>0</v>
      </c>
      <c r="G359" s="26">
        <f t="shared" si="6579"/>
        <v>0</v>
      </c>
      <c r="H359" s="26">
        <f t="shared" si="6580"/>
        <v>2</v>
      </c>
      <c r="I359" s="26">
        <f t="shared" si="6581"/>
        <v>0</v>
      </c>
      <c r="J359" s="26">
        <f t="shared" si="6582"/>
        <v>0</v>
      </c>
      <c r="K359" s="26">
        <f t="shared" si="6583"/>
        <v>0</v>
      </c>
      <c r="L359" s="26">
        <f t="shared" si="6584"/>
        <v>0</v>
      </c>
      <c r="M359" s="26">
        <f t="shared" si="6585"/>
        <v>0</v>
      </c>
      <c r="N359" s="26">
        <f t="shared" si="6586"/>
        <v>0</v>
      </c>
      <c r="O359" s="26">
        <f t="shared" si="6587"/>
        <v>1</v>
      </c>
      <c r="P359" s="26">
        <f t="shared" si="6588"/>
        <v>0</v>
      </c>
      <c r="Q359" s="26">
        <f t="shared" si="6589"/>
        <v>0</v>
      </c>
      <c r="R359" s="26">
        <f t="shared" si="6590"/>
        <v>0</v>
      </c>
      <c r="S359" s="26">
        <f t="shared" si="6591"/>
        <v>0</v>
      </c>
      <c r="T359" s="26">
        <f t="shared" si="6592"/>
        <v>0</v>
      </c>
      <c r="U359" s="26">
        <f t="shared" si="6593"/>
        <v>0</v>
      </c>
      <c r="V359" s="26">
        <f t="shared" si="6594"/>
        <v>1</v>
      </c>
      <c r="W359" s="26" t="str">
        <f t="shared" si="6595"/>
        <v/>
      </c>
      <c r="X359" s="26" t="str">
        <f t="shared" si="6596"/>
        <v/>
      </c>
      <c r="Y359" s="26" t="str">
        <f t="shared" si="6597"/>
        <v/>
      </c>
      <c r="Z359" s="26" t="str">
        <f t="shared" si="6598"/>
        <v/>
      </c>
      <c r="AA359" s="26" t="str">
        <f t="shared" si="6599"/>
        <v/>
      </c>
      <c r="AB359" s="26" t="str">
        <f t="shared" si="6600"/>
        <v/>
      </c>
      <c r="AC359" s="26" t="str">
        <f t="shared" si="6601"/>
        <v/>
      </c>
      <c r="AD359" s="26" t="str">
        <f t="shared" si="6602"/>
        <v/>
      </c>
      <c r="AE359" s="26" t="str">
        <f t="shared" si="6603"/>
        <v/>
      </c>
      <c r="AF359" s="26" t="str">
        <f t="shared" si="6604"/>
        <v/>
      </c>
      <c r="AG359" s="26" t="str">
        <f t="shared" si="6605"/>
        <v/>
      </c>
      <c r="AH359" s="26" t="str">
        <f t="shared" si="6606"/>
        <v/>
      </c>
      <c r="AI359" s="26" t="str">
        <f t="shared" si="6607"/>
        <v/>
      </c>
      <c r="AJ359" s="26" t="str">
        <f t="shared" si="6608"/>
        <v/>
      </c>
      <c r="AK359" s="26" t="str">
        <f t="shared" si="6609"/>
        <v/>
      </c>
      <c r="AL359" s="26" t="str">
        <f t="shared" ref="AL359:AO359" si="6612">IF(AL352="","",AL352-AK352)</f>
        <v/>
      </c>
      <c r="AM359" s="26" t="str">
        <f t="shared" si="6612"/>
        <v/>
      </c>
      <c r="AN359" s="26" t="str">
        <f t="shared" si="6612"/>
        <v/>
      </c>
      <c r="AO359" s="26" t="str">
        <f t="shared" si="6612"/>
        <v/>
      </c>
      <c r="AP359" s="26" t="str">
        <f t="shared" ref="AP359:AR359" si="6613">IF(AP352="","",AP352-AO352)</f>
        <v/>
      </c>
      <c r="AQ359" s="26" t="str">
        <f t="shared" si="6613"/>
        <v/>
      </c>
      <c r="AR359" s="26" t="str">
        <f t="shared" si="6613"/>
        <v/>
      </c>
    </row>
    <row r="360" spans="1:44" s="91" customFormat="1">
      <c r="A360" s="7">
        <f>SUM(C360:AS360)</f>
        <v>4</v>
      </c>
      <c r="B360" s="27" t="s">
        <v>15</v>
      </c>
      <c r="C360" s="26">
        <v>0</v>
      </c>
      <c r="D360" s="26">
        <f t="shared" ref="D360" si="6614">IF(D353="","",C353+C354-D353)</f>
        <v>0</v>
      </c>
      <c r="E360" s="26">
        <f t="shared" ref="E360" si="6615">IF(E353="","",D353+D354-E353)</f>
        <v>0</v>
      </c>
      <c r="F360" s="26">
        <f t="shared" ref="F360" si="6616">IF(F353="","",E353+E354-F353)</f>
        <v>0</v>
      </c>
      <c r="G360" s="26">
        <f t="shared" ref="G360" si="6617">IF(G353="","",F353+F354-G353)</f>
        <v>0</v>
      </c>
      <c r="H360" s="26">
        <f t="shared" ref="H360" si="6618">IF(H353="","",G353+G354-H353)</f>
        <v>1</v>
      </c>
      <c r="I360" s="26">
        <f t="shared" ref="I360" si="6619">IF(I353="","",H353+H354-I353)</f>
        <v>0</v>
      </c>
      <c r="J360" s="26">
        <f t="shared" ref="J360" si="6620">IF(J353="","",I353+I354-J353)</f>
        <v>0</v>
      </c>
      <c r="K360" s="26">
        <f t="shared" ref="K360" si="6621">IF(K353="","",J353+J354-K353)</f>
        <v>0</v>
      </c>
      <c r="L360" s="26">
        <f t="shared" ref="L360" si="6622">IF(L353="","",K353+K354-L353)</f>
        <v>0</v>
      </c>
      <c r="M360" s="26">
        <f t="shared" ref="M360" si="6623">IF(M353="","",L353+L354-M353)</f>
        <v>0</v>
      </c>
      <c r="N360" s="26">
        <f t="shared" ref="N360" si="6624">IF(N353="","",M353+M354-N353)</f>
        <v>0</v>
      </c>
      <c r="O360" s="26">
        <f t="shared" ref="O360" si="6625">IF(O353="","",N353+N354-O353)</f>
        <v>1</v>
      </c>
      <c r="P360" s="26">
        <f t="shared" ref="P360" si="6626">IF(P353="","",O353+O354-P353)</f>
        <v>0</v>
      </c>
      <c r="Q360" s="26">
        <f t="shared" ref="Q360" si="6627">IF(Q353="","",P353+P354-Q353)</f>
        <v>0</v>
      </c>
      <c r="R360" s="26">
        <f t="shared" ref="R360" si="6628">IF(R353="","",Q353+Q354-R353)</f>
        <v>0</v>
      </c>
      <c r="S360" s="26">
        <f t="shared" ref="S360" si="6629">IF(S353="","",R353+R354-S353)</f>
        <v>1</v>
      </c>
      <c r="T360" s="26">
        <f t="shared" ref="T360" si="6630">IF(T353="","",S353+S354-T353)</f>
        <v>0</v>
      </c>
      <c r="U360" s="26">
        <f t="shared" ref="U360" si="6631">IF(U353="","",T353+T354-U353)</f>
        <v>0</v>
      </c>
      <c r="V360" s="26">
        <f t="shared" ref="V360" si="6632">IF(V353="","",U353+U354-V353)</f>
        <v>1</v>
      </c>
      <c r="W360" s="26" t="str">
        <f t="shared" ref="W360" si="6633">IF(W353="","",V353+V354-W353)</f>
        <v/>
      </c>
      <c r="X360" s="26" t="str">
        <f t="shared" ref="X360" si="6634">IF(X353="","",W353+W354-X353)</f>
        <v/>
      </c>
      <c r="Y360" s="26" t="str">
        <f t="shared" ref="Y360" si="6635">IF(Y353="","",X353+X354-Y353)</f>
        <v/>
      </c>
      <c r="Z360" s="26" t="str">
        <f t="shared" ref="Z360" si="6636">IF(Z353="","",Y353+Y354-Z353)</f>
        <v/>
      </c>
      <c r="AA360" s="26" t="str">
        <f t="shared" ref="AA360" si="6637">IF(AA353="","",Z353+Z354-AA353)</f>
        <v/>
      </c>
      <c r="AB360" s="26" t="str">
        <f t="shared" ref="AB360" si="6638">IF(AB353="","",AA353+AA354-AB353)</f>
        <v/>
      </c>
      <c r="AC360" s="26" t="str">
        <f t="shared" ref="AC360" si="6639">IF(AC353="","",AB353+AB354-AC353)</f>
        <v/>
      </c>
      <c r="AD360" s="26" t="str">
        <f t="shared" ref="AD360" si="6640">IF(AD353="","",AC353+AC354-AD353)</f>
        <v/>
      </c>
      <c r="AE360" s="26" t="str">
        <f t="shared" ref="AE360" si="6641">IF(AE353="","",AD353+AD354-AE353)</f>
        <v/>
      </c>
      <c r="AF360" s="26" t="str">
        <f t="shared" ref="AF360" si="6642">IF(AF353="","",AE353+AE354-AF353)</f>
        <v/>
      </c>
      <c r="AG360" s="26" t="str">
        <f t="shared" ref="AG360" si="6643">IF(AG353="","",AF353+AF354-AG353)</f>
        <v/>
      </c>
      <c r="AH360" s="26" t="str">
        <f t="shared" ref="AH360" si="6644">IF(AH353="","",AG353+AG354-AH353)</f>
        <v/>
      </c>
      <c r="AI360" s="26" t="str">
        <f t="shared" ref="AI360" si="6645">IF(AI353="","",AH353+AH354-AI353)</f>
        <v/>
      </c>
      <c r="AJ360" s="26" t="str">
        <f t="shared" ref="AJ360" si="6646">IF(AJ353="","",AI353+AI354-AJ353)</f>
        <v/>
      </c>
      <c r="AK360" s="26" t="str">
        <f t="shared" ref="AK360" si="6647">IF(AK353="","",AJ353+AJ354-AK353)</f>
        <v/>
      </c>
      <c r="AL360" s="26" t="str">
        <f t="shared" ref="AL360:AO360" si="6648">IF(AL353="","",AK353+AK354-AL353)</f>
        <v/>
      </c>
      <c r="AM360" s="26" t="str">
        <f t="shared" si="6648"/>
        <v/>
      </c>
      <c r="AN360" s="26" t="str">
        <f t="shared" si="6648"/>
        <v/>
      </c>
      <c r="AO360" s="26" t="str">
        <f t="shared" si="6648"/>
        <v/>
      </c>
      <c r="AP360" s="26" t="str">
        <f t="shared" ref="AP360:AR360" si="6649">IF(AP353="","",AO353+AO354-AP353)</f>
        <v/>
      </c>
      <c r="AQ360" s="26" t="str">
        <f t="shared" si="6649"/>
        <v/>
      </c>
      <c r="AR360" s="26" t="str">
        <f t="shared" si="6649"/>
        <v/>
      </c>
    </row>
    <row r="361" spans="1:44" s="91" customFormat="1">
      <c r="A361" s="7">
        <f>SUM(C361:AS361)</f>
        <v>3600</v>
      </c>
      <c r="B361" s="27" t="s">
        <v>16</v>
      </c>
      <c r="C361" s="26">
        <v>0</v>
      </c>
      <c r="D361" s="26">
        <f t="shared" ref="D361:I361" si="6650">IF(D351="","",D360*D355)</f>
        <v>0</v>
      </c>
      <c r="E361" s="26">
        <f t="shared" si="6650"/>
        <v>0</v>
      </c>
      <c r="F361" s="26">
        <f t="shared" si="6650"/>
        <v>0</v>
      </c>
      <c r="G361" s="26">
        <f t="shared" si="6650"/>
        <v>0</v>
      </c>
      <c r="H361" s="26">
        <f t="shared" si="6650"/>
        <v>900</v>
      </c>
      <c r="I361" s="26">
        <f t="shared" si="6650"/>
        <v>0</v>
      </c>
      <c r="J361" s="26">
        <f t="shared" ref="J361:AK361" si="6651">IF(J351="","",J360*J355)</f>
        <v>0</v>
      </c>
      <c r="K361" s="26">
        <f t="shared" si="6651"/>
        <v>0</v>
      </c>
      <c r="L361" s="26">
        <f t="shared" si="6651"/>
        <v>0</v>
      </c>
      <c r="M361" s="26">
        <f t="shared" si="6651"/>
        <v>0</v>
      </c>
      <c r="N361" s="26">
        <f t="shared" si="6651"/>
        <v>0</v>
      </c>
      <c r="O361" s="26">
        <f t="shared" si="6651"/>
        <v>900</v>
      </c>
      <c r="P361" s="26">
        <f t="shared" si="6651"/>
        <v>0</v>
      </c>
      <c r="Q361" s="26">
        <f t="shared" si="6651"/>
        <v>0</v>
      </c>
      <c r="R361" s="26">
        <f t="shared" si="6651"/>
        <v>0</v>
      </c>
      <c r="S361" s="26">
        <f t="shared" si="6651"/>
        <v>900</v>
      </c>
      <c r="T361" s="26">
        <f t="shared" si="6651"/>
        <v>0</v>
      </c>
      <c r="U361" s="26">
        <f t="shared" si="6651"/>
        <v>0</v>
      </c>
      <c r="V361" s="26">
        <f t="shared" si="6651"/>
        <v>900</v>
      </c>
      <c r="W361" s="26" t="str">
        <f t="shared" si="6651"/>
        <v/>
      </c>
      <c r="X361" s="26" t="str">
        <f t="shared" si="6651"/>
        <v/>
      </c>
      <c r="Y361" s="26" t="str">
        <f t="shared" si="6651"/>
        <v/>
      </c>
      <c r="Z361" s="26" t="str">
        <f t="shared" si="6651"/>
        <v/>
      </c>
      <c r="AA361" s="26" t="str">
        <f t="shared" si="6651"/>
        <v/>
      </c>
      <c r="AB361" s="26" t="str">
        <f t="shared" si="6651"/>
        <v/>
      </c>
      <c r="AC361" s="26" t="str">
        <f t="shared" si="6651"/>
        <v/>
      </c>
      <c r="AD361" s="26" t="str">
        <f t="shared" si="6651"/>
        <v/>
      </c>
      <c r="AE361" s="26" t="str">
        <f t="shared" si="6651"/>
        <v/>
      </c>
      <c r="AF361" s="26" t="str">
        <f t="shared" si="6651"/>
        <v/>
      </c>
      <c r="AG361" s="26" t="str">
        <f t="shared" si="6651"/>
        <v/>
      </c>
      <c r="AH361" s="26" t="str">
        <f t="shared" si="6651"/>
        <v/>
      </c>
      <c r="AI361" s="26" t="str">
        <f t="shared" si="6651"/>
        <v/>
      </c>
      <c r="AJ361" s="26" t="str">
        <f t="shared" si="6651"/>
        <v/>
      </c>
      <c r="AK361" s="26" t="str">
        <f t="shared" si="6651"/>
        <v/>
      </c>
      <c r="AL361" s="26" t="str">
        <f t="shared" ref="AL361:AO361" si="6652">IF(AL351="","",AL360*AL355)</f>
        <v/>
      </c>
      <c r="AM361" s="26" t="str">
        <f t="shared" si="6652"/>
        <v/>
      </c>
      <c r="AN361" s="26" t="str">
        <f t="shared" si="6652"/>
        <v/>
      </c>
      <c r="AO361" s="26" t="str">
        <f t="shared" si="6652"/>
        <v/>
      </c>
      <c r="AP361" s="26" t="str">
        <f t="shared" ref="AP361:AR361" si="6653">IF(AP351="","",AP360*AP355)</f>
        <v/>
      </c>
      <c r="AQ361" s="26" t="str">
        <f t="shared" si="6653"/>
        <v/>
      </c>
      <c r="AR361" s="26" t="str">
        <f t="shared" si="6653"/>
        <v/>
      </c>
    </row>
    <row r="362" spans="1:44" s="91" customFormat="1" ht="12" thickBot="1">
      <c r="A362" s="4">
        <f>IF(A361="","",A361/(A358*100))</f>
        <v>8.9775561097256859E-2</v>
      </c>
      <c r="B362" s="27" t="s">
        <v>18</v>
      </c>
      <c r="C362" s="44" t="s">
        <v>19</v>
      </c>
      <c r="D362" s="44" t="str">
        <f t="shared" ref="D362:I362" si="6654">IF(D361="","",IF(D361=0,"",D361/(D358*100)))</f>
        <v/>
      </c>
      <c r="E362" s="44" t="str">
        <f t="shared" si="6654"/>
        <v/>
      </c>
      <c r="F362" s="44" t="str">
        <f t="shared" si="6654"/>
        <v/>
      </c>
      <c r="G362" s="44" t="str">
        <f t="shared" si="6654"/>
        <v/>
      </c>
      <c r="H362" s="44">
        <f t="shared" si="6654"/>
        <v>0.14285714285714285</v>
      </c>
      <c r="I362" s="44" t="str">
        <f t="shared" si="6654"/>
        <v/>
      </c>
      <c r="J362" s="44" t="str">
        <f t="shared" ref="J362:AK362" si="6655">IF(J361="","",IF(J361=0,"",J361/(J358*100)))</f>
        <v/>
      </c>
      <c r="K362" s="44" t="str">
        <f t="shared" si="6655"/>
        <v/>
      </c>
      <c r="L362" s="44" t="str">
        <f t="shared" si="6655"/>
        <v/>
      </c>
      <c r="M362" s="44" t="str">
        <f t="shared" si="6655"/>
        <v/>
      </c>
      <c r="N362" s="44" t="str">
        <f t="shared" si="6655"/>
        <v/>
      </c>
      <c r="O362" s="44">
        <f t="shared" si="6655"/>
        <v>9.6774193548387094E-2</v>
      </c>
      <c r="P362" s="44" t="str">
        <f t="shared" si="6655"/>
        <v/>
      </c>
      <c r="Q362" s="44" t="str">
        <f t="shared" si="6655"/>
        <v/>
      </c>
      <c r="R362" s="44" t="str">
        <f t="shared" si="6655"/>
        <v/>
      </c>
      <c r="S362" s="44">
        <f t="shared" si="6655"/>
        <v>0.13043478260869565</v>
      </c>
      <c r="T362" s="44" t="str">
        <f t="shared" si="6655"/>
        <v/>
      </c>
      <c r="U362" s="44" t="str">
        <f t="shared" si="6655"/>
        <v/>
      </c>
      <c r="V362" s="44">
        <f t="shared" si="6655"/>
        <v>9.375E-2</v>
      </c>
      <c r="W362" s="44" t="str">
        <f t="shared" si="6655"/>
        <v/>
      </c>
      <c r="X362" s="44" t="str">
        <f t="shared" si="6655"/>
        <v/>
      </c>
      <c r="Y362" s="44" t="str">
        <f t="shared" si="6655"/>
        <v/>
      </c>
      <c r="Z362" s="44" t="str">
        <f t="shared" si="6655"/>
        <v/>
      </c>
      <c r="AA362" s="44" t="str">
        <f t="shared" si="6655"/>
        <v/>
      </c>
      <c r="AB362" s="44" t="str">
        <f t="shared" si="6655"/>
        <v/>
      </c>
      <c r="AC362" s="44" t="str">
        <f t="shared" si="6655"/>
        <v/>
      </c>
      <c r="AD362" s="44" t="str">
        <f t="shared" si="6655"/>
        <v/>
      </c>
      <c r="AE362" s="44" t="str">
        <f t="shared" si="6655"/>
        <v/>
      </c>
      <c r="AF362" s="44" t="str">
        <f t="shared" si="6655"/>
        <v/>
      </c>
      <c r="AG362" s="44" t="str">
        <f t="shared" si="6655"/>
        <v/>
      </c>
      <c r="AH362" s="44" t="str">
        <f t="shared" si="6655"/>
        <v/>
      </c>
      <c r="AI362" s="44" t="str">
        <f t="shared" si="6655"/>
        <v/>
      </c>
      <c r="AJ362" s="44" t="str">
        <f t="shared" si="6655"/>
        <v/>
      </c>
      <c r="AK362" s="44" t="str">
        <f t="shared" si="6655"/>
        <v/>
      </c>
      <c r="AL362" s="44" t="str">
        <f t="shared" ref="AL362:AO362" si="6656">IF(AL361="","",IF(AL361=0,"",AL361/(AL358*100)))</f>
        <v/>
      </c>
      <c r="AM362" s="44" t="str">
        <f t="shared" si="6656"/>
        <v/>
      </c>
      <c r="AN362" s="44" t="str">
        <f t="shared" si="6656"/>
        <v/>
      </c>
      <c r="AO362" s="44" t="str">
        <f t="shared" si="6656"/>
        <v/>
      </c>
      <c r="AP362" s="44" t="str">
        <f t="shared" ref="AP362:AR362" si="6657">IF(AP361="","",IF(AP361=0,"",AP361/(AP358*100)))</f>
        <v/>
      </c>
      <c r="AQ362" s="44" t="str">
        <f t="shared" si="6657"/>
        <v/>
      </c>
      <c r="AR362" s="44" t="str">
        <f t="shared" si="6657"/>
        <v/>
      </c>
    </row>
    <row r="363" spans="1:44" s="91" customFormat="1">
      <c r="A363" s="43" t="str">
        <f>A351</f>
        <v>南熊本</v>
      </c>
      <c r="B363" s="42" t="s">
        <v>2</v>
      </c>
      <c r="C363" s="35">
        <v>3030</v>
      </c>
      <c r="D363" s="35">
        <f t="shared" ref="D363:D364" si="6658">IF(D$279="","",C363)</f>
        <v>3030</v>
      </c>
      <c r="E363" s="35">
        <f t="shared" ref="E363:E364" si="6659">IF(E$279="","",D363)</f>
        <v>3030</v>
      </c>
      <c r="F363" s="35">
        <v>3082</v>
      </c>
      <c r="G363" s="35">
        <f t="shared" ref="G363:G364" si="6660">IF(G$279="","",F363)</f>
        <v>3082</v>
      </c>
      <c r="H363" s="35">
        <v>3104</v>
      </c>
      <c r="I363" s="35">
        <f t="shared" ref="I363:I364" si="6661">IF(I$279="","",H363)</f>
        <v>3104</v>
      </c>
      <c r="J363" s="35">
        <f t="shared" ref="J363:J364" si="6662">IF(J$279="","",I363)</f>
        <v>3104</v>
      </c>
      <c r="K363" s="35">
        <f t="shared" ref="K363:K364" si="6663">IF(K$279="","",J363)</f>
        <v>3104</v>
      </c>
      <c r="L363" s="35">
        <v>3122</v>
      </c>
      <c r="M363" s="35">
        <f t="shared" ref="M363:M364" si="6664">IF(M$279="","",L363)</f>
        <v>3122</v>
      </c>
      <c r="N363" s="35">
        <f t="shared" ref="N363:N364" si="6665">IF(N$279="","",M363)</f>
        <v>3122</v>
      </c>
      <c r="O363" s="35">
        <v>3166</v>
      </c>
      <c r="P363" s="35">
        <f t="shared" ref="P363:P364" si="6666">IF(P$279="","",O363)</f>
        <v>3166</v>
      </c>
      <c r="Q363" s="35">
        <f t="shared" ref="Q363:Q364" si="6667">IF(Q$279="","",P363)</f>
        <v>3166</v>
      </c>
      <c r="R363" s="35">
        <f t="shared" ref="R363:R364" si="6668">IF(R$279="","",Q363)</f>
        <v>3166</v>
      </c>
      <c r="S363" s="35">
        <v>3214</v>
      </c>
      <c r="T363" s="35">
        <f t="shared" ref="T363:T364" si="6669">IF(T$279="","",S363)</f>
        <v>3214</v>
      </c>
      <c r="U363" s="35">
        <f t="shared" ref="U363:U364" si="6670">IF(U$279="","",T363)</f>
        <v>3214</v>
      </c>
      <c r="V363" s="35">
        <v>3234</v>
      </c>
      <c r="W363" s="35" t="str">
        <f t="shared" ref="W363:W364" si="6671">IF(W$279="","",V363)</f>
        <v/>
      </c>
      <c r="X363" s="35" t="str">
        <f t="shared" ref="X363:X364" si="6672">IF(X$279="","",W363)</f>
        <v/>
      </c>
      <c r="Y363" s="35" t="str">
        <f t="shared" ref="Y363:Y364" si="6673">IF(Y$279="","",X363)</f>
        <v/>
      </c>
      <c r="Z363" s="35" t="str">
        <f t="shared" ref="Z363:Z364" si="6674">IF(Z$279="","",Y363)</f>
        <v/>
      </c>
      <c r="AA363" s="35" t="str">
        <f t="shared" ref="AA363:AA364" si="6675">IF(AA$279="","",Z363)</f>
        <v/>
      </c>
      <c r="AB363" s="35" t="str">
        <f t="shared" ref="AB363:AB364" si="6676">IF(AB$279="","",AA363)</f>
        <v/>
      </c>
      <c r="AC363" s="35" t="str">
        <f t="shared" ref="AC363:AC364" si="6677">IF(AC$279="","",AB363)</f>
        <v/>
      </c>
      <c r="AD363" s="35" t="str">
        <f t="shared" ref="AD363:AD364" si="6678">IF(AD$279="","",AC363)</f>
        <v/>
      </c>
      <c r="AE363" s="35" t="str">
        <f t="shared" ref="AE363:AE364" si="6679">IF(AE$279="","",AD363)</f>
        <v/>
      </c>
      <c r="AF363" s="35" t="str">
        <f t="shared" ref="AF363:AF364" si="6680">IF(AF$279="","",AE363)</f>
        <v/>
      </c>
      <c r="AG363" s="35" t="str">
        <f t="shared" ref="AG363:AG364" si="6681">IF(AG$279="","",AF363)</f>
        <v/>
      </c>
      <c r="AH363" s="35" t="str">
        <f t="shared" ref="AH363:AH364" si="6682">IF(AH$279="","",AG363)</f>
        <v/>
      </c>
      <c r="AI363" s="35" t="str">
        <f t="shared" ref="AI363:AI364" si="6683">IF(AI$279="","",AH363)</f>
        <v/>
      </c>
      <c r="AJ363" s="35" t="str">
        <f t="shared" ref="AJ363:AJ364" si="6684">IF(AJ$279="","",AI363)</f>
        <v/>
      </c>
      <c r="AK363" s="35" t="str">
        <f t="shared" ref="AK363:AK364" si="6685">IF(AK$279="","",AJ363)</f>
        <v/>
      </c>
      <c r="AL363" s="35" t="str">
        <f t="shared" ref="AL363:AO363" si="6686">IF(AL$279="","",AK363)</f>
        <v/>
      </c>
      <c r="AM363" s="35" t="str">
        <f t="shared" si="6686"/>
        <v/>
      </c>
      <c r="AN363" s="35" t="str">
        <f t="shared" si="6686"/>
        <v/>
      </c>
      <c r="AO363" s="35" t="str">
        <f t="shared" si="6686"/>
        <v/>
      </c>
      <c r="AP363" s="35" t="str">
        <f t="shared" ref="AP363:AR363" si="6687">IF(AP$279="","",AO363)</f>
        <v/>
      </c>
      <c r="AQ363" s="35" t="str">
        <f t="shared" si="6687"/>
        <v/>
      </c>
      <c r="AR363" s="35" t="str">
        <f t="shared" si="6687"/>
        <v/>
      </c>
    </row>
    <row r="364" spans="1:44" s="91" customFormat="1">
      <c r="A364" s="37" t="str">
        <f>A352</f>
        <v>BUZZ＃2</v>
      </c>
      <c r="B364" s="30" t="s">
        <v>4</v>
      </c>
      <c r="C364" s="29">
        <v>56</v>
      </c>
      <c r="D364" s="29">
        <f t="shared" si="6658"/>
        <v>56</v>
      </c>
      <c r="E364" s="29">
        <f t="shared" si="6659"/>
        <v>56</v>
      </c>
      <c r="F364" s="29">
        <v>58</v>
      </c>
      <c r="G364" s="29">
        <f t="shared" si="6660"/>
        <v>58</v>
      </c>
      <c r="H364" s="29">
        <v>59</v>
      </c>
      <c r="I364" s="29">
        <f t="shared" si="6661"/>
        <v>59</v>
      </c>
      <c r="J364" s="29">
        <f t="shared" si="6662"/>
        <v>59</v>
      </c>
      <c r="K364" s="29">
        <f t="shared" si="6663"/>
        <v>59</v>
      </c>
      <c r="L364" s="29">
        <v>59</v>
      </c>
      <c r="M364" s="29">
        <f t="shared" si="6664"/>
        <v>59</v>
      </c>
      <c r="N364" s="29">
        <f t="shared" si="6665"/>
        <v>59</v>
      </c>
      <c r="O364" s="29">
        <v>59</v>
      </c>
      <c r="P364" s="29">
        <f t="shared" si="6666"/>
        <v>59</v>
      </c>
      <c r="Q364" s="29">
        <f t="shared" si="6667"/>
        <v>59</v>
      </c>
      <c r="R364" s="29">
        <f t="shared" si="6668"/>
        <v>59</v>
      </c>
      <c r="S364" s="29">
        <f t="shared" ref="S364" si="6688">IF(S$279="","",R364)</f>
        <v>59</v>
      </c>
      <c r="T364" s="29">
        <f t="shared" si="6669"/>
        <v>59</v>
      </c>
      <c r="U364" s="29">
        <f t="shared" si="6670"/>
        <v>59</v>
      </c>
      <c r="V364" s="29">
        <v>59</v>
      </c>
      <c r="W364" s="29" t="str">
        <f t="shared" si="6671"/>
        <v/>
      </c>
      <c r="X364" s="29" t="str">
        <f t="shared" si="6672"/>
        <v/>
      </c>
      <c r="Y364" s="29" t="str">
        <f t="shared" si="6673"/>
        <v/>
      </c>
      <c r="Z364" s="29" t="str">
        <f t="shared" si="6674"/>
        <v/>
      </c>
      <c r="AA364" s="29" t="str">
        <f t="shared" si="6675"/>
        <v/>
      </c>
      <c r="AB364" s="29" t="str">
        <f t="shared" si="6676"/>
        <v/>
      </c>
      <c r="AC364" s="29" t="str">
        <f t="shared" si="6677"/>
        <v/>
      </c>
      <c r="AD364" s="29" t="str">
        <f t="shared" si="6678"/>
        <v/>
      </c>
      <c r="AE364" s="29" t="str">
        <f t="shared" si="6679"/>
        <v/>
      </c>
      <c r="AF364" s="29" t="str">
        <f t="shared" si="6680"/>
        <v/>
      </c>
      <c r="AG364" s="29" t="str">
        <f t="shared" si="6681"/>
        <v/>
      </c>
      <c r="AH364" s="29" t="str">
        <f t="shared" si="6682"/>
        <v/>
      </c>
      <c r="AI364" s="29" t="str">
        <f t="shared" si="6683"/>
        <v/>
      </c>
      <c r="AJ364" s="29" t="str">
        <f t="shared" si="6684"/>
        <v/>
      </c>
      <c r="AK364" s="29" t="str">
        <f t="shared" si="6685"/>
        <v/>
      </c>
      <c r="AL364" s="29" t="str">
        <f t="shared" ref="AL364:AO364" si="6689">IF(AL$279="","",AK364)</f>
        <v/>
      </c>
      <c r="AM364" s="29" t="str">
        <f t="shared" si="6689"/>
        <v/>
      </c>
      <c r="AN364" s="29" t="str">
        <f t="shared" si="6689"/>
        <v/>
      </c>
      <c r="AO364" s="29" t="str">
        <f t="shared" si="6689"/>
        <v/>
      </c>
      <c r="AP364" s="29" t="str">
        <f t="shared" ref="AP364:AR364" si="6690">IF(AP$279="","",AO364)</f>
        <v/>
      </c>
      <c r="AQ364" s="29" t="str">
        <f t="shared" si="6690"/>
        <v/>
      </c>
      <c r="AR364" s="29" t="str">
        <f t="shared" si="6690"/>
        <v/>
      </c>
    </row>
    <row r="365" spans="1:44" s="91" customFormat="1">
      <c r="A365" s="41">
        <v>4</v>
      </c>
      <c r="B365" s="30" t="s">
        <v>5</v>
      </c>
      <c r="C365" s="29">
        <v>8</v>
      </c>
      <c r="D365" s="29">
        <f t="shared" ref="D365" si="6691">IF(D363="","",(C365+C366))</f>
        <v>8</v>
      </c>
      <c r="E365" s="29">
        <f t="shared" ref="E365" si="6692">IF(E363="","",(D365+D366))</f>
        <v>8</v>
      </c>
      <c r="F365" s="29">
        <v>4</v>
      </c>
      <c r="G365" s="29">
        <f t="shared" ref="G365" si="6693">IF(G363="","",(F365+F366))</f>
        <v>7</v>
      </c>
      <c r="H365" s="29">
        <f t="shared" ref="H365" si="6694">IF(H363="","",(G365+G366))</f>
        <v>7</v>
      </c>
      <c r="I365" s="29">
        <f t="shared" ref="I365" si="6695">IF(I363="","",(H365+H366))</f>
        <v>7</v>
      </c>
      <c r="J365" s="29">
        <f t="shared" ref="J365" si="6696">IF(J363="","",(I365+I366))</f>
        <v>7</v>
      </c>
      <c r="K365" s="29">
        <f t="shared" ref="K365" si="6697">IF(K363="","",(J365+J366))</f>
        <v>7</v>
      </c>
      <c r="L365" s="29">
        <v>6</v>
      </c>
      <c r="M365" s="29">
        <f t="shared" ref="M365" si="6698">IF(M363="","",(L365+L366))</f>
        <v>3</v>
      </c>
      <c r="N365" s="29">
        <f t="shared" ref="N365" si="6699">IF(N363="","",(M365+M366))</f>
        <v>3</v>
      </c>
      <c r="O365" s="29">
        <f t="shared" ref="O365" si="6700">IF(O363="","",(N365+N366))</f>
        <v>3</v>
      </c>
      <c r="P365" s="29">
        <f t="shared" ref="P365" si="6701">IF(P363="","",(O365+O366))</f>
        <v>3</v>
      </c>
      <c r="Q365" s="29">
        <f t="shared" ref="Q365" si="6702">IF(Q363="","",(P365+P366))</f>
        <v>3</v>
      </c>
      <c r="R365" s="29">
        <f t="shared" ref="R365" si="6703">IF(R363="","",(Q365+Q366))</f>
        <v>3</v>
      </c>
      <c r="S365" s="29">
        <f t="shared" ref="S365" si="6704">IF(S363="","",(R365+R366))</f>
        <v>3</v>
      </c>
      <c r="T365" s="29">
        <f t="shared" ref="T365" si="6705">IF(T363="","",(S365+S366))</f>
        <v>3</v>
      </c>
      <c r="U365" s="29">
        <f t="shared" ref="U365" si="6706">IF(U363="","",(T365+T366))</f>
        <v>3</v>
      </c>
      <c r="V365" s="29">
        <f t="shared" ref="V365" si="6707">IF(V363="","",(U365+U366))</f>
        <v>3</v>
      </c>
      <c r="W365" s="29" t="str">
        <f t="shared" ref="W365" si="6708">IF(W363="","",(V365+V366))</f>
        <v/>
      </c>
      <c r="X365" s="29" t="str">
        <f t="shared" ref="X365" si="6709">IF(X363="","",(W365+W366))</f>
        <v/>
      </c>
      <c r="Y365" s="29" t="str">
        <f t="shared" ref="Y365" si="6710">IF(Y363="","",(X365+X366))</f>
        <v/>
      </c>
      <c r="Z365" s="29" t="str">
        <f t="shared" ref="Z365" si="6711">IF(Z363="","",(Y365+Y366))</f>
        <v/>
      </c>
      <c r="AA365" s="29" t="str">
        <f t="shared" ref="AA365" si="6712">IF(AA363="","",(Z365+Z366))</f>
        <v/>
      </c>
      <c r="AB365" s="29" t="str">
        <f t="shared" ref="AB365" si="6713">IF(AB363="","",(AA365+AA366))</f>
        <v/>
      </c>
      <c r="AC365" s="29" t="str">
        <f t="shared" ref="AC365" si="6714">IF(AC363="","",(AB365+AB366))</f>
        <v/>
      </c>
      <c r="AD365" s="29" t="str">
        <f t="shared" ref="AD365" si="6715">IF(AD363="","",(AC365+AC366))</f>
        <v/>
      </c>
      <c r="AE365" s="29" t="str">
        <f t="shared" ref="AE365" si="6716">IF(AE363="","",(AD365+AD366))</f>
        <v/>
      </c>
      <c r="AF365" s="29" t="str">
        <f t="shared" ref="AF365" si="6717">IF(AF363="","",(AE365+AE366))</f>
        <v/>
      </c>
      <c r="AG365" s="29" t="str">
        <f t="shared" ref="AG365" si="6718">IF(AG363="","",(AF365+AF366))</f>
        <v/>
      </c>
      <c r="AH365" s="29" t="str">
        <f t="shared" ref="AH365" si="6719">IF(AH363="","",(AG365+AG366))</f>
        <v/>
      </c>
      <c r="AI365" s="29" t="str">
        <f t="shared" ref="AI365" si="6720">IF(AI363="","",(AH365+AH366))</f>
        <v/>
      </c>
      <c r="AJ365" s="29" t="str">
        <f t="shared" ref="AJ365" si="6721">IF(AJ363="","",(AI365+AI366))</f>
        <v/>
      </c>
      <c r="AK365" s="29" t="str">
        <f t="shared" ref="AK365" si="6722">IF(AK363="","",(AJ365+AJ366))</f>
        <v/>
      </c>
      <c r="AL365" s="29" t="str">
        <f t="shared" ref="AL365:AO365" si="6723">IF(AL363="","",(AK365+AK366))</f>
        <v/>
      </c>
      <c r="AM365" s="29" t="str">
        <f t="shared" si="6723"/>
        <v/>
      </c>
      <c r="AN365" s="29" t="str">
        <f t="shared" si="6723"/>
        <v/>
      </c>
      <c r="AO365" s="29" t="str">
        <f t="shared" si="6723"/>
        <v/>
      </c>
      <c r="AP365" s="29" t="str">
        <f t="shared" ref="AP365:AR365" si="6724">IF(AP363="","",(AO365+AO366))</f>
        <v/>
      </c>
      <c r="AQ365" s="29" t="str">
        <f t="shared" si="6724"/>
        <v/>
      </c>
      <c r="AR365" s="29" t="str">
        <f t="shared" si="6724"/>
        <v/>
      </c>
    </row>
    <row r="366" spans="1:44" s="91" customFormat="1">
      <c r="A366" s="14"/>
      <c r="B366" s="30" t="s">
        <v>7</v>
      </c>
      <c r="C366" s="29"/>
      <c r="D366" s="29"/>
      <c r="E366" s="29"/>
      <c r="F366" s="29">
        <v>3</v>
      </c>
      <c r="G366" s="29"/>
      <c r="H366" s="29"/>
      <c r="I366" s="29"/>
      <c r="J366" s="29"/>
      <c r="K366" s="29"/>
      <c r="L366" s="29">
        <v>-3</v>
      </c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</row>
    <row r="367" spans="1:44" s="91" customFormat="1">
      <c r="A367" s="7"/>
      <c r="B367" s="30" t="s">
        <v>8</v>
      </c>
      <c r="C367" s="35">
        <v>60</v>
      </c>
      <c r="D367" s="35">
        <f t="shared" ref="D367" si="6725">IF(D363="","",C367)</f>
        <v>60</v>
      </c>
      <c r="E367" s="35">
        <f t="shared" ref="E367" si="6726">IF(E363="","",D367)</f>
        <v>60</v>
      </c>
      <c r="F367" s="35">
        <f t="shared" ref="F367" si="6727">IF(F363="","",E367)</f>
        <v>60</v>
      </c>
      <c r="G367" s="35">
        <f t="shared" ref="G367" si="6728">IF(G363="","",F367)</f>
        <v>60</v>
      </c>
      <c r="H367" s="35">
        <f t="shared" ref="H367" si="6729">IF(H363="","",G367)</f>
        <v>60</v>
      </c>
      <c r="I367" s="35">
        <f t="shared" ref="I367" si="6730">IF(I363="","",H367)</f>
        <v>60</v>
      </c>
      <c r="J367" s="35">
        <f t="shared" ref="J367" si="6731">IF(J363="","",I367)</f>
        <v>60</v>
      </c>
      <c r="K367" s="35">
        <f t="shared" ref="K367" si="6732">IF(K363="","",J367)</f>
        <v>60</v>
      </c>
      <c r="L367" s="35">
        <f t="shared" ref="L367" si="6733">IF(L363="","",K367)</f>
        <v>60</v>
      </c>
      <c r="M367" s="35">
        <f t="shared" ref="M367" si="6734">IF(M363="","",L367)</f>
        <v>60</v>
      </c>
      <c r="N367" s="35">
        <f t="shared" ref="N367" si="6735">IF(N363="","",M367)</f>
        <v>60</v>
      </c>
      <c r="O367" s="35">
        <f t="shared" ref="O367" si="6736">IF(O363="","",N367)</f>
        <v>60</v>
      </c>
      <c r="P367" s="35">
        <f t="shared" ref="P367" si="6737">IF(P363="","",O367)</f>
        <v>60</v>
      </c>
      <c r="Q367" s="35">
        <f t="shared" ref="Q367" si="6738">IF(Q363="","",P367)</f>
        <v>60</v>
      </c>
      <c r="R367" s="35">
        <f t="shared" ref="R367" si="6739">IF(R363="","",Q367)</f>
        <v>60</v>
      </c>
      <c r="S367" s="35">
        <f t="shared" ref="S367" si="6740">IF(S363="","",R367)</f>
        <v>60</v>
      </c>
      <c r="T367" s="35">
        <f t="shared" ref="T367" si="6741">IF(T363="","",S367)</f>
        <v>60</v>
      </c>
      <c r="U367" s="35">
        <f t="shared" ref="U367" si="6742">IF(U363="","",T367)</f>
        <v>60</v>
      </c>
      <c r="V367" s="35">
        <f t="shared" ref="V367" si="6743">IF(V363="","",U367)</f>
        <v>60</v>
      </c>
      <c r="W367" s="35" t="str">
        <f t="shared" ref="W367" si="6744">IF(W363="","",V367)</f>
        <v/>
      </c>
      <c r="X367" s="35" t="str">
        <f t="shared" ref="X367" si="6745">IF(X363="","",W367)</f>
        <v/>
      </c>
      <c r="Y367" s="35" t="str">
        <f t="shared" ref="Y367" si="6746">IF(Y363="","",X367)</f>
        <v/>
      </c>
      <c r="Z367" s="35" t="str">
        <f t="shared" ref="Z367" si="6747">IF(Z363="","",Y367)</f>
        <v/>
      </c>
      <c r="AA367" s="35" t="str">
        <f t="shared" ref="AA367" si="6748">IF(AA363="","",Z367)</f>
        <v/>
      </c>
      <c r="AB367" s="35" t="str">
        <f t="shared" ref="AB367" si="6749">IF(AB363="","",AA367)</f>
        <v/>
      </c>
      <c r="AC367" s="35" t="str">
        <f t="shared" ref="AC367" si="6750">IF(AC363="","",AB367)</f>
        <v/>
      </c>
      <c r="AD367" s="35" t="str">
        <f t="shared" ref="AD367" si="6751">IF(AD363="","",AC367)</f>
        <v/>
      </c>
      <c r="AE367" s="35" t="str">
        <f t="shared" ref="AE367" si="6752">IF(AE363="","",AD367)</f>
        <v/>
      </c>
      <c r="AF367" s="35" t="str">
        <f t="shared" ref="AF367" si="6753">IF(AF363="","",AE367)</f>
        <v/>
      </c>
      <c r="AG367" s="35" t="str">
        <f t="shared" ref="AG367" si="6754">IF(AG363="","",AF367)</f>
        <v/>
      </c>
      <c r="AH367" s="35" t="str">
        <f t="shared" ref="AH367" si="6755">IF(AH363="","",AG367)</f>
        <v/>
      </c>
      <c r="AI367" s="35" t="str">
        <f t="shared" ref="AI367" si="6756">IF(AI363="","",AH367)</f>
        <v/>
      </c>
      <c r="AJ367" s="35" t="str">
        <f t="shared" ref="AJ367" si="6757">IF(AJ363="","",AI367)</f>
        <v/>
      </c>
      <c r="AK367" s="35" t="str">
        <f t="shared" ref="AK367" si="6758">IF(AK363="","",AJ367)</f>
        <v/>
      </c>
      <c r="AL367" s="35" t="str">
        <f t="shared" ref="AL367:AO367" si="6759">IF(AL363="","",AK367)</f>
        <v/>
      </c>
      <c r="AM367" s="35" t="str">
        <f t="shared" si="6759"/>
        <v/>
      </c>
      <c r="AN367" s="35" t="str">
        <f t="shared" si="6759"/>
        <v/>
      </c>
      <c r="AO367" s="35" t="str">
        <f t="shared" si="6759"/>
        <v/>
      </c>
      <c r="AP367" s="35" t="str">
        <f t="shared" ref="AP367:AR367" si="6760">IF(AP363="","",AO367)</f>
        <v/>
      </c>
      <c r="AQ367" s="35" t="str">
        <f t="shared" si="6760"/>
        <v/>
      </c>
      <c r="AR367" s="35" t="str">
        <f t="shared" si="6760"/>
        <v/>
      </c>
    </row>
    <row r="368" spans="1:44" s="92" customFormat="1">
      <c r="A368" s="14" t="s">
        <v>9</v>
      </c>
      <c r="B368" s="33" t="s">
        <v>10</v>
      </c>
      <c r="C368" s="32" t="s">
        <v>184</v>
      </c>
      <c r="D368" s="32" t="str">
        <f t="shared" ref="D368" si="6761">IF(D363="","",C368)</f>
        <v>しば犬たまご</v>
      </c>
      <c r="E368" s="32" t="str">
        <f t="shared" ref="E368" si="6762">IF(E363="","",D368)</f>
        <v>しば犬たまご</v>
      </c>
      <c r="F368" s="32" t="str">
        <f t="shared" ref="F368" si="6763">IF(F363="","",E368)</f>
        <v>しば犬たまご</v>
      </c>
      <c r="G368" s="32" t="str">
        <f t="shared" ref="G368" si="6764">IF(G363="","",F368)</f>
        <v>しば犬たまご</v>
      </c>
      <c r="H368" s="32" t="str">
        <f t="shared" ref="H368" si="6765">IF(H363="","",G368)</f>
        <v>しば犬たまご</v>
      </c>
      <c r="I368" s="32" t="str">
        <f t="shared" ref="I368" si="6766">IF(I363="","",H368)</f>
        <v>しば犬たまご</v>
      </c>
      <c r="J368" s="32" t="str">
        <f t="shared" ref="J368" si="6767">IF(J363="","",I368)</f>
        <v>しば犬たまご</v>
      </c>
      <c r="K368" s="32" t="str">
        <f t="shared" ref="K368" si="6768">IF(K363="","",J368)</f>
        <v>しば犬たまご</v>
      </c>
      <c r="L368" s="32" t="str">
        <f t="shared" ref="L368" si="6769">IF(L363="","",K368)</f>
        <v>しば犬たまご</v>
      </c>
      <c r="M368" s="32" t="s">
        <v>181</v>
      </c>
      <c r="N368" s="32" t="str">
        <f t="shared" ref="N368" si="6770">IF(N363="","",M368)</f>
        <v>ケーキSQ</v>
      </c>
      <c r="O368" s="32" t="str">
        <f t="shared" ref="O368" si="6771">IF(O363="","",N368)</f>
        <v>ケーキSQ</v>
      </c>
      <c r="P368" s="32" t="str">
        <f t="shared" ref="P368" si="6772">IF(P363="","",O368)</f>
        <v>ケーキSQ</v>
      </c>
      <c r="Q368" s="32" t="str">
        <f t="shared" ref="Q368" si="6773">IF(Q363="","",P368)</f>
        <v>ケーキSQ</v>
      </c>
      <c r="R368" s="32" t="str">
        <f t="shared" ref="R368" si="6774">IF(R363="","",Q368)</f>
        <v>ケーキSQ</v>
      </c>
      <c r="S368" s="32" t="str">
        <f t="shared" ref="S368" si="6775">IF(S363="","",R368)</f>
        <v>ケーキSQ</v>
      </c>
      <c r="T368" s="32" t="str">
        <f t="shared" ref="T368" si="6776">IF(T363="","",S368)</f>
        <v>ケーキSQ</v>
      </c>
      <c r="U368" s="32" t="str">
        <f t="shared" ref="U368" si="6777">IF(U363="","",T368)</f>
        <v>ケーキSQ</v>
      </c>
      <c r="V368" s="32" t="str">
        <f t="shared" ref="V368" si="6778">IF(V363="","",U368)</f>
        <v>ケーキSQ</v>
      </c>
      <c r="W368" s="32" t="str">
        <f t="shared" ref="W368" si="6779">IF(W363="","",V368)</f>
        <v/>
      </c>
      <c r="X368" s="32" t="str">
        <f t="shared" ref="X368" si="6780">IF(X363="","",W368)</f>
        <v/>
      </c>
      <c r="Y368" s="32" t="str">
        <f t="shared" ref="Y368" si="6781">IF(Y363="","",X368)</f>
        <v/>
      </c>
      <c r="Z368" s="32" t="str">
        <f t="shared" ref="Z368" si="6782">IF(Z363="","",Y368)</f>
        <v/>
      </c>
      <c r="AA368" s="32" t="str">
        <f t="shared" ref="AA368" si="6783">IF(AA363="","",Z368)</f>
        <v/>
      </c>
      <c r="AB368" s="32" t="str">
        <f t="shared" ref="AB368" si="6784">IF(AB363="","",AA368)</f>
        <v/>
      </c>
      <c r="AC368" s="32" t="str">
        <f t="shared" ref="AC368" si="6785">IF(AC363="","",AB368)</f>
        <v/>
      </c>
      <c r="AD368" s="32" t="str">
        <f t="shared" ref="AD368" si="6786">IF(AD363="","",AC368)</f>
        <v/>
      </c>
      <c r="AE368" s="32" t="str">
        <f t="shared" ref="AE368" si="6787">IF(AE363="","",AD368)</f>
        <v/>
      </c>
      <c r="AF368" s="32" t="str">
        <f t="shared" ref="AF368" si="6788">IF(AF363="","",AE368)</f>
        <v/>
      </c>
      <c r="AG368" s="32" t="str">
        <f t="shared" ref="AG368" si="6789">IF(AG363="","",AF368)</f>
        <v/>
      </c>
      <c r="AH368" s="32" t="str">
        <f t="shared" ref="AH368" si="6790">IF(AH363="","",AG368)</f>
        <v/>
      </c>
      <c r="AI368" s="32" t="str">
        <f t="shared" ref="AI368" si="6791">IF(AI363="","",AH368)</f>
        <v/>
      </c>
      <c r="AJ368" s="32" t="str">
        <f t="shared" ref="AJ368" si="6792">IF(AJ363="","",AI368)</f>
        <v/>
      </c>
      <c r="AK368" s="32" t="str">
        <f t="shared" ref="AK368" si="6793">IF(AK363="","",AJ368)</f>
        <v/>
      </c>
      <c r="AL368" s="32" t="str">
        <f t="shared" ref="AL368:AO368" si="6794">IF(AL363="","",AK368)</f>
        <v/>
      </c>
      <c r="AM368" s="32" t="str">
        <f t="shared" si="6794"/>
        <v/>
      </c>
      <c r="AN368" s="32" t="str">
        <f t="shared" si="6794"/>
        <v/>
      </c>
      <c r="AO368" s="32" t="str">
        <f t="shared" si="6794"/>
        <v/>
      </c>
      <c r="AP368" s="32" t="str">
        <f t="shared" ref="AP368:AR368" si="6795">IF(AP363="","",AO368)</f>
        <v/>
      </c>
      <c r="AQ368" s="32" t="str">
        <f t="shared" si="6795"/>
        <v/>
      </c>
      <c r="AR368" s="32" t="str">
        <f t="shared" si="6795"/>
        <v/>
      </c>
    </row>
    <row r="369" spans="1:44" s="91" customFormat="1">
      <c r="A369" s="7">
        <f>AVERAGE(C370:AS370)*30*100</f>
        <v>30600</v>
      </c>
      <c r="B369" s="30" t="s">
        <v>12</v>
      </c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</row>
    <row r="370" spans="1:44" s="91" customFormat="1">
      <c r="A370" s="7">
        <f>SUM(C370:AS370)</f>
        <v>204</v>
      </c>
      <c r="B370" s="27" t="s">
        <v>13</v>
      </c>
      <c r="C370" s="26">
        <v>0</v>
      </c>
      <c r="D370" s="26">
        <f t="shared" ref="D370:D371" si="6796">IF(D363="","",D363-C363)</f>
        <v>0</v>
      </c>
      <c r="E370" s="26">
        <f t="shared" ref="E370:E371" si="6797">IF(E363="","",E363-D363)</f>
        <v>0</v>
      </c>
      <c r="F370" s="26">
        <f t="shared" ref="F370:F371" si="6798">IF(F363="","",F363-E363)</f>
        <v>52</v>
      </c>
      <c r="G370" s="26">
        <f t="shared" ref="G370:G371" si="6799">IF(G363="","",G363-F363)</f>
        <v>0</v>
      </c>
      <c r="H370" s="26">
        <f t="shared" ref="H370:H371" si="6800">IF(H363="","",H363-G363)</f>
        <v>22</v>
      </c>
      <c r="I370" s="26">
        <f t="shared" ref="I370:I371" si="6801">IF(I363="","",I363-H363)</f>
        <v>0</v>
      </c>
      <c r="J370" s="26">
        <f t="shared" ref="J370:J371" si="6802">IF(J363="","",J363-I363)</f>
        <v>0</v>
      </c>
      <c r="K370" s="26">
        <f t="shared" ref="K370:K371" si="6803">IF(K363="","",K363-J363)</f>
        <v>0</v>
      </c>
      <c r="L370" s="26">
        <f t="shared" ref="L370:L371" si="6804">IF(L363="","",L363-K363)</f>
        <v>18</v>
      </c>
      <c r="M370" s="26">
        <f t="shared" ref="M370:M371" si="6805">IF(M363="","",M363-L363)</f>
        <v>0</v>
      </c>
      <c r="N370" s="26">
        <f t="shared" ref="N370:N371" si="6806">IF(N363="","",N363-M363)</f>
        <v>0</v>
      </c>
      <c r="O370" s="26">
        <f t="shared" ref="O370:O371" si="6807">IF(O363="","",O363-N363)</f>
        <v>44</v>
      </c>
      <c r="P370" s="26">
        <f t="shared" ref="P370:P371" si="6808">IF(P363="","",P363-O363)</f>
        <v>0</v>
      </c>
      <c r="Q370" s="26">
        <f t="shared" ref="Q370:Q371" si="6809">IF(Q363="","",Q363-P363)</f>
        <v>0</v>
      </c>
      <c r="R370" s="26">
        <f t="shared" ref="R370:R371" si="6810">IF(R363="","",R363-Q363)</f>
        <v>0</v>
      </c>
      <c r="S370" s="26">
        <f t="shared" ref="S370:S371" si="6811">IF(S363="","",S363-R363)</f>
        <v>48</v>
      </c>
      <c r="T370" s="26">
        <f t="shared" ref="T370:T371" si="6812">IF(T363="","",T363-S363)</f>
        <v>0</v>
      </c>
      <c r="U370" s="26">
        <f t="shared" ref="U370:U371" si="6813">IF(U363="","",U363-T363)</f>
        <v>0</v>
      </c>
      <c r="V370" s="26">
        <f t="shared" ref="V370:V371" si="6814">IF(V363="","",V363-U363)</f>
        <v>20</v>
      </c>
      <c r="W370" s="26" t="str">
        <f t="shared" ref="W370:W371" si="6815">IF(W363="","",W363-V363)</f>
        <v/>
      </c>
      <c r="X370" s="26" t="str">
        <f t="shared" ref="X370:X371" si="6816">IF(X363="","",X363-W363)</f>
        <v/>
      </c>
      <c r="Y370" s="26" t="str">
        <f t="shared" ref="Y370:Y371" si="6817">IF(Y363="","",Y363-X363)</f>
        <v/>
      </c>
      <c r="Z370" s="26" t="str">
        <f t="shared" ref="Z370:Z371" si="6818">IF(Z363="","",Z363-Y363)</f>
        <v/>
      </c>
      <c r="AA370" s="26" t="str">
        <f t="shared" ref="AA370:AA371" si="6819">IF(AA363="","",AA363-Z363)</f>
        <v/>
      </c>
      <c r="AB370" s="26" t="str">
        <f t="shared" ref="AB370:AB371" si="6820">IF(AB363="","",AB363-AA363)</f>
        <v/>
      </c>
      <c r="AC370" s="26" t="str">
        <f t="shared" ref="AC370:AC371" si="6821">IF(AC363="","",AC363-AB363)</f>
        <v/>
      </c>
      <c r="AD370" s="26" t="str">
        <f t="shared" ref="AD370:AD371" si="6822">IF(AD363="","",AD363-AC363)</f>
        <v/>
      </c>
      <c r="AE370" s="26" t="str">
        <f t="shared" ref="AE370:AE371" si="6823">IF(AE363="","",AE363-AD363)</f>
        <v/>
      </c>
      <c r="AF370" s="26" t="str">
        <f t="shared" ref="AF370:AF371" si="6824">IF(AF363="","",AF363-AE363)</f>
        <v/>
      </c>
      <c r="AG370" s="26" t="str">
        <f t="shared" ref="AG370:AG371" si="6825">IF(AG363="","",AG363-AF363)</f>
        <v/>
      </c>
      <c r="AH370" s="26" t="str">
        <f t="shared" ref="AH370:AH371" si="6826">IF(AH363="","",AH363-AG363)</f>
        <v/>
      </c>
      <c r="AI370" s="26" t="str">
        <f t="shared" ref="AI370:AI371" si="6827">IF(AI363="","",AI363-AH363)</f>
        <v/>
      </c>
      <c r="AJ370" s="26" t="str">
        <f t="shared" ref="AJ370:AJ371" si="6828">IF(AJ363="","",AJ363-AI363)</f>
        <v/>
      </c>
      <c r="AK370" s="26" t="str">
        <f t="shared" ref="AK370:AK371" si="6829">IF(AK363="","",AK363-AJ363)</f>
        <v/>
      </c>
      <c r="AL370" s="26" t="str">
        <f t="shared" ref="AL370:AO370" si="6830">IF(AL363="","",AL363-AK363)</f>
        <v/>
      </c>
      <c r="AM370" s="26" t="str">
        <f t="shared" si="6830"/>
        <v/>
      </c>
      <c r="AN370" s="26" t="str">
        <f t="shared" si="6830"/>
        <v/>
      </c>
      <c r="AO370" s="26" t="str">
        <f t="shared" si="6830"/>
        <v/>
      </c>
      <c r="AP370" s="26" t="str">
        <f t="shared" ref="AP370:AR370" si="6831">IF(AP363="","",AP363-AO363)</f>
        <v/>
      </c>
      <c r="AQ370" s="26" t="str">
        <f t="shared" si="6831"/>
        <v/>
      </c>
      <c r="AR370" s="26" t="str">
        <f t="shared" si="6831"/>
        <v/>
      </c>
    </row>
    <row r="371" spans="1:44" s="91" customFormat="1">
      <c r="A371" s="7">
        <f>SUM(C371:AS371)</f>
        <v>3</v>
      </c>
      <c r="B371" s="27" t="s">
        <v>14</v>
      </c>
      <c r="C371" s="26">
        <v>0</v>
      </c>
      <c r="D371" s="26">
        <f t="shared" si="6796"/>
        <v>0</v>
      </c>
      <c r="E371" s="26">
        <f t="shared" si="6797"/>
        <v>0</v>
      </c>
      <c r="F371" s="26">
        <f t="shared" si="6798"/>
        <v>2</v>
      </c>
      <c r="G371" s="26">
        <f t="shared" si="6799"/>
        <v>0</v>
      </c>
      <c r="H371" s="26">
        <f t="shared" si="6800"/>
        <v>1</v>
      </c>
      <c r="I371" s="26">
        <f t="shared" si="6801"/>
        <v>0</v>
      </c>
      <c r="J371" s="26">
        <f t="shared" si="6802"/>
        <v>0</v>
      </c>
      <c r="K371" s="26">
        <f t="shared" si="6803"/>
        <v>0</v>
      </c>
      <c r="L371" s="26">
        <f t="shared" si="6804"/>
        <v>0</v>
      </c>
      <c r="M371" s="26">
        <f t="shared" si="6805"/>
        <v>0</v>
      </c>
      <c r="N371" s="26">
        <f t="shared" si="6806"/>
        <v>0</v>
      </c>
      <c r="O371" s="26">
        <f t="shared" si="6807"/>
        <v>0</v>
      </c>
      <c r="P371" s="26">
        <f t="shared" si="6808"/>
        <v>0</v>
      </c>
      <c r="Q371" s="26">
        <f t="shared" si="6809"/>
        <v>0</v>
      </c>
      <c r="R371" s="26">
        <f t="shared" si="6810"/>
        <v>0</v>
      </c>
      <c r="S371" s="26">
        <f t="shared" si="6811"/>
        <v>0</v>
      </c>
      <c r="T371" s="26">
        <f t="shared" si="6812"/>
        <v>0</v>
      </c>
      <c r="U371" s="26">
        <f t="shared" si="6813"/>
        <v>0</v>
      </c>
      <c r="V371" s="26">
        <f t="shared" si="6814"/>
        <v>0</v>
      </c>
      <c r="W371" s="26" t="str">
        <f t="shared" si="6815"/>
        <v/>
      </c>
      <c r="X371" s="26" t="str">
        <f t="shared" si="6816"/>
        <v/>
      </c>
      <c r="Y371" s="26" t="str">
        <f t="shared" si="6817"/>
        <v/>
      </c>
      <c r="Z371" s="26" t="str">
        <f t="shared" si="6818"/>
        <v/>
      </c>
      <c r="AA371" s="26" t="str">
        <f t="shared" si="6819"/>
        <v/>
      </c>
      <c r="AB371" s="26" t="str">
        <f t="shared" si="6820"/>
        <v/>
      </c>
      <c r="AC371" s="26" t="str">
        <f t="shared" si="6821"/>
        <v/>
      </c>
      <c r="AD371" s="26" t="str">
        <f t="shared" si="6822"/>
        <v/>
      </c>
      <c r="AE371" s="26" t="str">
        <f t="shared" si="6823"/>
        <v/>
      </c>
      <c r="AF371" s="26" t="str">
        <f t="shared" si="6824"/>
        <v/>
      </c>
      <c r="AG371" s="26" t="str">
        <f t="shared" si="6825"/>
        <v/>
      </c>
      <c r="AH371" s="26" t="str">
        <f t="shared" si="6826"/>
        <v/>
      </c>
      <c r="AI371" s="26" t="str">
        <f t="shared" si="6827"/>
        <v/>
      </c>
      <c r="AJ371" s="26" t="str">
        <f t="shared" si="6828"/>
        <v/>
      </c>
      <c r="AK371" s="26" t="str">
        <f t="shared" si="6829"/>
        <v/>
      </c>
      <c r="AL371" s="26" t="str">
        <f t="shared" ref="AL371:AO371" si="6832">IF(AL364="","",AL364-AK364)</f>
        <v/>
      </c>
      <c r="AM371" s="26" t="str">
        <f t="shared" si="6832"/>
        <v/>
      </c>
      <c r="AN371" s="26" t="str">
        <f t="shared" si="6832"/>
        <v/>
      </c>
      <c r="AO371" s="26" t="str">
        <f t="shared" si="6832"/>
        <v/>
      </c>
      <c r="AP371" s="26" t="str">
        <f t="shared" ref="AP371:AR371" si="6833">IF(AP364="","",AP364-AO364)</f>
        <v/>
      </c>
      <c r="AQ371" s="26" t="str">
        <f t="shared" si="6833"/>
        <v/>
      </c>
      <c r="AR371" s="26" t="str">
        <f t="shared" si="6833"/>
        <v/>
      </c>
    </row>
    <row r="372" spans="1:44" s="91" customFormat="1">
      <c r="A372" s="7">
        <f>SUM(C372:AS372)</f>
        <v>5</v>
      </c>
      <c r="B372" s="27" t="s">
        <v>15</v>
      </c>
      <c r="C372" s="26">
        <v>0</v>
      </c>
      <c r="D372" s="26">
        <f t="shared" ref="D372" si="6834">IF(D365="","",C365+C366-D365)</f>
        <v>0</v>
      </c>
      <c r="E372" s="26">
        <f t="shared" ref="E372" si="6835">IF(E365="","",D365+D366-E365)</f>
        <v>0</v>
      </c>
      <c r="F372" s="26">
        <f t="shared" ref="F372" si="6836">IF(F365="","",E365+E366-F365)</f>
        <v>4</v>
      </c>
      <c r="G372" s="26">
        <f t="shared" ref="G372" si="6837">IF(G365="","",F365+F366-G365)</f>
        <v>0</v>
      </c>
      <c r="H372" s="26">
        <f t="shared" ref="H372" si="6838">IF(H365="","",G365+G366-H365)</f>
        <v>0</v>
      </c>
      <c r="I372" s="26">
        <f t="shared" ref="I372" si="6839">IF(I365="","",H365+H366-I365)</f>
        <v>0</v>
      </c>
      <c r="J372" s="26">
        <f t="shared" ref="J372" si="6840">IF(J365="","",I365+I366-J365)</f>
        <v>0</v>
      </c>
      <c r="K372" s="26">
        <f t="shared" ref="K372" si="6841">IF(K365="","",J365+J366-K365)</f>
        <v>0</v>
      </c>
      <c r="L372" s="26">
        <f t="shared" ref="L372" si="6842">IF(L365="","",K365+K366-L365)</f>
        <v>1</v>
      </c>
      <c r="M372" s="26">
        <f t="shared" ref="M372" si="6843">IF(M365="","",L365+L366-M365)</f>
        <v>0</v>
      </c>
      <c r="N372" s="26">
        <f t="shared" ref="N372" si="6844">IF(N365="","",M365+M366-N365)</f>
        <v>0</v>
      </c>
      <c r="O372" s="26">
        <f t="shared" ref="O372" si="6845">IF(O365="","",N365+N366-O365)</f>
        <v>0</v>
      </c>
      <c r="P372" s="26">
        <f t="shared" ref="P372" si="6846">IF(P365="","",O365+O366-P365)</f>
        <v>0</v>
      </c>
      <c r="Q372" s="26">
        <f t="shared" ref="Q372" si="6847">IF(Q365="","",P365+P366-Q365)</f>
        <v>0</v>
      </c>
      <c r="R372" s="26">
        <f t="shared" ref="R372" si="6848">IF(R365="","",Q365+Q366-R365)</f>
        <v>0</v>
      </c>
      <c r="S372" s="26">
        <f t="shared" ref="S372" si="6849">IF(S365="","",R365+R366-S365)</f>
        <v>0</v>
      </c>
      <c r="T372" s="26">
        <f t="shared" ref="T372" si="6850">IF(T365="","",S365+S366-T365)</f>
        <v>0</v>
      </c>
      <c r="U372" s="26">
        <f t="shared" ref="U372" si="6851">IF(U365="","",T365+T366-U365)</f>
        <v>0</v>
      </c>
      <c r="V372" s="26">
        <f t="shared" ref="V372" si="6852">IF(V365="","",U365+U366-V365)</f>
        <v>0</v>
      </c>
      <c r="W372" s="26" t="str">
        <f t="shared" ref="W372" si="6853">IF(W365="","",V365+V366-W365)</f>
        <v/>
      </c>
      <c r="X372" s="26" t="str">
        <f t="shared" ref="X372" si="6854">IF(X365="","",W365+W366-X365)</f>
        <v/>
      </c>
      <c r="Y372" s="26" t="str">
        <f t="shared" ref="Y372" si="6855">IF(Y365="","",X365+X366-Y365)</f>
        <v/>
      </c>
      <c r="Z372" s="26" t="str">
        <f t="shared" ref="Z372" si="6856">IF(Z365="","",Y365+Y366-Z365)</f>
        <v/>
      </c>
      <c r="AA372" s="26" t="str">
        <f t="shared" ref="AA372" si="6857">IF(AA365="","",Z365+Z366-AA365)</f>
        <v/>
      </c>
      <c r="AB372" s="26" t="str">
        <f t="shared" ref="AB372" si="6858">IF(AB365="","",AA365+AA366-AB365)</f>
        <v/>
      </c>
      <c r="AC372" s="26" t="str">
        <f t="shared" ref="AC372" si="6859">IF(AC365="","",AB365+AB366-AC365)</f>
        <v/>
      </c>
      <c r="AD372" s="26" t="str">
        <f t="shared" ref="AD372" si="6860">IF(AD365="","",AC365+AC366-AD365)</f>
        <v/>
      </c>
      <c r="AE372" s="26" t="str">
        <f t="shared" ref="AE372" si="6861">IF(AE365="","",AD365+AD366-AE365)</f>
        <v/>
      </c>
      <c r="AF372" s="26" t="str">
        <f t="shared" ref="AF372" si="6862">IF(AF365="","",AE365+AE366-AF365)</f>
        <v/>
      </c>
      <c r="AG372" s="26" t="str">
        <f t="shared" ref="AG372" si="6863">IF(AG365="","",AF365+AF366-AG365)</f>
        <v/>
      </c>
      <c r="AH372" s="26" t="str">
        <f t="shared" ref="AH372" si="6864">IF(AH365="","",AG365+AG366-AH365)</f>
        <v/>
      </c>
      <c r="AI372" s="26" t="str">
        <f t="shared" ref="AI372" si="6865">IF(AI365="","",AH365+AH366-AI365)</f>
        <v/>
      </c>
      <c r="AJ372" s="26" t="str">
        <f t="shared" ref="AJ372" si="6866">IF(AJ365="","",AI365+AI366-AJ365)</f>
        <v/>
      </c>
      <c r="AK372" s="26" t="str">
        <f t="shared" ref="AK372" si="6867">IF(AK365="","",AJ365+AJ366-AK365)</f>
        <v/>
      </c>
      <c r="AL372" s="26" t="str">
        <f t="shared" ref="AL372:AO372" si="6868">IF(AL365="","",AK365+AK366-AL365)</f>
        <v/>
      </c>
      <c r="AM372" s="26" t="str">
        <f t="shared" si="6868"/>
        <v/>
      </c>
      <c r="AN372" s="26" t="str">
        <f t="shared" si="6868"/>
        <v/>
      </c>
      <c r="AO372" s="26" t="str">
        <f t="shared" si="6868"/>
        <v/>
      </c>
      <c r="AP372" s="26" t="str">
        <f t="shared" ref="AP372:AR372" si="6869">IF(AP365="","",AO365+AO366-AP365)</f>
        <v/>
      </c>
      <c r="AQ372" s="26" t="str">
        <f t="shared" si="6869"/>
        <v/>
      </c>
      <c r="AR372" s="26" t="str">
        <f t="shared" si="6869"/>
        <v/>
      </c>
    </row>
    <row r="373" spans="1:44" s="91" customFormat="1">
      <c r="A373" s="7">
        <f>SUM(C373:AS373)</f>
        <v>300</v>
      </c>
      <c r="B373" s="27" t="s">
        <v>16</v>
      </c>
      <c r="C373" s="26">
        <v>0</v>
      </c>
      <c r="D373" s="26">
        <f t="shared" ref="D373:I373" si="6870">IF(D363="","",D372*D367)</f>
        <v>0</v>
      </c>
      <c r="E373" s="26">
        <f t="shared" si="6870"/>
        <v>0</v>
      </c>
      <c r="F373" s="26">
        <f t="shared" si="6870"/>
        <v>240</v>
      </c>
      <c r="G373" s="26">
        <f t="shared" si="6870"/>
        <v>0</v>
      </c>
      <c r="H373" s="26">
        <f t="shared" si="6870"/>
        <v>0</v>
      </c>
      <c r="I373" s="26">
        <f t="shared" si="6870"/>
        <v>0</v>
      </c>
      <c r="J373" s="26">
        <f t="shared" ref="J373:AK373" si="6871">IF(J363="","",J372*J367)</f>
        <v>0</v>
      </c>
      <c r="K373" s="26">
        <f t="shared" si="6871"/>
        <v>0</v>
      </c>
      <c r="L373" s="26">
        <f t="shared" si="6871"/>
        <v>60</v>
      </c>
      <c r="M373" s="26">
        <f t="shared" si="6871"/>
        <v>0</v>
      </c>
      <c r="N373" s="26">
        <f t="shared" si="6871"/>
        <v>0</v>
      </c>
      <c r="O373" s="26">
        <f t="shared" si="6871"/>
        <v>0</v>
      </c>
      <c r="P373" s="26">
        <f t="shared" si="6871"/>
        <v>0</v>
      </c>
      <c r="Q373" s="26">
        <f t="shared" si="6871"/>
        <v>0</v>
      </c>
      <c r="R373" s="26">
        <f t="shared" si="6871"/>
        <v>0</v>
      </c>
      <c r="S373" s="26">
        <f t="shared" si="6871"/>
        <v>0</v>
      </c>
      <c r="T373" s="26">
        <f t="shared" si="6871"/>
        <v>0</v>
      </c>
      <c r="U373" s="26">
        <f t="shared" si="6871"/>
        <v>0</v>
      </c>
      <c r="V373" s="26">
        <f t="shared" si="6871"/>
        <v>0</v>
      </c>
      <c r="W373" s="26" t="str">
        <f t="shared" si="6871"/>
        <v/>
      </c>
      <c r="X373" s="26" t="str">
        <f t="shared" si="6871"/>
        <v/>
      </c>
      <c r="Y373" s="26" t="str">
        <f t="shared" si="6871"/>
        <v/>
      </c>
      <c r="Z373" s="26" t="str">
        <f t="shared" si="6871"/>
        <v/>
      </c>
      <c r="AA373" s="26" t="str">
        <f t="shared" si="6871"/>
        <v/>
      </c>
      <c r="AB373" s="26" t="str">
        <f t="shared" si="6871"/>
        <v/>
      </c>
      <c r="AC373" s="26" t="str">
        <f t="shared" si="6871"/>
        <v/>
      </c>
      <c r="AD373" s="26" t="str">
        <f t="shared" si="6871"/>
        <v/>
      </c>
      <c r="AE373" s="26" t="str">
        <f t="shared" si="6871"/>
        <v/>
      </c>
      <c r="AF373" s="26" t="str">
        <f t="shared" si="6871"/>
        <v/>
      </c>
      <c r="AG373" s="26" t="str">
        <f t="shared" si="6871"/>
        <v/>
      </c>
      <c r="AH373" s="26" t="str">
        <f t="shared" si="6871"/>
        <v/>
      </c>
      <c r="AI373" s="26" t="str">
        <f t="shared" si="6871"/>
        <v/>
      </c>
      <c r="AJ373" s="26" t="str">
        <f t="shared" si="6871"/>
        <v/>
      </c>
      <c r="AK373" s="26" t="str">
        <f t="shared" si="6871"/>
        <v/>
      </c>
      <c r="AL373" s="26" t="str">
        <f t="shared" ref="AL373:AO373" si="6872">IF(AL363="","",AL372*AL367)</f>
        <v/>
      </c>
      <c r="AM373" s="26" t="str">
        <f t="shared" si="6872"/>
        <v/>
      </c>
      <c r="AN373" s="26" t="str">
        <f t="shared" si="6872"/>
        <v/>
      </c>
      <c r="AO373" s="26" t="str">
        <f t="shared" si="6872"/>
        <v/>
      </c>
      <c r="AP373" s="26" t="str">
        <f t="shared" ref="AP373:AR373" si="6873">IF(AP363="","",AP372*AP367)</f>
        <v/>
      </c>
      <c r="AQ373" s="26" t="str">
        <f t="shared" si="6873"/>
        <v/>
      </c>
      <c r="AR373" s="26" t="str">
        <f t="shared" si="6873"/>
        <v/>
      </c>
    </row>
    <row r="374" spans="1:44" s="91" customFormat="1" ht="12" thickBot="1">
      <c r="A374" s="4">
        <f>IF(A373="","",A373/(A370*100))</f>
        <v>1.4705882352941176E-2</v>
      </c>
      <c r="B374" s="24" t="s">
        <v>18</v>
      </c>
      <c r="C374" s="23" t="s">
        <v>19</v>
      </c>
      <c r="D374" s="23" t="str">
        <f t="shared" ref="D374:I374" si="6874">IF(D373="","",IF(D373=0,"",D373/(D370*100)))</f>
        <v/>
      </c>
      <c r="E374" s="23" t="str">
        <f t="shared" si="6874"/>
        <v/>
      </c>
      <c r="F374" s="23">
        <f t="shared" si="6874"/>
        <v>4.6153846153846156E-2</v>
      </c>
      <c r="G374" s="23" t="str">
        <f t="shared" si="6874"/>
        <v/>
      </c>
      <c r="H374" s="23" t="str">
        <f t="shared" si="6874"/>
        <v/>
      </c>
      <c r="I374" s="23" t="str">
        <f t="shared" si="6874"/>
        <v/>
      </c>
      <c r="J374" s="23" t="str">
        <f t="shared" ref="J374:AK374" si="6875">IF(J373="","",IF(J373=0,"",J373/(J370*100)))</f>
        <v/>
      </c>
      <c r="K374" s="23" t="str">
        <f t="shared" si="6875"/>
        <v/>
      </c>
      <c r="L374" s="23">
        <f t="shared" si="6875"/>
        <v>3.3333333333333333E-2</v>
      </c>
      <c r="M374" s="23" t="str">
        <f t="shared" si="6875"/>
        <v/>
      </c>
      <c r="N374" s="23" t="str">
        <f t="shared" si="6875"/>
        <v/>
      </c>
      <c r="O374" s="23" t="str">
        <f t="shared" si="6875"/>
        <v/>
      </c>
      <c r="P374" s="23" t="str">
        <f t="shared" si="6875"/>
        <v/>
      </c>
      <c r="Q374" s="23" t="str">
        <f t="shared" si="6875"/>
        <v/>
      </c>
      <c r="R374" s="23" t="str">
        <f t="shared" si="6875"/>
        <v/>
      </c>
      <c r="S374" s="23" t="str">
        <f>IF(S373="","",IF(S373=0,"",S373/(S370*100)))</f>
        <v/>
      </c>
      <c r="T374" s="23" t="str">
        <f t="shared" si="6875"/>
        <v/>
      </c>
      <c r="U374" s="23" t="str">
        <f t="shared" si="6875"/>
        <v/>
      </c>
      <c r="V374" s="23" t="str">
        <f t="shared" si="6875"/>
        <v/>
      </c>
      <c r="W374" s="23" t="str">
        <f t="shared" si="6875"/>
        <v/>
      </c>
      <c r="X374" s="23" t="str">
        <f t="shared" si="6875"/>
        <v/>
      </c>
      <c r="Y374" s="23" t="str">
        <f t="shared" si="6875"/>
        <v/>
      </c>
      <c r="Z374" s="23" t="str">
        <f t="shared" si="6875"/>
        <v/>
      </c>
      <c r="AA374" s="23" t="str">
        <f t="shared" si="6875"/>
        <v/>
      </c>
      <c r="AB374" s="23" t="str">
        <f t="shared" si="6875"/>
        <v/>
      </c>
      <c r="AC374" s="23" t="str">
        <f t="shared" si="6875"/>
        <v/>
      </c>
      <c r="AD374" s="23" t="str">
        <f t="shared" si="6875"/>
        <v/>
      </c>
      <c r="AE374" s="23" t="str">
        <f t="shared" si="6875"/>
        <v/>
      </c>
      <c r="AF374" s="23" t="str">
        <f t="shared" si="6875"/>
        <v/>
      </c>
      <c r="AG374" s="23" t="str">
        <f t="shared" si="6875"/>
        <v/>
      </c>
      <c r="AH374" s="23" t="str">
        <f t="shared" si="6875"/>
        <v/>
      </c>
      <c r="AI374" s="23" t="str">
        <f t="shared" si="6875"/>
        <v/>
      </c>
      <c r="AJ374" s="23" t="str">
        <f t="shared" si="6875"/>
        <v/>
      </c>
      <c r="AK374" s="23" t="str">
        <f t="shared" si="6875"/>
        <v/>
      </c>
      <c r="AL374" s="23" t="str">
        <f t="shared" ref="AL374:AO374" si="6876">IF(AL373="","",IF(AL373=0,"",AL373/(AL370*100)))</f>
        <v/>
      </c>
      <c r="AM374" s="23" t="str">
        <f t="shared" si="6876"/>
        <v/>
      </c>
      <c r="AN374" s="23" t="str">
        <f t="shared" si="6876"/>
        <v/>
      </c>
      <c r="AO374" s="23" t="str">
        <f t="shared" si="6876"/>
        <v/>
      </c>
      <c r="AP374" s="23" t="str">
        <f t="shared" ref="AP374:AR374" si="6877">IF(AP373="","",IF(AP373=0,"",AP373/(AP370*100)))</f>
        <v/>
      </c>
      <c r="AQ374" s="23" t="str">
        <f t="shared" si="6877"/>
        <v/>
      </c>
      <c r="AR374" s="23" t="str">
        <f t="shared" si="6877"/>
        <v/>
      </c>
    </row>
    <row r="375" spans="1:44" s="91" customFormat="1">
      <c r="A375" s="40" t="s">
        <v>208</v>
      </c>
      <c r="B375" s="39" t="s">
        <v>2</v>
      </c>
      <c r="C375" s="38">
        <v>3182</v>
      </c>
      <c r="D375" s="38">
        <f t="shared" ref="D375:D376" si="6878">IF(D$279="","",C375)</f>
        <v>3182</v>
      </c>
      <c r="E375" s="38">
        <f t="shared" ref="E375:E376" si="6879">IF(E$279="","",D375)</f>
        <v>3182</v>
      </c>
      <c r="F375" s="38">
        <v>3426</v>
      </c>
      <c r="G375" s="38">
        <f t="shared" ref="G375:G376" si="6880">IF(G$279="","",F375)</f>
        <v>3426</v>
      </c>
      <c r="H375" s="38">
        <v>3622</v>
      </c>
      <c r="I375" s="38">
        <f t="shared" ref="I375:I376" si="6881">IF(I$279="","",H375)</f>
        <v>3622</v>
      </c>
      <c r="J375" s="38">
        <f t="shared" ref="J375:J376" si="6882">IF(J$279="","",I375)</f>
        <v>3622</v>
      </c>
      <c r="K375" s="38">
        <f t="shared" ref="K375:K376" si="6883">IF(K$279="","",J375)</f>
        <v>3622</v>
      </c>
      <c r="L375" s="38">
        <v>3942</v>
      </c>
      <c r="M375" s="38">
        <f t="shared" ref="M375:M376" si="6884">IF(M$279="","",L375)</f>
        <v>3942</v>
      </c>
      <c r="N375" s="38">
        <f t="shared" ref="N375:N376" si="6885">IF(N$279="","",M375)</f>
        <v>3942</v>
      </c>
      <c r="O375" s="38">
        <v>4073</v>
      </c>
      <c r="P375" s="38">
        <f t="shared" ref="P375:P376" si="6886">IF(P$279="","",O375)</f>
        <v>4073</v>
      </c>
      <c r="Q375" s="38">
        <f t="shared" ref="Q375:Q376" si="6887">IF(Q$279="","",P375)</f>
        <v>4073</v>
      </c>
      <c r="R375" s="38">
        <f t="shared" ref="R375:R376" si="6888">IF(R$279="","",Q375)</f>
        <v>4073</v>
      </c>
      <c r="S375" s="38">
        <v>4193</v>
      </c>
      <c r="T375" s="38">
        <f t="shared" ref="T375:T376" si="6889">IF(T$279="","",S375)</f>
        <v>4193</v>
      </c>
      <c r="U375" s="38">
        <f t="shared" ref="U375:U376" si="6890">IF(U$279="","",T375)</f>
        <v>4193</v>
      </c>
      <c r="V375" s="38">
        <v>4345</v>
      </c>
      <c r="W375" s="38" t="str">
        <f t="shared" ref="W375:W376" si="6891">IF(W$279="","",V375)</f>
        <v/>
      </c>
      <c r="X375" s="38" t="str">
        <f t="shared" ref="X375:X376" si="6892">IF(X$279="","",W375)</f>
        <v/>
      </c>
      <c r="Y375" s="38" t="str">
        <f t="shared" ref="Y375:Y376" si="6893">IF(Y$279="","",X375)</f>
        <v/>
      </c>
      <c r="Z375" s="38" t="str">
        <f t="shared" ref="Z375:Z376" si="6894">IF(Z$279="","",Y375)</f>
        <v/>
      </c>
      <c r="AA375" s="38" t="str">
        <f t="shared" ref="AA375:AA376" si="6895">IF(AA$279="","",Z375)</f>
        <v/>
      </c>
      <c r="AB375" s="38" t="str">
        <f t="shared" ref="AB375:AB376" si="6896">IF(AB$279="","",AA375)</f>
        <v/>
      </c>
      <c r="AC375" s="38" t="str">
        <f t="shared" ref="AC375:AC376" si="6897">IF(AC$279="","",AB375)</f>
        <v/>
      </c>
      <c r="AD375" s="38" t="str">
        <f t="shared" ref="AD375:AD376" si="6898">IF(AD$279="","",AC375)</f>
        <v/>
      </c>
      <c r="AE375" s="38" t="str">
        <f t="shared" ref="AE375:AE376" si="6899">IF(AE$279="","",AD375)</f>
        <v/>
      </c>
      <c r="AF375" s="38" t="str">
        <f t="shared" ref="AF375:AF376" si="6900">IF(AF$279="","",AE375)</f>
        <v/>
      </c>
      <c r="AG375" s="38" t="str">
        <f t="shared" ref="AG375:AG376" si="6901">IF(AG$279="","",AF375)</f>
        <v/>
      </c>
      <c r="AH375" s="38" t="str">
        <f t="shared" ref="AH375:AH376" si="6902">IF(AH$279="","",AG375)</f>
        <v/>
      </c>
      <c r="AI375" s="38" t="str">
        <f t="shared" ref="AI375:AI376" si="6903">IF(AI$279="","",AH375)</f>
        <v/>
      </c>
      <c r="AJ375" s="38" t="str">
        <f t="shared" ref="AJ375:AJ376" si="6904">IF(AJ$279="","",AI375)</f>
        <v/>
      </c>
      <c r="AK375" s="38" t="str">
        <f t="shared" ref="AK375:AK376" si="6905">IF(AK$279="","",AJ375)</f>
        <v/>
      </c>
      <c r="AL375" s="38" t="str">
        <f t="shared" ref="AL375:AO375" si="6906">IF(AL$279="","",AK375)</f>
        <v/>
      </c>
      <c r="AM375" s="38" t="str">
        <f t="shared" si="6906"/>
        <v/>
      </c>
      <c r="AN375" s="38" t="str">
        <f t="shared" si="6906"/>
        <v/>
      </c>
      <c r="AO375" s="38" t="str">
        <f t="shared" si="6906"/>
        <v/>
      </c>
      <c r="AP375" s="38" t="str">
        <f t="shared" ref="AP375:AR375" si="6907">IF(AP$279="","",AO375)</f>
        <v/>
      </c>
      <c r="AQ375" s="38" t="str">
        <f t="shared" si="6907"/>
        <v/>
      </c>
      <c r="AR375" s="38" t="str">
        <f t="shared" si="6907"/>
        <v/>
      </c>
    </row>
    <row r="376" spans="1:44" s="91" customFormat="1">
      <c r="A376" s="37" t="s">
        <v>75</v>
      </c>
      <c r="B376" s="30" t="s">
        <v>4</v>
      </c>
      <c r="C376" s="29">
        <v>12</v>
      </c>
      <c r="D376" s="29">
        <f t="shared" si="6878"/>
        <v>12</v>
      </c>
      <c r="E376" s="29">
        <f t="shared" si="6879"/>
        <v>12</v>
      </c>
      <c r="F376" s="29">
        <v>14</v>
      </c>
      <c r="G376" s="29">
        <f t="shared" si="6880"/>
        <v>14</v>
      </c>
      <c r="H376" s="29">
        <v>16</v>
      </c>
      <c r="I376" s="29">
        <f t="shared" si="6881"/>
        <v>16</v>
      </c>
      <c r="J376" s="29">
        <f t="shared" si="6882"/>
        <v>16</v>
      </c>
      <c r="K376" s="29">
        <f t="shared" si="6883"/>
        <v>16</v>
      </c>
      <c r="L376" s="29">
        <v>16</v>
      </c>
      <c r="M376" s="29">
        <f t="shared" si="6884"/>
        <v>16</v>
      </c>
      <c r="N376" s="29">
        <f t="shared" si="6885"/>
        <v>16</v>
      </c>
      <c r="O376" s="29">
        <v>18</v>
      </c>
      <c r="P376" s="29">
        <f t="shared" si="6886"/>
        <v>18</v>
      </c>
      <c r="Q376" s="29">
        <f t="shared" si="6887"/>
        <v>18</v>
      </c>
      <c r="R376" s="29">
        <f t="shared" si="6888"/>
        <v>18</v>
      </c>
      <c r="S376" s="29">
        <v>19</v>
      </c>
      <c r="T376" s="29">
        <f t="shared" si="6889"/>
        <v>19</v>
      </c>
      <c r="U376" s="29">
        <f t="shared" si="6890"/>
        <v>19</v>
      </c>
      <c r="V376" s="29">
        <v>19</v>
      </c>
      <c r="W376" s="29" t="str">
        <f t="shared" si="6891"/>
        <v/>
      </c>
      <c r="X376" s="29" t="str">
        <f t="shared" si="6892"/>
        <v/>
      </c>
      <c r="Y376" s="29" t="str">
        <f t="shared" si="6893"/>
        <v/>
      </c>
      <c r="Z376" s="29" t="str">
        <f t="shared" si="6894"/>
        <v/>
      </c>
      <c r="AA376" s="29" t="str">
        <f t="shared" si="6895"/>
        <v/>
      </c>
      <c r="AB376" s="29" t="str">
        <f t="shared" si="6896"/>
        <v/>
      </c>
      <c r="AC376" s="29" t="str">
        <f t="shared" si="6897"/>
        <v/>
      </c>
      <c r="AD376" s="29" t="str">
        <f t="shared" si="6898"/>
        <v/>
      </c>
      <c r="AE376" s="29" t="str">
        <f t="shared" si="6899"/>
        <v/>
      </c>
      <c r="AF376" s="29" t="str">
        <f t="shared" si="6900"/>
        <v/>
      </c>
      <c r="AG376" s="29" t="str">
        <f t="shared" si="6901"/>
        <v/>
      </c>
      <c r="AH376" s="29" t="str">
        <f t="shared" si="6902"/>
        <v/>
      </c>
      <c r="AI376" s="29" t="str">
        <f t="shared" si="6903"/>
        <v/>
      </c>
      <c r="AJ376" s="29" t="str">
        <f t="shared" si="6904"/>
        <v/>
      </c>
      <c r="AK376" s="29" t="str">
        <f t="shared" si="6905"/>
        <v/>
      </c>
      <c r="AL376" s="29" t="str">
        <f t="shared" ref="AL376:AO376" si="6908">IF(AL$279="","",AK376)</f>
        <v/>
      </c>
      <c r="AM376" s="29" t="str">
        <f t="shared" si="6908"/>
        <v/>
      </c>
      <c r="AN376" s="29" t="str">
        <f t="shared" si="6908"/>
        <v/>
      </c>
      <c r="AO376" s="29" t="str">
        <f t="shared" si="6908"/>
        <v/>
      </c>
      <c r="AP376" s="29" t="str">
        <f t="shared" ref="AP376:AR376" si="6909">IF(AP$279="","",AO376)</f>
        <v/>
      </c>
      <c r="AQ376" s="29" t="str">
        <f t="shared" si="6909"/>
        <v/>
      </c>
      <c r="AR376" s="29" t="str">
        <f t="shared" si="6909"/>
        <v/>
      </c>
    </row>
    <row r="377" spans="1:44" s="91" customFormat="1">
      <c r="A377" s="34"/>
      <c r="B377" s="30" t="s">
        <v>5</v>
      </c>
      <c r="C377" s="29">
        <v>8</v>
      </c>
      <c r="D377" s="29">
        <f t="shared" ref="D377" si="6910">IF(D375="","",(C377+C378))</f>
        <v>8</v>
      </c>
      <c r="E377" s="29">
        <f t="shared" ref="E377" si="6911">IF(E375="","",(D377+D378))</f>
        <v>8</v>
      </c>
      <c r="F377" s="29">
        <v>6</v>
      </c>
      <c r="G377" s="29">
        <f t="shared" ref="G377" si="6912">IF(G375="","",(F377+F378))</f>
        <v>7</v>
      </c>
      <c r="H377" s="29">
        <v>5</v>
      </c>
      <c r="I377" s="29">
        <f t="shared" ref="I377" si="6913">IF(I375="","",(H377+H378))</f>
        <v>7</v>
      </c>
      <c r="J377" s="29">
        <f t="shared" ref="J377" si="6914">IF(J375="","",(I377+I378))</f>
        <v>7</v>
      </c>
      <c r="K377" s="29">
        <f t="shared" ref="K377" si="6915">IF(K375="","",(J377+J378))</f>
        <v>7</v>
      </c>
      <c r="L377" s="29">
        <f t="shared" ref="L377" si="6916">IF(L375="","",(K377+K378))</f>
        <v>7</v>
      </c>
      <c r="M377" s="29">
        <f t="shared" ref="M377" si="6917">IF(M375="","",(L377+L378))</f>
        <v>7</v>
      </c>
      <c r="N377" s="29">
        <f t="shared" ref="N377" si="6918">IF(N375="","",(M377+M378))</f>
        <v>7</v>
      </c>
      <c r="O377" s="29">
        <v>6</v>
      </c>
      <c r="P377" s="29">
        <f t="shared" ref="P377" si="6919">IF(P375="","",(O377+O378))</f>
        <v>6</v>
      </c>
      <c r="Q377" s="29">
        <f t="shared" ref="Q377" si="6920">IF(Q375="","",(P377+P378))</f>
        <v>6</v>
      </c>
      <c r="R377" s="29">
        <f t="shared" ref="R377" si="6921">IF(R375="","",(Q377+Q378))</f>
        <v>6</v>
      </c>
      <c r="S377" s="29">
        <v>5</v>
      </c>
      <c r="T377" s="29">
        <f t="shared" ref="T377" si="6922">IF(T375="","",(S377+S378))</f>
        <v>7</v>
      </c>
      <c r="U377" s="29">
        <f t="shared" ref="U377" si="6923">IF(U375="","",(T377+T378))</f>
        <v>7</v>
      </c>
      <c r="V377" s="29">
        <v>7</v>
      </c>
      <c r="W377" s="29" t="str">
        <f t="shared" ref="W377" si="6924">IF(W375="","",(V377+V378))</f>
        <v/>
      </c>
      <c r="X377" s="29" t="str">
        <f t="shared" ref="X377" si="6925">IF(X375="","",(W377+W378))</f>
        <v/>
      </c>
      <c r="Y377" s="29" t="str">
        <f t="shared" ref="Y377" si="6926">IF(Y375="","",(X377+X378))</f>
        <v/>
      </c>
      <c r="Z377" s="29" t="str">
        <f t="shared" ref="Z377" si="6927">IF(Z375="","",(Y377+Y378))</f>
        <v/>
      </c>
      <c r="AA377" s="29" t="str">
        <f t="shared" ref="AA377" si="6928">IF(AA375="","",(Z377+Z378))</f>
        <v/>
      </c>
      <c r="AB377" s="29" t="str">
        <f t="shared" ref="AB377" si="6929">IF(AB375="","",(AA377+AA378))</f>
        <v/>
      </c>
      <c r="AC377" s="29" t="str">
        <f t="shared" ref="AC377" si="6930">IF(AC375="","",(AB377+AB378))</f>
        <v/>
      </c>
      <c r="AD377" s="29" t="str">
        <f t="shared" ref="AD377" si="6931">IF(AD375="","",(AC377+AC378))</f>
        <v/>
      </c>
      <c r="AE377" s="29" t="str">
        <f t="shared" ref="AE377" si="6932">IF(AE375="","",(AD377+AD378))</f>
        <v/>
      </c>
      <c r="AF377" s="29" t="str">
        <f t="shared" ref="AF377" si="6933">IF(AF375="","",(AE377+AE378))</f>
        <v/>
      </c>
      <c r="AG377" s="29" t="str">
        <f t="shared" ref="AG377" si="6934">IF(AG375="","",(AF377+AF378))</f>
        <v/>
      </c>
      <c r="AH377" s="29" t="str">
        <f t="shared" ref="AH377" si="6935">IF(AH375="","",(AG377+AG378))</f>
        <v/>
      </c>
      <c r="AI377" s="29" t="str">
        <f t="shared" ref="AI377" si="6936">IF(AI375="","",(AH377+AH378))</f>
        <v/>
      </c>
      <c r="AJ377" s="29" t="str">
        <f t="shared" ref="AJ377" si="6937">IF(AJ375="","",(AI377+AI378))</f>
        <v/>
      </c>
      <c r="AK377" s="29" t="str">
        <f t="shared" ref="AK377" si="6938">IF(AK375="","",(AJ377+AJ378))</f>
        <v/>
      </c>
      <c r="AL377" s="29" t="str">
        <f t="shared" ref="AL377:AO377" si="6939">IF(AL375="","",(AK377+AK378))</f>
        <v/>
      </c>
      <c r="AM377" s="29" t="str">
        <f t="shared" si="6939"/>
        <v/>
      </c>
      <c r="AN377" s="29" t="str">
        <f t="shared" si="6939"/>
        <v/>
      </c>
      <c r="AO377" s="29" t="str">
        <f t="shared" si="6939"/>
        <v/>
      </c>
      <c r="AP377" s="29" t="str">
        <f t="shared" ref="AP377:AR377" si="6940">IF(AP375="","",(AO377+AO378))</f>
        <v/>
      </c>
      <c r="AQ377" s="29" t="str">
        <f t="shared" si="6940"/>
        <v/>
      </c>
      <c r="AR377" s="29" t="str">
        <f t="shared" si="6940"/>
        <v/>
      </c>
    </row>
    <row r="378" spans="1:44" s="91" customFormat="1">
      <c r="A378" s="14"/>
      <c r="B378" s="30" t="s">
        <v>7</v>
      </c>
      <c r="C378" s="29"/>
      <c r="D378" s="29"/>
      <c r="E378" s="29"/>
      <c r="F378" s="29">
        <v>1</v>
      </c>
      <c r="G378" s="29"/>
      <c r="H378" s="29">
        <v>2</v>
      </c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>
        <v>2</v>
      </c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</row>
    <row r="379" spans="1:44" s="91" customFormat="1">
      <c r="A379" s="7"/>
      <c r="B379" s="30" t="s">
        <v>8</v>
      </c>
      <c r="C379" s="35">
        <v>1500</v>
      </c>
      <c r="D379" s="35">
        <f t="shared" ref="D379" si="6941">IF(D375="","",C379)</f>
        <v>1500</v>
      </c>
      <c r="E379" s="35">
        <f t="shared" ref="E379" si="6942">IF(E375="","",D379)</f>
        <v>1500</v>
      </c>
      <c r="F379" s="35">
        <f t="shared" ref="F379" si="6943">IF(F375="","",E379)</f>
        <v>1500</v>
      </c>
      <c r="G379" s="35">
        <f t="shared" ref="G379" si="6944">IF(G375="","",F379)</f>
        <v>1500</v>
      </c>
      <c r="H379" s="35">
        <f t="shared" ref="H379" si="6945">IF(H375="","",G379)</f>
        <v>1500</v>
      </c>
      <c r="I379" s="35">
        <f t="shared" ref="I379" si="6946">IF(I375="","",H379)</f>
        <v>1500</v>
      </c>
      <c r="J379" s="35">
        <f t="shared" ref="J379" si="6947">IF(J375="","",I379)</f>
        <v>1500</v>
      </c>
      <c r="K379" s="35">
        <f t="shared" ref="K379" si="6948">IF(K375="","",J379)</f>
        <v>1500</v>
      </c>
      <c r="L379" s="35">
        <f t="shared" ref="L379" si="6949">IF(L375="","",K379)</f>
        <v>1500</v>
      </c>
      <c r="M379" s="35">
        <f t="shared" ref="M379" si="6950">IF(M375="","",L379)</f>
        <v>1500</v>
      </c>
      <c r="N379" s="35">
        <f t="shared" ref="N379" si="6951">IF(N375="","",M379)</f>
        <v>1500</v>
      </c>
      <c r="O379" s="35">
        <f t="shared" ref="O379" si="6952">IF(O375="","",N379)</f>
        <v>1500</v>
      </c>
      <c r="P379" s="35">
        <f t="shared" ref="P379" si="6953">IF(P375="","",O379)</f>
        <v>1500</v>
      </c>
      <c r="Q379" s="35">
        <f t="shared" ref="Q379" si="6954">IF(Q375="","",P379)</f>
        <v>1500</v>
      </c>
      <c r="R379" s="35">
        <f t="shared" ref="R379" si="6955">IF(R375="","",Q379)</f>
        <v>1500</v>
      </c>
      <c r="S379" s="35">
        <f t="shared" ref="S379" si="6956">IF(S375="","",R379)</f>
        <v>1500</v>
      </c>
      <c r="T379" s="35">
        <f t="shared" ref="T379" si="6957">IF(T375="","",S379)</f>
        <v>1500</v>
      </c>
      <c r="U379" s="35">
        <f t="shared" ref="U379" si="6958">IF(U375="","",T379)</f>
        <v>1500</v>
      </c>
      <c r="V379" s="35">
        <f t="shared" ref="V379" si="6959">IF(V375="","",U379)</f>
        <v>1500</v>
      </c>
      <c r="W379" s="35" t="str">
        <f t="shared" ref="W379" si="6960">IF(W375="","",V379)</f>
        <v/>
      </c>
      <c r="X379" s="35" t="str">
        <f t="shared" ref="X379" si="6961">IF(X375="","",W379)</f>
        <v/>
      </c>
      <c r="Y379" s="35" t="str">
        <f t="shared" ref="Y379" si="6962">IF(Y375="","",X379)</f>
        <v/>
      </c>
      <c r="Z379" s="35" t="str">
        <f t="shared" ref="Z379" si="6963">IF(Z375="","",Y379)</f>
        <v/>
      </c>
      <c r="AA379" s="35" t="str">
        <f t="shared" ref="AA379" si="6964">IF(AA375="","",Z379)</f>
        <v/>
      </c>
      <c r="AB379" s="35" t="str">
        <f t="shared" ref="AB379" si="6965">IF(AB375="","",AA379)</f>
        <v/>
      </c>
      <c r="AC379" s="35" t="str">
        <f t="shared" ref="AC379" si="6966">IF(AC375="","",AB379)</f>
        <v/>
      </c>
      <c r="AD379" s="35" t="str">
        <f t="shared" ref="AD379" si="6967">IF(AD375="","",AC379)</f>
        <v/>
      </c>
      <c r="AE379" s="35" t="str">
        <f t="shared" ref="AE379" si="6968">IF(AE375="","",AD379)</f>
        <v/>
      </c>
      <c r="AF379" s="35" t="str">
        <f t="shared" ref="AF379" si="6969">IF(AF375="","",AE379)</f>
        <v/>
      </c>
      <c r="AG379" s="35" t="str">
        <f t="shared" ref="AG379" si="6970">IF(AG375="","",AF379)</f>
        <v/>
      </c>
      <c r="AH379" s="35" t="str">
        <f t="shared" ref="AH379" si="6971">IF(AH375="","",AG379)</f>
        <v/>
      </c>
      <c r="AI379" s="35" t="str">
        <f t="shared" ref="AI379" si="6972">IF(AI375="","",AH379)</f>
        <v/>
      </c>
      <c r="AJ379" s="35" t="str">
        <f t="shared" ref="AJ379" si="6973">IF(AJ375="","",AI379)</f>
        <v/>
      </c>
      <c r="AK379" s="35" t="str">
        <f t="shared" ref="AK379" si="6974">IF(AK375="","",AJ379)</f>
        <v/>
      </c>
      <c r="AL379" s="35" t="str">
        <f t="shared" ref="AL379:AO379" si="6975">IF(AL375="","",AK379)</f>
        <v/>
      </c>
      <c r="AM379" s="35" t="str">
        <f t="shared" si="6975"/>
        <v/>
      </c>
      <c r="AN379" s="35" t="str">
        <f t="shared" si="6975"/>
        <v/>
      </c>
      <c r="AO379" s="35" t="str">
        <f t="shared" si="6975"/>
        <v/>
      </c>
      <c r="AP379" s="35" t="str">
        <f t="shared" ref="AP379:AR379" si="6976">IF(AP375="","",AO379)</f>
        <v/>
      </c>
      <c r="AQ379" s="35" t="str">
        <f t="shared" si="6976"/>
        <v/>
      </c>
      <c r="AR379" s="35" t="str">
        <f t="shared" si="6976"/>
        <v/>
      </c>
    </row>
    <row r="380" spans="1:44" s="92" customFormat="1">
      <c r="A380" s="14" t="s">
        <v>9</v>
      </c>
      <c r="B380" s="33" t="s">
        <v>10</v>
      </c>
      <c r="C380" s="32" t="s">
        <v>73</v>
      </c>
      <c r="D380" s="32" t="str">
        <f t="shared" ref="D380" si="6977">IF(D375="","",C380)</f>
        <v>ボンドロ</v>
      </c>
      <c r="E380" s="32" t="str">
        <f t="shared" ref="E380" si="6978">IF(E375="","",D380)</f>
        <v>ボンドロ</v>
      </c>
      <c r="F380" s="32" t="str">
        <f t="shared" ref="F380" si="6979">IF(F375="","",E380)</f>
        <v>ボンドロ</v>
      </c>
      <c r="G380" s="32" t="str">
        <f t="shared" ref="G380" si="6980">IF(G375="","",F380)</f>
        <v>ボンドロ</v>
      </c>
      <c r="H380" s="32" t="str">
        <f t="shared" ref="H380" si="6981">IF(H375="","",G380)</f>
        <v>ボンドロ</v>
      </c>
      <c r="I380" s="32" t="str">
        <f t="shared" ref="I380" si="6982">IF(I375="","",H380)</f>
        <v>ボンドロ</v>
      </c>
      <c r="J380" s="32" t="str">
        <f t="shared" ref="J380" si="6983">IF(J375="","",I380)</f>
        <v>ボンドロ</v>
      </c>
      <c r="K380" s="32" t="str">
        <f t="shared" ref="K380" si="6984">IF(K375="","",J380)</f>
        <v>ボンドロ</v>
      </c>
      <c r="L380" s="32" t="str">
        <f t="shared" ref="L380" si="6985">IF(L375="","",K380)</f>
        <v>ボンドロ</v>
      </c>
      <c r="M380" s="32" t="str">
        <f t="shared" ref="M380" si="6986">IF(M375="","",L380)</f>
        <v>ボンドロ</v>
      </c>
      <c r="N380" s="32" t="str">
        <f t="shared" ref="N380" si="6987">IF(N375="","",M380)</f>
        <v>ボンドロ</v>
      </c>
      <c r="O380" s="32" t="str">
        <f t="shared" ref="O380" si="6988">IF(O375="","",N380)</f>
        <v>ボンドロ</v>
      </c>
      <c r="P380" s="32" t="str">
        <f t="shared" ref="P380" si="6989">IF(P375="","",O380)</f>
        <v>ボンドロ</v>
      </c>
      <c r="Q380" s="32" t="str">
        <f t="shared" ref="Q380" si="6990">IF(Q375="","",P380)</f>
        <v>ボンドロ</v>
      </c>
      <c r="R380" s="32" t="str">
        <f t="shared" ref="R380" si="6991">IF(R375="","",Q380)</f>
        <v>ボンドロ</v>
      </c>
      <c r="S380" s="32" t="str">
        <f t="shared" ref="S380" si="6992">IF(S375="","",R380)</f>
        <v>ボンドロ</v>
      </c>
      <c r="T380" s="32" t="str">
        <f t="shared" ref="T380" si="6993">IF(T375="","",S380)</f>
        <v>ボンドロ</v>
      </c>
      <c r="U380" s="32" t="str">
        <f t="shared" ref="U380" si="6994">IF(U375="","",T380)</f>
        <v>ボンドロ</v>
      </c>
      <c r="V380" s="32" t="str">
        <f t="shared" ref="V380" si="6995">IF(V375="","",U380)</f>
        <v>ボンドロ</v>
      </c>
      <c r="W380" s="32" t="str">
        <f t="shared" ref="W380" si="6996">IF(W375="","",V380)</f>
        <v/>
      </c>
      <c r="X380" s="32" t="str">
        <f t="shared" ref="X380" si="6997">IF(X375="","",W380)</f>
        <v/>
      </c>
      <c r="Y380" s="32" t="str">
        <f t="shared" ref="Y380" si="6998">IF(Y375="","",X380)</f>
        <v/>
      </c>
      <c r="Z380" s="32" t="str">
        <f t="shared" ref="Z380" si="6999">IF(Z375="","",Y380)</f>
        <v/>
      </c>
      <c r="AA380" s="32" t="str">
        <f t="shared" ref="AA380" si="7000">IF(AA375="","",Z380)</f>
        <v/>
      </c>
      <c r="AB380" s="32" t="str">
        <f t="shared" ref="AB380" si="7001">IF(AB375="","",AA380)</f>
        <v/>
      </c>
      <c r="AC380" s="32" t="str">
        <f t="shared" ref="AC380" si="7002">IF(AC375="","",AB380)</f>
        <v/>
      </c>
      <c r="AD380" s="32" t="str">
        <f t="shared" ref="AD380" si="7003">IF(AD375="","",AC380)</f>
        <v/>
      </c>
      <c r="AE380" s="32" t="str">
        <f t="shared" ref="AE380" si="7004">IF(AE375="","",AD380)</f>
        <v/>
      </c>
      <c r="AF380" s="32" t="str">
        <f t="shared" ref="AF380" si="7005">IF(AF375="","",AE380)</f>
        <v/>
      </c>
      <c r="AG380" s="32" t="str">
        <f t="shared" ref="AG380" si="7006">IF(AG375="","",AF380)</f>
        <v/>
      </c>
      <c r="AH380" s="32" t="str">
        <f t="shared" ref="AH380" si="7007">IF(AH375="","",AG380)</f>
        <v/>
      </c>
      <c r="AI380" s="32" t="str">
        <f t="shared" ref="AI380" si="7008">IF(AI375="","",AH380)</f>
        <v/>
      </c>
      <c r="AJ380" s="32" t="str">
        <f t="shared" ref="AJ380" si="7009">IF(AJ375="","",AI380)</f>
        <v/>
      </c>
      <c r="AK380" s="32" t="str">
        <f t="shared" ref="AK380" si="7010">IF(AK375="","",AJ380)</f>
        <v/>
      </c>
      <c r="AL380" s="32" t="str">
        <f t="shared" ref="AL380:AO380" si="7011">IF(AL375="","",AK380)</f>
        <v/>
      </c>
      <c r="AM380" s="32" t="str">
        <f t="shared" si="7011"/>
        <v/>
      </c>
      <c r="AN380" s="32" t="str">
        <f t="shared" si="7011"/>
        <v/>
      </c>
      <c r="AO380" s="32" t="str">
        <f t="shared" si="7011"/>
        <v/>
      </c>
      <c r="AP380" s="32" t="str">
        <f t="shared" ref="AP380:AR380" si="7012">IF(AP375="","",AO380)</f>
        <v/>
      </c>
      <c r="AQ380" s="32" t="str">
        <f t="shared" si="7012"/>
        <v/>
      </c>
      <c r="AR380" s="32" t="str">
        <f t="shared" si="7012"/>
        <v/>
      </c>
    </row>
    <row r="381" spans="1:44" s="91" customFormat="1">
      <c r="A381" s="7">
        <f>AVERAGE(C382:AS382)*30*100</f>
        <v>174450</v>
      </c>
      <c r="B381" s="30" t="s">
        <v>12</v>
      </c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</row>
    <row r="382" spans="1:44" s="91" customFormat="1">
      <c r="A382" s="7">
        <f>SUM(C382:AS382)</f>
        <v>1163</v>
      </c>
      <c r="B382" s="27" t="s">
        <v>13</v>
      </c>
      <c r="C382" s="26">
        <v>0</v>
      </c>
      <c r="D382" s="26">
        <f t="shared" ref="D382:D383" si="7013">IF(D375="","",D375-C375)</f>
        <v>0</v>
      </c>
      <c r="E382" s="26">
        <f t="shared" ref="E382:E383" si="7014">IF(E375="","",E375-D375)</f>
        <v>0</v>
      </c>
      <c r="F382" s="26">
        <f t="shared" ref="F382:F383" si="7015">IF(F375="","",F375-E375)</f>
        <v>244</v>
      </c>
      <c r="G382" s="26">
        <f t="shared" ref="G382:G383" si="7016">IF(G375="","",G375-F375)</f>
        <v>0</v>
      </c>
      <c r="H382" s="26">
        <f t="shared" ref="H382:H383" si="7017">IF(H375="","",H375-G375)</f>
        <v>196</v>
      </c>
      <c r="I382" s="26">
        <f t="shared" ref="I382:I383" si="7018">IF(I375="","",I375-H375)</f>
        <v>0</v>
      </c>
      <c r="J382" s="26">
        <f t="shared" ref="J382:J383" si="7019">IF(J375="","",J375-I375)</f>
        <v>0</v>
      </c>
      <c r="K382" s="26">
        <f t="shared" ref="K382:K383" si="7020">IF(K375="","",K375-J375)</f>
        <v>0</v>
      </c>
      <c r="L382" s="26">
        <f t="shared" ref="L382:L383" si="7021">IF(L375="","",L375-K375)</f>
        <v>320</v>
      </c>
      <c r="M382" s="26">
        <f t="shared" ref="M382:M383" si="7022">IF(M375="","",M375-L375)</f>
        <v>0</v>
      </c>
      <c r="N382" s="26">
        <f t="shared" ref="N382:N383" si="7023">IF(N375="","",N375-M375)</f>
        <v>0</v>
      </c>
      <c r="O382" s="26">
        <f t="shared" ref="O382:O383" si="7024">IF(O375="","",O375-N375)</f>
        <v>131</v>
      </c>
      <c r="P382" s="26">
        <f t="shared" ref="P382:P383" si="7025">IF(P375="","",P375-O375)</f>
        <v>0</v>
      </c>
      <c r="Q382" s="26">
        <f t="shared" ref="Q382:Q383" si="7026">IF(Q375="","",Q375-P375)</f>
        <v>0</v>
      </c>
      <c r="R382" s="26">
        <f t="shared" ref="R382:R383" si="7027">IF(R375="","",R375-Q375)</f>
        <v>0</v>
      </c>
      <c r="S382" s="26">
        <f t="shared" ref="S382:S383" si="7028">IF(S375="","",S375-R375)</f>
        <v>120</v>
      </c>
      <c r="T382" s="26">
        <f t="shared" ref="T382:T383" si="7029">IF(T375="","",T375-S375)</f>
        <v>0</v>
      </c>
      <c r="U382" s="26">
        <f t="shared" ref="U382:U383" si="7030">IF(U375="","",U375-T375)</f>
        <v>0</v>
      </c>
      <c r="V382" s="26">
        <f t="shared" ref="V382:V383" si="7031">IF(V375="","",V375-U375)</f>
        <v>152</v>
      </c>
      <c r="W382" s="26" t="str">
        <f t="shared" ref="W382:W383" si="7032">IF(W375="","",W375-V375)</f>
        <v/>
      </c>
      <c r="X382" s="26" t="str">
        <f t="shared" ref="X382:X383" si="7033">IF(X375="","",X375-W375)</f>
        <v/>
      </c>
      <c r="Y382" s="26" t="str">
        <f t="shared" ref="Y382:Y383" si="7034">IF(Y375="","",Y375-X375)</f>
        <v/>
      </c>
      <c r="Z382" s="26" t="str">
        <f t="shared" ref="Z382:Z383" si="7035">IF(Z375="","",Z375-Y375)</f>
        <v/>
      </c>
      <c r="AA382" s="26" t="str">
        <f t="shared" ref="AA382:AA383" si="7036">IF(AA375="","",AA375-Z375)</f>
        <v/>
      </c>
      <c r="AB382" s="26" t="str">
        <f t="shared" ref="AB382:AB383" si="7037">IF(AB375="","",AB375-AA375)</f>
        <v/>
      </c>
      <c r="AC382" s="26" t="str">
        <f t="shared" ref="AC382:AC383" si="7038">IF(AC375="","",AC375-AB375)</f>
        <v/>
      </c>
      <c r="AD382" s="26" t="str">
        <f t="shared" ref="AD382:AD383" si="7039">IF(AD375="","",AD375-AC375)</f>
        <v/>
      </c>
      <c r="AE382" s="26" t="str">
        <f t="shared" ref="AE382:AE383" si="7040">IF(AE375="","",AE375-AD375)</f>
        <v/>
      </c>
      <c r="AF382" s="26" t="str">
        <f t="shared" ref="AF382:AF383" si="7041">IF(AF375="","",AF375-AE375)</f>
        <v/>
      </c>
      <c r="AG382" s="26" t="str">
        <f t="shared" ref="AG382:AG383" si="7042">IF(AG375="","",AG375-AF375)</f>
        <v/>
      </c>
      <c r="AH382" s="26" t="str">
        <f t="shared" ref="AH382:AH383" si="7043">IF(AH375="","",AH375-AG375)</f>
        <v/>
      </c>
      <c r="AI382" s="26" t="str">
        <f t="shared" ref="AI382:AI383" si="7044">IF(AI375="","",AI375-AH375)</f>
        <v/>
      </c>
      <c r="AJ382" s="26" t="str">
        <f t="shared" ref="AJ382:AJ383" si="7045">IF(AJ375="","",AJ375-AI375)</f>
        <v/>
      </c>
      <c r="AK382" s="26" t="str">
        <f t="shared" ref="AK382:AK383" si="7046">IF(AK375="","",AK375-AJ375)</f>
        <v/>
      </c>
      <c r="AL382" s="26" t="str">
        <f t="shared" ref="AL382:AO382" si="7047">IF(AL375="","",AL375-AK375)</f>
        <v/>
      </c>
      <c r="AM382" s="26" t="str">
        <f t="shared" si="7047"/>
        <v/>
      </c>
      <c r="AN382" s="26" t="str">
        <f t="shared" si="7047"/>
        <v/>
      </c>
      <c r="AO382" s="26" t="str">
        <f t="shared" si="7047"/>
        <v/>
      </c>
      <c r="AP382" s="26" t="str">
        <f t="shared" ref="AP382:AR382" si="7048">IF(AP375="","",AP375-AO375)</f>
        <v/>
      </c>
      <c r="AQ382" s="26" t="str">
        <f t="shared" si="7048"/>
        <v/>
      </c>
      <c r="AR382" s="26" t="str">
        <f t="shared" si="7048"/>
        <v/>
      </c>
    </row>
    <row r="383" spans="1:44" s="91" customFormat="1">
      <c r="A383" s="7">
        <f>SUM(C383:AS383)</f>
        <v>7</v>
      </c>
      <c r="B383" s="27" t="s">
        <v>14</v>
      </c>
      <c r="C383" s="26">
        <v>0</v>
      </c>
      <c r="D383" s="26">
        <f t="shared" si="7013"/>
        <v>0</v>
      </c>
      <c r="E383" s="26">
        <f t="shared" si="7014"/>
        <v>0</v>
      </c>
      <c r="F383" s="26">
        <f t="shared" si="7015"/>
        <v>2</v>
      </c>
      <c r="G383" s="26">
        <f t="shared" si="7016"/>
        <v>0</v>
      </c>
      <c r="H383" s="26">
        <f t="shared" si="7017"/>
        <v>2</v>
      </c>
      <c r="I383" s="26">
        <f t="shared" si="7018"/>
        <v>0</v>
      </c>
      <c r="J383" s="26">
        <f t="shared" si="7019"/>
        <v>0</v>
      </c>
      <c r="K383" s="26">
        <f t="shared" si="7020"/>
        <v>0</v>
      </c>
      <c r="L383" s="26">
        <f t="shared" si="7021"/>
        <v>0</v>
      </c>
      <c r="M383" s="26">
        <f t="shared" si="7022"/>
        <v>0</v>
      </c>
      <c r="N383" s="26">
        <f t="shared" si="7023"/>
        <v>0</v>
      </c>
      <c r="O383" s="26">
        <f t="shared" si="7024"/>
        <v>2</v>
      </c>
      <c r="P383" s="26">
        <f t="shared" si="7025"/>
        <v>0</v>
      </c>
      <c r="Q383" s="26">
        <f t="shared" si="7026"/>
        <v>0</v>
      </c>
      <c r="R383" s="26">
        <f t="shared" si="7027"/>
        <v>0</v>
      </c>
      <c r="S383" s="26">
        <f t="shared" si="7028"/>
        <v>1</v>
      </c>
      <c r="T383" s="26">
        <f t="shared" si="7029"/>
        <v>0</v>
      </c>
      <c r="U383" s="26">
        <f t="shared" si="7030"/>
        <v>0</v>
      </c>
      <c r="V383" s="26">
        <f t="shared" si="7031"/>
        <v>0</v>
      </c>
      <c r="W383" s="26" t="str">
        <f t="shared" si="7032"/>
        <v/>
      </c>
      <c r="X383" s="26" t="str">
        <f t="shared" si="7033"/>
        <v/>
      </c>
      <c r="Y383" s="26" t="str">
        <f t="shared" si="7034"/>
        <v/>
      </c>
      <c r="Z383" s="26" t="str">
        <f t="shared" si="7035"/>
        <v/>
      </c>
      <c r="AA383" s="26" t="str">
        <f t="shared" si="7036"/>
        <v/>
      </c>
      <c r="AB383" s="26" t="str">
        <f t="shared" si="7037"/>
        <v/>
      </c>
      <c r="AC383" s="26" t="str">
        <f t="shared" si="7038"/>
        <v/>
      </c>
      <c r="AD383" s="26" t="str">
        <f t="shared" si="7039"/>
        <v/>
      </c>
      <c r="AE383" s="26" t="str">
        <f t="shared" si="7040"/>
        <v/>
      </c>
      <c r="AF383" s="26" t="str">
        <f t="shared" si="7041"/>
        <v/>
      </c>
      <c r="AG383" s="26" t="str">
        <f t="shared" si="7042"/>
        <v/>
      </c>
      <c r="AH383" s="26" t="str">
        <f t="shared" si="7043"/>
        <v/>
      </c>
      <c r="AI383" s="26" t="str">
        <f t="shared" si="7044"/>
        <v/>
      </c>
      <c r="AJ383" s="26" t="str">
        <f t="shared" si="7045"/>
        <v/>
      </c>
      <c r="AK383" s="26" t="str">
        <f t="shared" si="7046"/>
        <v/>
      </c>
      <c r="AL383" s="26" t="str">
        <f t="shared" ref="AL383:AO383" si="7049">IF(AL376="","",AL376-AK376)</f>
        <v/>
      </c>
      <c r="AM383" s="26" t="str">
        <f t="shared" si="7049"/>
        <v/>
      </c>
      <c r="AN383" s="26" t="str">
        <f t="shared" si="7049"/>
        <v/>
      </c>
      <c r="AO383" s="26" t="str">
        <f t="shared" si="7049"/>
        <v/>
      </c>
      <c r="AP383" s="26" t="str">
        <f t="shared" ref="AP383:AR383" si="7050">IF(AP376="","",AP376-AO376)</f>
        <v/>
      </c>
      <c r="AQ383" s="26" t="str">
        <f t="shared" si="7050"/>
        <v/>
      </c>
      <c r="AR383" s="26" t="str">
        <f t="shared" si="7050"/>
        <v/>
      </c>
    </row>
    <row r="384" spans="1:44" s="91" customFormat="1">
      <c r="A384" s="7">
        <f>SUM(C384:AS384)</f>
        <v>6</v>
      </c>
      <c r="B384" s="27" t="s">
        <v>15</v>
      </c>
      <c r="C384" s="26">
        <v>0</v>
      </c>
      <c r="D384" s="26">
        <f t="shared" ref="D384" si="7051">IF(D377="","",C377+C378-D377)</f>
        <v>0</v>
      </c>
      <c r="E384" s="26">
        <f t="shared" ref="E384" si="7052">IF(E377="","",D377+D378-E377)</f>
        <v>0</v>
      </c>
      <c r="F384" s="26">
        <f t="shared" ref="F384" si="7053">IF(F377="","",E377+E378-F377)</f>
        <v>2</v>
      </c>
      <c r="G384" s="26">
        <f t="shared" ref="G384" si="7054">IF(G377="","",F377+F378-G377)</f>
        <v>0</v>
      </c>
      <c r="H384" s="26">
        <f t="shared" ref="H384" si="7055">IF(H377="","",G377+G378-H377)</f>
        <v>2</v>
      </c>
      <c r="I384" s="26">
        <f t="shared" ref="I384" si="7056">IF(I377="","",H377+H378-I377)</f>
        <v>0</v>
      </c>
      <c r="J384" s="26">
        <f t="shared" ref="J384" si="7057">IF(J377="","",I377+I378-J377)</f>
        <v>0</v>
      </c>
      <c r="K384" s="26">
        <f t="shared" ref="K384" si="7058">IF(K377="","",J377+J378-K377)</f>
        <v>0</v>
      </c>
      <c r="L384" s="26">
        <f t="shared" ref="L384" si="7059">IF(L377="","",K377+K378-L377)</f>
        <v>0</v>
      </c>
      <c r="M384" s="26">
        <f t="shared" ref="M384" si="7060">IF(M377="","",L377+L378-M377)</f>
        <v>0</v>
      </c>
      <c r="N384" s="26">
        <f t="shared" ref="N384" si="7061">IF(N377="","",M377+M378-N377)</f>
        <v>0</v>
      </c>
      <c r="O384" s="26">
        <f t="shared" ref="O384" si="7062">IF(O377="","",N377+N378-O377)</f>
        <v>1</v>
      </c>
      <c r="P384" s="26">
        <f t="shared" ref="P384" si="7063">IF(P377="","",O377+O378-P377)</f>
        <v>0</v>
      </c>
      <c r="Q384" s="26">
        <f t="shared" ref="Q384" si="7064">IF(Q377="","",P377+P378-Q377)</f>
        <v>0</v>
      </c>
      <c r="R384" s="26">
        <f t="shared" ref="R384" si="7065">IF(R377="","",Q377+Q378-R377)</f>
        <v>0</v>
      </c>
      <c r="S384" s="26">
        <f t="shared" ref="S384" si="7066">IF(S377="","",R377+R378-S377)</f>
        <v>1</v>
      </c>
      <c r="T384" s="26">
        <f t="shared" ref="T384" si="7067">IF(T377="","",S377+S378-T377)</f>
        <v>0</v>
      </c>
      <c r="U384" s="26">
        <f t="shared" ref="U384" si="7068">IF(U377="","",T377+T378-U377)</f>
        <v>0</v>
      </c>
      <c r="V384" s="26">
        <f t="shared" ref="V384" si="7069">IF(V377="","",U377+U378-V377)</f>
        <v>0</v>
      </c>
      <c r="W384" s="26" t="str">
        <f t="shared" ref="W384" si="7070">IF(W377="","",V377+V378-W377)</f>
        <v/>
      </c>
      <c r="X384" s="26" t="str">
        <f t="shared" ref="X384" si="7071">IF(X377="","",W377+W378-X377)</f>
        <v/>
      </c>
      <c r="Y384" s="26" t="str">
        <f t="shared" ref="Y384" si="7072">IF(Y377="","",X377+X378-Y377)</f>
        <v/>
      </c>
      <c r="Z384" s="26" t="str">
        <f t="shared" ref="Z384" si="7073">IF(Z377="","",Y377+Y378-Z377)</f>
        <v/>
      </c>
      <c r="AA384" s="26" t="str">
        <f t="shared" ref="AA384" si="7074">IF(AA377="","",Z377+Z378-AA377)</f>
        <v/>
      </c>
      <c r="AB384" s="26" t="str">
        <f t="shared" ref="AB384" si="7075">IF(AB377="","",AA377+AA378-AB377)</f>
        <v/>
      </c>
      <c r="AC384" s="26" t="str">
        <f t="shared" ref="AC384" si="7076">IF(AC377="","",AB377+AB378-AC377)</f>
        <v/>
      </c>
      <c r="AD384" s="26" t="str">
        <f t="shared" ref="AD384" si="7077">IF(AD377="","",AC377+AC378-AD377)</f>
        <v/>
      </c>
      <c r="AE384" s="26" t="str">
        <f t="shared" ref="AE384" si="7078">IF(AE377="","",AD377+AD378-AE377)</f>
        <v/>
      </c>
      <c r="AF384" s="26" t="str">
        <f t="shared" ref="AF384" si="7079">IF(AF377="","",AE377+AE378-AF377)</f>
        <v/>
      </c>
      <c r="AG384" s="26" t="str">
        <f t="shared" ref="AG384" si="7080">IF(AG377="","",AF377+AF378-AG377)</f>
        <v/>
      </c>
      <c r="AH384" s="26" t="str">
        <f t="shared" ref="AH384" si="7081">IF(AH377="","",AG377+AG378-AH377)</f>
        <v/>
      </c>
      <c r="AI384" s="26" t="str">
        <f t="shared" ref="AI384" si="7082">IF(AI377="","",AH377+AH378-AI377)</f>
        <v/>
      </c>
      <c r="AJ384" s="26" t="str">
        <f t="shared" ref="AJ384" si="7083">IF(AJ377="","",AI377+AI378-AJ377)</f>
        <v/>
      </c>
      <c r="AK384" s="26" t="str">
        <f t="shared" ref="AK384" si="7084">IF(AK377="","",AJ377+AJ378-AK377)</f>
        <v/>
      </c>
      <c r="AL384" s="26" t="str">
        <f t="shared" ref="AL384:AO384" si="7085">IF(AL377="","",AK377+AK378-AL377)</f>
        <v/>
      </c>
      <c r="AM384" s="26" t="str">
        <f t="shared" si="7085"/>
        <v/>
      </c>
      <c r="AN384" s="26" t="str">
        <f t="shared" si="7085"/>
        <v/>
      </c>
      <c r="AO384" s="26" t="str">
        <f t="shared" si="7085"/>
        <v/>
      </c>
      <c r="AP384" s="26" t="str">
        <f t="shared" ref="AP384:AR384" si="7086">IF(AP377="","",AO377+AO378-AP377)</f>
        <v/>
      </c>
      <c r="AQ384" s="26" t="str">
        <f t="shared" si="7086"/>
        <v/>
      </c>
      <c r="AR384" s="26" t="str">
        <f t="shared" si="7086"/>
        <v/>
      </c>
    </row>
    <row r="385" spans="1:49" s="91" customFormat="1">
      <c r="A385" s="7">
        <f>SUM(C385:AS385)</f>
        <v>9000</v>
      </c>
      <c r="B385" s="27" t="s">
        <v>16</v>
      </c>
      <c r="C385" s="26">
        <v>0</v>
      </c>
      <c r="D385" s="26">
        <f t="shared" ref="D385:I385" si="7087">IF(D375="","",D384*D379)</f>
        <v>0</v>
      </c>
      <c r="E385" s="26">
        <f t="shared" si="7087"/>
        <v>0</v>
      </c>
      <c r="F385" s="26">
        <f t="shared" si="7087"/>
        <v>3000</v>
      </c>
      <c r="G385" s="26">
        <f t="shared" si="7087"/>
        <v>0</v>
      </c>
      <c r="H385" s="26">
        <f t="shared" si="7087"/>
        <v>3000</v>
      </c>
      <c r="I385" s="26">
        <f t="shared" si="7087"/>
        <v>0</v>
      </c>
      <c r="J385" s="26">
        <f t="shared" ref="J385:AK385" si="7088">IF(J375="","",J384*J379)</f>
        <v>0</v>
      </c>
      <c r="K385" s="26">
        <f t="shared" si="7088"/>
        <v>0</v>
      </c>
      <c r="L385" s="26">
        <f t="shared" si="7088"/>
        <v>0</v>
      </c>
      <c r="M385" s="26">
        <f t="shared" si="7088"/>
        <v>0</v>
      </c>
      <c r="N385" s="26">
        <f t="shared" si="7088"/>
        <v>0</v>
      </c>
      <c r="O385" s="26">
        <f t="shared" si="7088"/>
        <v>1500</v>
      </c>
      <c r="P385" s="26">
        <f t="shared" si="7088"/>
        <v>0</v>
      </c>
      <c r="Q385" s="26">
        <f t="shared" si="7088"/>
        <v>0</v>
      </c>
      <c r="R385" s="26">
        <f t="shared" si="7088"/>
        <v>0</v>
      </c>
      <c r="S385" s="26">
        <f t="shared" si="7088"/>
        <v>1500</v>
      </c>
      <c r="T385" s="26">
        <f t="shared" si="7088"/>
        <v>0</v>
      </c>
      <c r="U385" s="26">
        <f t="shared" si="7088"/>
        <v>0</v>
      </c>
      <c r="V385" s="26">
        <f t="shared" si="7088"/>
        <v>0</v>
      </c>
      <c r="W385" s="26" t="str">
        <f t="shared" si="7088"/>
        <v/>
      </c>
      <c r="X385" s="26" t="str">
        <f t="shared" si="7088"/>
        <v/>
      </c>
      <c r="Y385" s="26" t="str">
        <f t="shared" si="7088"/>
        <v/>
      </c>
      <c r="Z385" s="26" t="str">
        <f t="shared" si="7088"/>
        <v/>
      </c>
      <c r="AA385" s="26" t="str">
        <f t="shared" si="7088"/>
        <v/>
      </c>
      <c r="AB385" s="26" t="str">
        <f t="shared" si="7088"/>
        <v/>
      </c>
      <c r="AC385" s="26" t="str">
        <f t="shared" si="7088"/>
        <v/>
      </c>
      <c r="AD385" s="26" t="str">
        <f t="shared" si="7088"/>
        <v/>
      </c>
      <c r="AE385" s="26" t="str">
        <f t="shared" si="7088"/>
        <v/>
      </c>
      <c r="AF385" s="26" t="str">
        <f t="shared" si="7088"/>
        <v/>
      </c>
      <c r="AG385" s="26" t="str">
        <f t="shared" si="7088"/>
        <v/>
      </c>
      <c r="AH385" s="26" t="str">
        <f t="shared" si="7088"/>
        <v/>
      </c>
      <c r="AI385" s="26" t="str">
        <f t="shared" si="7088"/>
        <v/>
      </c>
      <c r="AJ385" s="26" t="str">
        <f t="shared" si="7088"/>
        <v/>
      </c>
      <c r="AK385" s="26" t="str">
        <f t="shared" si="7088"/>
        <v/>
      </c>
      <c r="AL385" s="26" t="str">
        <f t="shared" ref="AL385:AO385" si="7089">IF(AL375="","",AL384*AL379)</f>
        <v/>
      </c>
      <c r="AM385" s="26" t="str">
        <f t="shared" si="7089"/>
        <v/>
      </c>
      <c r="AN385" s="26" t="str">
        <f t="shared" si="7089"/>
        <v/>
      </c>
      <c r="AO385" s="26" t="str">
        <f t="shared" si="7089"/>
        <v/>
      </c>
      <c r="AP385" s="26" t="str">
        <f t="shared" ref="AP385:AR385" si="7090">IF(AP375="","",AP384*AP379)</f>
        <v/>
      </c>
      <c r="AQ385" s="26" t="str">
        <f t="shared" si="7090"/>
        <v/>
      </c>
      <c r="AR385" s="26" t="str">
        <f t="shared" si="7090"/>
        <v/>
      </c>
      <c r="AS385" s="1"/>
      <c r="AT385" s="1"/>
      <c r="AU385" s="1"/>
      <c r="AV385" s="1"/>
      <c r="AW385" s="1"/>
    </row>
    <row r="386" spans="1:49" s="91" customFormat="1" ht="12" thickBot="1">
      <c r="A386" s="4">
        <f>IF(A385="","",A385/(A382*100))</f>
        <v>7.7386070507308682E-2</v>
      </c>
      <c r="B386" s="24" t="s">
        <v>18</v>
      </c>
      <c r="C386" s="23" t="s">
        <v>19</v>
      </c>
      <c r="D386" s="23" t="str">
        <f t="shared" ref="D386:I386" si="7091">IF(D385="","",IF(D385=0,"",D385/(D382*100)))</f>
        <v/>
      </c>
      <c r="E386" s="23" t="str">
        <f t="shared" si="7091"/>
        <v/>
      </c>
      <c r="F386" s="23">
        <f t="shared" si="7091"/>
        <v>0.12295081967213115</v>
      </c>
      <c r="G386" s="23" t="str">
        <f t="shared" si="7091"/>
        <v/>
      </c>
      <c r="H386" s="23">
        <f t="shared" si="7091"/>
        <v>0.15306122448979592</v>
      </c>
      <c r="I386" s="23" t="str">
        <f t="shared" si="7091"/>
        <v/>
      </c>
      <c r="J386" s="23" t="str">
        <f t="shared" ref="J386:AK386" si="7092">IF(J385="","",IF(J385=0,"",J385/(J382*100)))</f>
        <v/>
      </c>
      <c r="K386" s="23" t="str">
        <f t="shared" si="7092"/>
        <v/>
      </c>
      <c r="L386" s="23" t="str">
        <f t="shared" si="7092"/>
        <v/>
      </c>
      <c r="M386" s="23" t="str">
        <f t="shared" si="7092"/>
        <v/>
      </c>
      <c r="N386" s="23" t="str">
        <f t="shared" si="7092"/>
        <v/>
      </c>
      <c r="O386" s="23">
        <f>IF(O385="","",IF(O385=0,"",O385/(O382*100)))</f>
        <v>0.11450381679389313</v>
      </c>
      <c r="P386" s="23" t="str">
        <f t="shared" si="7092"/>
        <v/>
      </c>
      <c r="Q386" s="23" t="str">
        <f t="shared" si="7092"/>
        <v/>
      </c>
      <c r="R386" s="23" t="str">
        <f t="shared" si="7092"/>
        <v/>
      </c>
      <c r="S386" s="23">
        <f t="shared" si="7092"/>
        <v>0.125</v>
      </c>
      <c r="T386" s="23" t="str">
        <f t="shared" si="7092"/>
        <v/>
      </c>
      <c r="U386" s="23" t="str">
        <f t="shared" si="7092"/>
        <v/>
      </c>
      <c r="V386" s="23" t="str">
        <f t="shared" si="7092"/>
        <v/>
      </c>
      <c r="W386" s="23" t="str">
        <f t="shared" si="7092"/>
        <v/>
      </c>
      <c r="X386" s="23" t="str">
        <f t="shared" si="7092"/>
        <v/>
      </c>
      <c r="Y386" s="23" t="str">
        <f t="shared" si="7092"/>
        <v/>
      </c>
      <c r="Z386" s="23" t="str">
        <f t="shared" si="7092"/>
        <v/>
      </c>
      <c r="AA386" s="23" t="str">
        <f t="shared" si="7092"/>
        <v/>
      </c>
      <c r="AB386" s="23" t="str">
        <f t="shared" si="7092"/>
        <v/>
      </c>
      <c r="AC386" s="23" t="str">
        <f t="shared" si="7092"/>
        <v/>
      </c>
      <c r="AD386" s="23" t="str">
        <f t="shared" si="7092"/>
        <v/>
      </c>
      <c r="AE386" s="23" t="str">
        <f t="shared" si="7092"/>
        <v/>
      </c>
      <c r="AF386" s="23" t="str">
        <f t="shared" si="7092"/>
        <v/>
      </c>
      <c r="AG386" s="23" t="str">
        <f t="shared" si="7092"/>
        <v/>
      </c>
      <c r="AH386" s="23" t="str">
        <f t="shared" si="7092"/>
        <v/>
      </c>
      <c r="AI386" s="23" t="str">
        <f t="shared" si="7092"/>
        <v/>
      </c>
      <c r="AJ386" s="23" t="str">
        <f t="shared" si="7092"/>
        <v/>
      </c>
      <c r="AK386" s="23" t="str">
        <f t="shared" si="7092"/>
        <v/>
      </c>
      <c r="AL386" s="23" t="str">
        <f t="shared" ref="AL386:AO386" si="7093">IF(AL385="","",IF(AL385=0,"",AL385/(AL382*100)))</f>
        <v/>
      </c>
      <c r="AM386" s="23" t="str">
        <f t="shared" si="7093"/>
        <v/>
      </c>
      <c r="AN386" s="23" t="str">
        <f t="shared" si="7093"/>
        <v/>
      </c>
      <c r="AO386" s="23" t="str">
        <f t="shared" si="7093"/>
        <v/>
      </c>
      <c r="AP386" s="23" t="str">
        <f t="shared" ref="AP386:AR386" si="7094">IF(AP385="","",IF(AP385=0,"",AP385/(AP382*100)))</f>
        <v/>
      </c>
      <c r="AQ386" s="23" t="str">
        <f t="shared" si="7094"/>
        <v/>
      </c>
      <c r="AR386" s="23" t="str">
        <f t="shared" si="7094"/>
        <v/>
      </c>
      <c r="AS386" s="1"/>
      <c r="AT386" s="1"/>
      <c r="AU386" s="1"/>
      <c r="AV386" s="1"/>
      <c r="AW386" s="1"/>
    </row>
    <row r="387" spans="1:49" s="1" customFormat="1">
      <c r="A387" s="40" t="s">
        <v>208</v>
      </c>
      <c r="B387" s="39" t="s">
        <v>2</v>
      </c>
      <c r="C387" s="38">
        <v>1247</v>
      </c>
      <c r="D387" s="38">
        <f t="shared" ref="D387:D388" si="7095">IF(D$279="","",C387)</f>
        <v>1247</v>
      </c>
      <c r="E387" s="38">
        <f t="shared" ref="E387:E388" si="7096">IF(E$279="","",D387)</f>
        <v>1247</v>
      </c>
      <c r="F387" s="38">
        <v>1289</v>
      </c>
      <c r="G387" s="38">
        <f t="shared" ref="G387:G388" si="7097">IF(G$279="","",F387)</f>
        <v>1289</v>
      </c>
      <c r="H387" s="38">
        <v>1308</v>
      </c>
      <c r="I387" s="38">
        <f t="shared" ref="I387:I388" si="7098">IF(I$279="","",H387)</f>
        <v>1308</v>
      </c>
      <c r="J387" s="38">
        <f t="shared" ref="J387:J388" si="7099">IF(J$279="","",I387)</f>
        <v>1308</v>
      </c>
      <c r="K387" s="38">
        <f t="shared" ref="K387:K388" si="7100">IF(K$279="","",J387)</f>
        <v>1308</v>
      </c>
      <c r="L387" s="38">
        <v>1340</v>
      </c>
      <c r="M387" s="38">
        <f t="shared" ref="M387:M388" si="7101">IF(M$279="","",L387)</f>
        <v>1340</v>
      </c>
      <c r="N387" s="38">
        <f t="shared" ref="N387:N388" si="7102">IF(N$279="","",M387)</f>
        <v>1340</v>
      </c>
      <c r="O387" s="38">
        <v>1368</v>
      </c>
      <c r="P387" s="38">
        <f t="shared" ref="P387:P388" si="7103">IF(P$279="","",O387)</f>
        <v>1368</v>
      </c>
      <c r="Q387" s="38">
        <f t="shared" ref="Q387:Q388" si="7104">IF(Q$279="","",P387)</f>
        <v>1368</v>
      </c>
      <c r="R387" s="38">
        <f t="shared" ref="R387:R388" si="7105">IF(R$279="","",Q387)</f>
        <v>1368</v>
      </c>
      <c r="S387" s="38">
        <v>1415</v>
      </c>
      <c r="T387" s="38">
        <f t="shared" ref="T387:T388" si="7106">IF(T$279="","",S387)</f>
        <v>1415</v>
      </c>
      <c r="U387" s="38">
        <f t="shared" ref="U387:U388" si="7107">IF(U$279="","",T387)</f>
        <v>1415</v>
      </c>
      <c r="V387" s="38">
        <v>1563</v>
      </c>
      <c r="W387" s="38" t="str">
        <f t="shared" ref="W387:W388" si="7108">IF(W$279="","",V387)</f>
        <v/>
      </c>
      <c r="X387" s="38" t="str">
        <f t="shared" ref="X387:X388" si="7109">IF(X$279="","",W387)</f>
        <v/>
      </c>
      <c r="Y387" s="38" t="str">
        <f t="shared" ref="Y387:Y388" si="7110">IF(Y$279="","",X387)</f>
        <v/>
      </c>
      <c r="Z387" s="38" t="str">
        <f t="shared" ref="Z387:Z388" si="7111">IF(Z$279="","",Y387)</f>
        <v/>
      </c>
      <c r="AA387" s="38" t="str">
        <f t="shared" ref="AA387:AA388" si="7112">IF(AA$279="","",Z387)</f>
        <v/>
      </c>
      <c r="AB387" s="38" t="str">
        <f t="shared" ref="AB387:AB388" si="7113">IF(AB$279="","",AA387)</f>
        <v/>
      </c>
      <c r="AC387" s="38" t="str">
        <f t="shared" ref="AC387:AC388" si="7114">IF(AC$279="","",AB387)</f>
        <v/>
      </c>
      <c r="AD387" s="38" t="str">
        <f t="shared" ref="AD387:AD388" si="7115">IF(AD$279="","",AC387)</f>
        <v/>
      </c>
      <c r="AE387" s="38" t="str">
        <f t="shared" ref="AE387:AE388" si="7116">IF(AE$279="","",AD387)</f>
        <v/>
      </c>
      <c r="AF387" s="38" t="str">
        <f t="shared" ref="AF387:AF388" si="7117">IF(AF$279="","",AE387)</f>
        <v/>
      </c>
      <c r="AG387" s="38" t="str">
        <f t="shared" ref="AG387:AG388" si="7118">IF(AG$279="","",AF387)</f>
        <v/>
      </c>
      <c r="AH387" s="38" t="str">
        <f t="shared" ref="AH387:AH388" si="7119">IF(AH$279="","",AG387)</f>
        <v/>
      </c>
      <c r="AI387" s="38" t="str">
        <f t="shared" ref="AI387:AI388" si="7120">IF(AI$279="","",AH387)</f>
        <v/>
      </c>
      <c r="AJ387" s="38" t="str">
        <f t="shared" ref="AJ387:AJ388" si="7121">IF(AJ$279="","",AI387)</f>
        <v/>
      </c>
      <c r="AK387" s="38" t="str">
        <f t="shared" ref="AK387:AK388" si="7122">IF(AK$279="","",AJ387)</f>
        <v/>
      </c>
      <c r="AL387" s="38" t="str">
        <f t="shared" ref="AL387:AO387" si="7123">IF(AL$279="","",AK387)</f>
        <v/>
      </c>
      <c r="AM387" s="38" t="str">
        <f t="shared" si="7123"/>
        <v/>
      </c>
      <c r="AN387" s="38" t="str">
        <f t="shared" si="7123"/>
        <v/>
      </c>
      <c r="AO387" s="38" t="str">
        <f t="shared" si="7123"/>
        <v/>
      </c>
      <c r="AP387" s="38" t="str">
        <f t="shared" ref="AP387:AR387" si="7124">IF(AP$279="","",AO387)</f>
        <v/>
      </c>
      <c r="AQ387" s="38" t="str">
        <f t="shared" si="7124"/>
        <v/>
      </c>
      <c r="AR387" s="38" t="str">
        <f t="shared" si="7124"/>
        <v/>
      </c>
    </row>
    <row r="388" spans="1:49" s="1" customFormat="1">
      <c r="A388" s="37" t="s">
        <v>75</v>
      </c>
      <c r="B388" s="30" t="s">
        <v>4</v>
      </c>
      <c r="C388" s="29">
        <v>25</v>
      </c>
      <c r="D388" s="29">
        <f t="shared" si="7095"/>
        <v>25</v>
      </c>
      <c r="E388" s="29">
        <f t="shared" si="7096"/>
        <v>25</v>
      </c>
      <c r="F388" s="29">
        <v>26</v>
      </c>
      <c r="G388" s="29">
        <f t="shared" si="7097"/>
        <v>26</v>
      </c>
      <c r="H388" s="29">
        <v>27</v>
      </c>
      <c r="I388" s="29">
        <f t="shared" si="7098"/>
        <v>27</v>
      </c>
      <c r="J388" s="29">
        <f t="shared" si="7099"/>
        <v>27</v>
      </c>
      <c r="K388" s="29">
        <f t="shared" si="7100"/>
        <v>27</v>
      </c>
      <c r="L388" s="29">
        <v>27</v>
      </c>
      <c r="M388" s="29">
        <f t="shared" si="7101"/>
        <v>27</v>
      </c>
      <c r="N388" s="29">
        <f t="shared" si="7102"/>
        <v>27</v>
      </c>
      <c r="O388" s="29">
        <v>27</v>
      </c>
      <c r="P388" s="29">
        <f t="shared" si="7103"/>
        <v>27</v>
      </c>
      <c r="Q388" s="29">
        <f t="shared" si="7104"/>
        <v>27</v>
      </c>
      <c r="R388" s="29">
        <f t="shared" si="7105"/>
        <v>27</v>
      </c>
      <c r="S388" s="29">
        <v>28</v>
      </c>
      <c r="T388" s="29">
        <f t="shared" si="7106"/>
        <v>28</v>
      </c>
      <c r="U388" s="29">
        <f t="shared" si="7107"/>
        <v>28</v>
      </c>
      <c r="V388" s="29">
        <v>29</v>
      </c>
      <c r="W388" s="29" t="str">
        <f t="shared" si="7108"/>
        <v/>
      </c>
      <c r="X388" s="29" t="str">
        <f t="shared" si="7109"/>
        <v/>
      </c>
      <c r="Y388" s="29" t="str">
        <f t="shared" si="7110"/>
        <v/>
      </c>
      <c r="Z388" s="29" t="str">
        <f t="shared" si="7111"/>
        <v/>
      </c>
      <c r="AA388" s="29" t="str">
        <f t="shared" si="7112"/>
        <v/>
      </c>
      <c r="AB388" s="29" t="str">
        <f t="shared" si="7113"/>
        <v/>
      </c>
      <c r="AC388" s="29" t="str">
        <f t="shared" si="7114"/>
        <v/>
      </c>
      <c r="AD388" s="29" t="str">
        <f t="shared" si="7115"/>
        <v/>
      </c>
      <c r="AE388" s="29" t="str">
        <f t="shared" si="7116"/>
        <v/>
      </c>
      <c r="AF388" s="29" t="str">
        <f t="shared" si="7117"/>
        <v/>
      </c>
      <c r="AG388" s="29" t="str">
        <f t="shared" si="7118"/>
        <v/>
      </c>
      <c r="AH388" s="29" t="str">
        <f t="shared" si="7119"/>
        <v/>
      </c>
      <c r="AI388" s="29" t="str">
        <f t="shared" si="7120"/>
        <v/>
      </c>
      <c r="AJ388" s="29" t="str">
        <f t="shared" si="7121"/>
        <v/>
      </c>
      <c r="AK388" s="29" t="str">
        <f t="shared" si="7122"/>
        <v/>
      </c>
      <c r="AL388" s="29" t="str">
        <f t="shared" ref="AL388:AO388" si="7125">IF(AL$279="","",AK388)</f>
        <v/>
      </c>
      <c r="AM388" s="29" t="str">
        <f t="shared" si="7125"/>
        <v/>
      </c>
      <c r="AN388" s="29" t="str">
        <f t="shared" si="7125"/>
        <v/>
      </c>
      <c r="AO388" s="29" t="str">
        <f t="shared" si="7125"/>
        <v/>
      </c>
      <c r="AP388" s="29" t="str">
        <f t="shared" ref="AP388:AR388" si="7126">IF(AP$279="","",AO388)</f>
        <v/>
      </c>
      <c r="AQ388" s="29" t="str">
        <f t="shared" si="7126"/>
        <v/>
      </c>
      <c r="AR388" s="29" t="str">
        <f t="shared" si="7126"/>
        <v/>
      </c>
    </row>
    <row r="389" spans="1:49" s="1" customFormat="1">
      <c r="A389" s="34"/>
      <c r="B389" s="30" t="s">
        <v>5</v>
      </c>
      <c r="C389" s="29">
        <v>6</v>
      </c>
      <c r="D389" s="29">
        <f t="shared" ref="D389" si="7127">IF(D387="","",(C389+C390))</f>
        <v>6</v>
      </c>
      <c r="E389" s="29">
        <f t="shared" ref="E389" si="7128">IF(E387="","",(D389+D390))</f>
        <v>6</v>
      </c>
      <c r="F389" s="29">
        <v>4</v>
      </c>
      <c r="G389" s="29">
        <f t="shared" ref="G389" si="7129">IF(G387="","",(F389+F390))</f>
        <v>8</v>
      </c>
      <c r="H389" s="29">
        <v>7</v>
      </c>
      <c r="I389" s="29">
        <f t="shared" ref="I389" si="7130">IF(I387="","",(H389+H390))</f>
        <v>7</v>
      </c>
      <c r="J389" s="29">
        <f t="shared" ref="J389" si="7131">IF(J387="","",(I389+I390))</f>
        <v>7</v>
      </c>
      <c r="K389" s="29">
        <f t="shared" ref="K389" si="7132">IF(K387="","",(J389+J390))</f>
        <v>7</v>
      </c>
      <c r="L389" s="29">
        <f t="shared" ref="L389" si="7133">IF(L387="","",(K389+K390))</f>
        <v>7</v>
      </c>
      <c r="M389" s="29">
        <f t="shared" ref="M389" si="7134">IF(M387="","",(L389+L390))</f>
        <v>7</v>
      </c>
      <c r="N389" s="29">
        <f t="shared" ref="N389" si="7135">IF(N387="","",(M389+M390))</f>
        <v>7</v>
      </c>
      <c r="O389" s="29">
        <f t="shared" ref="O389" si="7136">IF(O387="","",(N389+N390))</f>
        <v>7</v>
      </c>
      <c r="P389" s="29">
        <f t="shared" ref="P389" si="7137">IF(P387="","",(O389+O390))</f>
        <v>7</v>
      </c>
      <c r="Q389" s="29">
        <f t="shared" ref="Q389" si="7138">IF(Q387="","",(P389+P390))</f>
        <v>7</v>
      </c>
      <c r="R389" s="29">
        <f t="shared" ref="R389" si="7139">IF(R387="","",(Q389+Q390))</f>
        <v>7</v>
      </c>
      <c r="S389" s="29">
        <v>5</v>
      </c>
      <c r="T389" s="29">
        <f t="shared" ref="T389" si="7140">IF(T387="","",(S389+S390))</f>
        <v>5</v>
      </c>
      <c r="U389" s="29">
        <f t="shared" ref="U389" si="7141">IF(U387="","",(T389+T390))</f>
        <v>5</v>
      </c>
      <c r="V389" s="29">
        <v>4</v>
      </c>
      <c r="W389" s="29" t="str">
        <f t="shared" ref="W389" si="7142">IF(W387="","",(V389+V390))</f>
        <v/>
      </c>
      <c r="X389" s="29" t="str">
        <f t="shared" ref="X389" si="7143">IF(X387="","",(W389+W390))</f>
        <v/>
      </c>
      <c r="Y389" s="29" t="str">
        <f t="shared" ref="Y389" si="7144">IF(Y387="","",(X389+X390))</f>
        <v/>
      </c>
      <c r="Z389" s="29" t="str">
        <f t="shared" ref="Z389" si="7145">IF(Z387="","",(Y389+Y390))</f>
        <v/>
      </c>
      <c r="AA389" s="29" t="str">
        <f t="shared" ref="AA389" si="7146">IF(AA387="","",(Z389+Z390))</f>
        <v/>
      </c>
      <c r="AB389" s="29" t="str">
        <f t="shared" ref="AB389" si="7147">IF(AB387="","",(AA389+AA390))</f>
        <v/>
      </c>
      <c r="AC389" s="29" t="str">
        <f t="shared" ref="AC389" si="7148">IF(AC387="","",(AB389+AB390))</f>
        <v/>
      </c>
      <c r="AD389" s="29" t="str">
        <f t="shared" ref="AD389" si="7149">IF(AD387="","",(AC389+AC390))</f>
        <v/>
      </c>
      <c r="AE389" s="29" t="str">
        <f t="shared" ref="AE389" si="7150">IF(AE387="","",(AD389+AD390))</f>
        <v/>
      </c>
      <c r="AF389" s="29" t="str">
        <f t="shared" ref="AF389" si="7151">IF(AF387="","",(AE389+AE390))</f>
        <v/>
      </c>
      <c r="AG389" s="29" t="str">
        <f t="shared" ref="AG389" si="7152">IF(AG387="","",(AF389+AF390))</f>
        <v/>
      </c>
      <c r="AH389" s="29" t="str">
        <f t="shared" ref="AH389" si="7153">IF(AH387="","",(AG389+AG390))</f>
        <v/>
      </c>
      <c r="AI389" s="29" t="str">
        <f t="shared" ref="AI389" si="7154">IF(AI387="","",(AH389+AH390))</f>
        <v/>
      </c>
      <c r="AJ389" s="29" t="str">
        <f t="shared" ref="AJ389" si="7155">IF(AJ387="","",(AI389+AI390))</f>
        <v/>
      </c>
      <c r="AK389" s="29" t="str">
        <f t="shared" ref="AK389" si="7156">IF(AK387="","",(AJ389+AJ390))</f>
        <v/>
      </c>
      <c r="AL389" s="29" t="str">
        <f t="shared" ref="AL389:AO389" si="7157">IF(AL387="","",(AK389+AK390))</f>
        <v/>
      </c>
      <c r="AM389" s="29" t="str">
        <f t="shared" si="7157"/>
        <v/>
      </c>
      <c r="AN389" s="29" t="str">
        <f t="shared" si="7157"/>
        <v/>
      </c>
      <c r="AO389" s="29" t="str">
        <f t="shared" si="7157"/>
        <v/>
      </c>
      <c r="AP389" s="29" t="str">
        <f t="shared" ref="AP389:AR389" si="7158">IF(AP387="","",(AO389+AO390))</f>
        <v/>
      </c>
      <c r="AQ389" s="29" t="str">
        <f t="shared" si="7158"/>
        <v/>
      </c>
      <c r="AR389" s="29" t="str">
        <f t="shared" si="7158"/>
        <v/>
      </c>
    </row>
    <row r="390" spans="1:49" s="1" customFormat="1">
      <c r="A390" s="14"/>
      <c r="B390" s="30" t="s">
        <v>7</v>
      </c>
      <c r="C390" s="29"/>
      <c r="D390" s="29"/>
      <c r="E390" s="29"/>
      <c r="F390" s="29">
        <v>4</v>
      </c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</row>
    <row r="391" spans="1:49" s="1" customFormat="1">
      <c r="A391" s="7"/>
      <c r="B391" s="30" t="s">
        <v>8</v>
      </c>
      <c r="C391" s="35">
        <v>750</v>
      </c>
      <c r="D391" s="35">
        <f t="shared" ref="D391" si="7159">IF(D387="","",C391)</f>
        <v>750</v>
      </c>
      <c r="E391" s="35">
        <f t="shared" ref="E391" si="7160">IF(E387="","",D391)</f>
        <v>750</v>
      </c>
      <c r="F391" s="35">
        <f t="shared" ref="F391" si="7161">IF(F387="","",E391)</f>
        <v>750</v>
      </c>
      <c r="G391" s="35">
        <f t="shared" ref="G391" si="7162">IF(G387="","",F391)</f>
        <v>750</v>
      </c>
      <c r="H391" s="35">
        <f t="shared" ref="H391" si="7163">IF(H387="","",G391)</f>
        <v>750</v>
      </c>
      <c r="I391" s="35">
        <f t="shared" ref="I391" si="7164">IF(I387="","",H391)</f>
        <v>750</v>
      </c>
      <c r="J391" s="35">
        <f t="shared" ref="J391" si="7165">IF(J387="","",I391)</f>
        <v>750</v>
      </c>
      <c r="K391" s="35">
        <f t="shared" ref="K391" si="7166">IF(K387="","",J391)</f>
        <v>750</v>
      </c>
      <c r="L391" s="35">
        <f t="shared" ref="L391" si="7167">IF(L387="","",K391)</f>
        <v>750</v>
      </c>
      <c r="M391" s="35">
        <f t="shared" ref="M391" si="7168">IF(M387="","",L391)</f>
        <v>750</v>
      </c>
      <c r="N391" s="35">
        <f t="shared" ref="N391" si="7169">IF(N387="","",M391)</f>
        <v>750</v>
      </c>
      <c r="O391" s="35">
        <f t="shared" ref="O391" si="7170">IF(O387="","",N391)</f>
        <v>750</v>
      </c>
      <c r="P391" s="35">
        <f t="shared" ref="P391" si="7171">IF(P387="","",O391)</f>
        <v>750</v>
      </c>
      <c r="Q391" s="35">
        <f t="shared" ref="Q391" si="7172">IF(Q387="","",P391)</f>
        <v>750</v>
      </c>
      <c r="R391" s="35">
        <f t="shared" ref="R391" si="7173">IF(R387="","",Q391)</f>
        <v>750</v>
      </c>
      <c r="S391" s="35">
        <f t="shared" ref="S391" si="7174">IF(S387="","",R391)</f>
        <v>750</v>
      </c>
      <c r="T391" s="35">
        <f t="shared" ref="T391" si="7175">IF(T387="","",S391)</f>
        <v>750</v>
      </c>
      <c r="U391" s="35">
        <f t="shared" ref="U391" si="7176">IF(U387="","",T391)</f>
        <v>750</v>
      </c>
      <c r="V391" s="35">
        <f t="shared" ref="V391" si="7177">IF(V387="","",U391)</f>
        <v>750</v>
      </c>
      <c r="W391" s="35" t="str">
        <f t="shared" ref="W391" si="7178">IF(W387="","",V391)</f>
        <v/>
      </c>
      <c r="X391" s="35" t="str">
        <f t="shared" ref="X391" si="7179">IF(X387="","",W391)</f>
        <v/>
      </c>
      <c r="Y391" s="35" t="str">
        <f t="shared" ref="Y391" si="7180">IF(Y387="","",X391)</f>
        <v/>
      </c>
      <c r="Z391" s="35" t="str">
        <f t="shared" ref="Z391" si="7181">IF(Z387="","",Y391)</f>
        <v/>
      </c>
      <c r="AA391" s="35" t="str">
        <f t="shared" ref="AA391" si="7182">IF(AA387="","",Z391)</f>
        <v/>
      </c>
      <c r="AB391" s="35" t="str">
        <f t="shared" ref="AB391" si="7183">IF(AB387="","",AA391)</f>
        <v/>
      </c>
      <c r="AC391" s="35" t="str">
        <f t="shared" ref="AC391" si="7184">IF(AC387="","",AB391)</f>
        <v/>
      </c>
      <c r="AD391" s="35" t="str">
        <f t="shared" ref="AD391" si="7185">IF(AD387="","",AC391)</f>
        <v/>
      </c>
      <c r="AE391" s="35" t="str">
        <f t="shared" ref="AE391" si="7186">IF(AE387="","",AD391)</f>
        <v/>
      </c>
      <c r="AF391" s="35" t="str">
        <f t="shared" ref="AF391" si="7187">IF(AF387="","",AE391)</f>
        <v/>
      </c>
      <c r="AG391" s="35" t="str">
        <f t="shared" ref="AG391" si="7188">IF(AG387="","",AF391)</f>
        <v/>
      </c>
      <c r="AH391" s="35" t="str">
        <f t="shared" ref="AH391" si="7189">IF(AH387="","",AG391)</f>
        <v/>
      </c>
      <c r="AI391" s="35" t="str">
        <f t="shared" ref="AI391" si="7190">IF(AI387="","",AH391)</f>
        <v/>
      </c>
      <c r="AJ391" s="35" t="str">
        <f t="shared" ref="AJ391" si="7191">IF(AJ387="","",AI391)</f>
        <v/>
      </c>
      <c r="AK391" s="35" t="str">
        <f t="shared" ref="AK391" si="7192">IF(AK387="","",AJ391)</f>
        <v/>
      </c>
      <c r="AL391" s="35" t="str">
        <f t="shared" ref="AL391:AO391" si="7193">IF(AL387="","",AK391)</f>
        <v/>
      </c>
      <c r="AM391" s="35" t="str">
        <f t="shared" si="7193"/>
        <v/>
      </c>
      <c r="AN391" s="35" t="str">
        <f t="shared" si="7193"/>
        <v/>
      </c>
      <c r="AO391" s="35" t="str">
        <f t="shared" si="7193"/>
        <v/>
      </c>
      <c r="AP391" s="35" t="str">
        <f t="shared" ref="AP391:AR391" si="7194">IF(AP387="","",AO391)</f>
        <v/>
      </c>
      <c r="AQ391" s="35" t="str">
        <f t="shared" si="7194"/>
        <v/>
      </c>
      <c r="AR391" s="35" t="str">
        <f t="shared" si="7194"/>
        <v/>
      </c>
    </row>
    <row r="392" spans="1:49" s="92" customFormat="1">
      <c r="A392" s="14" t="s">
        <v>9</v>
      </c>
      <c r="B392" s="33" t="s">
        <v>10</v>
      </c>
      <c r="C392" s="32" t="s">
        <v>71</v>
      </c>
      <c r="D392" s="32" t="str">
        <f t="shared" ref="D392" si="7195">IF(D387="","",C392)</f>
        <v>ルララ</v>
      </c>
      <c r="E392" s="32" t="str">
        <f t="shared" ref="E392" si="7196">IF(E387="","",D392)</f>
        <v>ルララ</v>
      </c>
      <c r="F392" s="32" t="str">
        <f t="shared" ref="F392" si="7197">IF(F387="","",E392)</f>
        <v>ルララ</v>
      </c>
      <c r="G392" s="32" t="str">
        <f t="shared" ref="G392" si="7198">IF(G387="","",F392)</f>
        <v>ルララ</v>
      </c>
      <c r="H392" s="32" t="str">
        <f t="shared" ref="H392" si="7199">IF(H387="","",G392)</f>
        <v>ルララ</v>
      </c>
      <c r="I392" s="32" t="str">
        <f t="shared" ref="I392" si="7200">IF(I387="","",H392)</f>
        <v>ルララ</v>
      </c>
      <c r="J392" s="32" t="str">
        <f t="shared" ref="J392" si="7201">IF(J387="","",I392)</f>
        <v>ルララ</v>
      </c>
      <c r="K392" s="32" t="str">
        <f t="shared" ref="K392" si="7202">IF(K387="","",J392)</f>
        <v>ルララ</v>
      </c>
      <c r="L392" s="32" t="str">
        <f t="shared" ref="L392" si="7203">IF(L387="","",K392)</f>
        <v>ルララ</v>
      </c>
      <c r="M392" s="32" t="str">
        <f t="shared" ref="M392" si="7204">IF(M387="","",L392)</f>
        <v>ルララ</v>
      </c>
      <c r="N392" s="32" t="str">
        <f t="shared" ref="N392" si="7205">IF(N387="","",M392)</f>
        <v>ルララ</v>
      </c>
      <c r="O392" s="32" t="str">
        <f t="shared" ref="O392" si="7206">IF(O387="","",N392)</f>
        <v>ルララ</v>
      </c>
      <c r="P392" s="32" t="str">
        <f t="shared" ref="P392" si="7207">IF(P387="","",O392)</f>
        <v>ルララ</v>
      </c>
      <c r="Q392" s="32" t="str">
        <f t="shared" ref="Q392" si="7208">IF(Q387="","",P392)</f>
        <v>ルララ</v>
      </c>
      <c r="R392" s="32" t="str">
        <f t="shared" ref="R392" si="7209">IF(R387="","",Q392)</f>
        <v>ルララ</v>
      </c>
      <c r="S392" s="32" t="str">
        <f t="shared" ref="S392" si="7210">IF(S387="","",R392)</f>
        <v>ルララ</v>
      </c>
      <c r="T392" s="32" t="str">
        <f t="shared" ref="T392" si="7211">IF(T387="","",S392)</f>
        <v>ルララ</v>
      </c>
      <c r="U392" s="32" t="str">
        <f t="shared" ref="U392" si="7212">IF(U387="","",T392)</f>
        <v>ルララ</v>
      </c>
      <c r="V392" s="32" t="str">
        <f t="shared" ref="V392" si="7213">IF(V387="","",U392)</f>
        <v>ルララ</v>
      </c>
      <c r="W392" s="32" t="str">
        <f t="shared" ref="W392" si="7214">IF(W387="","",V392)</f>
        <v/>
      </c>
      <c r="X392" s="32" t="str">
        <f t="shared" ref="X392" si="7215">IF(X387="","",W392)</f>
        <v/>
      </c>
      <c r="Y392" s="32" t="str">
        <f t="shared" ref="Y392" si="7216">IF(Y387="","",X392)</f>
        <v/>
      </c>
      <c r="Z392" s="32" t="str">
        <f t="shared" ref="Z392" si="7217">IF(Z387="","",Y392)</f>
        <v/>
      </c>
      <c r="AA392" s="32" t="str">
        <f t="shared" ref="AA392" si="7218">IF(AA387="","",Z392)</f>
        <v/>
      </c>
      <c r="AB392" s="32" t="str">
        <f t="shared" ref="AB392" si="7219">IF(AB387="","",AA392)</f>
        <v/>
      </c>
      <c r="AC392" s="32" t="str">
        <f t="shared" ref="AC392" si="7220">IF(AC387="","",AB392)</f>
        <v/>
      </c>
      <c r="AD392" s="32" t="str">
        <f t="shared" ref="AD392" si="7221">IF(AD387="","",AC392)</f>
        <v/>
      </c>
      <c r="AE392" s="32" t="str">
        <f t="shared" ref="AE392" si="7222">IF(AE387="","",AD392)</f>
        <v/>
      </c>
      <c r="AF392" s="32" t="str">
        <f t="shared" ref="AF392" si="7223">IF(AF387="","",AE392)</f>
        <v/>
      </c>
      <c r="AG392" s="32" t="str">
        <f t="shared" ref="AG392" si="7224">IF(AG387="","",AF392)</f>
        <v/>
      </c>
      <c r="AH392" s="32" t="str">
        <f t="shared" ref="AH392" si="7225">IF(AH387="","",AG392)</f>
        <v/>
      </c>
      <c r="AI392" s="32" t="str">
        <f t="shared" ref="AI392" si="7226">IF(AI387="","",AH392)</f>
        <v/>
      </c>
      <c r="AJ392" s="32" t="str">
        <f t="shared" ref="AJ392" si="7227">IF(AJ387="","",AI392)</f>
        <v/>
      </c>
      <c r="AK392" s="32" t="str">
        <f t="shared" ref="AK392" si="7228">IF(AK387="","",AJ392)</f>
        <v/>
      </c>
      <c r="AL392" s="32" t="str">
        <f t="shared" ref="AL392:AO392" si="7229">IF(AL387="","",AK392)</f>
        <v/>
      </c>
      <c r="AM392" s="32" t="str">
        <f t="shared" si="7229"/>
        <v/>
      </c>
      <c r="AN392" s="32" t="str">
        <f t="shared" si="7229"/>
        <v/>
      </c>
      <c r="AO392" s="32" t="str">
        <f t="shared" si="7229"/>
        <v/>
      </c>
      <c r="AP392" s="32" t="str">
        <f t="shared" ref="AP392:AR392" si="7230">IF(AP387="","",AO392)</f>
        <v/>
      </c>
      <c r="AQ392" s="32" t="str">
        <f t="shared" si="7230"/>
        <v/>
      </c>
      <c r="AR392" s="32" t="str">
        <f t="shared" si="7230"/>
        <v/>
      </c>
      <c r="AS392" s="11"/>
      <c r="AT392" s="11"/>
      <c r="AU392" s="11"/>
      <c r="AV392" s="11"/>
      <c r="AW392" s="11"/>
    </row>
    <row r="393" spans="1:49" s="1" customFormat="1">
      <c r="A393" s="7">
        <f>AVERAGE(C394:AS394)*30*100</f>
        <v>47400</v>
      </c>
      <c r="B393" s="30" t="s">
        <v>12</v>
      </c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</row>
    <row r="394" spans="1:49" s="1" customFormat="1">
      <c r="A394" s="7">
        <f>SUM(C394:AS394)</f>
        <v>316</v>
      </c>
      <c r="B394" s="27" t="s">
        <v>13</v>
      </c>
      <c r="C394" s="26">
        <v>0</v>
      </c>
      <c r="D394" s="26">
        <f t="shared" ref="D394:D395" si="7231">IF(D387="","",D387-C387)</f>
        <v>0</v>
      </c>
      <c r="E394" s="26">
        <f t="shared" ref="E394:E395" si="7232">IF(E387="","",E387-D387)</f>
        <v>0</v>
      </c>
      <c r="F394" s="26">
        <f t="shared" ref="F394:F395" si="7233">IF(F387="","",F387-E387)</f>
        <v>42</v>
      </c>
      <c r="G394" s="26">
        <f t="shared" ref="G394:G395" si="7234">IF(G387="","",G387-F387)</f>
        <v>0</v>
      </c>
      <c r="H394" s="26">
        <f t="shared" ref="H394:H395" si="7235">IF(H387="","",H387-G387)</f>
        <v>19</v>
      </c>
      <c r="I394" s="26">
        <f t="shared" ref="I394:I395" si="7236">IF(I387="","",I387-H387)</f>
        <v>0</v>
      </c>
      <c r="J394" s="26">
        <f t="shared" ref="J394:J395" si="7237">IF(J387="","",J387-I387)</f>
        <v>0</v>
      </c>
      <c r="K394" s="26">
        <f t="shared" ref="K394:K395" si="7238">IF(K387="","",K387-J387)</f>
        <v>0</v>
      </c>
      <c r="L394" s="26">
        <f t="shared" ref="L394:L395" si="7239">IF(L387="","",L387-K387)</f>
        <v>32</v>
      </c>
      <c r="M394" s="26">
        <f t="shared" ref="M394:M395" si="7240">IF(M387="","",M387-L387)</f>
        <v>0</v>
      </c>
      <c r="N394" s="26">
        <f t="shared" ref="N394:N395" si="7241">IF(N387="","",N387-M387)</f>
        <v>0</v>
      </c>
      <c r="O394" s="26">
        <f t="shared" ref="O394:O395" si="7242">IF(O387="","",O387-N387)</f>
        <v>28</v>
      </c>
      <c r="P394" s="26">
        <f t="shared" ref="P394:P395" si="7243">IF(P387="","",P387-O387)</f>
        <v>0</v>
      </c>
      <c r="Q394" s="26">
        <f t="shared" ref="Q394:Q395" si="7244">IF(Q387="","",Q387-P387)</f>
        <v>0</v>
      </c>
      <c r="R394" s="26">
        <f t="shared" ref="R394:R395" si="7245">IF(R387="","",R387-Q387)</f>
        <v>0</v>
      </c>
      <c r="S394" s="26">
        <f t="shared" ref="S394:S395" si="7246">IF(S387="","",S387-R387)</f>
        <v>47</v>
      </c>
      <c r="T394" s="26">
        <f t="shared" ref="T394:T395" si="7247">IF(T387="","",T387-S387)</f>
        <v>0</v>
      </c>
      <c r="U394" s="26">
        <f t="shared" ref="U394:U395" si="7248">IF(U387="","",U387-T387)</f>
        <v>0</v>
      </c>
      <c r="V394" s="26">
        <f t="shared" ref="V394:V395" si="7249">IF(V387="","",V387-U387)</f>
        <v>148</v>
      </c>
      <c r="W394" s="26" t="str">
        <f t="shared" ref="W394:W395" si="7250">IF(W387="","",W387-V387)</f>
        <v/>
      </c>
      <c r="X394" s="26" t="str">
        <f t="shared" ref="X394:X395" si="7251">IF(X387="","",X387-W387)</f>
        <v/>
      </c>
      <c r="Y394" s="26" t="str">
        <f t="shared" ref="Y394:Y395" si="7252">IF(Y387="","",Y387-X387)</f>
        <v/>
      </c>
      <c r="Z394" s="26" t="str">
        <f t="shared" ref="Z394:Z395" si="7253">IF(Z387="","",Z387-Y387)</f>
        <v/>
      </c>
      <c r="AA394" s="26" t="str">
        <f t="shared" ref="AA394:AA395" si="7254">IF(AA387="","",AA387-Z387)</f>
        <v/>
      </c>
      <c r="AB394" s="26" t="str">
        <f t="shared" ref="AB394:AB395" si="7255">IF(AB387="","",AB387-AA387)</f>
        <v/>
      </c>
      <c r="AC394" s="26" t="str">
        <f t="shared" ref="AC394:AC395" si="7256">IF(AC387="","",AC387-AB387)</f>
        <v/>
      </c>
      <c r="AD394" s="26" t="str">
        <f t="shared" ref="AD394:AD395" si="7257">IF(AD387="","",AD387-AC387)</f>
        <v/>
      </c>
      <c r="AE394" s="26" t="str">
        <f t="shared" ref="AE394:AE395" si="7258">IF(AE387="","",AE387-AD387)</f>
        <v/>
      </c>
      <c r="AF394" s="26" t="str">
        <f t="shared" ref="AF394:AF395" si="7259">IF(AF387="","",AF387-AE387)</f>
        <v/>
      </c>
      <c r="AG394" s="26" t="str">
        <f t="shared" ref="AG394:AG395" si="7260">IF(AG387="","",AG387-AF387)</f>
        <v/>
      </c>
      <c r="AH394" s="26" t="str">
        <f t="shared" ref="AH394:AH395" si="7261">IF(AH387="","",AH387-AG387)</f>
        <v/>
      </c>
      <c r="AI394" s="26" t="str">
        <f t="shared" ref="AI394:AI395" si="7262">IF(AI387="","",AI387-AH387)</f>
        <v/>
      </c>
      <c r="AJ394" s="26" t="str">
        <f t="shared" ref="AJ394:AJ395" si="7263">IF(AJ387="","",AJ387-AI387)</f>
        <v/>
      </c>
      <c r="AK394" s="26" t="str">
        <f t="shared" ref="AK394:AK395" si="7264">IF(AK387="","",AK387-AJ387)</f>
        <v/>
      </c>
      <c r="AL394" s="26" t="str">
        <f t="shared" ref="AL394:AO394" si="7265">IF(AL387="","",AL387-AK387)</f>
        <v/>
      </c>
      <c r="AM394" s="26" t="str">
        <f t="shared" si="7265"/>
        <v/>
      </c>
      <c r="AN394" s="26" t="str">
        <f t="shared" si="7265"/>
        <v/>
      </c>
      <c r="AO394" s="26" t="str">
        <f t="shared" si="7265"/>
        <v/>
      </c>
      <c r="AP394" s="26" t="str">
        <f t="shared" ref="AP394:AR394" si="7266">IF(AP387="","",AP387-AO387)</f>
        <v/>
      </c>
      <c r="AQ394" s="26" t="str">
        <f t="shared" si="7266"/>
        <v/>
      </c>
      <c r="AR394" s="26" t="str">
        <f t="shared" si="7266"/>
        <v/>
      </c>
    </row>
    <row r="395" spans="1:49" s="1" customFormat="1">
      <c r="A395" s="7">
        <f>SUM(C395:AS395)</f>
        <v>4</v>
      </c>
      <c r="B395" s="27" t="s">
        <v>14</v>
      </c>
      <c r="C395" s="26">
        <v>0</v>
      </c>
      <c r="D395" s="26">
        <f t="shared" si="7231"/>
        <v>0</v>
      </c>
      <c r="E395" s="26">
        <f t="shared" si="7232"/>
        <v>0</v>
      </c>
      <c r="F395" s="26">
        <f t="shared" si="7233"/>
        <v>1</v>
      </c>
      <c r="G395" s="26">
        <f t="shared" si="7234"/>
        <v>0</v>
      </c>
      <c r="H395" s="26">
        <f t="shared" si="7235"/>
        <v>1</v>
      </c>
      <c r="I395" s="26">
        <f t="shared" si="7236"/>
        <v>0</v>
      </c>
      <c r="J395" s="26">
        <f t="shared" si="7237"/>
        <v>0</v>
      </c>
      <c r="K395" s="26">
        <f t="shared" si="7238"/>
        <v>0</v>
      </c>
      <c r="L395" s="26">
        <f t="shared" si="7239"/>
        <v>0</v>
      </c>
      <c r="M395" s="26">
        <f t="shared" si="7240"/>
        <v>0</v>
      </c>
      <c r="N395" s="26">
        <f t="shared" si="7241"/>
        <v>0</v>
      </c>
      <c r="O395" s="26">
        <f t="shared" si="7242"/>
        <v>0</v>
      </c>
      <c r="P395" s="26">
        <f t="shared" si="7243"/>
        <v>0</v>
      </c>
      <c r="Q395" s="26">
        <f t="shared" si="7244"/>
        <v>0</v>
      </c>
      <c r="R395" s="26">
        <f t="shared" si="7245"/>
        <v>0</v>
      </c>
      <c r="S395" s="26">
        <f t="shared" si="7246"/>
        <v>1</v>
      </c>
      <c r="T395" s="26">
        <f t="shared" si="7247"/>
        <v>0</v>
      </c>
      <c r="U395" s="26">
        <f t="shared" si="7248"/>
        <v>0</v>
      </c>
      <c r="V395" s="26">
        <f t="shared" si="7249"/>
        <v>1</v>
      </c>
      <c r="W395" s="26" t="str">
        <f t="shared" si="7250"/>
        <v/>
      </c>
      <c r="X395" s="26" t="str">
        <f t="shared" si="7251"/>
        <v/>
      </c>
      <c r="Y395" s="26" t="str">
        <f t="shared" si="7252"/>
        <v/>
      </c>
      <c r="Z395" s="26" t="str">
        <f t="shared" si="7253"/>
        <v/>
      </c>
      <c r="AA395" s="26" t="str">
        <f t="shared" si="7254"/>
        <v/>
      </c>
      <c r="AB395" s="26" t="str">
        <f t="shared" si="7255"/>
        <v/>
      </c>
      <c r="AC395" s="26" t="str">
        <f t="shared" si="7256"/>
        <v/>
      </c>
      <c r="AD395" s="26" t="str">
        <f t="shared" si="7257"/>
        <v/>
      </c>
      <c r="AE395" s="26" t="str">
        <f t="shared" si="7258"/>
        <v/>
      </c>
      <c r="AF395" s="26" t="str">
        <f t="shared" si="7259"/>
        <v/>
      </c>
      <c r="AG395" s="26" t="str">
        <f t="shared" si="7260"/>
        <v/>
      </c>
      <c r="AH395" s="26" t="str">
        <f t="shared" si="7261"/>
        <v/>
      </c>
      <c r="AI395" s="26" t="str">
        <f t="shared" si="7262"/>
        <v/>
      </c>
      <c r="AJ395" s="26" t="str">
        <f t="shared" si="7263"/>
        <v/>
      </c>
      <c r="AK395" s="26" t="str">
        <f t="shared" si="7264"/>
        <v/>
      </c>
      <c r="AL395" s="26" t="str">
        <f t="shared" ref="AL395:AO395" si="7267">IF(AL388="","",AL388-AK388)</f>
        <v/>
      </c>
      <c r="AM395" s="26" t="str">
        <f t="shared" si="7267"/>
        <v/>
      </c>
      <c r="AN395" s="26" t="str">
        <f t="shared" si="7267"/>
        <v/>
      </c>
      <c r="AO395" s="26" t="str">
        <f t="shared" si="7267"/>
        <v/>
      </c>
      <c r="AP395" s="26" t="str">
        <f t="shared" ref="AP395:AR395" si="7268">IF(AP388="","",AP388-AO388)</f>
        <v/>
      </c>
      <c r="AQ395" s="26" t="str">
        <f t="shared" si="7268"/>
        <v/>
      </c>
      <c r="AR395" s="26" t="str">
        <f t="shared" si="7268"/>
        <v/>
      </c>
    </row>
    <row r="396" spans="1:49" s="1" customFormat="1">
      <c r="A396" s="7">
        <f>SUM(C396:AS396)</f>
        <v>6</v>
      </c>
      <c r="B396" s="27" t="s">
        <v>15</v>
      </c>
      <c r="C396" s="26">
        <v>0</v>
      </c>
      <c r="D396" s="26">
        <f t="shared" ref="D396" si="7269">IF(D389="","",C389+C390-D389)</f>
        <v>0</v>
      </c>
      <c r="E396" s="26">
        <f t="shared" ref="E396" si="7270">IF(E389="","",D389+D390-E389)</f>
        <v>0</v>
      </c>
      <c r="F396" s="26">
        <f t="shared" ref="F396" si="7271">IF(F389="","",E389+E390-F389)</f>
        <v>2</v>
      </c>
      <c r="G396" s="26">
        <f t="shared" ref="G396" si="7272">IF(G389="","",F389+F390-G389)</f>
        <v>0</v>
      </c>
      <c r="H396" s="26">
        <f t="shared" ref="H396" si="7273">IF(H389="","",G389+G390-H389)</f>
        <v>1</v>
      </c>
      <c r="I396" s="26">
        <f t="shared" ref="I396" si="7274">IF(I389="","",H389+H390-I389)</f>
        <v>0</v>
      </c>
      <c r="J396" s="26">
        <f t="shared" ref="J396" si="7275">IF(J389="","",I389+I390-J389)</f>
        <v>0</v>
      </c>
      <c r="K396" s="26">
        <f t="shared" ref="K396" si="7276">IF(K389="","",J389+J390-K389)</f>
        <v>0</v>
      </c>
      <c r="L396" s="26">
        <f t="shared" ref="L396" si="7277">IF(L389="","",K389+K390-L389)</f>
        <v>0</v>
      </c>
      <c r="M396" s="26">
        <f t="shared" ref="M396" si="7278">IF(M389="","",L389+L390-M389)</f>
        <v>0</v>
      </c>
      <c r="N396" s="26">
        <f t="shared" ref="N396" si="7279">IF(N389="","",M389+M390-N389)</f>
        <v>0</v>
      </c>
      <c r="O396" s="26">
        <f t="shared" ref="O396" si="7280">IF(O389="","",N389+N390-O389)</f>
        <v>0</v>
      </c>
      <c r="P396" s="26">
        <f t="shared" ref="P396" si="7281">IF(P389="","",O389+O390-P389)</f>
        <v>0</v>
      </c>
      <c r="Q396" s="26">
        <f t="shared" ref="Q396" si="7282">IF(Q389="","",P389+P390-Q389)</f>
        <v>0</v>
      </c>
      <c r="R396" s="26">
        <f t="shared" ref="R396" si="7283">IF(R389="","",Q389+Q390-R389)</f>
        <v>0</v>
      </c>
      <c r="S396" s="26">
        <f t="shared" ref="S396" si="7284">IF(S389="","",R389+R390-S389)</f>
        <v>2</v>
      </c>
      <c r="T396" s="26">
        <f t="shared" ref="T396" si="7285">IF(T389="","",S389+S390-T389)</f>
        <v>0</v>
      </c>
      <c r="U396" s="26">
        <f t="shared" ref="U396" si="7286">IF(U389="","",T389+T390-U389)</f>
        <v>0</v>
      </c>
      <c r="V396" s="26">
        <f t="shared" ref="V396" si="7287">IF(V389="","",U389+U390-V389)</f>
        <v>1</v>
      </c>
      <c r="W396" s="26" t="str">
        <f t="shared" ref="W396" si="7288">IF(W389="","",V389+V390-W389)</f>
        <v/>
      </c>
      <c r="X396" s="26" t="str">
        <f t="shared" ref="X396" si="7289">IF(X389="","",W389+W390-X389)</f>
        <v/>
      </c>
      <c r="Y396" s="26" t="str">
        <f t="shared" ref="Y396" si="7290">IF(Y389="","",X389+X390-Y389)</f>
        <v/>
      </c>
      <c r="Z396" s="26" t="str">
        <f t="shared" ref="Z396" si="7291">IF(Z389="","",Y389+Y390-Z389)</f>
        <v/>
      </c>
      <c r="AA396" s="26" t="str">
        <f t="shared" ref="AA396" si="7292">IF(AA389="","",Z389+Z390-AA389)</f>
        <v/>
      </c>
      <c r="AB396" s="26" t="str">
        <f t="shared" ref="AB396" si="7293">IF(AB389="","",AA389+AA390-AB389)</f>
        <v/>
      </c>
      <c r="AC396" s="26" t="str">
        <f t="shared" ref="AC396" si="7294">IF(AC389="","",AB389+AB390-AC389)</f>
        <v/>
      </c>
      <c r="AD396" s="26" t="str">
        <f t="shared" ref="AD396" si="7295">IF(AD389="","",AC389+AC390-AD389)</f>
        <v/>
      </c>
      <c r="AE396" s="26" t="str">
        <f t="shared" ref="AE396" si="7296">IF(AE389="","",AD389+AD390-AE389)</f>
        <v/>
      </c>
      <c r="AF396" s="26" t="str">
        <f t="shared" ref="AF396" si="7297">IF(AF389="","",AE389+AE390-AF389)</f>
        <v/>
      </c>
      <c r="AG396" s="26" t="str">
        <f t="shared" ref="AG396" si="7298">IF(AG389="","",AF389+AF390-AG389)</f>
        <v/>
      </c>
      <c r="AH396" s="26" t="str">
        <f t="shared" ref="AH396" si="7299">IF(AH389="","",AG389+AG390-AH389)</f>
        <v/>
      </c>
      <c r="AI396" s="26" t="str">
        <f t="shared" ref="AI396" si="7300">IF(AI389="","",AH389+AH390-AI389)</f>
        <v/>
      </c>
      <c r="AJ396" s="26" t="str">
        <f t="shared" ref="AJ396" si="7301">IF(AJ389="","",AI389+AI390-AJ389)</f>
        <v/>
      </c>
      <c r="AK396" s="26" t="str">
        <f t="shared" ref="AK396" si="7302">IF(AK389="","",AJ389+AJ390-AK389)</f>
        <v/>
      </c>
      <c r="AL396" s="26" t="str">
        <f t="shared" ref="AL396:AO396" si="7303">IF(AL389="","",AK389+AK390-AL389)</f>
        <v/>
      </c>
      <c r="AM396" s="26" t="str">
        <f t="shared" si="7303"/>
        <v/>
      </c>
      <c r="AN396" s="26" t="str">
        <f t="shared" si="7303"/>
        <v/>
      </c>
      <c r="AO396" s="26" t="str">
        <f t="shared" si="7303"/>
        <v/>
      </c>
      <c r="AP396" s="26" t="str">
        <f t="shared" ref="AP396:AR396" si="7304">IF(AP389="","",AO389+AO390-AP389)</f>
        <v/>
      </c>
      <c r="AQ396" s="26" t="str">
        <f t="shared" si="7304"/>
        <v/>
      </c>
      <c r="AR396" s="26" t="str">
        <f t="shared" si="7304"/>
        <v/>
      </c>
    </row>
    <row r="397" spans="1:49" s="1" customFormat="1">
      <c r="A397" s="7">
        <f>SUM(C397:AS397)</f>
        <v>4500</v>
      </c>
      <c r="B397" s="27" t="s">
        <v>16</v>
      </c>
      <c r="C397" s="26">
        <v>0</v>
      </c>
      <c r="D397" s="26">
        <f t="shared" ref="D397:I397" si="7305">IF(D387="","",D396*D391)</f>
        <v>0</v>
      </c>
      <c r="E397" s="26">
        <f t="shared" si="7305"/>
        <v>0</v>
      </c>
      <c r="F397" s="26">
        <f t="shared" si="7305"/>
        <v>1500</v>
      </c>
      <c r="G397" s="26">
        <f t="shared" si="7305"/>
        <v>0</v>
      </c>
      <c r="H397" s="26">
        <f t="shared" si="7305"/>
        <v>750</v>
      </c>
      <c r="I397" s="26">
        <f t="shared" si="7305"/>
        <v>0</v>
      </c>
      <c r="J397" s="26">
        <f t="shared" ref="J397:AK397" si="7306">IF(J387="","",J396*J391)</f>
        <v>0</v>
      </c>
      <c r="K397" s="26">
        <f t="shared" si="7306"/>
        <v>0</v>
      </c>
      <c r="L397" s="26">
        <f t="shared" si="7306"/>
        <v>0</v>
      </c>
      <c r="M397" s="26">
        <f t="shared" si="7306"/>
        <v>0</v>
      </c>
      <c r="N397" s="26">
        <f t="shared" si="7306"/>
        <v>0</v>
      </c>
      <c r="O397" s="26">
        <f t="shared" si="7306"/>
        <v>0</v>
      </c>
      <c r="P397" s="26">
        <f t="shared" si="7306"/>
        <v>0</v>
      </c>
      <c r="Q397" s="26">
        <f t="shared" si="7306"/>
        <v>0</v>
      </c>
      <c r="R397" s="26">
        <f t="shared" si="7306"/>
        <v>0</v>
      </c>
      <c r="S397" s="26">
        <f t="shared" si="7306"/>
        <v>1500</v>
      </c>
      <c r="T397" s="26">
        <f t="shared" si="7306"/>
        <v>0</v>
      </c>
      <c r="U397" s="26">
        <f t="shared" si="7306"/>
        <v>0</v>
      </c>
      <c r="V397" s="26">
        <f t="shared" si="7306"/>
        <v>750</v>
      </c>
      <c r="W397" s="26" t="str">
        <f t="shared" si="7306"/>
        <v/>
      </c>
      <c r="X397" s="26" t="str">
        <f t="shared" si="7306"/>
        <v/>
      </c>
      <c r="Y397" s="26" t="str">
        <f t="shared" si="7306"/>
        <v/>
      </c>
      <c r="Z397" s="26" t="str">
        <f t="shared" si="7306"/>
        <v/>
      </c>
      <c r="AA397" s="26" t="str">
        <f t="shared" si="7306"/>
        <v/>
      </c>
      <c r="AB397" s="26" t="str">
        <f t="shared" si="7306"/>
        <v/>
      </c>
      <c r="AC397" s="26" t="str">
        <f t="shared" si="7306"/>
        <v/>
      </c>
      <c r="AD397" s="26" t="str">
        <f t="shared" si="7306"/>
        <v/>
      </c>
      <c r="AE397" s="26" t="str">
        <f t="shared" si="7306"/>
        <v/>
      </c>
      <c r="AF397" s="26" t="str">
        <f t="shared" si="7306"/>
        <v/>
      </c>
      <c r="AG397" s="26" t="str">
        <f t="shared" si="7306"/>
        <v/>
      </c>
      <c r="AH397" s="26" t="str">
        <f t="shared" si="7306"/>
        <v/>
      </c>
      <c r="AI397" s="26" t="str">
        <f t="shared" si="7306"/>
        <v/>
      </c>
      <c r="AJ397" s="26" t="str">
        <f t="shared" si="7306"/>
        <v/>
      </c>
      <c r="AK397" s="26" t="str">
        <f t="shared" si="7306"/>
        <v/>
      </c>
      <c r="AL397" s="26" t="str">
        <f t="shared" ref="AL397:AO397" si="7307">IF(AL387="","",AL396*AL391)</f>
        <v/>
      </c>
      <c r="AM397" s="26" t="str">
        <f t="shared" si="7307"/>
        <v/>
      </c>
      <c r="AN397" s="26" t="str">
        <f t="shared" si="7307"/>
        <v/>
      </c>
      <c r="AO397" s="26" t="str">
        <f t="shared" si="7307"/>
        <v/>
      </c>
      <c r="AP397" s="26" t="str">
        <f t="shared" ref="AP397:AR397" si="7308">IF(AP387="","",AP396*AP391)</f>
        <v/>
      </c>
      <c r="AQ397" s="26" t="str">
        <f t="shared" si="7308"/>
        <v/>
      </c>
      <c r="AR397" s="26" t="str">
        <f t="shared" si="7308"/>
        <v/>
      </c>
    </row>
    <row r="398" spans="1:49" s="1" customFormat="1" ht="12" thickBot="1">
      <c r="A398" s="4">
        <f>IF(A397="","",A397/(A394*100))</f>
        <v>0.14240506329113925</v>
      </c>
      <c r="B398" s="24" t="s">
        <v>18</v>
      </c>
      <c r="C398" s="23" t="s">
        <v>19</v>
      </c>
      <c r="D398" s="23" t="str">
        <f t="shared" ref="D398:I398" si="7309">IF(D397="","",IF(D397=0,"",D397/(D394*100)))</f>
        <v/>
      </c>
      <c r="E398" s="23" t="str">
        <f t="shared" si="7309"/>
        <v/>
      </c>
      <c r="F398" s="23">
        <f t="shared" si="7309"/>
        <v>0.35714285714285715</v>
      </c>
      <c r="G398" s="23" t="str">
        <f t="shared" si="7309"/>
        <v/>
      </c>
      <c r="H398" s="23">
        <f t="shared" si="7309"/>
        <v>0.39473684210526316</v>
      </c>
      <c r="I398" s="23" t="str">
        <f t="shared" si="7309"/>
        <v/>
      </c>
      <c r="J398" s="23" t="str">
        <f t="shared" ref="J398:AK398" si="7310">IF(J397="","",IF(J397=0,"",J397/(J394*100)))</f>
        <v/>
      </c>
      <c r="K398" s="23" t="str">
        <f t="shared" si="7310"/>
        <v/>
      </c>
      <c r="L398" s="23" t="str">
        <f t="shared" si="7310"/>
        <v/>
      </c>
      <c r="M398" s="23" t="str">
        <f t="shared" si="7310"/>
        <v/>
      </c>
      <c r="N398" s="23" t="str">
        <f t="shared" si="7310"/>
        <v/>
      </c>
      <c r="O398" s="23" t="str">
        <f t="shared" si="7310"/>
        <v/>
      </c>
      <c r="P398" s="23" t="str">
        <f t="shared" si="7310"/>
        <v/>
      </c>
      <c r="Q398" s="23" t="str">
        <f t="shared" si="7310"/>
        <v/>
      </c>
      <c r="R398" s="23" t="str">
        <f t="shared" si="7310"/>
        <v/>
      </c>
      <c r="S398" s="23">
        <f t="shared" si="7310"/>
        <v>0.31914893617021278</v>
      </c>
      <c r="T398" s="23" t="str">
        <f t="shared" si="7310"/>
        <v/>
      </c>
      <c r="U398" s="23" t="str">
        <f t="shared" si="7310"/>
        <v/>
      </c>
      <c r="V398" s="23">
        <f t="shared" si="7310"/>
        <v>5.0675675675675678E-2</v>
      </c>
      <c r="W398" s="23" t="str">
        <f t="shared" si="7310"/>
        <v/>
      </c>
      <c r="X398" s="23" t="str">
        <f t="shared" si="7310"/>
        <v/>
      </c>
      <c r="Y398" s="23" t="str">
        <f t="shared" si="7310"/>
        <v/>
      </c>
      <c r="Z398" s="23" t="str">
        <f t="shared" si="7310"/>
        <v/>
      </c>
      <c r="AA398" s="23" t="str">
        <f t="shared" si="7310"/>
        <v/>
      </c>
      <c r="AB398" s="23" t="str">
        <f t="shared" si="7310"/>
        <v/>
      </c>
      <c r="AC398" s="23" t="str">
        <f t="shared" si="7310"/>
        <v/>
      </c>
      <c r="AD398" s="23" t="str">
        <f t="shared" si="7310"/>
        <v/>
      </c>
      <c r="AE398" s="23" t="str">
        <f t="shared" si="7310"/>
        <v/>
      </c>
      <c r="AF398" s="23" t="str">
        <f t="shared" si="7310"/>
        <v/>
      </c>
      <c r="AG398" s="23" t="str">
        <f t="shared" si="7310"/>
        <v/>
      </c>
      <c r="AH398" s="23" t="str">
        <f t="shared" si="7310"/>
        <v/>
      </c>
      <c r="AI398" s="23" t="str">
        <f t="shared" si="7310"/>
        <v/>
      </c>
      <c r="AJ398" s="23" t="str">
        <f t="shared" si="7310"/>
        <v/>
      </c>
      <c r="AK398" s="23" t="str">
        <f t="shared" si="7310"/>
        <v/>
      </c>
      <c r="AL398" s="23" t="str">
        <f t="shared" ref="AL398:AO398" si="7311">IF(AL397="","",IF(AL397=0,"",AL397/(AL394*100)))</f>
        <v/>
      </c>
      <c r="AM398" s="23" t="str">
        <f t="shared" si="7311"/>
        <v/>
      </c>
      <c r="AN398" s="23" t="str">
        <f t="shared" si="7311"/>
        <v/>
      </c>
      <c r="AO398" s="23" t="str">
        <f t="shared" si="7311"/>
        <v/>
      </c>
      <c r="AP398" s="23" t="str">
        <f t="shared" ref="AP398:AR398" si="7312">IF(AP397="","",IF(AP397=0,"",AP397/(AP394*100)))</f>
        <v/>
      </c>
      <c r="AQ398" s="23" t="str">
        <f t="shared" si="7312"/>
        <v/>
      </c>
      <c r="AR398" s="23" t="str">
        <f t="shared" si="7312"/>
        <v/>
      </c>
    </row>
    <row r="399" spans="1:49" s="1" customFormat="1">
      <c r="A399" s="409"/>
      <c r="B399" s="410"/>
      <c r="C399" s="411"/>
      <c r="D399" s="411"/>
      <c r="E399" s="411"/>
      <c r="F399" s="411"/>
      <c r="G399" s="411"/>
      <c r="H399" s="411"/>
      <c r="I399" s="411"/>
      <c r="J399" s="411"/>
      <c r="K399" s="411"/>
      <c r="L399" s="411"/>
      <c r="M399" s="411"/>
      <c r="N399" s="411"/>
      <c r="O399" s="411"/>
      <c r="P399" s="411"/>
      <c r="Q399" s="411"/>
      <c r="R399" s="411"/>
      <c r="S399" s="411"/>
      <c r="T399" s="411"/>
      <c r="U399" s="411"/>
      <c r="V399" s="411"/>
      <c r="W399" s="411"/>
      <c r="X399" s="411"/>
      <c r="Y399" s="411"/>
      <c r="Z399" s="411"/>
      <c r="AA399" s="411"/>
      <c r="AB399" s="411"/>
      <c r="AC399" s="411"/>
      <c r="AD399" s="411"/>
      <c r="AE399" s="411"/>
      <c r="AF399" s="411"/>
      <c r="AG399" s="411"/>
      <c r="AH399" s="411"/>
      <c r="AI399" s="411"/>
      <c r="AJ399" s="411"/>
      <c r="AK399" s="411"/>
      <c r="AL399" s="411"/>
      <c r="AM399" s="411"/>
      <c r="AN399" s="411"/>
      <c r="AO399" s="411"/>
      <c r="AP399" s="411"/>
      <c r="AQ399" s="411"/>
      <c r="AR399" s="411"/>
    </row>
    <row r="400" spans="1:49">
      <c r="A400" s="102">
        <f>+A201+A189+A177+A165+A153+A141+A129+A117+A105+A93+A81+A69+A57+A45+A33+A21+A9</f>
        <v>667200</v>
      </c>
      <c r="B400" s="102">
        <f>+A202+A190+A178+A166+A154+A142+A130+A118+A106+A94+A82+A70+A58+A46+A34+A10</f>
        <v>4279</v>
      </c>
      <c r="AW400" s="67"/>
    </row>
    <row r="401" spans="1:49">
      <c r="A401" s="102">
        <f>+A273+A261+A249+A237+A225+A213</f>
        <v>513450</v>
      </c>
      <c r="B401" s="102">
        <f>+A274+A262+A250+A238+A226+A214</f>
        <v>3423</v>
      </c>
      <c r="AW401" s="67"/>
    </row>
    <row r="402" spans="1:49">
      <c r="A402" s="102">
        <f>+A369+A381+A393+A357+A345+A333+A321+A309+A297+A285</f>
        <v>540900</v>
      </c>
      <c r="B402" s="102">
        <f>+A370+A358+A346+A334+A322+A382+A394+A310+A298+A286</f>
        <v>3606</v>
      </c>
      <c r="AW402" s="67"/>
    </row>
    <row r="403" spans="1:49">
      <c r="A403" s="102">
        <f>SUM(A400:A402)</f>
        <v>1721550</v>
      </c>
      <c r="B403" s="102">
        <f>SUM(B400:B402)</f>
        <v>11308</v>
      </c>
      <c r="AW403" s="67"/>
    </row>
  </sheetData>
  <phoneticPr fontId="2"/>
  <conditionalFormatting sqref="A14">
    <cfRule type="cellIs" dxfId="31" priority="17" operator="greaterThan">
      <formula>0.25</formula>
    </cfRule>
  </conditionalFormatting>
  <conditionalFormatting sqref="A26">
    <cfRule type="cellIs" dxfId="30" priority="19" operator="greaterThan">
      <formula>0.25</formula>
    </cfRule>
  </conditionalFormatting>
  <conditionalFormatting sqref="A38">
    <cfRule type="cellIs" dxfId="29" priority="20" operator="greaterThan">
      <formula>0.25</formula>
    </cfRule>
  </conditionalFormatting>
  <conditionalFormatting sqref="A50">
    <cfRule type="cellIs" dxfId="28" priority="21" operator="greaterThan">
      <formula>0.25</formula>
    </cfRule>
  </conditionalFormatting>
  <conditionalFormatting sqref="A62">
    <cfRule type="cellIs" dxfId="27" priority="16" operator="greaterThan">
      <formula>0.25</formula>
    </cfRule>
  </conditionalFormatting>
  <conditionalFormatting sqref="A74">
    <cfRule type="cellIs" dxfId="26" priority="23" operator="greaterThan">
      <formula>0.25</formula>
    </cfRule>
  </conditionalFormatting>
  <conditionalFormatting sqref="A86">
    <cfRule type="cellIs" dxfId="25" priority="24" operator="greaterThan">
      <formula>0.25</formula>
    </cfRule>
  </conditionalFormatting>
  <conditionalFormatting sqref="A98">
    <cfRule type="cellIs" dxfId="24" priority="25" operator="greaterThan">
      <formula>0.25</formula>
    </cfRule>
  </conditionalFormatting>
  <conditionalFormatting sqref="A110">
    <cfRule type="cellIs" dxfId="23" priority="26" operator="greaterThan">
      <formula>0.25</formula>
    </cfRule>
  </conditionalFormatting>
  <conditionalFormatting sqref="A122">
    <cfRule type="cellIs" dxfId="22" priority="27" operator="greaterThan">
      <formula>0.25</formula>
    </cfRule>
  </conditionalFormatting>
  <conditionalFormatting sqref="A134">
    <cfRule type="cellIs" dxfId="21" priority="28" operator="greaterThan">
      <formula>0.25</formula>
    </cfRule>
  </conditionalFormatting>
  <conditionalFormatting sqref="A146">
    <cfRule type="cellIs" dxfId="20" priority="29" operator="greaterThan">
      <formula>0.25</formula>
    </cfRule>
  </conditionalFormatting>
  <conditionalFormatting sqref="A158">
    <cfRule type="cellIs" dxfId="19" priority="30" operator="greaterThan">
      <formula>0.25</formula>
    </cfRule>
  </conditionalFormatting>
  <conditionalFormatting sqref="A170">
    <cfRule type="cellIs" dxfId="18" priority="31" operator="greaterThan">
      <formula>0.25</formula>
    </cfRule>
  </conditionalFormatting>
  <conditionalFormatting sqref="A182">
    <cfRule type="cellIs" dxfId="17" priority="32" operator="greaterThan">
      <formula>0.25</formula>
    </cfRule>
  </conditionalFormatting>
  <conditionalFormatting sqref="A194">
    <cfRule type="cellIs" dxfId="16" priority="33" operator="greaterThan">
      <formula>0.25</formula>
    </cfRule>
  </conditionalFormatting>
  <conditionalFormatting sqref="A206">
    <cfRule type="cellIs" dxfId="15" priority="34" operator="greaterThan">
      <formula>0.25</formula>
    </cfRule>
  </conditionalFormatting>
  <conditionalFormatting sqref="A218">
    <cfRule type="cellIs" dxfId="14" priority="15" operator="greaterThan">
      <formula>0.25</formula>
    </cfRule>
  </conditionalFormatting>
  <conditionalFormatting sqref="A230">
    <cfRule type="cellIs" dxfId="13" priority="36" operator="greaterThan">
      <formula>0.25</formula>
    </cfRule>
  </conditionalFormatting>
  <conditionalFormatting sqref="A242">
    <cfRule type="cellIs" dxfId="12" priority="37" operator="greaterThan">
      <formula>0.25</formula>
    </cfRule>
  </conditionalFormatting>
  <conditionalFormatting sqref="A254">
    <cfRule type="cellIs" dxfId="11" priority="38" operator="greaterThan">
      <formula>0.25</formula>
    </cfRule>
  </conditionalFormatting>
  <conditionalFormatting sqref="A266">
    <cfRule type="cellIs" dxfId="10" priority="14" operator="greaterThan">
      <formula>0.25</formula>
    </cfRule>
  </conditionalFormatting>
  <conditionalFormatting sqref="A278">
    <cfRule type="cellIs" dxfId="9" priority="40" operator="greaterThan">
      <formula>0.25</formula>
    </cfRule>
  </conditionalFormatting>
  <conditionalFormatting sqref="A290">
    <cfRule type="cellIs" dxfId="8" priority="7" operator="greaterThan">
      <formula>0.25</formula>
    </cfRule>
  </conditionalFormatting>
  <conditionalFormatting sqref="A302">
    <cfRule type="cellIs" dxfId="7" priority="8" operator="greaterThan">
      <formula>0.25</formula>
    </cfRule>
  </conditionalFormatting>
  <conditionalFormatting sqref="A314">
    <cfRule type="cellIs" dxfId="6" priority="9" operator="greaterThan">
      <formula>0.25</formula>
    </cfRule>
  </conditionalFormatting>
  <conditionalFormatting sqref="A326">
    <cfRule type="cellIs" dxfId="5" priority="10" operator="greaterThan">
      <formula>0.25</formula>
    </cfRule>
  </conditionalFormatting>
  <conditionalFormatting sqref="A338">
    <cfRule type="cellIs" dxfId="4" priority="2" operator="greaterThan">
      <formula>0.25</formula>
    </cfRule>
  </conditionalFormatting>
  <conditionalFormatting sqref="A350">
    <cfRule type="cellIs" dxfId="3" priority="3" operator="greaterThan">
      <formula>0.25</formula>
    </cfRule>
  </conditionalFormatting>
  <conditionalFormatting sqref="A362">
    <cfRule type="cellIs" dxfId="2" priority="4" operator="greaterThan">
      <formula>0.25</formula>
    </cfRule>
  </conditionalFormatting>
  <conditionalFormatting sqref="A374">
    <cfRule type="cellIs" dxfId="1" priority="5" operator="greaterThan">
      <formula>0.25</formula>
    </cfRule>
  </conditionalFormatting>
  <conditionalFormatting sqref="A386 A398:A399">
    <cfRule type="cellIs" dxfId="0" priority="1" operator="greaterThan">
      <formula>0.25</formula>
    </cfRule>
  </conditionalFormatting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55"/>
  <sheetViews>
    <sheetView tabSelected="1" zoomScale="171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" sqref="C1"/>
    </sheetView>
  </sheetViews>
  <sheetFormatPr baseColWidth="10" defaultColWidth="14.33203125" defaultRowHeight="15" customHeight="1"/>
  <cols>
    <col min="1" max="1" width="9.1640625" style="117" customWidth="1"/>
    <col min="2" max="2" width="7.6640625" style="358" customWidth="1"/>
    <col min="3" max="3" width="8.5" style="81" bestFit="1" customWidth="1"/>
    <col min="4" max="4" width="9" style="81" customWidth="1"/>
    <col min="5" max="5" width="6.1640625" style="81" bestFit="1" customWidth="1"/>
    <col min="6" max="6" width="8.1640625" style="81" customWidth="1"/>
    <col min="7" max="7" width="7" style="313" bestFit="1" customWidth="1"/>
    <col min="8" max="8" width="4.5" style="81" bestFit="1" customWidth="1"/>
    <col min="9" max="9" width="8" style="318" bestFit="1" customWidth="1"/>
    <col min="10" max="10" width="12.33203125" style="81" customWidth="1"/>
    <col min="11" max="11" width="12.6640625" style="81" customWidth="1"/>
    <col min="12" max="12" width="9.33203125" style="118" customWidth="1"/>
    <col min="13" max="13" width="6.6640625" style="118" bestFit="1" customWidth="1"/>
    <col min="14" max="14" width="10.1640625" style="118" bestFit="1" customWidth="1"/>
    <col min="15" max="15" width="9.33203125" style="118" customWidth="1"/>
    <col min="16" max="16" width="2.33203125" style="81" bestFit="1" customWidth="1"/>
    <col min="17" max="17" width="8" style="369" customWidth="1"/>
    <col min="18" max="18" width="7.83203125" style="363" bestFit="1" customWidth="1"/>
    <col min="19" max="19" width="4.5" style="363" customWidth="1"/>
    <col min="20" max="20" width="3" style="363" bestFit="1" customWidth="1"/>
    <col min="21" max="22" width="3" style="364" bestFit="1" customWidth="1"/>
    <col min="23" max="23" width="3.1640625" style="364" bestFit="1" customWidth="1"/>
    <col min="24" max="24" width="4" style="364" bestFit="1" customWidth="1"/>
    <col min="25" max="25" width="3.1640625" style="364" bestFit="1" customWidth="1"/>
    <col min="26" max="26" width="3.1640625" style="363" bestFit="1" customWidth="1"/>
    <col min="27" max="27" width="4" style="363" bestFit="1" customWidth="1"/>
    <col min="28" max="29" width="3.1640625" style="363" bestFit="1" customWidth="1"/>
    <col min="30" max="30" width="3.1640625" style="366" bestFit="1" customWidth="1"/>
    <col min="31" max="31" width="3" style="366" customWidth="1"/>
    <col min="32" max="32" width="6.5" style="77" bestFit="1" customWidth="1"/>
    <col min="33" max="33" width="13.5" style="77" customWidth="1"/>
    <col min="34" max="34" width="11.5" style="360" customWidth="1"/>
    <col min="35" max="35" width="2.1640625" style="360" customWidth="1"/>
    <col min="36" max="16384" width="14.33203125" style="77"/>
  </cols>
  <sheetData>
    <row r="1" spans="1:42">
      <c r="A1" s="359">
        <f>+鹿屋!A1+都城!A1+霧島!A1+宇宿!A1+川内!A1+中央!A1+天文館!A1+クレーン熊本!A1</f>
        <v>9305175</v>
      </c>
      <c r="B1" s="321" t="s">
        <v>209</v>
      </c>
      <c r="C1" s="82" t="s">
        <v>210</v>
      </c>
      <c r="D1" s="82" t="s">
        <v>211</v>
      </c>
      <c r="E1" s="82" t="s">
        <v>212</v>
      </c>
      <c r="F1" s="361">
        <f>+F2*100/A1</f>
        <v>0.80836738696478039</v>
      </c>
      <c r="G1" s="287" t="s">
        <v>213</v>
      </c>
      <c r="H1" s="288" t="s">
        <v>214</v>
      </c>
      <c r="I1" s="289" t="s">
        <v>215</v>
      </c>
      <c r="J1" s="82" t="s">
        <v>216</v>
      </c>
      <c r="K1" s="82"/>
      <c r="L1" s="121" t="s">
        <v>217</v>
      </c>
      <c r="M1" s="121"/>
      <c r="N1" s="121"/>
      <c r="O1" s="121"/>
      <c r="P1" s="82"/>
      <c r="Q1" s="362"/>
      <c r="S1" s="364">
        <v>46121</v>
      </c>
      <c r="T1" s="365">
        <f>S1+1</f>
        <v>46122</v>
      </c>
      <c r="U1" s="365">
        <f t="shared" ref="U1:AA1" si="0">T1+1</f>
        <v>46123</v>
      </c>
      <c r="V1" s="365">
        <f t="shared" si="0"/>
        <v>46124</v>
      </c>
      <c r="W1" s="365">
        <f t="shared" si="0"/>
        <v>46125</v>
      </c>
      <c r="X1" s="365">
        <f t="shared" si="0"/>
        <v>46126</v>
      </c>
      <c r="Y1" s="365">
        <f t="shared" si="0"/>
        <v>46127</v>
      </c>
      <c r="Z1" s="365">
        <f t="shared" si="0"/>
        <v>46128</v>
      </c>
      <c r="AA1" s="365">
        <f t="shared" si="0"/>
        <v>46129</v>
      </c>
      <c r="AB1" s="365">
        <f t="shared" ref="AB1:AD1" si="1">AA1+1</f>
        <v>46130</v>
      </c>
      <c r="AC1" s="365">
        <f t="shared" si="1"/>
        <v>46131</v>
      </c>
      <c r="AD1" s="365">
        <f t="shared" si="1"/>
        <v>46132</v>
      </c>
      <c r="AF1" s="77" t="s">
        <v>218</v>
      </c>
      <c r="AG1" s="78">
        <f>J2</f>
        <v>12306100</v>
      </c>
      <c r="AJ1" s="77" t="s">
        <v>219</v>
      </c>
      <c r="AK1" s="77" t="s">
        <v>209</v>
      </c>
      <c r="AL1" s="77" t="s">
        <v>216</v>
      </c>
      <c r="AN1" s="77">
        <v>9547196.1754643209</v>
      </c>
      <c r="AO1" s="77" t="s">
        <v>209</v>
      </c>
      <c r="AP1" s="77" t="s">
        <v>216</v>
      </c>
    </row>
    <row r="2" spans="1:42">
      <c r="A2" s="321">
        <f>A1*25/30</f>
        <v>7754312.5</v>
      </c>
      <c r="B2" s="321"/>
      <c r="C2" s="82"/>
      <c r="D2" s="82"/>
      <c r="E2" s="82"/>
      <c r="F2" s="82">
        <f>+F22+F46+F55+F80+F90+F101+F128+F158+F187+F6</f>
        <v>75220</v>
      </c>
      <c r="G2" s="290">
        <f>SUM(G3:G257)</f>
        <v>11493</v>
      </c>
      <c r="H2" s="82">
        <f>SUM(H3:H257)</f>
        <v>194</v>
      </c>
      <c r="I2" s="291">
        <f>SUM(I3:I257)</f>
        <v>7161</v>
      </c>
      <c r="J2" s="82">
        <f>G2*1000+H2*500+I2*100</f>
        <v>12306100</v>
      </c>
      <c r="K2" s="82"/>
      <c r="L2" s="121"/>
      <c r="M2" s="121"/>
      <c r="N2" s="121"/>
      <c r="O2" s="121"/>
      <c r="P2" s="82"/>
      <c r="Q2" s="362"/>
      <c r="S2" s="363" t="s">
        <v>220</v>
      </c>
      <c r="T2" s="367">
        <f>T1</f>
        <v>46122</v>
      </c>
      <c r="U2" s="367">
        <f>U1</f>
        <v>46123</v>
      </c>
      <c r="V2" s="367">
        <f>V1</f>
        <v>46124</v>
      </c>
      <c r="W2" s="367">
        <f t="shared" ref="W2:AA2" si="2">W1</f>
        <v>46125</v>
      </c>
      <c r="X2" s="367">
        <f t="shared" si="2"/>
        <v>46126</v>
      </c>
      <c r="Y2" s="367">
        <f t="shared" si="2"/>
        <v>46127</v>
      </c>
      <c r="Z2" s="367">
        <f t="shared" si="2"/>
        <v>46128</v>
      </c>
      <c r="AA2" s="367">
        <f t="shared" si="2"/>
        <v>46129</v>
      </c>
      <c r="AB2" s="367">
        <f t="shared" ref="AB2:AD2" si="3">AB1</f>
        <v>46130</v>
      </c>
      <c r="AC2" s="367">
        <f t="shared" si="3"/>
        <v>46131</v>
      </c>
      <c r="AD2" s="367">
        <f t="shared" si="3"/>
        <v>46132</v>
      </c>
      <c r="AF2" s="77" t="s">
        <v>221</v>
      </c>
      <c r="AG2" s="78">
        <f>+J4+K18+K45+K54</f>
        <v>2935400</v>
      </c>
      <c r="AK2" s="77">
        <v>70600794</v>
      </c>
      <c r="AL2" s="77">
        <v>30000</v>
      </c>
      <c r="AN2" s="77" t="s">
        <v>222</v>
      </c>
      <c r="AO2" s="77">
        <v>0</v>
      </c>
      <c r="AP2" s="77">
        <v>68900</v>
      </c>
    </row>
    <row r="3" spans="1:42" ht="16" thickBot="1">
      <c r="A3" s="93" t="s">
        <v>223</v>
      </c>
      <c r="B3" s="321" t="s">
        <v>224</v>
      </c>
      <c r="C3" s="82"/>
      <c r="D3" s="82"/>
      <c r="E3" s="82"/>
      <c r="F3" s="82"/>
      <c r="G3" s="290"/>
      <c r="H3" s="82"/>
      <c r="I3" s="291"/>
      <c r="J3" s="82"/>
      <c r="K3" s="82"/>
      <c r="L3" s="83"/>
      <c r="M3" s="83"/>
      <c r="N3" s="83"/>
      <c r="O3" s="83"/>
      <c r="P3" s="82"/>
      <c r="Q3" s="362" t="s">
        <v>225</v>
      </c>
      <c r="R3" s="368" t="s">
        <v>226</v>
      </c>
      <c r="S3" s="369" t="s">
        <v>227</v>
      </c>
      <c r="T3" s="369"/>
      <c r="U3" s="369"/>
      <c r="V3" s="369"/>
      <c r="W3" s="369"/>
      <c r="X3" s="412">
        <v>15</v>
      </c>
      <c r="Y3" s="369"/>
      <c r="Z3" s="369"/>
      <c r="AB3" s="369"/>
      <c r="AC3" s="369"/>
      <c r="AD3" s="369"/>
      <c r="AF3" s="84" t="s">
        <v>228</v>
      </c>
      <c r="AH3" s="360">
        <f>AG3*10000</f>
        <v>0</v>
      </c>
      <c r="AJ3" s="77" t="s">
        <v>229</v>
      </c>
      <c r="AK3" s="77">
        <v>70600816</v>
      </c>
      <c r="AL3" s="77">
        <v>49200</v>
      </c>
      <c r="AO3" s="77">
        <v>70600794</v>
      </c>
      <c r="AP3" s="77">
        <v>9500</v>
      </c>
    </row>
    <row r="4" spans="1:42">
      <c r="A4" s="114" t="s">
        <v>230</v>
      </c>
      <c r="B4" s="322"/>
      <c r="C4" s="115">
        <f>MIN(ガチャ!198:198)</f>
        <v>22660</v>
      </c>
      <c r="D4" s="115">
        <f>MAX(ガチャ!198:198)</f>
        <v>22880</v>
      </c>
      <c r="E4" s="115">
        <f>D4-C4</f>
        <v>220</v>
      </c>
      <c r="F4" s="239">
        <f>E4*10</f>
        <v>2200</v>
      </c>
      <c r="G4" s="292">
        <v>314</v>
      </c>
      <c r="H4" s="115"/>
      <c r="I4" s="116"/>
      <c r="J4" s="263">
        <f>G4*1000</f>
        <v>314000</v>
      </c>
      <c r="K4" s="115">
        <f>J4-F4*100</f>
        <v>94000</v>
      </c>
      <c r="L4" s="123"/>
      <c r="M4" s="123"/>
      <c r="N4" s="123"/>
      <c r="O4" s="123"/>
      <c r="P4" s="116">
        <v>0</v>
      </c>
      <c r="Q4" s="362" t="s">
        <v>143</v>
      </c>
      <c r="R4" s="370" t="s">
        <v>231</v>
      </c>
      <c r="U4" s="363"/>
      <c r="V4" s="363"/>
      <c r="W4" s="363"/>
      <c r="X4" s="412">
        <v>13</v>
      </c>
      <c r="Y4" s="363"/>
      <c r="AD4" s="363"/>
      <c r="AF4" s="84" t="s">
        <v>232</v>
      </c>
      <c r="AH4" s="360">
        <f>AG4*5000</f>
        <v>0</v>
      </c>
      <c r="AK4" s="77">
        <v>70600817</v>
      </c>
      <c r="AL4" s="77">
        <v>38300</v>
      </c>
      <c r="AN4" s="77" t="s">
        <v>229</v>
      </c>
      <c r="AO4" s="77">
        <v>70600816</v>
      </c>
      <c r="AP4" s="77">
        <v>27800</v>
      </c>
    </row>
    <row r="5" spans="1:42" ht="16" thickBot="1">
      <c r="A5" s="124"/>
      <c r="B5" s="323"/>
      <c r="C5" s="125"/>
      <c r="D5" s="125"/>
      <c r="E5" s="125">
        <v>0</v>
      </c>
      <c r="F5" s="240"/>
      <c r="G5" s="293"/>
      <c r="H5" s="125"/>
      <c r="I5" s="127"/>
      <c r="J5" s="264"/>
      <c r="K5" s="125"/>
      <c r="L5" s="126"/>
      <c r="M5" s="126"/>
      <c r="N5" s="126"/>
      <c r="O5" s="126"/>
      <c r="P5" s="127">
        <v>0</v>
      </c>
      <c r="Q5" s="362" t="s">
        <v>145</v>
      </c>
      <c r="R5" s="368" t="s">
        <v>233</v>
      </c>
      <c r="S5" s="369" t="s">
        <v>234</v>
      </c>
      <c r="T5" s="371"/>
      <c r="U5" s="372"/>
      <c r="V5" s="369"/>
      <c r="W5" s="369"/>
      <c r="X5" s="412">
        <v>11</v>
      </c>
      <c r="Y5" s="369"/>
      <c r="Z5" s="369"/>
      <c r="AB5" s="369"/>
      <c r="AC5" s="369"/>
      <c r="AD5" s="369"/>
      <c r="AF5" s="84" t="s">
        <v>235</v>
      </c>
      <c r="AH5" s="360">
        <f>AG5*1000</f>
        <v>0</v>
      </c>
      <c r="AK5" s="77">
        <v>70600817</v>
      </c>
      <c r="AL5" s="77">
        <v>0</v>
      </c>
      <c r="AO5" s="77">
        <v>70600817</v>
      </c>
      <c r="AP5" s="77">
        <v>28100</v>
      </c>
    </row>
    <row r="6" spans="1:42" ht="16" thickBot="1">
      <c r="A6" s="82" t="s">
        <v>208</v>
      </c>
      <c r="B6" s="122" t="s">
        <v>236</v>
      </c>
      <c r="C6" s="82"/>
      <c r="D6" s="82"/>
      <c r="E6" s="82"/>
      <c r="F6" s="82">
        <f>SUM(F7:F17)</f>
        <v>4346</v>
      </c>
      <c r="G6" s="290"/>
      <c r="H6" s="82"/>
      <c r="I6" s="291"/>
      <c r="J6" s="82"/>
      <c r="K6" s="82"/>
      <c r="L6" s="83"/>
      <c r="M6" s="83"/>
      <c r="N6" s="83"/>
      <c r="O6" s="83"/>
      <c r="P6" s="82"/>
      <c r="Q6" s="362" t="s">
        <v>144</v>
      </c>
      <c r="R6" s="368" t="s">
        <v>237</v>
      </c>
      <c r="S6" s="369"/>
      <c r="T6" s="371"/>
      <c r="U6" s="372"/>
      <c r="V6" s="371"/>
      <c r="W6" s="371"/>
      <c r="X6" s="412">
        <v>10</v>
      </c>
      <c r="Y6" s="371"/>
      <c r="Z6" s="371"/>
      <c r="AD6" s="369"/>
      <c r="AF6" s="84">
        <v>500</v>
      </c>
      <c r="AH6" s="360">
        <f>AG6*500</f>
        <v>0</v>
      </c>
      <c r="AJ6" s="77" t="s">
        <v>229</v>
      </c>
      <c r="AK6" s="77">
        <v>70600826</v>
      </c>
      <c r="AL6" s="77">
        <v>36100</v>
      </c>
      <c r="AO6" s="77">
        <v>70600817</v>
      </c>
      <c r="AP6" s="77">
        <v>0</v>
      </c>
    </row>
    <row r="7" spans="1:42" ht="16" thickBot="1">
      <c r="A7" s="159" t="s">
        <v>238</v>
      </c>
      <c r="B7" s="324"/>
      <c r="C7" s="160">
        <f>MIN(ガチャ!210:210)</f>
        <v>10011</v>
      </c>
      <c r="D7" s="160">
        <f>MAX(ガチャ!210:210)</f>
        <v>10085</v>
      </c>
      <c r="E7" s="129">
        <f t="shared" ref="E7:E11" si="4">D7-C7</f>
        <v>74</v>
      </c>
      <c r="F7" s="241">
        <f>E7*10</f>
        <v>740</v>
      </c>
      <c r="G7" s="294">
        <v>102</v>
      </c>
      <c r="H7" s="161"/>
      <c r="I7" s="295"/>
      <c r="J7" s="265">
        <f>G7*1000</f>
        <v>102000</v>
      </c>
      <c r="K7" s="160">
        <f>J7-F7*100</f>
        <v>28000</v>
      </c>
      <c r="L7" s="162"/>
      <c r="M7" s="83"/>
      <c r="N7" s="83"/>
      <c r="O7" s="83"/>
      <c r="P7" s="82"/>
      <c r="Q7" s="373" t="s">
        <v>239</v>
      </c>
      <c r="R7" s="374" t="s">
        <v>240</v>
      </c>
      <c r="S7" s="375" t="s">
        <v>227</v>
      </c>
      <c r="T7" s="376"/>
      <c r="U7" s="376"/>
      <c r="V7" s="376"/>
      <c r="W7" s="376"/>
      <c r="X7" s="376"/>
      <c r="Y7" s="376">
        <v>15</v>
      </c>
      <c r="Z7" s="376"/>
      <c r="AA7" s="376"/>
      <c r="AB7" s="376"/>
      <c r="AC7" s="376"/>
      <c r="AD7" s="376"/>
      <c r="AF7" s="84">
        <v>100</v>
      </c>
      <c r="AH7" s="360">
        <f>AG7*100</f>
        <v>0</v>
      </c>
      <c r="AJ7" s="77" t="s">
        <v>229</v>
      </c>
      <c r="AK7" s="77">
        <v>70600827</v>
      </c>
      <c r="AL7" s="77">
        <v>21700</v>
      </c>
      <c r="AN7" s="77" t="s">
        <v>229</v>
      </c>
      <c r="AO7" s="77">
        <v>70600826</v>
      </c>
      <c r="AP7" s="77">
        <v>13800</v>
      </c>
    </row>
    <row r="8" spans="1:42" ht="16" thickTop="1">
      <c r="A8" s="167" t="s">
        <v>241</v>
      </c>
      <c r="B8" s="325" t="s">
        <v>242</v>
      </c>
      <c r="C8" s="129">
        <f>MIN(クレーン熊本!279:279)</f>
        <v>2828</v>
      </c>
      <c r="D8" s="129">
        <f>MAX(クレーン熊本!279:279)</f>
        <v>3078</v>
      </c>
      <c r="E8" s="129">
        <f t="shared" si="4"/>
        <v>250</v>
      </c>
      <c r="F8" s="242">
        <f>SUM(E8:E11)</f>
        <v>1226</v>
      </c>
      <c r="G8" s="214">
        <v>173</v>
      </c>
      <c r="H8" s="129"/>
      <c r="I8" s="296">
        <v>9</v>
      </c>
      <c r="J8" s="266">
        <f>G8*1000+H8*500+I8*100</f>
        <v>173900</v>
      </c>
      <c r="K8" s="129">
        <f>J8-F8*100</f>
        <v>51300</v>
      </c>
      <c r="L8" s="151"/>
      <c r="M8" s="83"/>
      <c r="N8" s="83"/>
      <c r="O8" s="83"/>
      <c r="P8" s="82"/>
      <c r="Q8" s="362" t="s">
        <v>126</v>
      </c>
      <c r="R8" s="369" t="s">
        <v>243</v>
      </c>
      <c r="S8" s="369"/>
      <c r="T8" s="369"/>
      <c r="U8" s="369"/>
      <c r="V8" s="369"/>
      <c r="W8" s="369"/>
      <c r="X8" s="369"/>
      <c r="Y8" s="412">
        <v>13</v>
      </c>
      <c r="Z8" s="369"/>
      <c r="AA8" s="369"/>
      <c r="AC8" s="369"/>
      <c r="AD8" s="369"/>
      <c r="AH8" s="360">
        <f>SUM(AH3:AH7)</f>
        <v>0</v>
      </c>
      <c r="AK8" s="77">
        <v>70600827</v>
      </c>
      <c r="AL8" s="77">
        <v>0</v>
      </c>
      <c r="AN8" s="77" t="s">
        <v>229</v>
      </c>
      <c r="AO8" s="77">
        <v>70600827</v>
      </c>
      <c r="AP8" s="77">
        <v>16900</v>
      </c>
    </row>
    <row r="9" spans="1:42">
      <c r="A9" s="169"/>
      <c r="B9" s="326"/>
      <c r="C9" s="132">
        <f>MIN(クレーン熊本!291:291)</f>
        <v>1601</v>
      </c>
      <c r="D9" s="132">
        <f>MAX(クレーン熊本!291:291)</f>
        <v>1714</v>
      </c>
      <c r="E9" s="132">
        <f t="shared" si="4"/>
        <v>113</v>
      </c>
      <c r="F9" s="243"/>
      <c r="G9" s="297"/>
      <c r="H9" s="132"/>
      <c r="I9" s="168"/>
      <c r="J9" s="267"/>
      <c r="K9" s="132"/>
      <c r="L9" s="152"/>
      <c r="M9" s="83"/>
      <c r="N9" s="83"/>
      <c r="O9" s="83"/>
      <c r="P9" s="82"/>
      <c r="Q9" s="362" t="s">
        <v>244</v>
      </c>
      <c r="R9" s="369"/>
      <c r="S9" s="369"/>
      <c r="T9" s="369"/>
      <c r="U9" s="369"/>
      <c r="V9" s="369"/>
      <c r="W9" s="369"/>
      <c r="X9" s="369"/>
      <c r="Y9" s="412">
        <v>12</v>
      </c>
      <c r="Z9" s="369"/>
      <c r="AA9" s="369"/>
      <c r="AC9" s="369"/>
      <c r="AD9" s="369"/>
      <c r="AH9" s="360">
        <f>+AH8-AG2</f>
        <v>-2935400</v>
      </c>
      <c r="AK9" s="77">
        <v>70600982</v>
      </c>
      <c r="AL9" s="77">
        <v>36400</v>
      </c>
      <c r="AO9" s="77">
        <v>70600827</v>
      </c>
      <c r="AP9" s="77">
        <v>0</v>
      </c>
    </row>
    <row r="10" spans="1:42">
      <c r="A10" s="169"/>
      <c r="B10" s="326"/>
      <c r="C10" s="132">
        <f>MIN(クレーン熊本!303:303)</f>
        <v>3798</v>
      </c>
      <c r="D10" s="132">
        <f>MAX(クレーン熊本!303:303)</f>
        <v>4321</v>
      </c>
      <c r="E10" s="132">
        <f t="shared" si="4"/>
        <v>523</v>
      </c>
      <c r="F10" s="243"/>
      <c r="G10" s="297"/>
      <c r="H10" s="132"/>
      <c r="I10" s="168"/>
      <c r="J10" s="140"/>
      <c r="K10" s="132"/>
      <c r="L10" s="152"/>
      <c r="M10" s="83"/>
      <c r="N10" s="83"/>
      <c r="O10" s="83"/>
      <c r="P10" s="82"/>
      <c r="Q10" s="362" t="s">
        <v>245</v>
      </c>
      <c r="R10" s="363" t="s">
        <v>246</v>
      </c>
      <c r="S10" s="363" t="s">
        <v>247</v>
      </c>
      <c r="U10" s="363"/>
      <c r="V10" s="363"/>
      <c r="W10" s="363"/>
      <c r="X10" s="363"/>
      <c r="Y10" s="412">
        <v>10</v>
      </c>
      <c r="Z10" s="363" t="s">
        <v>430</v>
      </c>
      <c r="AD10" s="363"/>
      <c r="AJ10" s="77" t="s">
        <v>229</v>
      </c>
      <c r="AK10" s="77">
        <v>70600983</v>
      </c>
      <c r="AL10" s="77">
        <v>31800</v>
      </c>
      <c r="AO10" s="77">
        <v>70600982</v>
      </c>
      <c r="AP10" s="77">
        <v>30000</v>
      </c>
    </row>
    <row r="11" spans="1:42" ht="16" thickBot="1">
      <c r="A11" s="170"/>
      <c r="B11" s="327"/>
      <c r="C11" s="137">
        <f>MIN(クレーン熊本!315:315)</f>
        <v>3301</v>
      </c>
      <c r="D11" s="137">
        <f>MAX(クレーン熊本!315:315)</f>
        <v>3641</v>
      </c>
      <c r="E11" s="137">
        <f t="shared" si="4"/>
        <v>340</v>
      </c>
      <c r="F11" s="244"/>
      <c r="G11" s="215"/>
      <c r="H11" s="137"/>
      <c r="I11" s="298"/>
      <c r="J11" s="268"/>
      <c r="K11" s="137"/>
      <c r="L11" s="153"/>
      <c r="M11" s="83"/>
      <c r="N11" s="83"/>
      <c r="O11" s="83"/>
      <c r="P11" s="82"/>
      <c r="Q11" s="377" t="s">
        <v>74</v>
      </c>
      <c r="R11" s="375" t="s">
        <v>248</v>
      </c>
      <c r="S11" s="375" t="s">
        <v>227</v>
      </c>
      <c r="T11" s="375"/>
      <c r="U11" s="375"/>
      <c r="V11" s="375"/>
      <c r="W11" s="375"/>
      <c r="X11" s="375"/>
      <c r="Y11" s="375"/>
      <c r="Z11" s="375">
        <v>16</v>
      </c>
      <c r="AA11" s="375"/>
      <c r="AB11" s="375"/>
      <c r="AC11" s="375"/>
      <c r="AD11" s="375"/>
      <c r="AE11" s="362"/>
      <c r="AF11" s="77" t="s">
        <v>249</v>
      </c>
      <c r="AG11" s="78">
        <f>+AG1-AG2</f>
        <v>9370700</v>
      </c>
      <c r="AK11" s="77">
        <v>71201012</v>
      </c>
      <c r="AL11" s="77">
        <v>17300</v>
      </c>
      <c r="AN11" s="77" t="s">
        <v>229</v>
      </c>
      <c r="AO11" s="77">
        <v>70600983</v>
      </c>
      <c r="AP11" s="77">
        <v>22800</v>
      </c>
    </row>
    <row r="12" spans="1:42" ht="16" thickBot="1">
      <c r="A12" s="167" t="s">
        <v>241</v>
      </c>
      <c r="B12" s="325" t="s">
        <v>250</v>
      </c>
      <c r="C12" s="129">
        <f>MIN(クレーン熊本!327:327)</f>
        <v>4017</v>
      </c>
      <c r="D12" s="129">
        <f>MAX(クレーン熊本!327:327)</f>
        <v>4179</v>
      </c>
      <c r="E12" s="129">
        <f t="shared" ref="E12:E15" si="5">D12-C12</f>
        <v>162</v>
      </c>
      <c r="F12" s="242">
        <f>SUM(E12:E15)</f>
        <v>901</v>
      </c>
      <c r="G12" s="214">
        <v>152</v>
      </c>
      <c r="H12" s="129"/>
      <c r="I12" s="296">
        <v>5</v>
      </c>
      <c r="J12" s="266">
        <f>G12*1000+H12*500+I12*100</f>
        <v>152500</v>
      </c>
      <c r="K12" s="129">
        <f>J12-F12*100</f>
        <v>62400</v>
      </c>
      <c r="L12" s="151"/>
      <c r="M12" s="83"/>
      <c r="N12" s="83"/>
      <c r="O12" s="83"/>
      <c r="P12" s="82"/>
      <c r="Q12" s="378" t="s">
        <v>1</v>
      </c>
      <c r="R12" s="379" t="s">
        <v>251</v>
      </c>
      <c r="S12" s="380" t="s">
        <v>247</v>
      </c>
      <c r="T12" s="379"/>
      <c r="U12" s="379"/>
      <c r="V12" s="379"/>
      <c r="W12" s="379"/>
      <c r="X12" s="379"/>
      <c r="Y12" s="379"/>
      <c r="Z12" s="379" t="s">
        <v>430</v>
      </c>
      <c r="AA12" s="414">
        <v>10</v>
      </c>
      <c r="AB12" s="379"/>
      <c r="AC12" s="379"/>
      <c r="AD12" s="379"/>
      <c r="AF12" s="84" t="s">
        <v>228</v>
      </c>
      <c r="AH12" s="360">
        <f>AG12*10000</f>
        <v>0</v>
      </c>
      <c r="AJ12" s="77" t="s">
        <v>252</v>
      </c>
      <c r="AK12" s="77">
        <v>71261231</v>
      </c>
      <c r="AL12" s="77">
        <v>26900</v>
      </c>
      <c r="AO12" s="77">
        <v>71201012</v>
      </c>
      <c r="AP12" s="77">
        <v>26500</v>
      </c>
    </row>
    <row r="13" spans="1:42" ht="16" thickBot="1">
      <c r="A13" s="169"/>
      <c r="B13" s="326"/>
      <c r="C13" s="132">
        <f>MIN(クレーン熊本!339:339)</f>
        <v>2249</v>
      </c>
      <c r="D13" s="132">
        <f>MAX(クレーン熊本!339:339)</f>
        <v>2383</v>
      </c>
      <c r="E13" s="132">
        <f t="shared" si="5"/>
        <v>134</v>
      </c>
      <c r="F13" s="243"/>
      <c r="G13" s="297"/>
      <c r="H13" s="132"/>
      <c r="I13" s="168"/>
      <c r="J13" s="267"/>
      <c r="K13" s="132"/>
      <c r="L13" s="152"/>
      <c r="M13" s="83"/>
      <c r="N13" s="83"/>
      <c r="O13" s="83"/>
      <c r="P13" s="82"/>
      <c r="Q13" s="381" t="s">
        <v>253</v>
      </c>
      <c r="R13" s="380" t="s">
        <v>254</v>
      </c>
      <c r="S13" s="380" t="s">
        <v>247</v>
      </c>
      <c r="T13" s="380"/>
      <c r="U13" s="380"/>
      <c r="V13" s="380"/>
      <c r="W13" s="380"/>
      <c r="X13" s="380"/>
      <c r="Y13" s="380"/>
      <c r="Z13" s="380" t="s">
        <v>430</v>
      </c>
      <c r="AA13" s="413">
        <v>14</v>
      </c>
      <c r="AB13" s="380"/>
      <c r="AC13" s="380"/>
      <c r="AD13" s="380"/>
      <c r="AF13" s="84" t="s">
        <v>232</v>
      </c>
      <c r="AH13" s="360">
        <f>AG13*5000</f>
        <v>0</v>
      </c>
      <c r="AJ13" s="77" t="s">
        <v>222</v>
      </c>
      <c r="AK13" s="77">
        <v>71602154</v>
      </c>
      <c r="AL13" s="77">
        <v>71500</v>
      </c>
      <c r="AN13" s="77" t="s">
        <v>252</v>
      </c>
      <c r="AO13" s="77">
        <v>71261231</v>
      </c>
      <c r="AP13" s="77">
        <v>25300</v>
      </c>
    </row>
    <row r="14" spans="1:42" ht="16" thickTop="1">
      <c r="A14" s="169"/>
      <c r="B14" s="326"/>
      <c r="C14" s="132">
        <f>MIN(クレーン熊本!351:351)</f>
        <v>3773</v>
      </c>
      <c r="D14" s="132">
        <f>MAX(クレーン熊本!351:351)</f>
        <v>4174</v>
      </c>
      <c r="E14" s="132">
        <f t="shared" si="5"/>
        <v>401</v>
      </c>
      <c r="F14" s="243"/>
      <c r="G14" s="297"/>
      <c r="H14" s="132"/>
      <c r="I14" s="168"/>
      <c r="J14" s="140"/>
      <c r="K14" s="132"/>
      <c r="L14" s="152"/>
      <c r="M14" s="83"/>
      <c r="N14" s="83"/>
      <c r="O14" s="83"/>
      <c r="P14" s="82"/>
      <c r="Q14" s="362" t="s">
        <v>255</v>
      </c>
      <c r="R14" s="363" t="s">
        <v>256</v>
      </c>
      <c r="U14" s="363"/>
      <c r="V14" s="363"/>
      <c r="W14" s="363"/>
      <c r="X14" s="363"/>
      <c r="Y14" s="363"/>
      <c r="AD14" s="363"/>
      <c r="AF14" s="84" t="s">
        <v>235</v>
      </c>
      <c r="AG14" s="77">
        <v>4000</v>
      </c>
      <c r="AH14" s="360">
        <f>AG14*1000</f>
        <v>4000000</v>
      </c>
      <c r="AK14" s="77">
        <v>71602154</v>
      </c>
      <c r="AL14" s="77">
        <v>0</v>
      </c>
      <c r="AO14" s="77">
        <v>71602154</v>
      </c>
      <c r="AP14" s="77">
        <v>0</v>
      </c>
    </row>
    <row r="15" spans="1:42">
      <c r="A15" s="170"/>
      <c r="B15" s="327"/>
      <c r="C15" s="137">
        <f>MIN(クレーン熊本!363:363)</f>
        <v>3030</v>
      </c>
      <c r="D15" s="137">
        <f>MAX(クレーン熊本!363:363)</f>
        <v>3234</v>
      </c>
      <c r="E15" s="137">
        <f t="shared" si="5"/>
        <v>204</v>
      </c>
      <c r="F15" s="244"/>
      <c r="G15" s="215"/>
      <c r="H15" s="137"/>
      <c r="I15" s="298"/>
      <c r="J15" s="268"/>
      <c r="K15" s="137"/>
      <c r="L15" s="153"/>
      <c r="M15" s="83"/>
      <c r="N15" s="83"/>
      <c r="O15" s="83"/>
      <c r="P15" s="82"/>
      <c r="Q15" s="382" t="s">
        <v>257</v>
      </c>
      <c r="R15" s="384" t="s">
        <v>258</v>
      </c>
      <c r="S15" s="383"/>
      <c r="T15" s="383"/>
      <c r="U15" s="385"/>
      <c r="V15" s="383"/>
      <c r="W15" s="383"/>
      <c r="X15" s="383"/>
      <c r="Y15" s="383"/>
      <c r="Z15" s="383"/>
      <c r="AA15" s="383"/>
      <c r="AB15" s="383"/>
      <c r="AC15" s="383"/>
      <c r="AD15" s="383"/>
      <c r="AF15" s="84">
        <v>500</v>
      </c>
      <c r="AG15" s="77">
        <v>3293</v>
      </c>
      <c r="AH15" s="360">
        <f>AG15*500</f>
        <v>1646500</v>
      </c>
      <c r="AK15" s="77">
        <v>71602154</v>
      </c>
      <c r="AL15" s="77">
        <v>64200</v>
      </c>
      <c r="AO15" s="77">
        <v>71602154</v>
      </c>
      <c r="AP15" s="77">
        <v>75700</v>
      </c>
    </row>
    <row r="16" spans="1:42">
      <c r="A16" s="174" t="s">
        <v>259</v>
      </c>
      <c r="B16" s="328" t="s">
        <v>260</v>
      </c>
      <c r="C16" s="154">
        <f>MIN(クレーン熊本!375:375)</f>
        <v>3182</v>
      </c>
      <c r="D16" s="154">
        <f>MAX(クレーン熊本!375:375)</f>
        <v>4345</v>
      </c>
      <c r="E16" s="154">
        <f>D16-C16</f>
        <v>1163</v>
      </c>
      <c r="F16" s="247">
        <f>SUM(E16)</f>
        <v>1163</v>
      </c>
      <c r="G16" s="201">
        <v>248</v>
      </c>
      <c r="H16" s="154"/>
      <c r="I16" s="302">
        <v>1</v>
      </c>
      <c r="J16" s="272">
        <f>G16*1000+H16*500+I16*100</f>
        <v>248100</v>
      </c>
      <c r="K16" s="154">
        <f>J16-F16*100</f>
        <v>131800</v>
      </c>
      <c r="L16" s="155"/>
      <c r="M16" s="83"/>
      <c r="N16" s="83"/>
      <c r="O16" s="83"/>
      <c r="P16" s="82"/>
      <c r="Q16" s="362" t="s">
        <v>150</v>
      </c>
      <c r="R16" s="363" t="s">
        <v>261</v>
      </c>
      <c r="U16" s="363"/>
      <c r="V16" s="363"/>
      <c r="W16" s="363"/>
      <c r="X16" s="363"/>
      <c r="Y16" s="363"/>
      <c r="AD16" s="363"/>
      <c r="AF16" s="84">
        <v>100</v>
      </c>
      <c r="AG16" s="77">
        <v>25751</v>
      </c>
      <c r="AH16" s="360">
        <f>AG16*100</f>
        <v>2575100</v>
      </c>
      <c r="AK16" s="77">
        <v>71602154</v>
      </c>
      <c r="AL16" s="77">
        <v>0</v>
      </c>
      <c r="AO16" s="77">
        <v>71602154</v>
      </c>
      <c r="AP16" s="77">
        <v>0</v>
      </c>
    </row>
    <row r="17" spans="1:43">
      <c r="A17" s="174" t="s">
        <v>259</v>
      </c>
      <c r="B17" s="328" t="s">
        <v>262</v>
      </c>
      <c r="C17" s="154">
        <f>MIN(クレーン熊本!387:387)</f>
        <v>1247</v>
      </c>
      <c r="D17" s="154">
        <f>MAX(クレーン熊本!387:387)</f>
        <v>1563</v>
      </c>
      <c r="E17" s="154">
        <f>D17-C17</f>
        <v>316</v>
      </c>
      <c r="F17" s="247">
        <f>SUM(E17)</f>
        <v>316</v>
      </c>
      <c r="G17" s="201">
        <v>58</v>
      </c>
      <c r="H17" s="154"/>
      <c r="I17" s="302">
        <v>3</v>
      </c>
      <c r="J17" s="272">
        <f>G17*1000+H17*500+I17*100</f>
        <v>58300</v>
      </c>
      <c r="K17" s="154">
        <f>J17-F17*100</f>
        <v>26700</v>
      </c>
      <c r="L17" s="155"/>
      <c r="M17" s="83"/>
      <c r="N17" s="83"/>
      <c r="O17" s="83"/>
      <c r="P17" s="82"/>
      <c r="Q17" s="362" t="s">
        <v>263</v>
      </c>
      <c r="R17" s="363" t="s">
        <v>264</v>
      </c>
      <c r="U17" s="363"/>
      <c r="V17" s="363"/>
      <c r="W17" s="363"/>
      <c r="X17" s="363"/>
      <c r="Y17" s="363"/>
      <c r="AD17" s="363"/>
      <c r="AH17" s="360">
        <f>SUM(AH12:AH16)</f>
        <v>8221600</v>
      </c>
      <c r="AJ17" s="77" t="s">
        <v>265</v>
      </c>
      <c r="AK17" s="77" t="s">
        <v>266</v>
      </c>
      <c r="AL17" s="77">
        <v>22700</v>
      </c>
      <c r="AN17" s="77" t="s">
        <v>265</v>
      </c>
      <c r="AO17" s="77" t="s">
        <v>266</v>
      </c>
      <c r="AP17" s="77">
        <v>0</v>
      </c>
    </row>
    <row r="18" spans="1:43">
      <c r="A18" s="82"/>
      <c r="B18" s="122"/>
      <c r="C18" s="82"/>
      <c r="D18" s="82"/>
      <c r="E18" s="82"/>
      <c r="F18" s="82"/>
      <c r="G18" s="290"/>
      <c r="H18" s="82"/>
      <c r="I18" s="291"/>
      <c r="K18" s="82">
        <f>SUM(J7:J17)</f>
        <v>734800</v>
      </c>
      <c r="L18" s="83"/>
      <c r="M18" s="83"/>
      <c r="N18" s="83"/>
      <c r="O18" s="83"/>
      <c r="P18" s="82"/>
      <c r="Q18" s="382" t="s">
        <v>152</v>
      </c>
      <c r="R18" s="383" t="s">
        <v>267</v>
      </c>
      <c r="S18" s="383"/>
      <c r="T18" s="383"/>
      <c r="U18" s="383"/>
      <c r="V18" s="383"/>
      <c r="W18" s="383"/>
      <c r="X18" s="383"/>
      <c r="Y18" s="383"/>
      <c r="Z18" s="383"/>
      <c r="AA18" s="383"/>
      <c r="AB18" s="383"/>
      <c r="AC18" s="383"/>
      <c r="AD18" s="383"/>
      <c r="AG18" s="78">
        <f>+AG8-AG9</f>
        <v>0</v>
      </c>
      <c r="AH18" s="360">
        <f>+AH17-AG11</f>
        <v>-1149100</v>
      </c>
      <c r="AK18" s="77" t="s">
        <v>268</v>
      </c>
      <c r="AL18" s="77">
        <v>7900</v>
      </c>
      <c r="AO18" s="77" t="s">
        <v>268</v>
      </c>
      <c r="AP18" s="77">
        <v>0</v>
      </c>
    </row>
    <row r="19" spans="1:43" ht="16" thickBot="1">
      <c r="A19" s="82"/>
      <c r="B19" s="122"/>
      <c r="C19" s="82"/>
      <c r="D19" s="82"/>
      <c r="E19" s="82"/>
      <c r="F19" s="82"/>
      <c r="G19" s="290"/>
      <c r="H19" s="82"/>
      <c r="I19" s="291"/>
      <c r="J19" s="82"/>
      <c r="K19" s="82"/>
      <c r="L19" s="83"/>
      <c r="M19" s="83"/>
      <c r="N19" s="83"/>
      <c r="O19" s="83"/>
      <c r="P19" s="82"/>
      <c r="Q19" s="381" t="s">
        <v>269</v>
      </c>
      <c r="R19" s="386" t="s">
        <v>270</v>
      </c>
      <c r="S19" s="380"/>
      <c r="T19" s="380"/>
      <c r="U19" s="380"/>
      <c r="V19" s="380"/>
      <c r="W19" s="380"/>
      <c r="X19" s="380"/>
      <c r="Y19" s="380"/>
      <c r="Z19" s="380"/>
      <c r="AA19" s="380"/>
      <c r="AB19" s="380"/>
      <c r="AC19" s="380"/>
      <c r="AD19" s="380"/>
      <c r="AE19" s="380"/>
      <c r="AF19" s="380"/>
      <c r="AG19" s="380"/>
      <c r="AH19" s="380"/>
      <c r="AI19" s="380"/>
      <c r="AJ19" s="380"/>
      <c r="AK19" s="380"/>
      <c r="AL19" s="380"/>
      <c r="AM19" s="380"/>
      <c r="AN19" s="408" t="s">
        <v>265</v>
      </c>
      <c r="AO19" s="408" t="s">
        <v>271</v>
      </c>
      <c r="AP19" s="408">
        <v>0</v>
      </c>
      <c r="AQ19" s="380"/>
    </row>
    <row r="20" spans="1:43" ht="16" thickTop="1">
      <c r="A20" s="82"/>
      <c r="B20" s="122"/>
      <c r="C20" s="82"/>
      <c r="D20" s="82"/>
      <c r="E20" s="82"/>
      <c r="F20" s="82"/>
      <c r="G20" s="290"/>
      <c r="H20" s="82"/>
      <c r="I20" s="291"/>
      <c r="J20" s="82"/>
      <c r="K20" s="82"/>
      <c r="L20" s="83"/>
      <c r="M20" s="83"/>
      <c r="N20" s="83"/>
      <c r="O20" s="83"/>
      <c r="P20" s="82"/>
      <c r="Q20" s="362" t="s">
        <v>272</v>
      </c>
      <c r="R20" s="370" t="s">
        <v>273</v>
      </c>
      <c r="U20" s="363"/>
      <c r="Z20" s="364"/>
      <c r="AD20" s="363"/>
      <c r="AE20" s="363"/>
      <c r="AF20" s="363"/>
      <c r="AG20" s="363"/>
      <c r="AH20" s="363"/>
      <c r="AI20" s="363"/>
      <c r="AJ20" s="363"/>
      <c r="AK20" s="363"/>
      <c r="AL20" s="363"/>
      <c r="AM20" s="363"/>
      <c r="AN20" s="77" t="s">
        <v>265</v>
      </c>
      <c r="AO20" s="77" t="s">
        <v>274</v>
      </c>
      <c r="AP20" s="77">
        <v>0</v>
      </c>
      <c r="AQ20" s="363"/>
    </row>
    <row r="21" spans="1:43" ht="15.75" customHeight="1">
      <c r="A21" s="82"/>
      <c r="B21" s="122"/>
      <c r="C21" s="82"/>
      <c r="D21" s="82"/>
      <c r="E21" s="82"/>
      <c r="F21" s="82"/>
      <c r="G21" s="290"/>
      <c r="H21" s="82"/>
      <c r="I21" s="291"/>
      <c r="J21" s="82"/>
      <c r="K21" s="82"/>
      <c r="L21" s="83"/>
      <c r="M21" s="83"/>
      <c r="N21" s="83"/>
      <c r="O21" s="83"/>
      <c r="P21" s="82"/>
      <c r="Q21" s="362" t="s">
        <v>275</v>
      </c>
      <c r="R21" s="370" t="s">
        <v>276</v>
      </c>
      <c r="U21" s="363"/>
      <c r="W21" s="363"/>
      <c r="X21" s="363"/>
      <c r="Y21" s="363"/>
      <c r="AD21" s="363"/>
      <c r="AE21" s="363"/>
      <c r="AF21" s="363"/>
      <c r="AG21" s="363"/>
      <c r="AH21" s="363"/>
      <c r="AI21" s="363"/>
      <c r="AJ21" s="363"/>
      <c r="AK21" s="363"/>
      <c r="AL21" s="363"/>
      <c r="AM21" s="363"/>
      <c r="AO21" s="77" t="s">
        <v>277</v>
      </c>
      <c r="AP21" s="77">
        <v>0</v>
      </c>
      <c r="AQ21" s="363"/>
    </row>
    <row r="22" spans="1:43" ht="15.75" customHeight="1" thickBot="1">
      <c r="A22" s="93" t="s">
        <v>173</v>
      </c>
      <c r="B22" s="321" t="s">
        <v>278</v>
      </c>
      <c r="C22" s="82"/>
      <c r="D22" s="82"/>
      <c r="E22" s="82"/>
      <c r="F22" s="82">
        <f>SUM(F23:F44)</f>
        <v>7142</v>
      </c>
      <c r="G22" s="290"/>
      <c r="H22" s="82"/>
      <c r="I22" s="291"/>
      <c r="J22" s="82"/>
      <c r="K22" s="82"/>
      <c r="L22" s="82"/>
      <c r="M22" s="82"/>
      <c r="N22" s="82"/>
      <c r="O22" s="82"/>
      <c r="P22" s="82"/>
      <c r="Q22" s="381" t="s">
        <v>279</v>
      </c>
      <c r="R22" s="386" t="s">
        <v>280</v>
      </c>
      <c r="S22" s="380"/>
      <c r="T22" s="380"/>
      <c r="U22" s="380"/>
      <c r="V22" s="387"/>
      <c r="W22" s="380"/>
      <c r="X22" s="380"/>
      <c r="Y22" s="380"/>
      <c r="Z22" s="380"/>
      <c r="AA22" s="380"/>
      <c r="AB22" s="380"/>
      <c r="AC22" s="380"/>
      <c r="AD22" s="380"/>
      <c r="AF22" s="84">
        <v>500</v>
      </c>
      <c r="AH22" s="360">
        <f>AG22*500</f>
        <v>0</v>
      </c>
      <c r="AJ22" s="77" t="s">
        <v>281</v>
      </c>
      <c r="AK22" s="77" t="s">
        <v>282</v>
      </c>
      <c r="AL22" s="77">
        <v>32400</v>
      </c>
      <c r="AN22" s="77" t="s">
        <v>281</v>
      </c>
      <c r="AO22" s="77" t="s">
        <v>282</v>
      </c>
      <c r="AP22" s="77">
        <v>0</v>
      </c>
    </row>
    <row r="23" spans="1:43" ht="15.75" customHeight="1" thickTop="1">
      <c r="A23" s="114" t="s">
        <v>230</v>
      </c>
      <c r="B23" s="324"/>
      <c r="C23" s="160">
        <f>MIN(ガチャ!166:166)</f>
        <v>6948</v>
      </c>
      <c r="D23" s="160">
        <f>MAX(ガチャ!166:166)</f>
        <v>7148</v>
      </c>
      <c r="E23" s="129">
        <f t="shared" ref="E23:E42" si="6">D23-C23</f>
        <v>200</v>
      </c>
      <c r="F23" s="241">
        <f>E23*10</f>
        <v>2000</v>
      </c>
      <c r="G23" s="294">
        <v>206</v>
      </c>
      <c r="H23" s="161"/>
      <c r="I23" s="295"/>
      <c r="J23" s="265">
        <f>G23*1000</f>
        <v>206000</v>
      </c>
      <c r="K23" s="160">
        <f>J23-F23*100</f>
        <v>6000</v>
      </c>
      <c r="L23" s="162"/>
      <c r="M23" s="163"/>
      <c r="N23" s="164"/>
      <c r="O23" s="165"/>
      <c r="P23" s="166"/>
      <c r="Q23" s="362" t="s">
        <v>283</v>
      </c>
      <c r="R23" s="370" t="s">
        <v>284</v>
      </c>
      <c r="S23" s="363" t="s">
        <v>247</v>
      </c>
      <c r="U23" s="363"/>
      <c r="V23" s="363"/>
      <c r="W23" s="363"/>
      <c r="X23" s="363"/>
      <c r="Y23" s="363"/>
      <c r="AD23" s="363"/>
      <c r="AF23" s="84">
        <v>100</v>
      </c>
      <c r="AH23" s="360">
        <f>AG23*100</f>
        <v>0</v>
      </c>
      <c r="AJ23" s="77" t="s">
        <v>281</v>
      </c>
      <c r="AK23" s="77" t="s">
        <v>285</v>
      </c>
      <c r="AL23" s="77">
        <v>60600</v>
      </c>
      <c r="AN23" s="77" t="s">
        <v>281</v>
      </c>
      <c r="AO23" s="77" t="s">
        <v>285</v>
      </c>
      <c r="AP23" s="77">
        <v>0</v>
      </c>
    </row>
    <row r="24" spans="1:43" ht="15.75" customHeight="1">
      <c r="A24" s="167" t="s">
        <v>241</v>
      </c>
      <c r="B24" s="325" t="s">
        <v>286</v>
      </c>
      <c r="C24" s="129">
        <f>MIN(クレーン熊本!3:3)</f>
        <v>9991</v>
      </c>
      <c r="D24" s="129">
        <f>MAX(クレーン熊本!3:3)</f>
        <v>10137</v>
      </c>
      <c r="E24" s="129">
        <f t="shared" si="6"/>
        <v>146</v>
      </c>
      <c r="F24" s="242">
        <f>SUM(E24:E27)</f>
        <v>642</v>
      </c>
      <c r="G24" s="214">
        <v>107</v>
      </c>
      <c r="H24" s="129"/>
      <c r="I24" s="296"/>
      <c r="J24" s="266">
        <f>G24*1000+H24*500+I24*100</f>
        <v>107000</v>
      </c>
      <c r="K24" s="129">
        <f>J24-F24*100</f>
        <v>42800</v>
      </c>
      <c r="L24" s="151">
        <v>100</v>
      </c>
      <c r="M24" s="139"/>
      <c r="N24" s="134"/>
      <c r="O24" s="133"/>
      <c r="P24" s="168"/>
      <c r="Q24" s="362" t="s">
        <v>287</v>
      </c>
      <c r="R24" s="370" t="s">
        <v>288</v>
      </c>
      <c r="S24" s="363" t="s">
        <v>289</v>
      </c>
      <c r="U24" s="371"/>
      <c r="V24" s="363"/>
      <c r="W24" s="363"/>
      <c r="X24" s="363"/>
      <c r="Y24" s="363"/>
      <c r="AD24" s="363"/>
      <c r="AH24" s="360">
        <f>SUM(AH19:AH23)</f>
        <v>0</v>
      </c>
      <c r="AK24" s="77" t="s">
        <v>290</v>
      </c>
      <c r="AL24" s="77">
        <v>39900</v>
      </c>
      <c r="AO24" s="77" t="s">
        <v>290</v>
      </c>
      <c r="AP24" s="77">
        <v>0</v>
      </c>
    </row>
    <row r="25" spans="1:43" ht="15.75" customHeight="1">
      <c r="A25" s="169"/>
      <c r="B25" s="326"/>
      <c r="C25" s="132">
        <f>MIN(クレーン熊本!15:15)</f>
        <v>11535</v>
      </c>
      <c r="D25" s="132">
        <f>MAX(クレーン熊本!15:15)</f>
        <v>11704</v>
      </c>
      <c r="E25" s="132">
        <f t="shared" si="6"/>
        <v>169</v>
      </c>
      <c r="F25" s="243"/>
      <c r="G25" s="297"/>
      <c r="H25" s="132"/>
      <c r="I25" s="168"/>
      <c r="J25" s="267"/>
      <c r="K25" s="132"/>
      <c r="L25" s="152"/>
      <c r="M25" s="140" t="s">
        <v>291</v>
      </c>
      <c r="N25" s="132" t="s">
        <v>292</v>
      </c>
      <c r="O25" s="133"/>
      <c r="P25" s="168"/>
      <c r="Q25" s="362"/>
      <c r="U25" s="363"/>
      <c r="V25" s="363"/>
      <c r="W25" s="363"/>
      <c r="X25" s="363"/>
      <c r="Y25" s="363"/>
      <c r="AD25" s="363"/>
      <c r="AH25" s="360">
        <f>+AH24-AG11-AG2</f>
        <v>-12306100</v>
      </c>
      <c r="AJ25" s="77" t="s">
        <v>281</v>
      </c>
      <c r="AK25" s="77" t="s">
        <v>293</v>
      </c>
      <c r="AL25" s="77">
        <v>27700</v>
      </c>
      <c r="AN25" s="77" t="s">
        <v>281</v>
      </c>
      <c r="AO25" s="77" t="s">
        <v>293</v>
      </c>
      <c r="AP25" s="77">
        <v>0</v>
      </c>
    </row>
    <row r="26" spans="1:43" ht="15.75" customHeight="1">
      <c r="A26" s="169"/>
      <c r="B26" s="326"/>
      <c r="C26" s="132">
        <f>MIN(クレーン熊本!27:27)</f>
        <v>16082</v>
      </c>
      <c r="D26" s="132">
        <f>MAX(クレーン熊本!27:27)</f>
        <v>16190</v>
      </c>
      <c r="E26" s="132">
        <f t="shared" si="6"/>
        <v>108</v>
      </c>
      <c r="F26" s="243"/>
      <c r="G26" s="297"/>
      <c r="H26" s="132"/>
      <c r="I26" s="168"/>
      <c r="J26" s="140"/>
      <c r="K26" s="132"/>
      <c r="L26" s="152"/>
      <c r="M26" s="140"/>
      <c r="N26" s="132" t="s">
        <v>294</v>
      </c>
      <c r="O26" s="133"/>
      <c r="P26" s="168"/>
      <c r="AG26" s="78">
        <v>12306100</v>
      </c>
      <c r="AJ26" s="77" t="s">
        <v>295</v>
      </c>
      <c r="AK26" s="77" t="s">
        <v>296</v>
      </c>
      <c r="AL26" s="77">
        <v>91700</v>
      </c>
      <c r="AN26" s="77" t="s">
        <v>1</v>
      </c>
      <c r="AO26" s="77" t="s">
        <v>297</v>
      </c>
    </row>
    <row r="27" spans="1:43" ht="15.75" customHeight="1">
      <c r="A27" s="170"/>
      <c r="B27" s="327"/>
      <c r="C27" s="137">
        <f>MIN(クレーン熊本!39:39)</f>
        <v>11881</v>
      </c>
      <c r="D27" s="137">
        <f>MAX(クレーン熊本!39:39)</f>
        <v>12100</v>
      </c>
      <c r="E27" s="137">
        <f t="shared" si="6"/>
        <v>219</v>
      </c>
      <c r="F27" s="244"/>
      <c r="G27" s="215"/>
      <c r="H27" s="137"/>
      <c r="I27" s="298"/>
      <c r="J27" s="268"/>
      <c r="K27" s="137"/>
      <c r="L27" s="153"/>
      <c r="M27" s="141"/>
      <c r="N27" s="133" t="s">
        <v>298</v>
      </c>
      <c r="O27" s="133"/>
      <c r="P27" s="168"/>
      <c r="AF27" s="84" t="s">
        <v>228</v>
      </c>
      <c r="AG27" s="77">
        <v>108</v>
      </c>
      <c r="AH27" s="360">
        <f>AG27*10000</f>
        <v>1080000</v>
      </c>
      <c r="AJ27" s="77" t="s">
        <v>299</v>
      </c>
      <c r="AK27" s="77" t="s">
        <v>300</v>
      </c>
      <c r="AL27" s="77">
        <v>30800</v>
      </c>
      <c r="AN27" s="77" t="s">
        <v>168</v>
      </c>
      <c r="AO27" s="77" t="s">
        <v>301</v>
      </c>
    </row>
    <row r="28" spans="1:43" ht="15.75" customHeight="1">
      <c r="A28" s="171" t="s">
        <v>165</v>
      </c>
      <c r="B28" s="329"/>
      <c r="C28" s="146">
        <f>MIN(ガチャ!178:178)</f>
        <v>6267</v>
      </c>
      <c r="D28" s="146">
        <f>MAX(ガチャ!178:178)</f>
        <v>6417</v>
      </c>
      <c r="E28" s="146">
        <f t="shared" si="6"/>
        <v>150</v>
      </c>
      <c r="F28" s="245">
        <f>SUM(E28:E29)</f>
        <v>530</v>
      </c>
      <c r="G28" s="219"/>
      <c r="H28" s="146">
        <v>49</v>
      </c>
      <c r="I28" s="299">
        <v>746</v>
      </c>
      <c r="J28" s="269">
        <f>G28*1000+H28*500+I28*100</f>
        <v>99100</v>
      </c>
      <c r="K28" s="146">
        <f>J28-F28*100</f>
        <v>46100</v>
      </c>
      <c r="L28" s="156">
        <v>500</v>
      </c>
      <c r="M28" s="141"/>
      <c r="N28" s="133"/>
      <c r="O28" s="133"/>
      <c r="P28" s="168"/>
      <c r="AF28" s="84" t="s">
        <v>232</v>
      </c>
      <c r="AG28" s="77">
        <v>60</v>
      </c>
      <c r="AH28" s="360">
        <f>AG28*5000</f>
        <v>300000</v>
      </c>
      <c r="AJ28" s="77" t="s">
        <v>302</v>
      </c>
      <c r="AK28" s="77" t="s">
        <v>303</v>
      </c>
      <c r="AL28" s="77">
        <v>35600</v>
      </c>
      <c r="AN28" s="77" t="s">
        <v>304</v>
      </c>
      <c r="AO28" s="77" t="s">
        <v>305</v>
      </c>
    </row>
    <row r="29" spans="1:43" ht="15.75" customHeight="1">
      <c r="A29" s="172"/>
      <c r="B29" s="330"/>
      <c r="C29" s="143">
        <f>MIN(ガチャ!188:188)</f>
        <v>9900</v>
      </c>
      <c r="D29" s="143">
        <f>MAX(ガチャ!188:188)</f>
        <v>10280</v>
      </c>
      <c r="E29" s="143">
        <f t="shared" si="6"/>
        <v>380</v>
      </c>
      <c r="F29" s="246"/>
      <c r="G29" s="300"/>
      <c r="H29" s="143"/>
      <c r="I29" s="301"/>
      <c r="J29" s="270"/>
      <c r="K29" s="143"/>
      <c r="L29" s="157"/>
      <c r="M29" s="141"/>
      <c r="N29" s="133"/>
      <c r="O29" s="133"/>
      <c r="P29" s="168"/>
      <c r="AF29" s="84" t="s">
        <v>235</v>
      </c>
      <c r="AG29" s="77">
        <v>7305</v>
      </c>
      <c r="AH29" s="360">
        <f>AG29*1000</f>
        <v>7305000</v>
      </c>
      <c r="AJ29" s="77" t="s">
        <v>306</v>
      </c>
      <c r="AK29" s="77" t="s">
        <v>307</v>
      </c>
      <c r="AL29" s="77">
        <v>47500</v>
      </c>
      <c r="AN29" s="77" t="s">
        <v>53</v>
      </c>
      <c r="AO29" s="77" t="s">
        <v>308</v>
      </c>
    </row>
    <row r="30" spans="1:43" ht="15.75" customHeight="1">
      <c r="A30" s="167" t="s">
        <v>309</v>
      </c>
      <c r="B30" s="325" t="s">
        <v>310</v>
      </c>
      <c r="C30" s="129">
        <f>MIN(クレーン熊本!111:111)</f>
        <v>32161</v>
      </c>
      <c r="D30" s="129">
        <f>MAX(クレーン熊本!111:111)</f>
        <v>32387</v>
      </c>
      <c r="E30" s="129">
        <f t="shared" si="6"/>
        <v>226</v>
      </c>
      <c r="F30" s="242">
        <f>SUM(E30:E31)</f>
        <v>443</v>
      </c>
      <c r="G30" s="214">
        <v>69</v>
      </c>
      <c r="H30" s="129"/>
      <c r="I30" s="296">
        <v>6</v>
      </c>
      <c r="J30" s="266">
        <f>G30*1000+H30*500+I30*100</f>
        <v>69600</v>
      </c>
      <c r="K30" s="129">
        <f>J30-F30*100</f>
        <v>25300</v>
      </c>
      <c r="L30" s="151"/>
      <c r="M30" s="141"/>
      <c r="N30" s="133"/>
      <c r="O30" s="133"/>
      <c r="P30" s="168"/>
      <c r="AF30" s="84">
        <v>500</v>
      </c>
      <c r="AG30" s="77">
        <v>3293</v>
      </c>
      <c r="AH30" s="360">
        <f>AG30*500</f>
        <v>1646500</v>
      </c>
      <c r="AJ30" s="77" t="s">
        <v>311</v>
      </c>
      <c r="AK30" s="77" t="s">
        <v>312</v>
      </c>
      <c r="AL30" s="77">
        <v>66300</v>
      </c>
      <c r="AN30" s="77" t="s">
        <v>295</v>
      </c>
      <c r="AO30" s="77" t="s">
        <v>296</v>
      </c>
      <c r="AP30" s="77">
        <v>69600</v>
      </c>
    </row>
    <row r="31" spans="1:43" ht="15.75" customHeight="1">
      <c r="A31" s="170"/>
      <c r="B31" s="327"/>
      <c r="C31" s="137">
        <f>MIN(クレーン熊本!123:123)</f>
        <v>37307</v>
      </c>
      <c r="D31" s="137">
        <f>MAX(クレーン熊本!123:123)</f>
        <v>37524</v>
      </c>
      <c r="E31" s="137">
        <f t="shared" si="6"/>
        <v>217</v>
      </c>
      <c r="F31" s="244"/>
      <c r="G31" s="215"/>
      <c r="H31" s="137"/>
      <c r="I31" s="298"/>
      <c r="J31" s="271"/>
      <c r="K31" s="137"/>
      <c r="L31" s="153"/>
      <c r="M31" s="141"/>
      <c r="N31" s="133"/>
      <c r="O31" s="133"/>
      <c r="P31" s="168"/>
      <c r="AF31" s="84">
        <v>100</v>
      </c>
      <c r="AG31" s="77">
        <v>19751</v>
      </c>
      <c r="AH31" s="360">
        <f>AG31*100</f>
        <v>1975100</v>
      </c>
      <c r="AJ31" s="77" t="s">
        <v>311</v>
      </c>
      <c r="AK31" s="77" t="s">
        <v>313</v>
      </c>
      <c r="AL31" s="77">
        <v>60700</v>
      </c>
      <c r="AN31" s="77" t="s">
        <v>299</v>
      </c>
      <c r="AO31" s="77" t="s">
        <v>300</v>
      </c>
      <c r="AP31" s="77">
        <v>21500</v>
      </c>
    </row>
    <row r="32" spans="1:43" ht="15.75" customHeight="1">
      <c r="A32" s="171" t="s">
        <v>314</v>
      </c>
      <c r="B32" s="329" t="s">
        <v>315</v>
      </c>
      <c r="C32" s="146">
        <f>MIN(クレーン熊本!135:135)</f>
        <v>52157</v>
      </c>
      <c r="D32" s="146">
        <f>MAX(クレーン熊本!135:135)</f>
        <v>52222</v>
      </c>
      <c r="E32" s="146">
        <f t="shared" si="6"/>
        <v>65</v>
      </c>
      <c r="F32" s="245">
        <f>SUM(E32:E33)</f>
        <v>266</v>
      </c>
      <c r="G32" s="219">
        <v>21</v>
      </c>
      <c r="H32" s="146"/>
      <c r="I32" s="299">
        <v>5</v>
      </c>
      <c r="J32" s="269">
        <f>G32*1000+H32*500+I32*100</f>
        <v>21500</v>
      </c>
      <c r="K32" s="146">
        <f>J32-F32*100</f>
        <v>-5100</v>
      </c>
      <c r="L32" s="156"/>
      <c r="M32" s="141"/>
      <c r="N32" s="133"/>
      <c r="O32" s="133"/>
      <c r="P32" s="168"/>
      <c r="AH32" s="360">
        <f>SUM(AH27:AH31)</f>
        <v>12306600</v>
      </c>
      <c r="AJ32" s="77" t="s">
        <v>241</v>
      </c>
      <c r="AK32" s="77" t="s">
        <v>316</v>
      </c>
      <c r="AL32" s="77">
        <v>166600</v>
      </c>
      <c r="AN32" s="77" t="s">
        <v>302</v>
      </c>
      <c r="AO32" s="77" t="s">
        <v>303</v>
      </c>
      <c r="AP32" s="77">
        <v>32600</v>
      </c>
    </row>
    <row r="33" spans="1:42" ht="15.75" customHeight="1">
      <c r="A33" s="172"/>
      <c r="B33" s="330"/>
      <c r="C33" s="143">
        <f>MIN(クレーン熊本!147:147)</f>
        <v>55420</v>
      </c>
      <c r="D33" s="143">
        <f>MAX(クレーン熊本!147:147)</f>
        <v>55621</v>
      </c>
      <c r="E33" s="143">
        <f t="shared" si="6"/>
        <v>201</v>
      </c>
      <c r="F33" s="246"/>
      <c r="G33" s="300"/>
      <c r="H33" s="143"/>
      <c r="I33" s="301"/>
      <c r="J33" s="270"/>
      <c r="K33" s="143"/>
      <c r="L33" s="157"/>
      <c r="M33" s="141"/>
      <c r="N33" s="133"/>
      <c r="O33" s="133"/>
      <c r="P33" s="168"/>
      <c r="AH33" s="360">
        <f>+AH32-AG26-AG10</f>
        <v>500</v>
      </c>
      <c r="AJ33" s="77" t="s">
        <v>241</v>
      </c>
      <c r="AK33" s="77" t="s">
        <v>317</v>
      </c>
      <c r="AL33" s="77">
        <v>246600</v>
      </c>
      <c r="AN33" s="77" t="s">
        <v>306</v>
      </c>
      <c r="AO33" s="77" t="s">
        <v>307</v>
      </c>
      <c r="AP33" s="77">
        <v>52300</v>
      </c>
    </row>
    <row r="34" spans="1:42" ht="15.75" customHeight="1">
      <c r="A34" s="167" t="s">
        <v>318</v>
      </c>
      <c r="B34" s="325" t="s">
        <v>319</v>
      </c>
      <c r="C34" s="129">
        <f>MIN(クレーン熊本!159:159)</f>
        <v>50769</v>
      </c>
      <c r="D34" s="129">
        <f>MAX(クレーン熊本!159:159)</f>
        <v>50976</v>
      </c>
      <c r="E34" s="129">
        <f t="shared" si="6"/>
        <v>207</v>
      </c>
      <c r="F34" s="242">
        <f>SUM(E34:E35)</f>
        <v>294</v>
      </c>
      <c r="G34" s="214">
        <v>32</v>
      </c>
      <c r="H34" s="129"/>
      <c r="I34" s="296">
        <v>6</v>
      </c>
      <c r="J34" s="266">
        <f>G34*1000+H34*500+I34*100</f>
        <v>32600</v>
      </c>
      <c r="K34" s="129">
        <f>J34-F34*100</f>
        <v>3200</v>
      </c>
      <c r="L34" s="151"/>
      <c r="M34" s="141"/>
      <c r="N34" s="133"/>
      <c r="O34" s="133"/>
      <c r="P34" s="168"/>
      <c r="AJ34" s="77" t="s">
        <v>311</v>
      </c>
      <c r="AK34" s="77" t="s">
        <v>320</v>
      </c>
      <c r="AL34" s="77">
        <v>65100</v>
      </c>
      <c r="AN34" s="77" t="s">
        <v>311</v>
      </c>
      <c r="AO34" s="77" t="s">
        <v>312</v>
      </c>
      <c r="AP34" s="77">
        <v>50100</v>
      </c>
    </row>
    <row r="35" spans="1:42" ht="15.75" customHeight="1">
      <c r="A35" s="170"/>
      <c r="B35" s="327"/>
      <c r="C35" s="137">
        <f>MIN(クレーン熊本!171:171)</f>
        <v>48455</v>
      </c>
      <c r="D35" s="137">
        <f>MAX(クレーン熊本!171:171)</f>
        <v>48542</v>
      </c>
      <c r="E35" s="137">
        <f t="shared" si="6"/>
        <v>87</v>
      </c>
      <c r="F35" s="244"/>
      <c r="G35" s="215"/>
      <c r="H35" s="137"/>
      <c r="I35" s="298"/>
      <c r="J35" s="271"/>
      <c r="K35" s="137"/>
      <c r="L35" s="153"/>
      <c r="M35" s="141"/>
      <c r="N35" s="133"/>
      <c r="O35" s="133"/>
      <c r="P35" s="168"/>
      <c r="AJ35" s="77" t="s">
        <v>241</v>
      </c>
      <c r="AK35" s="77" t="s">
        <v>321</v>
      </c>
      <c r="AL35" s="77">
        <v>173000</v>
      </c>
      <c r="AN35" s="77" t="s">
        <v>311</v>
      </c>
      <c r="AO35" s="77" t="s">
        <v>313</v>
      </c>
      <c r="AP35" s="77">
        <v>50900</v>
      </c>
    </row>
    <row r="36" spans="1:42" ht="15.75" customHeight="1">
      <c r="A36" s="171" t="s">
        <v>322</v>
      </c>
      <c r="B36" s="329" t="s">
        <v>323</v>
      </c>
      <c r="C36" s="146">
        <f>MIN(クレーン熊本!183:183)</f>
        <v>58895</v>
      </c>
      <c r="D36" s="146">
        <f>MAX(クレーン熊本!183:183)</f>
        <v>59183</v>
      </c>
      <c r="E36" s="146">
        <f t="shared" si="6"/>
        <v>288</v>
      </c>
      <c r="F36" s="245">
        <f>SUM(E36:E37)</f>
        <v>445</v>
      </c>
      <c r="G36" s="219">
        <v>52</v>
      </c>
      <c r="H36" s="146"/>
      <c r="I36" s="299">
        <v>3</v>
      </c>
      <c r="J36" s="269">
        <f>G36*1000+H36*500+I36*100</f>
        <v>52300</v>
      </c>
      <c r="K36" s="146">
        <f>J36-F36*100</f>
        <v>7800</v>
      </c>
      <c r="L36" s="156"/>
      <c r="M36" s="141"/>
      <c r="N36" s="133"/>
      <c r="O36" s="133"/>
      <c r="P36" s="168"/>
      <c r="AJ36" s="77" t="s">
        <v>324</v>
      </c>
      <c r="AK36" s="77" t="s">
        <v>325</v>
      </c>
      <c r="AL36" s="77">
        <v>182800</v>
      </c>
      <c r="AN36" s="77" t="s">
        <v>241</v>
      </c>
      <c r="AO36" s="77" t="s">
        <v>316</v>
      </c>
      <c r="AP36" s="77">
        <v>107000</v>
      </c>
    </row>
    <row r="37" spans="1:42" ht="15.75" customHeight="1">
      <c r="A37" s="172"/>
      <c r="B37" s="330"/>
      <c r="C37" s="143">
        <f>MIN(クレーン熊本!195:195)</f>
        <v>47025</v>
      </c>
      <c r="D37" s="143">
        <f>MAX(クレーン熊本!195:195)</f>
        <v>47182</v>
      </c>
      <c r="E37" s="143">
        <f t="shared" si="6"/>
        <v>157</v>
      </c>
      <c r="F37" s="246"/>
      <c r="G37" s="300"/>
      <c r="H37" s="143"/>
      <c r="I37" s="301"/>
      <c r="J37" s="270"/>
      <c r="K37" s="143"/>
      <c r="L37" s="157"/>
      <c r="M37" s="141"/>
      <c r="N37" s="133"/>
      <c r="O37" s="133"/>
      <c r="P37" s="168"/>
      <c r="AJ37" s="77" t="s">
        <v>324</v>
      </c>
      <c r="AK37" s="77" t="s">
        <v>326</v>
      </c>
      <c r="AL37" s="77">
        <v>260000</v>
      </c>
      <c r="AN37" s="77" t="s">
        <v>241</v>
      </c>
      <c r="AO37" s="77" t="s">
        <v>317</v>
      </c>
      <c r="AP37" s="77">
        <v>161800</v>
      </c>
    </row>
    <row r="38" spans="1:42" ht="15.75" customHeight="1">
      <c r="A38" s="167" t="s">
        <v>327</v>
      </c>
      <c r="B38" s="325" t="s">
        <v>328</v>
      </c>
      <c r="C38" s="129">
        <f>MIN(クレーン熊本!51:51)</f>
        <v>5628</v>
      </c>
      <c r="D38" s="129">
        <f>MAX(クレーン熊本!51:51)</f>
        <v>5807</v>
      </c>
      <c r="E38" s="129">
        <f t="shared" si="6"/>
        <v>179</v>
      </c>
      <c r="F38" s="242">
        <f>SUM(E38:E41)</f>
        <v>990</v>
      </c>
      <c r="G38" s="214">
        <v>132</v>
      </c>
      <c r="H38" s="129"/>
      <c r="I38" s="296">
        <v>2</v>
      </c>
      <c r="J38" s="266">
        <f>G38*1000+H38*500+I38*100</f>
        <v>132200</v>
      </c>
      <c r="K38" s="129">
        <f>J38-F38*100</f>
        <v>33200</v>
      </c>
      <c r="L38" s="151"/>
      <c r="M38" s="141"/>
      <c r="N38" s="133"/>
      <c r="O38" s="133"/>
      <c r="P38" s="168"/>
      <c r="AJ38" s="77" t="s">
        <v>329</v>
      </c>
      <c r="AK38" s="77" t="s">
        <v>330</v>
      </c>
      <c r="AL38" s="77">
        <v>207100</v>
      </c>
      <c r="AN38" s="77" t="s">
        <v>311</v>
      </c>
      <c r="AO38" s="77" t="s">
        <v>320</v>
      </c>
      <c r="AP38" s="77">
        <v>47600</v>
      </c>
    </row>
    <row r="39" spans="1:42" ht="15.75" customHeight="1">
      <c r="A39" s="169"/>
      <c r="B39" s="326"/>
      <c r="C39" s="132">
        <f>MIN(クレーン熊本!63:63)</f>
        <v>5295</v>
      </c>
      <c r="D39" s="132">
        <f>MAX(クレーン熊本!63:63)</f>
        <v>5480</v>
      </c>
      <c r="E39" s="132">
        <f t="shared" si="6"/>
        <v>185</v>
      </c>
      <c r="F39" s="243"/>
      <c r="G39" s="297"/>
      <c r="H39" s="132"/>
      <c r="I39" s="168"/>
      <c r="J39" s="267"/>
      <c r="K39" s="132"/>
      <c r="L39" s="152"/>
      <c r="M39" s="141"/>
      <c r="N39" s="133"/>
      <c r="O39" s="133"/>
      <c r="P39" s="168"/>
      <c r="AJ39" s="77" t="s">
        <v>331</v>
      </c>
      <c r="AK39" s="77" t="s">
        <v>332</v>
      </c>
      <c r="AL39" s="77">
        <v>49800</v>
      </c>
      <c r="AN39" s="77" t="s">
        <v>241</v>
      </c>
      <c r="AO39" s="77" t="s">
        <v>321</v>
      </c>
      <c r="AP39" s="77">
        <v>167000</v>
      </c>
    </row>
    <row r="40" spans="1:42" ht="15.75" customHeight="1">
      <c r="A40" s="169"/>
      <c r="B40" s="326"/>
      <c r="C40" s="132">
        <f>MIN(クレーン熊本!75:75)</f>
        <v>5913</v>
      </c>
      <c r="D40" s="132">
        <f>MAX(クレーン熊本!75:75)</f>
        <v>6264</v>
      </c>
      <c r="E40" s="132">
        <f t="shared" si="6"/>
        <v>351</v>
      </c>
      <c r="F40" s="243"/>
      <c r="G40" s="297"/>
      <c r="H40" s="132"/>
      <c r="I40" s="168"/>
      <c r="J40" s="140"/>
      <c r="K40" s="132"/>
      <c r="L40" s="152"/>
      <c r="M40" s="141"/>
      <c r="N40" s="133"/>
      <c r="O40" s="133"/>
      <c r="P40" s="168"/>
      <c r="AJ40" s="77" t="s">
        <v>331</v>
      </c>
      <c r="AK40" s="77" t="s">
        <v>333</v>
      </c>
      <c r="AL40" s="77">
        <v>78000</v>
      </c>
      <c r="AN40" s="77" t="s">
        <v>324</v>
      </c>
      <c r="AO40" s="77" t="s">
        <v>325</v>
      </c>
      <c r="AP40" s="77">
        <v>109400</v>
      </c>
    </row>
    <row r="41" spans="1:42" ht="15.75" customHeight="1">
      <c r="A41" s="170"/>
      <c r="B41" s="327"/>
      <c r="C41" s="137">
        <f>MIN(クレーン熊本!87:87)</f>
        <v>6847</v>
      </c>
      <c r="D41" s="137">
        <f>MAX(クレーン熊本!87:87)</f>
        <v>7122</v>
      </c>
      <c r="E41" s="137">
        <f t="shared" si="6"/>
        <v>275</v>
      </c>
      <c r="F41" s="244"/>
      <c r="G41" s="215"/>
      <c r="H41" s="137"/>
      <c r="I41" s="298"/>
      <c r="J41" s="268"/>
      <c r="K41" s="137"/>
      <c r="L41" s="153"/>
      <c r="M41" s="141"/>
      <c r="N41" s="133"/>
      <c r="O41" s="133"/>
      <c r="P41" s="168"/>
      <c r="AJ41" s="77" t="s">
        <v>331</v>
      </c>
      <c r="AK41" s="77" t="s">
        <v>334</v>
      </c>
      <c r="AL41" s="77">
        <v>90400</v>
      </c>
      <c r="AN41" s="77" t="s">
        <v>324</v>
      </c>
      <c r="AO41" s="77" t="s">
        <v>326</v>
      </c>
      <c r="AP41" s="77">
        <v>383200</v>
      </c>
    </row>
    <row r="42" spans="1:42" ht="15.75" customHeight="1">
      <c r="A42" s="173" t="s">
        <v>335</v>
      </c>
      <c r="B42" s="331"/>
      <c r="C42" s="146">
        <v>86135</v>
      </c>
      <c r="D42" s="146">
        <v>86299</v>
      </c>
      <c r="E42" s="148">
        <f t="shared" si="6"/>
        <v>164</v>
      </c>
      <c r="F42" s="245">
        <f>SUM(E42:E43)</f>
        <v>164</v>
      </c>
      <c r="G42" s="219"/>
      <c r="H42" s="146"/>
      <c r="I42" s="299">
        <v>164</v>
      </c>
      <c r="J42" s="269">
        <f>G42*1000+H42*500+I42*100</f>
        <v>16400</v>
      </c>
      <c r="K42" s="146">
        <f>J42-F42*100</f>
        <v>0</v>
      </c>
      <c r="L42" s="156"/>
      <c r="M42" s="141"/>
      <c r="N42" s="133"/>
      <c r="O42" s="133"/>
      <c r="P42" s="168"/>
      <c r="Q42" s="146">
        <v>85914</v>
      </c>
      <c r="AJ42" s="77" t="s">
        <v>331</v>
      </c>
      <c r="AK42" s="77" t="s">
        <v>336</v>
      </c>
      <c r="AL42" s="77">
        <v>197000</v>
      </c>
      <c r="AN42" s="77" t="s">
        <v>329</v>
      </c>
      <c r="AO42" s="77" t="s">
        <v>330</v>
      </c>
      <c r="AP42" s="77">
        <v>202000</v>
      </c>
    </row>
    <row r="43" spans="1:42" ht="15.75" customHeight="1">
      <c r="A43" s="172"/>
      <c r="B43" s="330"/>
      <c r="C43" s="143"/>
      <c r="D43" s="143"/>
      <c r="E43" s="143"/>
      <c r="F43" s="246"/>
      <c r="G43" s="300"/>
      <c r="H43" s="143"/>
      <c r="I43" s="301"/>
      <c r="J43" s="270"/>
      <c r="K43" s="143"/>
      <c r="L43" s="157"/>
      <c r="M43" s="141"/>
      <c r="N43" s="133"/>
      <c r="O43" s="133"/>
      <c r="P43" s="168"/>
      <c r="AJ43" s="77" t="s">
        <v>331</v>
      </c>
      <c r="AK43" s="77" t="s">
        <v>337</v>
      </c>
      <c r="AL43" s="77">
        <v>71800</v>
      </c>
      <c r="AN43" s="77" t="s">
        <v>331</v>
      </c>
      <c r="AO43" s="77" t="s">
        <v>332</v>
      </c>
      <c r="AP43" s="77">
        <v>84900</v>
      </c>
    </row>
    <row r="44" spans="1:42" ht="15.75" customHeight="1">
      <c r="A44" s="174" t="s">
        <v>259</v>
      </c>
      <c r="B44" s="328" t="s">
        <v>338</v>
      </c>
      <c r="C44" s="154">
        <f>MIN(クレーン熊本!99:99)</f>
        <v>17284</v>
      </c>
      <c r="D44" s="154">
        <f>MAX(クレーン熊本!99:99)</f>
        <v>18652</v>
      </c>
      <c r="E44" s="154">
        <f>D44-C44</f>
        <v>1368</v>
      </c>
      <c r="F44" s="247">
        <f>SUM(E44:E45)</f>
        <v>1368</v>
      </c>
      <c r="G44" s="201">
        <v>300</v>
      </c>
      <c r="H44" s="154"/>
      <c r="I44" s="302">
        <v>6</v>
      </c>
      <c r="J44" s="272">
        <f>G44*1000+H44*500+I44*100</f>
        <v>300600</v>
      </c>
      <c r="K44" s="154">
        <f>J44-F44*100</f>
        <v>163800</v>
      </c>
      <c r="L44" s="155"/>
      <c r="M44" s="141"/>
      <c r="N44" s="133"/>
      <c r="O44" s="133"/>
      <c r="P44" s="168"/>
      <c r="AJ44" s="77" t="s">
        <v>241</v>
      </c>
      <c r="AK44" s="77" t="s">
        <v>339</v>
      </c>
      <c r="AL44" s="77">
        <v>130600</v>
      </c>
      <c r="AN44" s="77" t="s">
        <v>331</v>
      </c>
      <c r="AO44" s="77" t="s">
        <v>333</v>
      </c>
      <c r="AP44" s="77">
        <v>133500</v>
      </c>
    </row>
    <row r="45" spans="1:42" ht="15.75" customHeight="1" thickBot="1">
      <c r="A45" s="175"/>
      <c r="B45" s="332"/>
      <c r="C45" s="176"/>
      <c r="D45" s="176"/>
      <c r="E45" s="176"/>
      <c r="F45" s="248"/>
      <c r="G45" s="184"/>
      <c r="H45" s="176"/>
      <c r="I45" s="303"/>
      <c r="K45" s="274">
        <f>SUM(J23:J44)</f>
        <v>1037300</v>
      </c>
      <c r="L45" s="178"/>
      <c r="M45" s="179"/>
      <c r="N45" s="179"/>
      <c r="O45" s="179"/>
      <c r="P45" s="180"/>
      <c r="Q45" s="388"/>
      <c r="R45" s="389"/>
      <c r="S45" s="389"/>
      <c r="T45" s="389"/>
      <c r="AJ45" s="77" t="s">
        <v>329</v>
      </c>
      <c r="AK45" s="77" t="s">
        <v>340</v>
      </c>
      <c r="AL45" s="77">
        <v>152600</v>
      </c>
      <c r="AN45" s="77" t="s">
        <v>331</v>
      </c>
      <c r="AO45" s="77" t="s">
        <v>334</v>
      </c>
      <c r="AP45" s="77">
        <v>76600</v>
      </c>
    </row>
    <row r="46" spans="1:42" ht="15.75" customHeight="1" thickBot="1">
      <c r="A46" s="93" t="s">
        <v>168</v>
      </c>
      <c r="B46" s="321" t="s">
        <v>301</v>
      </c>
      <c r="C46" s="82"/>
      <c r="D46" s="82"/>
      <c r="E46" s="82"/>
      <c r="F46" s="82">
        <f>SUM(F47:F53)</f>
        <v>4853</v>
      </c>
      <c r="G46" s="290"/>
      <c r="H46" s="82"/>
      <c r="I46" s="291"/>
      <c r="J46" s="82"/>
      <c r="K46" s="82"/>
      <c r="L46" s="83"/>
      <c r="M46" s="83"/>
      <c r="N46" s="83"/>
      <c r="O46" s="83"/>
      <c r="P46" s="82"/>
      <c r="Q46" s="388"/>
      <c r="R46" s="389"/>
      <c r="S46" s="389"/>
      <c r="T46" s="389"/>
      <c r="AJ46" s="77" t="s">
        <v>341</v>
      </c>
      <c r="AK46" s="77" t="s">
        <v>342</v>
      </c>
      <c r="AL46" s="77">
        <v>141000</v>
      </c>
      <c r="AN46" s="77" t="s">
        <v>331</v>
      </c>
      <c r="AO46" s="77" t="s">
        <v>336</v>
      </c>
      <c r="AP46" s="77">
        <v>124700</v>
      </c>
    </row>
    <row r="47" spans="1:42" ht="15.75" customHeight="1">
      <c r="A47" s="114" t="s">
        <v>230</v>
      </c>
      <c r="B47" s="333"/>
      <c r="C47" s="160">
        <f>MIN(ガチャ!154:154)</f>
        <v>16833</v>
      </c>
      <c r="D47" s="160">
        <f>MAX(ガチャ!154:154)</f>
        <v>16976</v>
      </c>
      <c r="E47" s="160">
        <f>D47-C47</f>
        <v>143</v>
      </c>
      <c r="F47" s="249">
        <f>E47*10</f>
        <v>1430</v>
      </c>
      <c r="G47" s="200">
        <v>308</v>
      </c>
      <c r="H47" s="160"/>
      <c r="I47" s="304"/>
      <c r="J47" s="265">
        <f>G47*1000</f>
        <v>308000</v>
      </c>
      <c r="K47" s="160">
        <f>J47-F47*100</f>
        <v>165000</v>
      </c>
      <c r="L47" s="181"/>
      <c r="M47" s="182"/>
      <c r="N47" s="183"/>
      <c r="O47" s="183"/>
      <c r="P47" s="166">
        <v>0</v>
      </c>
      <c r="Q47" s="388"/>
      <c r="R47" s="389"/>
      <c r="S47" s="389"/>
      <c r="T47" s="389"/>
      <c r="AJ47" s="77" t="s">
        <v>343</v>
      </c>
      <c r="AK47" s="77" t="s">
        <v>344</v>
      </c>
      <c r="AL47" s="77">
        <v>213700</v>
      </c>
      <c r="AN47" s="77" t="s">
        <v>331</v>
      </c>
      <c r="AO47" s="77" t="s">
        <v>337</v>
      </c>
      <c r="AP47" s="77">
        <v>80200</v>
      </c>
    </row>
    <row r="48" spans="1:42" ht="15.75" customHeight="1">
      <c r="A48" s="167" t="s">
        <v>241</v>
      </c>
      <c r="B48" s="325" t="s">
        <v>345</v>
      </c>
      <c r="C48" s="129">
        <f>MIN(クレーン熊本!207:207)</f>
        <v>10931</v>
      </c>
      <c r="D48" s="129">
        <f>MAX(クレーン熊本!207:207)</f>
        <v>11101</v>
      </c>
      <c r="E48" s="129">
        <f t="shared" ref="E48:E51" si="7">D48-C48</f>
        <v>170</v>
      </c>
      <c r="F48" s="242">
        <f>SUM(E48:E51)</f>
        <v>2291</v>
      </c>
      <c r="G48" s="214">
        <v>357</v>
      </c>
      <c r="H48" s="129"/>
      <c r="I48" s="296">
        <v>8</v>
      </c>
      <c r="J48" s="266">
        <f>G48*1000+H48*500+I48*100</f>
        <v>357800</v>
      </c>
      <c r="K48" s="129">
        <f>J48-F48*100</f>
        <v>128700</v>
      </c>
      <c r="L48" s="151"/>
      <c r="M48" s="141"/>
      <c r="N48" s="133"/>
      <c r="O48" s="133"/>
      <c r="P48" s="168">
        <v>0</v>
      </c>
      <c r="Q48" s="388"/>
      <c r="R48" s="389"/>
      <c r="S48" s="389"/>
      <c r="T48" s="389"/>
      <c r="AJ48" s="77" t="s">
        <v>346</v>
      </c>
      <c r="AK48" s="77" t="s">
        <v>347</v>
      </c>
      <c r="AL48" s="77">
        <v>274000</v>
      </c>
      <c r="AN48" s="77" t="s">
        <v>241</v>
      </c>
      <c r="AO48" s="77" t="s">
        <v>339</v>
      </c>
      <c r="AP48" s="77">
        <v>163900</v>
      </c>
    </row>
    <row r="49" spans="1:42" ht="15.75" customHeight="1">
      <c r="A49" s="169"/>
      <c r="B49" s="326"/>
      <c r="C49" s="132">
        <f>MIN(クレーン熊本!219:219)</f>
        <v>13738</v>
      </c>
      <c r="D49" s="132">
        <f>MAX(クレーン熊本!219:219)</f>
        <v>14019</v>
      </c>
      <c r="E49" s="132">
        <f t="shared" si="7"/>
        <v>281</v>
      </c>
      <c r="F49" s="243"/>
      <c r="G49" s="297"/>
      <c r="H49" s="132"/>
      <c r="I49" s="168"/>
      <c r="J49" s="267"/>
      <c r="K49" s="132"/>
      <c r="L49" s="152"/>
      <c r="M49" s="141"/>
      <c r="N49" s="133"/>
      <c r="O49" s="133"/>
      <c r="P49" s="168"/>
      <c r="Q49" s="389"/>
      <c r="R49" s="389"/>
      <c r="S49" s="389"/>
      <c r="T49" s="389"/>
      <c r="AJ49" s="77" t="s">
        <v>329</v>
      </c>
      <c r="AK49" s="77" t="s">
        <v>348</v>
      </c>
      <c r="AL49" s="77">
        <v>131700</v>
      </c>
      <c r="AN49" s="77" t="s">
        <v>329</v>
      </c>
      <c r="AO49" s="77" t="s">
        <v>340</v>
      </c>
      <c r="AP49" s="77">
        <v>222500</v>
      </c>
    </row>
    <row r="50" spans="1:42" ht="15.75" customHeight="1">
      <c r="A50" s="169"/>
      <c r="B50" s="326"/>
      <c r="C50" s="132">
        <f>MIN(クレーン熊本!231:231)</f>
        <v>21868</v>
      </c>
      <c r="D50" s="132">
        <f>MAX(クレーン熊本!231:231)</f>
        <v>22178</v>
      </c>
      <c r="E50" s="132">
        <f t="shared" si="7"/>
        <v>310</v>
      </c>
      <c r="F50" s="243"/>
      <c r="G50" s="297"/>
      <c r="H50" s="132"/>
      <c r="I50" s="168"/>
      <c r="J50" s="140"/>
      <c r="K50" s="132"/>
      <c r="L50" s="152"/>
      <c r="M50" s="141"/>
      <c r="N50" s="133"/>
      <c r="O50" s="133"/>
      <c r="P50" s="168">
        <v>0</v>
      </c>
      <c r="Q50" s="389"/>
      <c r="R50" s="389"/>
      <c r="S50" s="389"/>
      <c r="T50" s="389"/>
      <c r="AJ50" s="77" t="s">
        <v>331</v>
      </c>
      <c r="AK50" s="77" t="s">
        <v>349</v>
      </c>
      <c r="AL50" s="77">
        <v>187300</v>
      </c>
      <c r="AN50" s="77" t="s">
        <v>341</v>
      </c>
      <c r="AO50" s="77" t="s">
        <v>342</v>
      </c>
      <c r="AP50" s="77">
        <v>246100</v>
      </c>
    </row>
    <row r="51" spans="1:42" ht="15.75" customHeight="1">
      <c r="A51" s="170"/>
      <c r="B51" s="327"/>
      <c r="C51" s="137">
        <f>MIN(クレーン熊本!243:243)</f>
        <v>14388</v>
      </c>
      <c r="D51" s="137">
        <f>MAX(クレーン熊本!243:243)</f>
        <v>15918</v>
      </c>
      <c r="E51" s="137">
        <f t="shared" si="7"/>
        <v>1530</v>
      </c>
      <c r="F51" s="244"/>
      <c r="G51" s="215"/>
      <c r="H51" s="137"/>
      <c r="I51" s="298"/>
      <c r="J51" s="268"/>
      <c r="K51" s="137"/>
      <c r="L51" s="153"/>
      <c r="M51" s="141"/>
      <c r="N51" s="133"/>
      <c r="O51" s="133"/>
      <c r="P51" s="168">
        <v>0</v>
      </c>
      <c r="Q51" s="388"/>
      <c r="R51" s="389"/>
      <c r="S51" s="389"/>
      <c r="T51" s="389"/>
      <c r="AJ51" s="77" t="s">
        <v>341</v>
      </c>
      <c r="AK51" s="77" t="s">
        <v>350</v>
      </c>
      <c r="AL51" s="77">
        <v>138600</v>
      </c>
      <c r="AN51" s="77" t="s">
        <v>343</v>
      </c>
      <c r="AO51" s="77" t="s">
        <v>344</v>
      </c>
      <c r="AP51" s="77">
        <v>217500</v>
      </c>
    </row>
    <row r="52" spans="1:42" ht="15.75" customHeight="1">
      <c r="A52" s="171" t="s">
        <v>203</v>
      </c>
      <c r="B52" s="329" t="s">
        <v>351</v>
      </c>
      <c r="C52" s="146">
        <f>MIN(クレーン熊本!255:255)</f>
        <v>9660</v>
      </c>
      <c r="D52" s="146">
        <f>MAX(クレーン熊本!255:255)</f>
        <v>10079</v>
      </c>
      <c r="E52" s="146">
        <f t="shared" ref="E52:E53" si="8">D52-C52</f>
        <v>419</v>
      </c>
      <c r="F52" s="245">
        <f>SUM(E52:E53)</f>
        <v>1132</v>
      </c>
      <c r="G52" s="219">
        <v>183</v>
      </c>
      <c r="H52" s="146"/>
      <c r="I52" s="299">
        <v>5</v>
      </c>
      <c r="J52" s="269">
        <f>G52*1000+H52*500+I52*100</f>
        <v>183500</v>
      </c>
      <c r="K52" s="146">
        <f>J52-F52*100</f>
        <v>70300</v>
      </c>
      <c r="L52" s="156"/>
      <c r="M52" s="141"/>
      <c r="N52" s="133"/>
      <c r="O52" s="133"/>
      <c r="P52" s="168">
        <v>0</v>
      </c>
      <c r="Q52" s="388"/>
      <c r="R52" s="389"/>
      <c r="S52" s="389"/>
      <c r="T52" s="389"/>
      <c r="AJ52" s="77" t="s">
        <v>241</v>
      </c>
      <c r="AK52" s="77" t="s">
        <v>352</v>
      </c>
      <c r="AL52" s="77">
        <v>308800</v>
      </c>
      <c r="AN52" s="77" t="s">
        <v>346</v>
      </c>
      <c r="AO52" s="77" t="s">
        <v>347</v>
      </c>
      <c r="AP52" s="77">
        <v>276900</v>
      </c>
    </row>
    <row r="53" spans="1:42" ht="15.75" customHeight="1">
      <c r="A53" s="170"/>
      <c r="B53" s="327"/>
      <c r="C53" s="137">
        <f>MIN(クレーン熊本!267:267)</f>
        <v>14671</v>
      </c>
      <c r="D53" s="137">
        <f>MAX(クレーン熊本!267:267)</f>
        <v>15384</v>
      </c>
      <c r="E53" s="137">
        <f t="shared" si="8"/>
        <v>713</v>
      </c>
      <c r="F53" s="244"/>
      <c r="G53" s="215"/>
      <c r="H53" s="137"/>
      <c r="I53" s="298"/>
      <c r="K53" s="137"/>
      <c r="L53" s="153"/>
      <c r="M53" s="141"/>
      <c r="N53" s="133"/>
      <c r="O53" s="133"/>
      <c r="P53" s="168">
        <v>0</v>
      </c>
      <c r="Q53" s="389"/>
      <c r="R53" s="389"/>
      <c r="S53" s="389"/>
      <c r="T53" s="389"/>
      <c r="AJ53" s="77" t="s">
        <v>331</v>
      </c>
      <c r="AK53" s="77" t="s">
        <v>353</v>
      </c>
      <c r="AL53" s="77">
        <v>213900</v>
      </c>
      <c r="AN53" s="77" t="s">
        <v>329</v>
      </c>
      <c r="AO53" s="77" t="s">
        <v>348</v>
      </c>
      <c r="AP53" s="77">
        <v>132200</v>
      </c>
    </row>
    <row r="54" spans="1:42" ht="15.75" customHeight="1" thickBot="1">
      <c r="A54" s="184"/>
      <c r="B54" s="334"/>
      <c r="C54" s="176"/>
      <c r="D54" s="176"/>
      <c r="E54" s="176"/>
      <c r="F54" s="248"/>
      <c r="G54" s="184"/>
      <c r="H54" s="176"/>
      <c r="I54" s="303"/>
      <c r="J54" s="274"/>
      <c r="K54" s="268">
        <f>SUM(J47:J52)</f>
        <v>849300</v>
      </c>
      <c r="L54" s="178"/>
      <c r="M54" s="179"/>
      <c r="N54" s="179"/>
      <c r="O54" s="179"/>
      <c r="P54" s="180"/>
      <c r="Q54" s="389"/>
      <c r="R54" s="389"/>
      <c r="S54" s="389"/>
      <c r="T54" s="389"/>
      <c r="AJ54" s="77" t="s">
        <v>331</v>
      </c>
      <c r="AK54" s="77" t="s">
        <v>354</v>
      </c>
      <c r="AL54" s="77">
        <v>513100</v>
      </c>
      <c r="AN54" s="77" t="s">
        <v>331</v>
      </c>
      <c r="AO54" s="77" t="s">
        <v>349</v>
      </c>
      <c r="AP54" s="77">
        <v>300600</v>
      </c>
    </row>
    <row r="55" spans="1:42" ht="15.75" customHeight="1" thickBot="1">
      <c r="A55" s="158" t="s">
        <v>245</v>
      </c>
      <c r="B55" s="335" t="s">
        <v>355</v>
      </c>
      <c r="C55" s="85"/>
      <c r="D55" s="85"/>
      <c r="E55" s="85"/>
      <c r="F55" s="85">
        <f>SUM(F56:F78)</f>
        <v>8701</v>
      </c>
      <c r="G55" s="305"/>
      <c r="H55" s="85"/>
      <c r="I55" s="306"/>
      <c r="J55" s="85"/>
      <c r="K55" s="85"/>
      <c r="L55" s="85"/>
      <c r="M55" s="85"/>
      <c r="N55" s="85"/>
      <c r="O55" s="85"/>
      <c r="P55" s="85"/>
      <c r="Q55" s="389"/>
      <c r="R55" s="389"/>
      <c r="S55" s="389"/>
      <c r="T55" s="389"/>
      <c r="AJ55" s="77" t="s">
        <v>44</v>
      </c>
      <c r="AK55" s="77" t="s">
        <v>356</v>
      </c>
      <c r="AL55" s="77">
        <v>134400</v>
      </c>
      <c r="AN55" s="77" t="s">
        <v>341</v>
      </c>
      <c r="AO55" s="77" t="s">
        <v>350</v>
      </c>
      <c r="AP55" s="77">
        <v>113300</v>
      </c>
    </row>
    <row r="56" spans="1:42" ht="15.75" customHeight="1">
      <c r="A56" s="159" t="s">
        <v>163</v>
      </c>
      <c r="B56" s="324"/>
      <c r="C56" s="160">
        <f>MIN(ガチャ!144:144)</f>
        <v>5410</v>
      </c>
      <c r="D56" s="160">
        <f>MAX(ガチャ!144:144)</f>
        <v>5436</v>
      </c>
      <c r="E56" s="160">
        <f t="shared" ref="E56:E78" si="9">D56-C56</f>
        <v>26</v>
      </c>
      <c r="F56" s="241">
        <f>E56*10</f>
        <v>260</v>
      </c>
      <c r="G56" s="200">
        <v>45</v>
      </c>
      <c r="H56" s="160"/>
      <c r="I56" s="304"/>
      <c r="J56" s="265">
        <f>G56*1000</f>
        <v>45000</v>
      </c>
      <c r="K56" s="160">
        <f>J56-F56*100</f>
        <v>19000</v>
      </c>
      <c r="L56" s="189">
        <v>1000</v>
      </c>
      <c r="M56" s="183"/>
      <c r="N56" s="183"/>
      <c r="O56" s="183"/>
      <c r="P56" s="166"/>
      <c r="AJ56" s="77" t="s">
        <v>205</v>
      </c>
      <c r="AK56" s="77" t="s">
        <v>357</v>
      </c>
      <c r="AL56" s="77">
        <v>165100</v>
      </c>
      <c r="AN56" s="77" t="s">
        <v>241</v>
      </c>
      <c r="AO56" s="77" t="s">
        <v>352</v>
      </c>
      <c r="AP56" s="77">
        <v>357800</v>
      </c>
    </row>
    <row r="57" spans="1:42" ht="15.75" customHeight="1">
      <c r="A57" s="150" t="s">
        <v>241</v>
      </c>
      <c r="B57" s="325" t="s">
        <v>321</v>
      </c>
      <c r="C57" s="129">
        <f>MIN(宇宿!3:3)</f>
        <v>16252</v>
      </c>
      <c r="D57" s="129">
        <f>MAX(宇宿!3:3)</f>
        <v>16633</v>
      </c>
      <c r="E57" s="129">
        <f t="shared" si="9"/>
        <v>381</v>
      </c>
      <c r="F57" s="242">
        <f>SUM(E57:E60)</f>
        <v>1051</v>
      </c>
      <c r="G57" s="214">
        <v>167</v>
      </c>
      <c r="H57" s="129"/>
      <c r="I57" s="296"/>
      <c r="J57" s="266">
        <f>G57*1000+H57*500+I57*100</f>
        <v>167000</v>
      </c>
      <c r="K57" s="129">
        <f>J57-F57*100</f>
        <v>61900</v>
      </c>
      <c r="L57" s="151"/>
      <c r="M57" s="141"/>
      <c r="N57" s="133"/>
      <c r="O57" s="133"/>
      <c r="P57" s="168"/>
      <c r="AJ57" s="77" t="s">
        <v>358</v>
      </c>
      <c r="AK57" s="77" t="s">
        <v>359</v>
      </c>
      <c r="AL57" s="77">
        <v>261200</v>
      </c>
      <c r="AN57" s="77" t="s">
        <v>331</v>
      </c>
      <c r="AO57" s="77" t="s">
        <v>353</v>
      </c>
      <c r="AP57" s="77">
        <v>412600</v>
      </c>
    </row>
    <row r="58" spans="1:42" ht="15.75" customHeight="1">
      <c r="A58" s="131"/>
      <c r="B58" s="326"/>
      <c r="C58" s="132">
        <f>MIN(宇宿!15:15)</f>
        <v>18534</v>
      </c>
      <c r="D58" s="132">
        <f>MAX(宇宿!15:15)</f>
        <v>18644</v>
      </c>
      <c r="E58" s="132">
        <f t="shared" si="9"/>
        <v>110</v>
      </c>
      <c r="F58" s="243"/>
      <c r="G58" s="297"/>
      <c r="H58" s="132"/>
      <c r="I58" s="168"/>
      <c r="J58" s="267"/>
      <c r="K58" s="132"/>
      <c r="L58" s="152"/>
      <c r="M58" s="141"/>
      <c r="N58" s="133"/>
      <c r="O58" s="133"/>
      <c r="P58" s="168"/>
      <c r="AJ58" s="77" t="s">
        <v>241</v>
      </c>
      <c r="AK58" s="77" t="s">
        <v>360</v>
      </c>
      <c r="AL58" s="77">
        <v>121800</v>
      </c>
      <c r="AN58" s="77" t="s">
        <v>331</v>
      </c>
      <c r="AO58" s="77" t="s">
        <v>354</v>
      </c>
      <c r="AP58" s="77">
        <v>395300</v>
      </c>
    </row>
    <row r="59" spans="1:42" ht="15.75" customHeight="1">
      <c r="A59" s="131"/>
      <c r="B59" s="326"/>
      <c r="C59" s="132">
        <f>MIN(宇宿!27:27)</f>
        <v>13623</v>
      </c>
      <c r="D59" s="132">
        <f>MAX(宇宿!27:27)</f>
        <v>13860</v>
      </c>
      <c r="E59" s="132">
        <f t="shared" si="9"/>
        <v>237</v>
      </c>
      <c r="F59" s="243"/>
      <c r="G59" s="297"/>
      <c r="H59" s="132"/>
      <c r="I59" s="168"/>
      <c r="J59" s="140"/>
      <c r="K59" s="132"/>
      <c r="L59" s="152"/>
      <c r="M59" s="141"/>
      <c r="N59" s="133"/>
      <c r="O59" s="133"/>
      <c r="P59" s="168"/>
      <c r="AJ59" s="77" t="s">
        <v>341</v>
      </c>
      <c r="AK59" s="77" t="s">
        <v>361</v>
      </c>
      <c r="AL59" s="77">
        <v>117300</v>
      </c>
      <c r="AN59" s="77" t="s">
        <v>44</v>
      </c>
      <c r="AO59" s="77" t="s">
        <v>356</v>
      </c>
      <c r="AP59" s="77">
        <v>140000</v>
      </c>
    </row>
    <row r="60" spans="1:42" ht="15.75" customHeight="1">
      <c r="A60" s="136"/>
      <c r="B60" s="327"/>
      <c r="C60" s="137">
        <f>MIN(宇宿!39:39)</f>
        <v>19151</v>
      </c>
      <c r="D60" s="137">
        <f>MAX(宇宿!39:39)</f>
        <v>19474</v>
      </c>
      <c r="E60" s="137">
        <f t="shared" si="9"/>
        <v>323</v>
      </c>
      <c r="F60" s="244"/>
      <c r="G60" s="215"/>
      <c r="H60" s="137"/>
      <c r="I60" s="298"/>
      <c r="J60" s="268"/>
      <c r="K60" s="137"/>
      <c r="L60" s="153"/>
      <c r="M60" s="141"/>
      <c r="N60" s="133"/>
      <c r="O60" s="133"/>
      <c r="P60" s="168"/>
      <c r="AJ60" s="77" t="s">
        <v>343</v>
      </c>
      <c r="AK60" s="77" t="s">
        <v>362</v>
      </c>
      <c r="AL60" s="77">
        <v>174100</v>
      </c>
      <c r="AN60" s="77" t="s">
        <v>205</v>
      </c>
      <c r="AO60" s="77" t="s">
        <v>357</v>
      </c>
      <c r="AP60" s="77">
        <v>183500</v>
      </c>
    </row>
    <row r="61" spans="1:42" ht="15.75" customHeight="1">
      <c r="A61" s="145" t="s">
        <v>324</v>
      </c>
      <c r="B61" s="329" t="s">
        <v>325</v>
      </c>
      <c r="C61" s="146">
        <f>MIN(宇宿!51:51)</f>
        <v>14521</v>
      </c>
      <c r="D61" s="146">
        <f>MAX(宇宿!51:51)</f>
        <v>14643</v>
      </c>
      <c r="E61" s="146">
        <f t="shared" si="9"/>
        <v>122</v>
      </c>
      <c r="F61" s="245">
        <f>SUM(E61:E64)</f>
        <v>845</v>
      </c>
      <c r="G61" s="219">
        <v>109</v>
      </c>
      <c r="H61" s="146"/>
      <c r="I61" s="299">
        <v>4</v>
      </c>
      <c r="J61" s="269">
        <f>G61*1000+H61*500+I61*100</f>
        <v>109400</v>
      </c>
      <c r="K61" s="146">
        <f>J61-F61*100</f>
        <v>24900</v>
      </c>
      <c r="L61" s="156"/>
      <c r="M61" s="141"/>
      <c r="N61" s="133"/>
      <c r="O61" s="133"/>
      <c r="P61" s="168"/>
      <c r="AJ61" s="77" t="s">
        <v>363</v>
      </c>
      <c r="AK61" s="77" t="s">
        <v>364</v>
      </c>
      <c r="AL61" s="77">
        <v>263600</v>
      </c>
      <c r="AN61" s="77" t="s">
        <v>358</v>
      </c>
      <c r="AO61" s="77" t="s">
        <v>359</v>
      </c>
      <c r="AP61" s="77">
        <v>244500</v>
      </c>
    </row>
    <row r="62" spans="1:42" ht="15.75" customHeight="1">
      <c r="A62" s="131"/>
      <c r="B62" s="326"/>
      <c r="C62" s="132">
        <f>MIN(宇宿!63:63)</f>
        <v>16638</v>
      </c>
      <c r="D62" s="132">
        <f>MAX(宇宿!63:63)</f>
        <v>16856</v>
      </c>
      <c r="E62" s="132">
        <f t="shared" si="9"/>
        <v>218</v>
      </c>
      <c r="F62" s="243"/>
      <c r="G62" s="297"/>
      <c r="H62" s="132"/>
      <c r="I62" s="168"/>
      <c r="J62" s="267"/>
      <c r="K62" s="132"/>
      <c r="L62" s="152"/>
      <c r="M62" s="141"/>
      <c r="N62" s="133"/>
      <c r="O62" s="133"/>
      <c r="P62" s="168"/>
      <c r="AJ62" s="77" t="s">
        <v>241</v>
      </c>
      <c r="AK62" s="77" t="s">
        <v>242</v>
      </c>
      <c r="AL62" s="77">
        <v>94100</v>
      </c>
      <c r="AN62" s="77" t="s">
        <v>241</v>
      </c>
      <c r="AO62" s="77" t="s">
        <v>360</v>
      </c>
      <c r="AP62" s="77">
        <v>259700</v>
      </c>
    </row>
    <row r="63" spans="1:42" ht="15.75" customHeight="1">
      <c r="A63" s="131"/>
      <c r="B63" s="326"/>
      <c r="C63" s="132">
        <f>+MIN(宇宿!75:75)</f>
        <v>18897</v>
      </c>
      <c r="D63" s="132">
        <f>+MAX(宇宿!75:75)</f>
        <v>19140</v>
      </c>
      <c r="E63" s="132">
        <f t="shared" si="9"/>
        <v>243</v>
      </c>
      <c r="F63" s="243"/>
      <c r="G63" s="297"/>
      <c r="H63" s="132"/>
      <c r="I63" s="168"/>
      <c r="J63" s="140"/>
      <c r="K63" s="132"/>
      <c r="L63" s="152"/>
      <c r="M63" s="141"/>
      <c r="N63" s="133"/>
      <c r="O63" s="133"/>
      <c r="P63" s="168"/>
      <c r="AJ63" s="77" t="s">
        <v>241</v>
      </c>
      <c r="AK63" s="77" t="s">
        <v>250</v>
      </c>
      <c r="AL63" s="77">
        <v>217700</v>
      </c>
      <c r="AN63" s="77" t="s">
        <v>341</v>
      </c>
      <c r="AO63" s="77" t="s">
        <v>361</v>
      </c>
      <c r="AP63" s="77">
        <v>111200</v>
      </c>
    </row>
    <row r="64" spans="1:42" ht="15.75" customHeight="1">
      <c r="A64" s="142"/>
      <c r="B64" s="330"/>
      <c r="C64" s="143">
        <f>MIN(宇宿!87:87)</f>
        <v>15270</v>
      </c>
      <c r="D64" s="143">
        <f>MAX(宇宿!87:87)</f>
        <v>15532</v>
      </c>
      <c r="E64" s="143">
        <f t="shared" si="9"/>
        <v>262</v>
      </c>
      <c r="F64" s="246"/>
      <c r="G64" s="300"/>
      <c r="H64" s="143"/>
      <c r="I64" s="301"/>
      <c r="J64" s="275"/>
      <c r="K64" s="143"/>
      <c r="L64" s="157"/>
      <c r="M64" s="141"/>
      <c r="N64" s="133"/>
      <c r="O64" s="133"/>
      <c r="P64" s="168"/>
      <c r="AJ64" s="77" t="s">
        <v>343</v>
      </c>
      <c r="AK64" s="77" t="s">
        <v>365</v>
      </c>
      <c r="AL64" s="77">
        <v>226500</v>
      </c>
      <c r="AN64" s="77" t="s">
        <v>343</v>
      </c>
      <c r="AO64" s="77" t="s">
        <v>362</v>
      </c>
      <c r="AP64" s="77">
        <v>136100</v>
      </c>
    </row>
    <row r="65" spans="1:42" ht="15.75" customHeight="1">
      <c r="A65" s="128" t="s">
        <v>311</v>
      </c>
      <c r="B65" s="336" t="s">
        <v>313</v>
      </c>
      <c r="C65" s="129">
        <f>MIN(宇宿!147:147)</f>
        <v>13788</v>
      </c>
      <c r="D65" s="129">
        <f>MAX(宇宿!147:147)</f>
        <v>14225</v>
      </c>
      <c r="E65" s="129">
        <f t="shared" si="9"/>
        <v>437</v>
      </c>
      <c r="F65" s="242">
        <f>SUM(E65)</f>
        <v>437</v>
      </c>
      <c r="G65" s="214">
        <v>50</v>
      </c>
      <c r="H65" s="129"/>
      <c r="I65" s="296">
        <v>9</v>
      </c>
      <c r="J65" s="266">
        <f>G65*1000+H65*500+I65*100</f>
        <v>50900</v>
      </c>
      <c r="K65" s="129">
        <f>J65-F65*100</f>
        <v>7200</v>
      </c>
      <c r="L65" s="151"/>
      <c r="M65" s="141"/>
      <c r="N65" s="133"/>
      <c r="O65" s="133"/>
      <c r="P65" s="168"/>
      <c r="AJ65" s="77" t="s">
        <v>366</v>
      </c>
      <c r="AK65" s="77" t="s">
        <v>367</v>
      </c>
      <c r="AL65" s="77">
        <v>154000</v>
      </c>
      <c r="AN65" s="77" t="s">
        <v>363</v>
      </c>
      <c r="AO65" s="77" t="s">
        <v>364</v>
      </c>
      <c r="AP65" s="77">
        <v>200400</v>
      </c>
    </row>
    <row r="66" spans="1:42" ht="15.75" customHeight="1">
      <c r="A66" s="145" t="s">
        <v>368</v>
      </c>
      <c r="B66" s="329" t="s">
        <v>350</v>
      </c>
      <c r="C66" s="146">
        <f>MIN(宇宿!99:99)</f>
        <v>4761</v>
      </c>
      <c r="D66" s="146">
        <f>MAX(宇宿!99:99)</f>
        <v>4922</v>
      </c>
      <c r="E66" s="146">
        <f t="shared" si="9"/>
        <v>161</v>
      </c>
      <c r="F66" s="245">
        <f>SUM(E66:E69)</f>
        <v>841</v>
      </c>
      <c r="G66" s="219">
        <v>113</v>
      </c>
      <c r="H66" s="146"/>
      <c r="I66" s="299">
        <v>3</v>
      </c>
      <c r="J66" s="269">
        <f>G66*1000+H66*500+I66*100</f>
        <v>113300</v>
      </c>
      <c r="K66" s="146">
        <f>J66-F66*100</f>
        <v>29200</v>
      </c>
      <c r="L66" s="156"/>
      <c r="M66" s="141"/>
      <c r="N66" s="133"/>
      <c r="O66" s="133"/>
      <c r="P66" s="168"/>
      <c r="AJ66" s="77" t="s">
        <v>241</v>
      </c>
      <c r="AK66" s="77" t="s">
        <v>369</v>
      </c>
      <c r="AL66" s="77">
        <v>137000</v>
      </c>
      <c r="AN66" s="77" t="s">
        <v>241</v>
      </c>
      <c r="AO66" s="77" t="s">
        <v>242</v>
      </c>
      <c r="AP66" s="77">
        <v>173900</v>
      </c>
    </row>
    <row r="67" spans="1:42" ht="15.75" customHeight="1">
      <c r="A67" s="131"/>
      <c r="B67" s="326"/>
      <c r="C67" s="132">
        <f>MIN(宇宿!111:111)</f>
        <v>804</v>
      </c>
      <c r="D67" s="132">
        <f>MAX(宇宿!111:111)</f>
        <v>1028</v>
      </c>
      <c r="E67" s="132">
        <f t="shared" si="9"/>
        <v>224</v>
      </c>
      <c r="F67" s="243"/>
      <c r="G67" s="297"/>
      <c r="H67" s="132"/>
      <c r="I67" s="168"/>
      <c r="J67" s="267"/>
      <c r="K67" s="132"/>
      <c r="L67" s="152"/>
      <c r="M67" s="141"/>
      <c r="N67" s="133"/>
      <c r="O67" s="133"/>
      <c r="P67" s="168"/>
      <c r="AJ67" s="77" t="s">
        <v>329</v>
      </c>
      <c r="AK67" s="77" t="s">
        <v>370</v>
      </c>
      <c r="AL67" s="77">
        <v>186400</v>
      </c>
      <c r="AN67" s="77" t="s">
        <v>241</v>
      </c>
      <c r="AO67" s="77" t="s">
        <v>250</v>
      </c>
      <c r="AP67" s="77">
        <v>152500</v>
      </c>
    </row>
    <row r="68" spans="1:42" ht="15.75" customHeight="1">
      <c r="A68" s="131"/>
      <c r="B68" s="326"/>
      <c r="C68" s="132">
        <f>MIN(宇宿!123:123)</f>
        <v>10417</v>
      </c>
      <c r="D68" s="132">
        <f>MAX(宇宿!123:123)</f>
        <v>10685</v>
      </c>
      <c r="E68" s="132">
        <f t="shared" si="9"/>
        <v>268</v>
      </c>
      <c r="F68" s="243"/>
      <c r="G68" s="297"/>
      <c r="H68" s="132"/>
      <c r="I68" s="168"/>
      <c r="J68" s="140"/>
      <c r="K68" s="132"/>
      <c r="L68" s="152"/>
      <c r="M68" s="141"/>
      <c r="N68" s="133"/>
      <c r="O68" s="133"/>
      <c r="P68" s="168"/>
      <c r="AJ68" s="77" t="s">
        <v>371</v>
      </c>
      <c r="AK68" s="77" t="s">
        <v>372</v>
      </c>
      <c r="AL68" s="77">
        <v>611700</v>
      </c>
      <c r="AN68" s="77" t="s">
        <v>343</v>
      </c>
      <c r="AO68" s="77" t="s">
        <v>365</v>
      </c>
      <c r="AP68" s="77">
        <v>128600</v>
      </c>
    </row>
    <row r="69" spans="1:42" ht="15.75" customHeight="1">
      <c r="A69" s="142"/>
      <c r="B69" s="330"/>
      <c r="C69" s="143">
        <f>MIN(宇宿!135:135)</f>
        <v>6993</v>
      </c>
      <c r="D69" s="143">
        <f>MAX(宇宿!135:135)</f>
        <v>7181</v>
      </c>
      <c r="E69" s="143">
        <f t="shared" si="9"/>
        <v>188</v>
      </c>
      <c r="F69" s="246"/>
      <c r="G69" s="300"/>
      <c r="H69" s="143"/>
      <c r="I69" s="301"/>
      <c r="J69" s="275"/>
      <c r="K69" s="143"/>
      <c r="L69" s="157"/>
      <c r="M69" s="141"/>
      <c r="N69" s="133"/>
      <c r="O69" s="133"/>
      <c r="P69" s="168"/>
      <c r="AJ69" s="77" t="s">
        <v>241</v>
      </c>
      <c r="AK69" s="77" t="s">
        <v>373</v>
      </c>
      <c r="AL69" s="77">
        <v>62200</v>
      </c>
      <c r="AN69" s="77" t="s">
        <v>366</v>
      </c>
      <c r="AO69" s="77" t="s">
        <v>367</v>
      </c>
      <c r="AP69" s="77">
        <v>259800</v>
      </c>
    </row>
    <row r="70" spans="1:42" ht="15.75" customHeight="1">
      <c r="A70" s="150" t="s">
        <v>331</v>
      </c>
      <c r="B70" s="325" t="s">
        <v>353</v>
      </c>
      <c r="C70" s="129">
        <f>MIN(宇宿!159:159)</f>
        <v>18451</v>
      </c>
      <c r="D70" s="129">
        <f>MAX(宇宿!159:159)</f>
        <v>20953</v>
      </c>
      <c r="E70" s="129">
        <f t="shared" si="9"/>
        <v>2502</v>
      </c>
      <c r="F70" s="242">
        <f>SUM(E70)</f>
        <v>2502</v>
      </c>
      <c r="G70" s="214">
        <v>412</v>
      </c>
      <c r="H70" s="129"/>
      <c r="I70" s="296">
        <v>6</v>
      </c>
      <c r="J70" s="266">
        <f>G70*1000+H70*500+I70*100</f>
        <v>412600</v>
      </c>
      <c r="K70" s="129">
        <f>J70-F70*100</f>
        <v>162400</v>
      </c>
      <c r="L70" s="151"/>
      <c r="M70" s="141"/>
      <c r="N70" s="133"/>
      <c r="O70" s="133"/>
      <c r="P70" s="168"/>
      <c r="AJ70" s="77" t="s">
        <v>329</v>
      </c>
      <c r="AK70" s="77" t="s">
        <v>374</v>
      </c>
      <c r="AL70" s="77">
        <v>40000</v>
      </c>
      <c r="AN70" s="77" t="s">
        <v>241</v>
      </c>
      <c r="AO70" s="77" t="s">
        <v>369</v>
      </c>
      <c r="AP70" s="77">
        <v>96000</v>
      </c>
    </row>
    <row r="71" spans="1:42" ht="15.75" customHeight="1">
      <c r="A71" s="145" t="s">
        <v>375</v>
      </c>
      <c r="B71" s="329" t="s">
        <v>365</v>
      </c>
      <c r="C71" s="146">
        <f>MIN(宇宿!171:171)</f>
        <v>9818</v>
      </c>
      <c r="D71" s="146">
        <f>MAX(宇宿!171:171)</f>
        <v>10105</v>
      </c>
      <c r="E71" s="146">
        <f t="shared" si="9"/>
        <v>287</v>
      </c>
      <c r="F71" s="245">
        <f>SUM(E71:E74)</f>
        <v>1337</v>
      </c>
      <c r="G71" s="219">
        <v>128</v>
      </c>
      <c r="H71" s="146"/>
      <c r="I71" s="299">
        <v>6</v>
      </c>
      <c r="J71" s="269">
        <f>G71*1000+H71*500+I71*100</f>
        <v>128600</v>
      </c>
      <c r="K71" s="146">
        <f>J71-F71*100</f>
        <v>-5100</v>
      </c>
      <c r="L71" s="156"/>
      <c r="M71" s="141"/>
      <c r="N71" s="133"/>
      <c r="O71" s="133"/>
      <c r="P71" s="168"/>
      <c r="AJ71" s="77" t="s">
        <v>331</v>
      </c>
      <c r="AK71" s="77" t="s">
        <v>376</v>
      </c>
      <c r="AL71" s="77">
        <v>102700</v>
      </c>
      <c r="AN71" s="77" t="s">
        <v>329</v>
      </c>
      <c r="AO71" s="77" t="s">
        <v>370</v>
      </c>
      <c r="AP71" s="77">
        <v>204400</v>
      </c>
    </row>
    <row r="72" spans="1:42" ht="15.75" customHeight="1">
      <c r="A72" s="131"/>
      <c r="B72" s="326"/>
      <c r="C72" s="132">
        <f>MIN(宇宿!183:183)</f>
        <v>10771</v>
      </c>
      <c r="D72" s="132">
        <f>MAX(宇宿!183:183)</f>
        <v>11354</v>
      </c>
      <c r="E72" s="132">
        <f t="shared" si="9"/>
        <v>583</v>
      </c>
      <c r="F72" s="243"/>
      <c r="G72" s="297"/>
      <c r="H72" s="132"/>
      <c r="I72" s="168"/>
      <c r="J72" s="267"/>
      <c r="K72" s="132"/>
      <c r="L72" s="152"/>
      <c r="M72" s="141"/>
      <c r="N72" s="133"/>
      <c r="O72" s="133"/>
      <c r="P72" s="168"/>
      <c r="AJ72" s="77" t="s">
        <v>331</v>
      </c>
      <c r="AK72" s="77" t="s">
        <v>260</v>
      </c>
      <c r="AL72" s="77">
        <v>70100</v>
      </c>
      <c r="AN72" s="77" t="s">
        <v>371</v>
      </c>
      <c r="AO72" s="77" t="s">
        <v>372</v>
      </c>
      <c r="AP72" s="77">
        <v>647700</v>
      </c>
    </row>
    <row r="73" spans="1:42" ht="15.75" customHeight="1">
      <c r="A73" s="135"/>
      <c r="B73" s="337"/>
      <c r="C73" s="132">
        <f>MIN(宇宿!195:195)</f>
        <v>11370</v>
      </c>
      <c r="D73" s="132">
        <f>MAX(宇宿!195:195)</f>
        <v>11568</v>
      </c>
      <c r="E73" s="132">
        <f t="shared" si="9"/>
        <v>198</v>
      </c>
      <c r="F73" s="243"/>
      <c r="G73" s="297"/>
      <c r="H73" s="132"/>
      <c r="I73" s="168"/>
      <c r="J73" s="140"/>
      <c r="K73" s="132"/>
      <c r="L73" s="152"/>
      <c r="M73" s="141"/>
      <c r="N73" s="133"/>
      <c r="O73" s="133"/>
      <c r="P73" s="168"/>
      <c r="AJ73" s="77" t="s">
        <v>331</v>
      </c>
      <c r="AK73" s="77" t="s">
        <v>262</v>
      </c>
      <c r="AL73" s="77">
        <v>66400</v>
      </c>
      <c r="AN73" s="77" t="s">
        <v>241</v>
      </c>
      <c r="AO73" s="77" t="s">
        <v>373</v>
      </c>
      <c r="AP73" s="77">
        <v>124100</v>
      </c>
    </row>
    <row r="74" spans="1:42" ht="15.75" customHeight="1">
      <c r="A74" s="142"/>
      <c r="B74" s="330"/>
      <c r="C74" s="143">
        <f>MIN(宇宿!207:207)</f>
        <v>9928</v>
      </c>
      <c r="D74" s="143">
        <f>MAX(宇宿!207:207)</f>
        <v>10197</v>
      </c>
      <c r="E74" s="143">
        <f t="shared" si="9"/>
        <v>269</v>
      </c>
      <c r="F74" s="246"/>
      <c r="G74" s="300"/>
      <c r="H74" s="143"/>
      <c r="I74" s="301"/>
      <c r="J74" s="275"/>
      <c r="K74" s="143"/>
      <c r="L74" s="157"/>
      <c r="M74" s="141"/>
      <c r="N74" s="133"/>
      <c r="O74" s="133"/>
      <c r="P74" s="168"/>
      <c r="AJ74" s="77" t="s">
        <v>241</v>
      </c>
      <c r="AK74" s="77" t="s">
        <v>377</v>
      </c>
      <c r="AL74" s="77">
        <v>166800</v>
      </c>
      <c r="AN74" s="77" t="s">
        <v>329</v>
      </c>
      <c r="AO74" s="77" t="s">
        <v>374</v>
      </c>
      <c r="AP74" s="77">
        <v>78400</v>
      </c>
    </row>
    <row r="75" spans="1:42" ht="15.75" customHeight="1">
      <c r="A75" s="150" t="s">
        <v>378</v>
      </c>
      <c r="B75" s="325" t="s">
        <v>367</v>
      </c>
      <c r="C75" s="129">
        <f>MIN(宇宿!219:219)</f>
        <v>24008</v>
      </c>
      <c r="D75" s="129">
        <f>MAX(宇宿!219:219)</f>
        <v>24313</v>
      </c>
      <c r="E75" s="129">
        <f t="shared" si="9"/>
        <v>305</v>
      </c>
      <c r="F75" s="242">
        <f>SUM(E75:E78)</f>
        <v>1428</v>
      </c>
      <c r="G75" s="214">
        <v>259</v>
      </c>
      <c r="H75" s="129"/>
      <c r="I75" s="296">
        <v>8</v>
      </c>
      <c r="J75" s="266">
        <f>G75*1000+H75*500+I75*100</f>
        <v>259800</v>
      </c>
      <c r="K75" s="129">
        <f>J75-F75*100</f>
        <v>117000</v>
      </c>
      <c r="L75" s="151"/>
      <c r="M75" s="141"/>
      <c r="N75" s="133"/>
      <c r="O75" s="133"/>
      <c r="P75" s="168"/>
      <c r="AJ75" s="77" t="s">
        <v>329</v>
      </c>
      <c r="AK75" s="77" t="s">
        <v>379</v>
      </c>
      <c r="AL75" s="77">
        <v>132000</v>
      </c>
      <c r="AN75" s="77" t="s">
        <v>331</v>
      </c>
      <c r="AO75" s="77" t="s">
        <v>376</v>
      </c>
      <c r="AP75" s="77">
        <v>256100</v>
      </c>
    </row>
    <row r="76" spans="1:42" ht="15.75" customHeight="1">
      <c r="A76" s="131"/>
      <c r="B76" s="326"/>
      <c r="C76" s="132">
        <f>MIN(宇宿!231:231)</f>
        <v>27931</v>
      </c>
      <c r="D76" s="132">
        <f>MAX(宇宿!231:231)</f>
        <v>28118</v>
      </c>
      <c r="E76" s="132">
        <f t="shared" si="9"/>
        <v>187</v>
      </c>
      <c r="F76" s="243"/>
      <c r="G76" s="297"/>
      <c r="H76" s="132"/>
      <c r="I76" s="168"/>
      <c r="J76" s="267"/>
      <c r="K76" s="132"/>
      <c r="L76" s="152"/>
      <c r="M76" s="141"/>
      <c r="N76" s="133"/>
      <c r="O76" s="133"/>
      <c r="P76" s="168"/>
      <c r="AJ76" s="77" t="s">
        <v>341</v>
      </c>
      <c r="AK76" s="77" t="s">
        <v>380</v>
      </c>
      <c r="AL76" s="77">
        <v>159300</v>
      </c>
      <c r="AN76" s="77" t="s">
        <v>331</v>
      </c>
      <c r="AO76" s="77" t="s">
        <v>260</v>
      </c>
      <c r="AP76" s="77">
        <v>248100</v>
      </c>
    </row>
    <row r="77" spans="1:42" ht="15.75" customHeight="1">
      <c r="A77" s="131"/>
      <c r="B77" s="326"/>
      <c r="C77" s="132">
        <f>MIN(宇宿!243:243)</f>
        <v>25432</v>
      </c>
      <c r="D77" s="132">
        <f>MAX(宇宿!243:243)</f>
        <v>25781</v>
      </c>
      <c r="E77" s="132">
        <f t="shared" si="9"/>
        <v>349</v>
      </c>
      <c r="F77" s="243"/>
      <c r="G77" s="297"/>
      <c r="H77" s="132"/>
      <c r="I77" s="168"/>
      <c r="J77" s="140"/>
      <c r="K77" s="132"/>
      <c r="L77" s="152"/>
      <c r="M77" s="141"/>
      <c r="N77" s="133"/>
      <c r="O77" s="133"/>
      <c r="P77" s="168"/>
      <c r="AJ77" s="77" t="s">
        <v>343</v>
      </c>
      <c r="AK77" s="77" t="s">
        <v>381</v>
      </c>
      <c r="AL77" s="77">
        <v>137500</v>
      </c>
      <c r="AN77" s="77" t="s">
        <v>331</v>
      </c>
      <c r="AO77" s="77" t="s">
        <v>262</v>
      </c>
      <c r="AP77" s="77">
        <v>58300</v>
      </c>
    </row>
    <row r="78" spans="1:42" ht="15.75" customHeight="1">
      <c r="A78" s="136"/>
      <c r="B78" s="327"/>
      <c r="C78" s="137">
        <f>MIN(宇宿!255:255)</f>
        <v>32997</v>
      </c>
      <c r="D78" s="137">
        <f>MAX(宇宿!255:255)</f>
        <v>33584</v>
      </c>
      <c r="E78" s="137">
        <f t="shared" si="9"/>
        <v>587</v>
      </c>
      <c r="F78" s="244"/>
      <c r="G78" s="215"/>
      <c r="H78" s="137"/>
      <c r="I78" s="298"/>
      <c r="J78" s="268"/>
      <c r="K78" s="137"/>
      <c r="L78" s="153"/>
      <c r="M78" s="141"/>
      <c r="N78" s="133"/>
      <c r="O78" s="133"/>
      <c r="P78" s="168"/>
      <c r="AJ78" s="77" t="s">
        <v>382</v>
      </c>
      <c r="AK78" s="77" t="s">
        <v>383</v>
      </c>
      <c r="AL78" s="77">
        <v>64900</v>
      </c>
      <c r="AN78" s="77" t="s">
        <v>241</v>
      </c>
      <c r="AO78" s="77" t="s">
        <v>377</v>
      </c>
      <c r="AP78" s="77">
        <v>155000</v>
      </c>
    </row>
    <row r="79" spans="1:42" ht="15.75" customHeight="1" thickBot="1">
      <c r="A79" s="184"/>
      <c r="B79" s="334"/>
      <c r="C79" s="176"/>
      <c r="D79" s="176"/>
      <c r="E79" s="176"/>
      <c r="F79" s="248"/>
      <c r="G79" s="184"/>
      <c r="H79" s="176"/>
      <c r="I79" s="303"/>
      <c r="K79" s="274">
        <f>SUM(J56:J78)</f>
        <v>1286600</v>
      </c>
      <c r="L79" s="178"/>
      <c r="M79" s="179"/>
      <c r="N79" s="179"/>
      <c r="O79" s="179"/>
      <c r="P79" s="180"/>
      <c r="AJ79" s="77" t="s">
        <v>384</v>
      </c>
      <c r="AK79" s="77" t="s">
        <v>385</v>
      </c>
      <c r="AL79" s="77">
        <v>69000</v>
      </c>
      <c r="AN79" s="77" t="s">
        <v>329</v>
      </c>
      <c r="AO79" s="77" t="s">
        <v>379</v>
      </c>
      <c r="AP79" s="77">
        <v>108000</v>
      </c>
    </row>
    <row r="80" spans="1:42" ht="15.75" customHeight="1" thickBot="1">
      <c r="A80" s="93" t="s">
        <v>126</v>
      </c>
      <c r="B80" s="321" t="s">
        <v>386</v>
      </c>
      <c r="C80" s="82"/>
      <c r="D80" s="82"/>
      <c r="E80" s="82"/>
      <c r="F80" s="82">
        <f>SUM(F81:F85)</f>
        <v>2179</v>
      </c>
      <c r="G80" s="290"/>
      <c r="H80" s="82"/>
      <c r="I80" s="291"/>
      <c r="J80" s="82"/>
      <c r="K80" s="82"/>
      <c r="L80" s="83"/>
      <c r="M80" s="83"/>
      <c r="N80" s="83"/>
      <c r="O80" s="83"/>
      <c r="P80" s="82"/>
      <c r="AJ80" s="77" t="s">
        <v>387</v>
      </c>
      <c r="AK80" s="77" t="s">
        <v>388</v>
      </c>
      <c r="AL80" s="77">
        <v>126600</v>
      </c>
      <c r="AN80" s="77" t="s">
        <v>341</v>
      </c>
      <c r="AO80" s="77" t="s">
        <v>380</v>
      </c>
      <c r="AP80" s="77">
        <v>164200</v>
      </c>
    </row>
    <row r="81" spans="1:42" ht="15.75" customHeight="1">
      <c r="A81" s="191" t="s">
        <v>241</v>
      </c>
      <c r="B81" s="338" t="s">
        <v>369</v>
      </c>
      <c r="C81" s="165">
        <f>MIN(天文館!3:3)</f>
        <v>23561</v>
      </c>
      <c r="D81" s="165">
        <f>MAX(天文館!3:3)</f>
        <v>23688</v>
      </c>
      <c r="E81" s="165">
        <f t="shared" ref="E81:E88" si="10">D81-C81</f>
        <v>127</v>
      </c>
      <c r="F81" s="250">
        <f>SUM(E81:E84)</f>
        <v>956</v>
      </c>
      <c r="G81" s="307">
        <v>96</v>
      </c>
      <c r="H81" s="165"/>
      <c r="I81" s="166"/>
      <c r="J81" s="276">
        <f>G81*1000+H81*500+I81*100</f>
        <v>96000</v>
      </c>
      <c r="K81" s="165">
        <f>J81-F81*100</f>
        <v>400</v>
      </c>
      <c r="L81" s="192"/>
      <c r="M81" s="182"/>
      <c r="N81" s="183"/>
      <c r="O81" s="183"/>
      <c r="P81" s="166"/>
      <c r="AJ81" s="77" t="s">
        <v>389</v>
      </c>
      <c r="AK81" s="77" t="s">
        <v>390</v>
      </c>
      <c r="AL81" s="77">
        <v>382600</v>
      </c>
      <c r="AN81" s="77" t="s">
        <v>343</v>
      </c>
      <c r="AO81" s="77" t="s">
        <v>381</v>
      </c>
      <c r="AP81" s="77">
        <v>157500</v>
      </c>
    </row>
    <row r="82" spans="1:42" ht="15.75" customHeight="1">
      <c r="A82" s="169"/>
      <c r="B82" s="326"/>
      <c r="C82" s="132">
        <f>MIN(天文館!15:15)</f>
        <v>30443</v>
      </c>
      <c r="D82" s="132">
        <f>MAX(天文館!15:15)</f>
        <v>30714</v>
      </c>
      <c r="E82" s="132">
        <f t="shared" si="10"/>
        <v>271</v>
      </c>
      <c r="F82" s="243"/>
      <c r="G82" s="297"/>
      <c r="H82" s="132"/>
      <c r="I82" s="168"/>
      <c r="J82" s="267"/>
      <c r="K82" s="132"/>
      <c r="L82" s="152"/>
      <c r="M82" s="141"/>
      <c r="N82" s="133"/>
      <c r="O82" s="133"/>
      <c r="P82" s="168"/>
      <c r="AL82" s="77">
        <v>12191900</v>
      </c>
      <c r="AN82" s="77" t="s">
        <v>382</v>
      </c>
      <c r="AO82" s="77" t="s">
        <v>383</v>
      </c>
      <c r="AP82" s="77">
        <v>93000</v>
      </c>
    </row>
    <row r="83" spans="1:42" ht="15.75" customHeight="1">
      <c r="A83" s="169"/>
      <c r="B83" s="326"/>
      <c r="C83" s="132">
        <f>MIN(天文館!27:27)</f>
        <v>24799</v>
      </c>
      <c r="D83" s="132">
        <f>MAX(天文館!27:27)</f>
        <v>24927</v>
      </c>
      <c r="E83" s="132">
        <f t="shared" si="10"/>
        <v>128</v>
      </c>
      <c r="F83" s="243"/>
      <c r="G83" s="297"/>
      <c r="H83" s="132"/>
      <c r="I83" s="168"/>
      <c r="J83" s="140"/>
      <c r="K83" s="132"/>
      <c r="L83" s="152"/>
      <c r="M83" s="141"/>
      <c r="N83" s="133"/>
      <c r="O83" s="133"/>
      <c r="P83" s="168"/>
      <c r="AJ83" s="77" t="s">
        <v>145</v>
      </c>
      <c r="AN83" s="77" t="s">
        <v>384</v>
      </c>
      <c r="AO83" s="77" t="s">
        <v>385</v>
      </c>
      <c r="AP83" s="77">
        <v>82100</v>
      </c>
    </row>
    <row r="84" spans="1:42" ht="15.75" customHeight="1">
      <c r="A84" s="169"/>
      <c r="B84" s="326"/>
      <c r="C84" s="132">
        <f>MIN(天文館!39:39)</f>
        <v>22779</v>
      </c>
      <c r="D84" s="132">
        <f>MAX(天文館!39:39)</f>
        <v>23209</v>
      </c>
      <c r="E84" s="132">
        <f t="shared" si="10"/>
        <v>430</v>
      </c>
      <c r="F84" s="243"/>
      <c r="G84" s="297"/>
      <c r="H84" s="132"/>
      <c r="I84" s="168"/>
      <c r="J84" s="140"/>
      <c r="K84" s="132"/>
      <c r="L84" s="152"/>
      <c r="M84" s="141"/>
      <c r="N84" s="133"/>
      <c r="O84" s="133"/>
      <c r="P84" s="168"/>
      <c r="AJ84" s="77" t="s">
        <v>391</v>
      </c>
      <c r="AL84" s="77">
        <v>288000</v>
      </c>
      <c r="AN84" s="77" t="s">
        <v>387</v>
      </c>
      <c r="AO84" s="77" t="s">
        <v>388</v>
      </c>
      <c r="AP84" s="77">
        <v>112100</v>
      </c>
    </row>
    <row r="85" spans="1:42" ht="15.75" customHeight="1">
      <c r="A85" s="169" t="s">
        <v>329</v>
      </c>
      <c r="B85" s="326" t="s">
        <v>370</v>
      </c>
      <c r="C85" s="132">
        <f>MIN(天文館!51:51)</f>
        <v>9829</v>
      </c>
      <c r="D85" s="132">
        <f>MAX(天文館!51:51)</f>
        <v>10183</v>
      </c>
      <c r="E85" s="132">
        <f t="shared" si="10"/>
        <v>354</v>
      </c>
      <c r="F85" s="243">
        <f>SUM(E85:E88)</f>
        <v>1223</v>
      </c>
      <c r="G85" s="297">
        <v>204</v>
      </c>
      <c r="H85" s="132"/>
      <c r="I85" s="168">
        <v>4</v>
      </c>
      <c r="J85" s="140">
        <f>G85*1000+H85*500+I85*100</f>
        <v>204400</v>
      </c>
      <c r="K85" s="132">
        <f>J85-F85*100</f>
        <v>82100</v>
      </c>
      <c r="L85" s="152"/>
      <c r="M85" s="141"/>
      <c r="N85" s="133"/>
      <c r="O85" s="133"/>
      <c r="P85" s="168"/>
      <c r="AN85" s="77" t="s">
        <v>389</v>
      </c>
      <c r="AO85" s="77" t="s">
        <v>390</v>
      </c>
      <c r="AP85" s="77">
        <v>297400</v>
      </c>
    </row>
    <row r="86" spans="1:42" ht="15" customHeight="1">
      <c r="A86" s="169"/>
      <c r="B86" s="326"/>
      <c r="C86" s="132">
        <f>MIN(天文館!63:63)</f>
        <v>9504</v>
      </c>
      <c r="D86" s="132">
        <f>MAX(天文館!63:63)</f>
        <v>9700</v>
      </c>
      <c r="E86" s="132">
        <f t="shared" si="10"/>
        <v>196</v>
      </c>
      <c r="F86" s="243"/>
      <c r="G86" s="297"/>
      <c r="H86" s="132"/>
      <c r="I86" s="168"/>
      <c r="J86" s="267"/>
      <c r="K86" s="132"/>
      <c r="L86" s="152"/>
      <c r="M86" s="141"/>
      <c r="N86" s="133"/>
      <c r="O86" s="133"/>
      <c r="P86" s="168"/>
      <c r="Q86" s="363"/>
      <c r="AJ86" s="77" t="s">
        <v>208</v>
      </c>
      <c r="AN86" s="77" t="s">
        <v>173</v>
      </c>
      <c r="AO86" s="77" t="s">
        <v>278</v>
      </c>
    </row>
    <row r="87" spans="1:42" ht="15.75" customHeight="1">
      <c r="A87" s="169"/>
      <c r="B87" s="326"/>
      <c r="C87" s="132">
        <f>MIN(天文館!75:75)</f>
        <v>11996</v>
      </c>
      <c r="D87" s="132">
        <f>MAX(天文館!75:75)</f>
        <v>12308</v>
      </c>
      <c r="E87" s="132">
        <f t="shared" si="10"/>
        <v>312</v>
      </c>
      <c r="F87" s="243"/>
      <c r="G87" s="297"/>
      <c r="H87" s="132"/>
      <c r="I87" s="168"/>
      <c r="J87" s="140"/>
      <c r="K87" s="132"/>
      <c r="L87" s="152"/>
      <c r="M87" s="141"/>
      <c r="N87" s="133"/>
      <c r="O87" s="133"/>
      <c r="P87" s="168"/>
      <c r="AJ87" s="77" t="s">
        <v>392</v>
      </c>
      <c r="AL87" s="77">
        <v>80000</v>
      </c>
      <c r="AN87" s="77" t="s">
        <v>239</v>
      </c>
      <c r="AO87" s="77" t="s">
        <v>393</v>
      </c>
    </row>
    <row r="88" spans="1:42" ht="15.75" customHeight="1">
      <c r="A88" s="170"/>
      <c r="B88" s="327"/>
      <c r="C88" s="137">
        <f>MIN(天文館!87:87)</f>
        <v>12110</v>
      </c>
      <c r="D88" s="137">
        <f>MAX(天文館!87:87)</f>
        <v>12471</v>
      </c>
      <c r="E88" s="137">
        <f t="shared" si="10"/>
        <v>361</v>
      </c>
      <c r="F88" s="244"/>
      <c r="G88" s="215"/>
      <c r="H88" s="137"/>
      <c r="I88" s="298"/>
      <c r="J88" s="268"/>
      <c r="K88" s="137"/>
      <c r="L88" s="153"/>
      <c r="M88" s="141"/>
      <c r="N88" s="133"/>
      <c r="O88" s="133"/>
      <c r="P88" s="168"/>
      <c r="AN88" s="77" t="s">
        <v>223</v>
      </c>
      <c r="AO88" s="77" t="s">
        <v>224</v>
      </c>
    </row>
    <row r="89" spans="1:42" ht="15.75" customHeight="1" thickBot="1">
      <c r="A89" s="184"/>
      <c r="B89" s="334"/>
      <c r="C89" s="176"/>
      <c r="D89" s="176"/>
      <c r="E89" s="176"/>
      <c r="F89" s="248"/>
      <c r="G89" s="184"/>
      <c r="H89" s="176"/>
      <c r="I89" s="303"/>
      <c r="K89" s="280">
        <f>SUM(J80:J88)</f>
        <v>300400</v>
      </c>
      <c r="L89" s="178"/>
      <c r="M89" s="179"/>
      <c r="N89" s="179"/>
      <c r="O89" s="179"/>
      <c r="P89" s="180"/>
      <c r="AN89" s="77" t="s">
        <v>245</v>
      </c>
      <c r="AO89" s="77" t="s">
        <v>394</v>
      </c>
    </row>
    <row r="90" spans="1:42" ht="15.75" customHeight="1" thickBot="1">
      <c r="A90" s="93" t="s">
        <v>122</v>
      </c>
      <c r="B90" s="321" t="s">
        <v>395</v>
      </c>
      <c r="C90" s="82"/>
      <c r="D90" s="82"/>
      <c r="E90" s="82"/>
      <c r="F90" s="82">
        <f>SUM(F91:F100)</f>
        <v>4013</v>
      </c>
      <c r="G90" s="290"/>
      <c r="H90" s="82"/>
      <c r="I90" s="291"/>
      <c r="J90" s="82"/>
      <c r="K90" s="82"/>
      <c r="L90" s="83"/>
      <c r="M90" s="83"/>
      <c r="N90" s="83"/>
      <c r="O90" s="83"/>
      <c r="P90" s="82"/>
      <c r="AN90" s="77" t="s">
        <v>122</v>
      </c>
      <c r="AO90" s="77" t="s">
        <v>396</v>
      </c>
    </row>
    <row r="91" spans="1:42" ht="15.75" customHeight="1">
      <c r="A91" s="191" t="s">
        <v>241</v>
      </c>
      <c r="B91" s="338" t="s">
        <v>373</v>
      </c>
      <c r="C91" s="165">
        <f>MIN(中央!3:3)</f>
        <v>250</v>
      </c>
      <c r="D91" s="165">
        <f>MAX(中央!3:3)</f>
        <v>319</v>
      </c>
      <c r="E91" s="165">
        <f t="shared" ref="E91:E99" si="11">D91-C91</f>
        <v>69</v>
      </c>
      <c r="F91" s="250">
        <f>SUM(E91:E94)</f>
        <v>756</v>
      </c>
      <c r="G91" s="307">
        <v>124</v>
      </c>
      <c r="H91" s="165"/>
      <c r="I91" s="166">
        <v>1</v>
      </c>
      <c r="J91" s="276">
        <f>G91*1000+H91*500+I91*100</f>
        <v>124100</v>
      </c>
      <c r="K91" s="165">
        <f>J91-F91*100</f>
        <v>48500</v>
      </c>
      <c r="L91" s="192"/>
      <c r="M91" s="182"/>
      <c r="N91" s="183"/>
      <c r="O91" s="183"/>
      <c r="P91" s="166"/>
      <c r="AN91" s="77" t="s">
        <v>126</v>
      </c>
      <c r="AO91" s="77" t="s">
        <v>397</v>
      </c>
    </row>
    <row r="92" spans="1:42" ht="15.75" customHeight="1">
      <c r="A92" s="169"/>
      <c r="B92" s="326"/>
      <c r="C92" s="132">
        <f>MIN(中央!15:15)</f>
        <v>541</v>
      </c>
      <c r="D92" s="132">
        <f>MAX(中央!15:15)</f>
        <v>817</v>
      </c>
      <c r="E92" s="132">
        <f t="shared" si="11"/>
        <v>276</v>
      </c>
      <c r="F92" s="243"/>
      <c r="G92" s="297"/>
      <c r="H92" s="132"/>
      <c r="I92" s="168"/>
      <c r="J92" s="267"/>
      <c r="K92" s="132"/>
      <c r="L92" s="152"/>
      <c r="M92" s="141"/>
      <c r="N92" s="133"/>
      <c r="O92" s="133"/>
      <c r="P92" s="168"/>
      <c r="AN92" s="77" t="s">
        <v>208</v>
      </c>
      <c r="AO92" s="77" t="s">
        <v>398</v>
      </c>
    </row>
    <row r="93" spans="1:42" ht="15.75" customHeight="1">
      <c r="A93" s="169"/>
      <c r="B93" s="326"/>
      <c r="C93" s="132">
        <f>MIN(中央!27:27)</f>
        <v>495</v>
      </c>
      <c r="D93" s="132">
        <f>MAX(中央!27:27)</f>
        <v>848</v>
      </c>
      <c r="E93" s="132">
        <f t="shared" si="11"/>
        <v>353</v>
      </c>
      <c r="F93" s="243"/>
      <c r="G93" s="297"/>
      <c r="H93" s="132"/>
      <c r="I93" s="168"/>
      <c r="J93" s="267"/>
      <c r="K93" s="132"/>
      <c r="L93" s="152"/>
      <c r="M93" s="141"/>
      <c r="N93" s="133"/>
      <c r="O93" s="133"/>
      <c r="P93" s="168"/>
      <c r="AP93" s="77">
        <v>12306100</v>
      </c>
    </row>
    <row r="94" spans="1:42" ht="15.75" customHeight="1">
      <c r="A94" s="170"/>
      <c r="B94" s="327"/>
      <c r="C94" s="137">
        <f>MIN(中央!39:39)</f>
        <v>577</v>
      </c>
      <c r="D94" s="137">
        <f>MAX(中央!39:39)</f>
        <v>635</v>
      </c>
      <c r="E94" s="137">
        <f t="shared" si="11"/>
        <v>58</v>
      </c>
      <c r="F94" s="244"/>
      <c r="G94" s="215"/>
      <c r="H94" s="137"/>
      <c r="I94" s="298"/>
      <c r="J94" s="268"/>
      <c r="K94" s="137"/>
      <c r="L94" s="153"/>
      <c r="M94" s="141"/>
      <c r="N94" s="133"/>
      <c r="O94" s="133"/>
      <c r="P94" s="168"/>
      <c r="AL94" s="77">
        <v>528300</v>
      </c>
      <c r="AN94" s="77" t="s">
        <v>399</v>
      </c>
      <c r="AP94" s="77">
        <v>314000</v>
      </c>
    </row>
    <row r="95" spans="1:42" ht="15.75" customHeight="1">
      <c r="A95" s="171" t="s">
        <v>329</v>
      </c>
      <c r="B95" s="329" t="s">
        <v>374</v>
      </c>
      <c r="C95" s="146">
        <f>MIN(中央!51:51)</f>
        <v>248</v>
      </c>
      <c r="D95" s="146">
        <f>MAX(中央!51:51)</f>
        <v>320</v>
      </c>
      <c r="E95" s="146">
        <f t="shared" si="11"/>
        <v>72</v>
      </c>
      <c r="F95" s="245">
        <f>SUM(E95:E98)</f>
        <v>1056</v>
      </c>
      <c r="G95" s="219">
        <v>78</v>
      </c>
      <c r="H95" s="146"/>
      <c r="I95" s="299">
        <v>4</v>
      </c>
      <c r="J95" s="269">
        <f>G95*1000+H95*500+I95*100</f>
        <v>78400</v>
      </c>
      <c r="K95" s="146">
        <f>J95-F95*100</f>
        <v>-27200</v>
      </c>
      <c r="L95" s="156"/>
      <c r="M95" s="141"/>
      <c r="N95" s="133"/>
      <c r="O95" s="133"/>
      <c r="P95" s="168"/>
    </row>
    <row r="96" spans="1:42" ht="15.75" customHeight="1">
      <c r="A96" s="169"/>
      <c r="B96" s="326"/>
      <c r="C96" s="132">
        <f>MIN(中央!63:63)</f>
        <v>232</v>
      </c>
      <c r="D96" s="132">
        <f>MAX(中央!63:63)</f>
        <v>746</v>
      </c>
      <c r="E96" s="132">
        <f t="shared" si="11"/>
        <v>514</v>
      </c>
      <c r="F96" s="243"/>
      <c r="G96" s="297"/>
      <c r="H96" s="132"/>
      <c r="I96" s="168"/>
      <c r="J96" s="267"/>
      <c r="K96" s="132"/>
      <c r="L96" s="152"/>
      <c r="M96" s="141"/>
      <c r="N96" s="133"/>
      <c r="O96" s="133"/>
      <c r="P96" s="168"/>
      <c r="AN96" s="77" t="s">
        <v>400</v>
      </c>
      <c r="AP96" s="77">
        <v>102000</v>
      </c>
    </row>
    <row r="97" spans="1:42" ht="15.75" customHeight="1">
      <c r="A97" s="169"/>
      <c r="B97" s="326"/>
      <c r="C97" s="132">
        <f>MIN(中央!75:75)</f>
        <v>330</v>
      </c>
      <c r="D97" s="132">
        <f>MAX(中央!75:75)</f>
        <v>512</v>
      </c>
      <c r="E97" s="132">
        <f t="shared" si="11"/>
        <v>182</v>
      </c>
      <c r="F97" s="243"/>
      <c r="G97" s="297"/>
      <c r="H97" s="132"/>
      <c r="I97" s="168"/>
      <c r="J97" s="140"/>
      <c r="K97" s="132"/>
      <c r="L97" s="152"/>
      <c r="M97" s="141"/>
      <c r="N97" s="133"/>
      <c r="O97" s="133"/>
      <c r="P97" s="168"/>
    </row>
    <row r="98" spans="1:42" ht="15.75" customHeight="1">
      <c r="A98" s="172"/>
      <c r="B98" s="330"/>
      <c r="C98" s="143">
        <f>MIN(中央!87:87)</f>
        <v>400</v>
      </c>
      <c r="D98" s="143">
        <f>MAX(中央!87:87)</f>
        <v>688</v>
      </c>
      <c r="E98" s="143">
        <f t="shared" si="11"/>
        <v>288</v>
      </c>
      <c r="F98" s="246"/>
      <c r="G98" s="300"/>
      <c r="H98" s="143"/>
      <c r="I98" s="301"/>
      <c r="J98" s="275"/>
      <c r="K98" s="143"/>
      <c r="L98" s="157"/>
      <c r="M98" s="141"/>
      <c r="N98" s="133"/>
      <c r="O98" s="133"/>
      <c r="P98" s="168"/>
      <c r="AJ98" s="77" t="s">
        <v>173</v>
      </c>
    </row>
    <row r="99" spans="1:42" ht="15.75" customHeight="1">
      <c r="A99" s="193" t="s">
        <v>259</v>
      </c>
      <c r="B99" s="336" t="s">
        <v>376</v>
      </c>
      <c r="C99" s="129">
        <f>MIN(中央!99:99)</f>
        <v>3588</v>
      </c>
      <c r="D99" s="129">
        <f>MAX(中央!99:99)</f>
        <v>5789</v>
      </c>
      <c r="E99" s="129">
        <f t="shared" si="11"/>
        <v>2201</v>
      </c>
      <c r="F99" s="242">
        <f>SUM(E99:E100)</f>
        <v>2201</v>
      </c>
      <c r="G99" s="214">
        <v>256</v>
      </c>
      <c r="H99" s="129"/>
      <c r="I99" s="296">
        <v>1</v>
      </c>
      <c r="J99" s="266">
        <f>G99*1000+H99*500+I99*100</f>
        <v>256100</v>
      </c>
      <c r="K99" s="129">
        <f>J99-F99*100</f>
        <v>36000</v>
      </c>
      <c r="L99" s="151">
        <v>100</v>
      </c>
      <c r="M99" s="141"/>
      <c r="N99" s="133"/>
      <c r="O99" s="133"/>
      <c r="P99" s="168"/>
      <c r="AJ99" s="77" t="s">
        <v>391</v>
      </c>
      <c r="AL99" s="77">
        <v>129000</v>
      </c>
    </row>
    <row r="100" spans="1:42" ht="15.75" customHeight="1" thickBot="1">
      <c r="A100" s="194"/>
      <c r="B100" s="339"/>
      <c r="C100" s="188"/>
      <c r="D100" s="188"/>
      <c r="E100" s="188"/>
      <c r="F100" s="251"/>
      <c r="G100" s="187"/>
      <c r="H100" s="188"/>
      <c r="I100" s="180"/>
      <c r="K100" s="280">
        <f>SUM(J91:J99)</f>
        <v>458600</v>
      </c>
      <c r="L100" s="196"/>
      <c r="M100" s="197"/>
      <c r="N100" s="179"/>
      <c r="O100" s="179"/>
      <c r="P100" s="180"/>
    </row>
    <row r="101" spans="1:42" ht="15.75" customHeight="1" thickBot="1">
      <c r="A101" s="93" t="s">
        <v>239</v>
      </c>
      <c r="B101" s="321" t="s">
        <v>393</v>
      </c>
      <c r="C101" s="82"/>
      <c r="D101" s="82"/>
      <c r="E101" s="82"/>
      <c r="F101" s="82">
        <f>SUM(F102:F126)</f>
        <v>16456</v>
      </c>
      <c r="G101" s="290"/>
      <c r="H101" s="82"/>
      <c r="I101" s="291"/>
      <c r="J101" s="82"/>
      <c r="K101" s="82"/>
      <c r="L101" s="83"/>
      <c r="M101" s="83"/>
      <c r="N101" s="83"/>
      <c r="O101" s="83"/>
      <c r="P101" s="82"/>
    </row>
    <row r="102" spans="1:42" ht="15.75" customHeight="1">
      <c r="A102" s="200" t="s">
        <v>155</v>
      </c>
      <c r="B102" s="340"/>
      <c r="C102" s="160">
        <f>MIN(ガチャ!114:114)</f>
        <v>9984</v>
      </c>
      <c r="D102" s="160">
        <f>MAX(ガチャ!114:114)</f>
        <v>10134</v>
      </c>
      <c r="E102" s="160">
        <f t="shared" ref="E102:E111" si="12">D102-C102</f>
        <v>150</v>
      </c>
      <c r="F102" s="241">
        <f>E102*10</f>
        <v>1500</v>
      </c>
      <c r="G102" s="200">
        <v>116</v>
      </c>
      <c r="H102" s="160"/>
      <c r="I102" s="304"/>
      <c r="J102" s="265">
        <f>G102*1000</f>
        <v>116000</v>
      </c>
      <c r="K102" s="160">
        <f>J102-F102*100</f>
        <v>-34000</v>
      </c>
      <c r="L102" s="181">
        <v>2000</v>
      </c>
      <c r="M102" s="182"/>
      <c r="N102" s="183"/>
      <c r="O102" s="183"/>
      <c r="P102" s="166"/>
    </row>
    <row r="103" spans="1:42" ht="15.75" customHeight="1">
      <c r="A103" s="201" t="s">
        <v>401</v>
      </c>
      <c r="B103" s="341"/>
      <c r="C103" s="154">
        <f>MIN(ガチャ!104:104)</f>
        <v>8786</v>
      </c>
      <c r="D103" s="154">
        <f>MAX(ガチャ!104:104)</f>
        <v>8902</v>
      </c>
      <c r="E103" s="154">
        <f t="shared" si="12"/>
        <v>116</v>
      </c>
      <c r="F103" s="247">
        <f>E103*10</f>
        <v>1160</v>
      </c>
      <c r="G103" s="201">
        <v>137</v>
      </c>
      <c r="H103" s="154"/>
      <c r="I103" s="302"/>
      <c r="J103" s="272">
        <f>G103*1000</f>
        <v>137000</v>
      </c>
      <c r="K103" s="154">
        <f>J103-F103*100</f>
        <v>21000</v>
      </c>
      <c r="L103" s="155"/>
      <c r="M103" s="141"/>
      <c r="N103" s="133"/>
      <c r="O103" s="133"/>
      <c r="P103" s="168"/>
      <c r="AJ103" s="77" t="s">
        <v>402</v>
      </c>
      <c r="AL103" s="77">
        <v>185500</v>
      </c>
    </row>
    <row r="104" spans="1:42" ht="15.75" customHeight="1">
      <c r="A104" s="171" t="s">
        <v>241</v>
      </c>
      <c r="B104" s="329" t="s">
        <v>403</v>
      </c>
      <c r="C104" s="146">
        <f>MIN(川内!3:3)</f>
        <v>35484</v>
      </c>
      <c r="D104" s="146">
        <f>MAX(川内!3:3)</f>
        <v>35705</v>
      </c>
      <c r="E104" s="146">
        <f t="shared" si="12"/>
        <v>221</v>
      </c>
      <c r="F104" s="245">
        <f>SUM(E104:E107)</f>
        <v>1064</v>
      </c>
      <c r="G104" s="219">
        <v>161</v>
      </c>
      <c r="H104" s="146"/>
      <c r="I104" s="299">
        <v>8</v>
      </c>
      <c r="J104" s="269">
        <f>G104*1000+H104*500+I104*100</f>
        <v>161800</v>
      </c>
      <c r="K104" s="146">
        <f>J104-F104*100</f>
        <v>55400</v>
      </c>
      <c r="L104" s="156"/>
      <c r="M104" s="141"/>
      <c r="N104" s="133"/>
      <c r="O104" s="133"/>
      <c r="P104" s="168"/>
      <c r="AN104" s="363"/>
      <c r="AO104" s="363"/>
      <c r="AP104" s="363"/>
    </row>
    <row r="105" spans="1:42" ht="15.75" customHeight="1">
      <c r="A105" s="169"/>
      <c r="B105" s="326"/>
      <c r="C105" s="132">
        <f>MIN(川内!15:15)</f>
        <v>39128</v>
      </c>
      <c r="D105" s="132">
        <f>MAX(川内!15:15)</f>
        <v>39439</v>
      </c>
      <c r="E105" s="132">
        <f t="shared" si="12"/>
        <v>311</v>
      </c>
      <c r="F105" s="243"/>
      <c r="G105" s="297"/>
      <c r="H105" s="132"/>
      <c r="I105" s="168"/>
      <c r="J105" s="267"/>
      <c r="K105" s="132"/>
      <c r="L105" s="152"/>
      <c r="M105" s="141"/>
      <c r="N105" s="133"/>
      <c r="O105" s="133"/>
      <c r="P105" s="168"/>
      <c r="AN105" s="363"/>
      <c r="AO105" s="363"/>
      <c r="AP105" s="363"/>
    </row>
    <row r="106" spans="1:42" ht="15.75" customHeight="1">
      <c r="A106" s="169"/>
      <c r="B106" s="326"/>
      <c r="C106" s="132">
        <f>MIN(川内!27:27)</f>
        <v>36223</v>
      </c>
      <c r="D106" s="132">
        <f>MAX(川内!27:27)</f>
        <v>36514</v>
      </c>
      <c r="E106" s="132">
        <f t="shared" si="12"/>
        <v>291</v>
      </c>
      <c r="F106" s="243"/>
      <c r="G106" s="297"/>
      <c r="H106" s="132"/>
      <c r="I106" s="168"/>
      <c r="J106" s="140"/>
      <c r="K106" s="132"/>
      <c r="L106" s="152"/>
      <c r="M106" s="141"/>
      <c r="N106" s="133"/>
      <c r="O106" s="133"/>
      <c r="P106" s="168"/>
      <c r="AN106" s="363"/>
      <c r="AO106" s="363"/>
      <c r="AP106" s="363"/>
    </row>
    <row r="107" spans="1:42" ht="15.75" customHeight="1">
      <c r="A107" s="172"/>
      <c r="B107" s="330"/>
      <c r="C107" s="143">
        <f>MIN(川内!39:39)</f>
        <v>36409</v>
      </c>
      <c r="D107" s="143">
        <f>MAX(川内!39:39)</f>
        <v>36650</v>
      </c>
      <c r="E107" s="143">
        <f t="shared" si="12"/>
        <v>241</v>
      </c>
      <c r="F107" s="246"/>
      <c r="G107" s="300"/>
      <c r="H107" s="143"/>
      <c r="I107" s="301"/>
      <c r="J107" s="275"/>
      <c r="K107" s="143"/>
      <c r="L107" s="157"/>
      <c r="M107" s="141"/>
      <c r="N107" s="133"/>
      <c r="O107" s="133"/>
      <c r="P107" s="168"/>
      <c r="AN107" s="77" t="s">
        <v>399</v>
      </c>
      <c r="AP107" s="77">
        <v>206000</v>
      </c>
    </row>
    <row r="108" spans="1:42" ht="15.75" customHeight="1">
      <c r="A108" s="167" t="s">
        <v>324</v>
      </c>
      <c r="B108" s="325" t="s">
        <v>326</v>
      </c>
      <c r="C108" s="129">
        <f>MIN(川内!51:51)</f>
        <v>36552</v>
      </c>
      <c r="D108" s="129">
        <f>MAX(川内!51:51)</f>
        <v>36975</v>
      </c>
      <c r="E108" s="129">
        <f t="shared" si="12"/>
        <v>423</v>
      </c>
      <c r="F108" s="242">
        <f>SUM(E108:E111)</f>
        <v>2499</v>
      </c>
      <c r="G108" s="214">
        <v>383</v>
      </c>
      <c r="H108" s="129"/>
      <c r="I108" s="296">
        <v>2</v>
      </c>
      <c r="J108" s="266">
        <f>G108*1000+H108*500+I108*100</f>
        <v>383200</v>
      </c>
      <c r="K108" s="129">
        <f>J108-F108*100</f>
        <v>133300</v>
      </c>
      <c r="L108" s="151"/>
      <c r="M108" s="141"/>
      <c r="N108" s="133"/>
      <c r="O108" s="133"/>
      <c r="P108" s="168"/>
    </row>
    <row r="109" spans="1:42" ht="15.75" customHeight="1">
      <c r="A109" s="169"/>
      <c r="B109" s="326"/>
      <c r="C109" s="132">
        <f>MIN(川内!63:63)</f>
        <v>35890</v>
      </c>
      <c r="D109" s="132">
        <f>MAX(川内!63:63)</f>
        <v>36330</v>
      </c>
      <c r="E109" s="132">
        <f t="shared" si="12"/>
        <v>440</v>
      </c>
      <c r="F109" s="243"/>
      <c r="G109" s="297"/>
      <c r="H109" s="132"/>
      <c r="I109" s="168"/>
      <c r="J109" s="267"/>
      <c r="K109" s="132"/>
      <c r="L109" s="152"/>
      <c r="M109" s="141"/>
      <c r="N109" s="133"/>
      <c r="O109" s="133"/>
      <c r="P109" s="168"/>
    </row>
    <row r="110" spans="1:42" ht="15.75" customHeight="1">
      <c r="A110" s="169"/>
      <c r="B110" s="326"/>
      <c r="C110" s="132">
        <f>MIN(川内!75:75)</f>
        <v>29107</v>
      </c>
      <c r="D110" s="132">
        <f>MAX(川内!75:75)</f>
        <v>29621</v>
      </c>
      <c r="E110" s="132">
        <f t="shared" si="12"/>
        <v>514</v>
      </c>
      <c r="F110" s="243"/>
      <c r="G110" s="297"/>
      <c r="H110" s="132"/>
      <c r="I110" s="168"/>
      <c r="J110" s="140"/>
      <c r="K110" s="132"/>
      <c r="L110" s="152"/>
      <c r="M110" s="141"/>
      <c r="N110" s="133"/>
      <c r="O110" s="133"/>
      <c r="P110" s="168"/>
    </row>
    <row r="111" spans="1:42" ht="15.75" customHeight="1">
      <c r="A111" s="170"/>
      <c r="B111" s="327"/>
      <c r="C111" s="137">
        <f>MIN(川内!87:87)</f>
        <v>37381</v>
      </c>
      <c r="D111" s="137">
        <f>MAX(川内!87:87)</f>
        <v>38503</v>
      </c>
      <c r="E111" s="137">
        <f t="shared" si="12"/>
        <v>1122</v>
      </c>
      <c r="F111" s="244"/>
      <c r="G111" s="215"/>
      <c r="H111" s="137"/>
      <c r="I111" s="298"/>
      <c r="J111" s="268"/>
      <c r="K111" s="137"/>
      <c r="L111" s="153"/>
      <c r="M111" s="141"/>
      <c r="N111" s="133"/>
      <c r="O111" s="133"/>
      <c r="P111" s="168"/>
      <c r="AN111" s="77" t="s">
        <v>402</v>
      </c>
      <c r="AP111" s="77">
        <v>99100</v>
      </c>
    </row>
    <row r="112" spans="1:42" ht="15.75" customHeight="1">
      <c r="A112" s="171" t="s">
        <v>165</v>
      </c>
      <c r="B112" s="329"/>
      <c r="C112" s="146">
        <f>MIN(ガチャ!124:124)</f>
        <v>20687</v>
      </c>
      <c r="D112" s="146">
        <f>MAX(ガチャ!124:124)</f>
        <v>21110</v>
      </c>
      <c r="E112" s="146">
        <f t="shared" ref="E112:E113" si="13">D112-C112</f>
        <v>423</v>
      </c>
      <c r="F112" s="245">
        <f>SUM(E112:E113)</f>
        <v>633</v>
      </c>
      <c r="G112" s="219"/>
      <c r="H112" s="146">
        <v>51</v>
      </c>
      <c r="I112" s="299">
        <v>512</v>
      </c>
      <c r="J112" s="269">
        <f>G112*1000+H112*500+I112*100</f>
        <v>76700</v>
      </c>
      <c r="K112" s="146">
        <f>J112-F112*100</f>
        <v>13400</v>
      </c>
      <c r="L112" s="156">
        <v>500</v>
      </c>
      <c r="M112" s="141"/>
      <c r="N112" s="133"/>
      <c r="O112" s="133"/>
      <c r="P112" s="168"/>
      <c r="AJ112" s="77" t="s">
        <v>335</v>
      </c>
      <c r="AL112" s="77">
        <v>22100</v>
      </c>
    </row>
    <row r="113" spans="1:42" ht="15.75" customHeight="1">
      <c r="A113" s="172"/>
      <c r="B113" s="330"/>
      <c r="C113" s="143">
        <f>MIN(ガチャ!134:134)</f>
        <v>15768</v>
      </c>
      <c r="D113" s="143">
        <f>MAX(ガチャ!134:134)</f>
        <v>15978</v>
      </c>
      <c r="E113" s="143">
        <f t="shared" si="13"/>
        <v>210</v>
      </c>
      <c r="F113" s="246"/>
      <c r="G113" s="300"/>
      <c r="H113" s="143"/>
      <c r="I113" s="301"/>
      <c r="J113" s="270"/>
      <c r="K113" s="143"/>
      <c r="L113" s="157"/>
      <c r="M113" s="141"/>
      <c r="N113" s="133"/>
      <c r="O113" s="133"/>
      <c r="P113" s="168"/>
    </row>
    <row r="114" spans="1:42" ht="15" customHeight="1">
      <c r="A114" s="174" t="s">
        <v>311</v>
      </c>
      <c r="B114" s="328" t="s">
        <v>320</v>
      </c>
      <c r="C114" s="154">
        <f>MIN(川内!99:99)</f>
        <v>28934</v>
      </c>
      <c r="D114" s="154">
        <f>MAX(川内!99:99)</f>
        <v>29295</v>
      </c>
      <c r="E114" s="154">
        <f t="shared" ref="E114:E126" si="14">D114-C114</f>
        <v>361</v>
      </c>
      <c r="F114" s="247">
        <f>SUM(E114)</f>
        <v>361</v>
      </c>
      <c r="G114" s="201">
        <v>47</v>
      </c>
      <c r="H114" s="154"/>
      <c r="I114" s="302">
        <v>6</v>
      </c>
      <c r="J114" s="272">
        <f>G114*1000+H114*500+I114*100</f>
        <v>47600</v>
      </c>
      <c r="K114" s="154">
        <f>J114-F114*100</f>
        <v>11500</v>
      </c>
      <c r="L114" s="155"/>
      <c r="M114" s="141"/>
      <c r="N114" s="133"/>
      <c r="O114" s="133"/>
      <c r="P114" s="168"/>
      <c r="AL114" s="77">
        <v>1027800</v>
      </c>
    </row>
    <row r="115" spans="1:42" ht="15" customHeight="1">
      <c r="A115" s="202" t="s">
        <v>259</v>
      </c>
      <c r="B115" s="342" t="s">
        <v>334</v>
      </c>
      <c r="C115" s="190">
        <f>MIN(川内!111:111)</f>
        <v>29443</v>
      </c>
      <c r="D115" s="190">
        <f>MAX(川内!111:111)</f>
        <v>30091</v>
      </c>
      <c r="E115" s="190">
        <f t="shared" si="14"/>
        <v>648</v>
      </c>
      <c r="F115" s="252">
        <f>SUM(E115:E115)</f>
        <v>648</v>
      </c>
      <c r="G115" s="213">
        <v>76</v>
      </c>
      <c r="H115" s="190"/>
      <c r="I115" s="308">
        <v>6</v>
      </c>
      <c r="J115" s="278">
        <f>G115*1000+H115*500+I115*100</f>
        <v>76600</v>
      </c>
      <c r="K115" s="190">
        <f>J115-F115*100</f>
        <v>11800</v>
      </c>
      <c r="L115" s="199"/>
      <c r="M115" s="141"/>
      <c r="N115" s="133"/>
      <c r="O115" s="133"/>
      <c r="P115" s="168"/>
      <c r="AJ115" s="77" t="s">
        <v>168</v>
      </c>
    </row>
    <row r="116" spans="1:42" ht="15" customHeight="1">
      <c r="A116" s="174" t="s">
        <v>331</v>
      </c>
      <c r="B116" s="328" t="s">
        <v>336</v>
      </c>
      <c r="C116" s="154">
        <f>MIN(川内!123:123)</f>
        <v>28886</v>
      </c>
      <c r="D116" s="154">
        <f>MAX(川内!123:123)</f>
        <v>29935</v>
      </c>
      <c r="E116" s="154">
        <f t="shared" si="14"/>
        <v>1049</v>
      </c>
      <c r="F116" s="247">
        <f>SUM(E116:E116)</f>
        <v>1049</v>
      </c>
      <c r="G116" s="201">
        <v>124</v>
      </c>
      <c r="H116" s="154"/>
      <c r="I116" s="302">
        <v>7</v>
      </c>
      <c r="J116" s="272">
        <f>G116*1000+H116*500+I116*100</f>
        <v>124700</v>
      </c>
      <c r="K116" s="154">
        <f>J116-F116*100</f>
        <v>19800</v>
      </c>
      <c r="L116" s="155"/>
      <c r="M116" s="141"/>
      <c r="N116" s="133"/>
      <c r="O116" s="133"/>
      <c r="P116" s="168"/>
      <c r="AJ116" s="77" t="s">
        <v>391</v>
      </c>
      <c r="AL116" s="77">
        <v>333000</v>
      </c>
    </row>
    <row r="117" spans="1:42" ht="15" customHeight="1">
      <c r="A117" s="171" t="s">
        <v>404</v>
      </c>
      <c r="B117" s="329" t="s">
        <v>359</v>
      </c>
      <c r="C117" s="146">
        <f>MIN(川内!135:135)</f>
        <v>5203</v>
      </c>
      <c r="D117" s="146">
        <f>MAX(川内!135:135)</f>
        <v>5826</v>
      </c>
      <c r="E117" s="146">
        <f t="shared" si="14"/>
        <v>623</v>
      </c>
      <c r="F117" s="245">
        <f>SUM(E117:E120)</f>
        <v>2426</v>
      </c>
      <c r="G117" s="219">
        <v>244</v>
      </c>
      <c r="H117" s="146"/>
      <c r="I117" s="299">
        <v>5</v>
      </c>
      <c r="J117" s="269">
        <f>G117*1000+H117*500+I117*100</f>
        <v>244500</v>
      </c>
      <c r="K117" s="146">
        <f>J117-F117*100</f>
        <v>1900</v>
      </c>
      <c r="L117" s="156"/>
      <c r="M117" s="141"/>
      <c r="N117" s="133"/>
      <c r="O117" s="133"/>
      <c r="P117" s="168"/>
    </row>
    <row r="118" spans="1:42" ht="15" customHeight="1">
      <c r="A118" s="169"/>
      <c r="B118" s="326"/>
      <c r="C118" s="132">
        <f>MIN(川内!147:147)</f>
        <v>3903</v>
      </c>
      <c r="D118" s="132">
        <f>MAX(川内!147:147)</f>
        <v>4464</v>
      </c>
      <c r="E118" s="132">
        <f t="shared" si="14"/>
        <v>561</v>
      </c>
      <c r="F118" s="243"/>
      <c r="G118" s="297"/>
      <c r="H118" s="132"/>
      <c r="I118" s="168"/>
      <c r="J118" s="267"/>
      <c r="K118" s="132"/>
      <c r="L118" s="152"/>
      <c r="M118" s="141"/>
      <c r="N118" s="133"/>
      <c r="O118" s="133"/>
      <c r="P118" s="168"/>
    </row>
    <row r="119" spans="1:42" ht="15" customHeight="1">
      <c r="A119" s="169"/>
      <c r="B119" s="326"/>
      <c r="C119" s="132">
        <f>MIN(川内!159:159)</f>
        <v>4098</v>
      </c>
      <c r="D119" s="132">
        <f>MAX(川内!159:159)</f>
        <v>4735</v>
      </c>
      <c r="E119" s="132">
        <f t="shared" si="14"/>
        <v>637</v>
      </c>
      <c r="F119" s="243"/>
      <c r="G119" s="297"/>
      <c r="H119" s="132"/>
      <c r="I119" s="168"/>
      <c r="J119" s="140"/>
      <c r="K119" s="132"/>
      <c r="L119" s="152"/>
      <c r="M119" s="141"/>
      <c r="N119" s="133"/>
      <c r="O119" s="133"/>
      <c r="P119" s="168"/>
    </row>
    <row r="120" spans="1:42" ht="15" customHeight="1">
      <c r="A120" s="172"/>
      <c r="B120" s="330"/>
      <c r="C120" s="143">
        <f>MIN(川内!171:171)</f>
        <v>3825</v>
      </c>
      <c r="D120" s="143">
        <f>MAX(川内!171:171)</f>
        <v>4430</v>
      </c>
      <c r="E120" s="143">
        <f t="shared" si="14"/>
        <v>605</v>
      </c>
      <c r="F120" s="246"/>
      <c r="G120" s="300"/>
      <c r="H120" s="143"/>
      <c r="I120" s="301"/>
      <c r="J120" s="275"/>
      <c r="K120" s="143"/>
      <c r="L120" s="157"/>
      <c r="M120" s="141"/>
      <c r="N120" s="133"/>
      <c r="O120" s="133"/>
      <c r="P120" s="168"/>
      <c r="AL120" s="77">
        <v>806900</v>
      </c>
      <c r="AN120" s="77" t="s">
        <v>335</v>
      </c>
      <c r="AP120" s="77">
        <v>16400</v>
      </c>
    </row>
    <row r="121" spans="1:42" ht="15" customHeight="1">
      <c r="A121" s="167" t="s">
        <v>405</v>
      </c>
      <c r="B121" s="325" t="s">
        <v>364</v>
      </c>
      <c r="C121" s="129">
        <f>MIN(川内!183:183)</f>
        <v>5390</v>
      </c>
      <c r="D121" s="129">
        <f>MAX(川内!183:183)</f>
        <v>5719</v>
      </c>
      <c r="E121" s="129">
        <f t="shared" si="14"/>
        <v>329</v>
      </c>
      <c r="F121" s="242">
        <f>SUM(E121:E124)</f>
        <v>1402</v>
      </c>
      <c r="G121" s="214">
        <v>200</v>
      </c>
      <c r="H121" s="129"/>
      <c r="I121" s="296">
        <v>4</v>
      </c>
      <c r="J121" s="266">
        <f>G121*1000+H121*500+I121*100</f>
        <v>200400</v>
      </c>
      <c r="K121" s="129">
        <f>J121-F121*100</f>
        <v>60200</v>
      </c>
      <c r="L121" s="151"/>
      <c r="M121" s="141"/>
      <c r="N121" s="133"/>
      <c r="O121" s="133"/>
      <c r="P121" s="168"/>
    </row>
    <row r="122" spans="1:42" ht="15" customHeight="1">
      <c r="A122" s="169"/>
      <c r="B122" s="326"/>
      <c r="C122" s="132">
        <f>MIN(川内!195:195)</f>
        <v>5481</v>
      </c>
      <c r="D122" s="132">
        <f>MAX(川内!195:195)</f>
        <v>5695</v>
      </c>
      <c r="E122" s="132">
        <f t="shared" si="14"/>
        <v>214</v>
      </c>
      <c r="F122" s="243"/>
      <c r="G122" s="297"/>
      <c r="H122" s="132"/>
      <c r="I122" s="168"/>
      <c r="J122" s="267"/>
      <c r="K122" s="132"/>
      <c r="L122" s="152"/>
      <c r="M122" s="141"/>
      <c r="N122" s="133"/>
      <c r="O122" s="133"/>
      <c r="P122" s="168"/>
      <c r="AJ122" s="77" t="s">
        <v>245</v>
      </c>
    </row>
    <row r="123" spans="1:42" ht="15" customHeight="1">
      <c r="A123" s="169"/>
      <c r="B123" s="326"/>
      <c r="C123" s="132">
        <f>MIN(川内!207:207)</f>
        <v>5139</v>
      </c>
      <c r="D123" s="132">
        <f>MAX(川内!207:207)</f>
        <v>5415</v>
      </c>
      <c r="E123" s="132">
        <f t="shared" si="14"/>
        <v>276</v>
      </c>
      <c r="F123" s="243"/>
      <c r="G123" s="297"/>
      <c r="H123" s="132"/>
      <c r="I123" s="168"/>
      <c r="J123" s="140"/>
      <c r="K123" s="132"/>
      <c r="L123" s="152"/>
      <c r="M123" s="141"/>
      <c r="N123" s="133"/>
      <c r="O123" s="133"/>
      <c r="P123" s="168"/>
      <c r="AJ123" s="77" t="s">
        <v>401</v>
      </c>
      <c r="AL123" s="77">
        <v>177000</v>
      </c>
      <c r="AN123" s="77" t="s">
        <v>399</v>
      </c>
      <c r="AP123" s="77">
        <v>308000</v>
      </c>
    </row>
    <row r="124" spans="1:42" ht="15" customHeight="1">
      <c r="A124" s="170"/>
      <c r="B124" s="327"/>
      <c r="C124" s="137">
        <f>MIN(川内!219:219)</f>
        <v>4856</v>
      </c>
      <c r="D124" s="137">
        <f>MAX(川内!219:219)</f>
        <v>5439</v>
      </c>
      <c r="E124" s="137">
        <f t="shared" si="14"/>
        <v>583</v>
      </c>
      <c r="F124" s="244"/>
      <c r="G124" s="215"/>
      <c r="H124" s="137"/>
      <c r="I124" s="298"/>
      <c r="J124" s="268"/>
      <c r="K124" s="137"/>
      <c r="L124" s="153"/>
      <c r="M124" s="141"/>
      <c r="N124" s="133"/>
      <c r="O124" s="133"/>
      <c r="P124" s="168"/>
    </row>
    <row r="125" spans="1:42" ht="15" customHeight="1">
      <c r="A125" s="171" t="s">
        <v>119</v>
      </c>
      <c r="B125" s="329" t="s">
        <v>372</v>
      </c>
      <c r="C125" s="146">
        <f>MIN(川内!C231:AS231)</f>
        <v>90219</v>
      </c>
      <c r="D125" s="146">
        <f>MAX(川内!D231:AT231)</f>
        <v>92109</v>
      </c>
      <c r="E125" s="146">
        <f t="shared" si="14"/>
        <v>1890</v>
      </c>
      <c r="F125" s="245">
        <f>SUM(E125:E126)</f>
        <v>3714</v>
      </c>
      <c r="G125" s="219">
        <v>647</v>
      </c>
      <c r="H125" s="146"/>
      <c r="I125" s="299">
        <v>7</v>
      </c>
      <c r="J125" s="269">
        <f>G125*1000+H125*500+I125*100</f>
        <v>647700</v>
      </c>
      <c r="K125" s="146">
        <f>J125-F125*100</f>
        <v>276300</v>
      </c>
      <c r="L125" s="156"/>
      <c r="M125" s="141"/>
      <c r="N125" s="133"/>
      <c r="O125" s="133"/>
      <c r="P125" s="168"/>
    </row>
    <row r="126" spans="1:42" ht="15" customHeight="1">
      <c r="A126" s="170"/>
      <c r="B126" s="327"/>
      <c r="C126" s="137">
        <f>MIN(川内!C232:AS232)</f>
        <v>82055</v>
      </c>
      <c r="D126" s="137">
        <f>MAX(川内!D232:AT232)</f>
        <v>83879</v>
      </c>
      <c r="E126" s="137">
        <f t="shared" si="14"/>
        <v>1824</v>
      </c>
      <c r="F126" s="244"/>
      <c r="G126" s="215"/>
      <c r="H126" s="137"/>
      <c r="I126" s="298"/>
      <c r="J126" s="271"/>
      <c r="K126" s="137"/>
      <c r="L126" s="153"/>
      <c r="M126" s="141"/>
      <c r="N126" s="133"/>
      <c r="O126" s="133"/>
      <c r="P126" s="168"/>
    </row>
    <row r="127" spans="1:42" ht="15" customHeight="1" thickBot="1">
      <c r="A127" s="175"/>
      <c r="B127" s="332"/>
      <c r="C127" s="176"/>
      <c r="D127" s="176"/>
      <c r="E127" s="176"/>
      <c r="F127" s="248"/>
      <c r="G127" s="184"/>
      <c r="H127" s="176"/>
      <c r="I127" s="303"/>
      <c r="K127" s="274">
        <f>SUM(J102:J125)</f>
        <v>2216200</v>
      </c>
      <c r="L127" s="178"/>
      <c r="M127" s="179"/>
      <c r="N127" s="179"/>
      <c r="O127" s="179"/>
      <c r="P127" s="180"/>
    </row>
    <row r="128" spans="1:42" ht="15" customHeight="1" thickBot="1">
      <c r="A128" s="93" t="s">
        <v>304</v>
      </c>
      <c r="B128" s="321" t="s">
        <v>305</v>
      </c>
      <c r="C128" s="82"/>
      <c r="D128" s="82"/>
      <c r="E128" s="82"/>
      <c r="F128" s="82">
        <f>SUM(F129:F155)</f>
        <v>8978</v>
      </c>
      <c r="G128" s="290"/>
      <c r="H128" s="82"/>
      <c r="I128" s="291"/>
      <c r="J128" s="82"/>
      <c r="K128" s="82"/>
      <c r="L128" s="83"/>
      <c r="M128" s="83"/>
      <c r="N128" s="83"/>
      <c r="O128" s="83"/>
      <c r="P128" s="82"/>
    </row>
    <row r="129" spans="1:42" ht="15" customHeight="1" thickBot="1">
      <c r="A129" s="200" t="s">
        <v>401</v>
      </c>
      <c r="B129" s="340"/>
      <c r="C129" s="160">
        <f>MIN(ガチャ!64:64)</f>
        <v>4292</v>
      </c>
      <c r="D129" s="160">
        <f>MAX(ガチャ!64:64)</f>
        <v>4327</v>
      </c>
      <c r="E129" s="160">
        <f t="shared" ref="E129:E155" si="15">D129-C129</f>
        <v>35</v>
      </c>
      <c r="F129" s="241">
        <f>E129*10</f>
        <v>350</v>
      </c>
      <c r="G129" s="294">
        <v>48</v>
      </c>
      <c r="H129" s="161"/>
      <c r="I129" s="295"/>
      <c r="J129" s="265">
        <f>G129*1000</f>
        <v>48000</v>
      </c>
      <c r="K129" s="161">
        <f>J129-F129*100</f>
        <v>13000</v>
      </c>
      <c r="L129" s="208"/>
      <c r="M129" s="163"/>
      <c r="N129" s="164"/>
      <c r="O129" s="164"/>
      <c r="P129" s="166"/>
      <c r="AN129" s="77" t="s">
        <v>401</v>
      </c>
      <c r="AP129" s="77">
        <v>45000</v>
      </c>
    </row>
    <row r="130" spans="1:42" ht="15" customHeight="1">
      <c r="A130" s="201" t="s">
        <v>155</v>
      </c>
      <c r="B130" s="341"/>
      <c r="C130" s="154">
        <f>MIN(ガチャ!74:74)</f>
        <v>10390</v>
      </c>
      <c r="D130" s="154">
        <f>MAX(ガチャ!74:74)</f>
        <v>10446</v>
      </c>
      <c r="E130" s="154">
        <f t="shared" si="15"/>
        <v>56</v>
      </c>
      <c r="F130" s="241">
        <f>E130*10</f>
        <v>560</v>
      </c>
      <c r="G130" s="234">
        <v>194</v>
      </c>
      <c r="H130" s="205"/>
      <c r="I130" s="309"/>
      <c r="J130" s="272">
        <f>G130*1000</f>
        <v>194000</v>
      </c>
      <c r="K130" s="205">
        <f>J130-F130*100</f>
        <v>138000</v>
      </c>
      <c r="L130" s="206"/>
      <c r="M130" s="139"/>
      <c r="N130" s="134"/>
      <c r="O130" s="134"/>
      <c r="P130" s="168"/>
    </row>
    <row r="131" spans="1:42" ht="15" customHeight="1">
      <c r="A131" s="171" t="s">
        <v>165</v>
      </c>
      <c r="B131" s="329"/>
      <c r="C131" s="146">
        <f>MIN(ガチャ!84:84)</f>
        <v>11300</v>
      </c>
      <c r="D131" s="146">
        <f>MAX(ガチャ!84:84)</f>
        <v>11526</v>
      </c>
      <c r="E131" s="146">
        <f t="shared" si="15"/>
        <v>226</v>
      </c>
      <c r="F131" s="245">
        <f>SUM(E131:E132)</f>
        <v>356</v>
      </c>
      <c r="G131" s="219"/>
      <c r="H131" s="146">
        <v>27</v>
      </c>
      <c r="I131" s="299">
        <v>613</v>
      </c>
      <c r="J131" s="269">
        <f>G131*1000+H131*500+I131*100</f>
        <v>74800</v>
      </c>
      <c r="K131" s="146">
        <f>J131-F131*100</f>
        <v>39200</v>
      </c>
      <c r="L131" s="156"/>
      <c r="M131" s="141"/>
      <c r="N131" s="133"/>
      <c r="O131" s="133"/>
      <c r="P131" s="168"/>
    </row>
    <row r="132" spans="1:42" ht="15" customHeight="1">
      <c r="A132" s="172"/>
      <c r="B132" s="330"/>
      <c r="C132" s="143">
        <f>MIN(ガチャ!94:94)</f>
        <v>7863</v>
      </c>
      <c r="D132" s="143">
        <f>MAX(ガチャ!94:94)</f>
        <v>7993</v>
      </c>
      <c r="E132" s="143">
        <f t="shared" si="15"/>
        <v>130</v>
      </c>
      <c r="F132" s="246"/>
      <c r="G132" s="300"/>
      <c r="H132" s="143"/>
      <c r="I132" s="301"/>
      <c r="J132" s="270"/>
      <c r="K132" s="143"/>
      <c r="L132" s="157"/>
      <c r="M132" s="141"/>
      <c r="N132" s="133"/>
      <c r="O132" s="133"/>
      <c r="P132" s="168"/>
    </row>
    <row r="133" spans="1:42" ht="15" customHeight="1">
      <c r="A133" s="174" t="s">
        <v>259</v>
      </c>
      <c r="B133" s="328" t="s">
        <v>337</v>
      </c>
      <c r="C133" s="154">
        <f>MIN(霧島!3:3)</f>
        <v>22554</v>
      </c>
      <c r="D133" s="154">
        <f>MAX(霧島!3:3)</f>
        <v>22831</v>
      </c>
      <c r="E133" s="154">
        <f t="shared" si="15"/>
        <v>277</v>
      </c>
      <c r="F133" s="252">
        <f>SUM(E133:E133)</f>
        <v>277</v>
      </c>
      <c r="G133" s="201">
        <v>80</v>
      </c>
      <c r="H133" s="154"/>
      <c r="I133" s="302">
        <v>2</v>
      </c>
      <c r="J133" s="272">
        <f>G133*1000+H133*500+I133*100</f>
        <v>80200</v>
      </c>
      <c r="K133" s="154">
        <f>J133-F133*100</f>
        <v>52500</v>
      </c>
      <c r="L133" s="155"/>
      <c r="M133" s="141"/>
      <c r="N133" s="133"/>
      <c r="O133" s="133"/>
      <c r="P133" s="168"/>
    </row>
    <row r="134" spans="1:42" ht="15" customHeight="1">
      <c r="A134" s="202" t="s">
        <v>311</v>
      </c>
      <c r="B134" s="342" t="s">
        <v>312</v>
      </c>
      <c r="C134" s="190">
        <f>MIN(霧島!27:27)</f>
        <v>38744</v>
      </c>
      <c r="D134" s="190">
        <f>MAX(霧島!27:27)</f>
        <v>39134</v>
      </c>
      <c r="E134" s="190">
        <f t="shared" si="15"/>
        <v>390</v>
      </c>
      <c r="F134" s="252">
        <f>SUM(E134:E134)</f>
        <v>390</v>
      </c>
      <c r="G134" s="213">
        <v>50</v>
      </c>
      <c r="H134" s="190"/>
      <c r="I134" s="308">
        <v>1</v>
      </c>
      <c r="J134" s="278">
        <f>G134*1000+H134*500+I134*100</f>
        <v>50100</v>
      </c>
      <c r="K134" s="190">
        <f>J134-F134*100</f>
        <v>11100</v>
      </c>
      <c r="L134" s="199"/>
      <c r="M134" s="141"/>
      <c r="N134" s="133"/>
      <c r="O134" s="133"/>
      <c r="P134" s="168"/>
    </row>
    <row r="135" spans="1:42" ht="15" customHeight="1">
      <c r="A135" s="167" t="s">
        <v>241</v>
      </c>
      <c r="B135" s="325" t="s">
        <v>339</v>
      </c>
      <c r="C135" s="129">
        <f>MIN(霧島!39:39)</f>
        <v>14168</v>
      </c>
      <c r="D135" s="129">
        <f>MAX(霧島!39:39)</f>
        <v>14421</v>
      </c>
      <c r="E135" s="129">
        <f t="shared" si="15"/>
        <v>253</v>
      </c>
      <c r="F135" s="242">
        <f>SUM(E135:E138)</f>
        <v>938</v>
      </c>
      <c r="G135" s="214">
        <v>163</v>
      </c>
      <c r="H135" s="129"/>
      <c r="I135" s="296">
        <v>9</v>
      </c>
      <c r="J135" s="266">
        <f>G135*1000+H135*500+I135*100</f>
        <v>163900</v>
      </c>
      <c r="K135" s="129">
        <f>J135-F135*100</f>
        <v>70100</v>
      </c>
      <c r="L135" s="151"/>
      <c r="M135" s="141"/>
      <c r="N135" s="133"/>
      <c r="O135" s="133"/>
      <c r="P135" s="168"/>
    </row>
    <row r="136" spans="1:42" ht="15" customHeight="1">
      <c r="A136" s="169"/>
      <c r="B136" s="326"/>
      <c r="C136" s="132">
        <f>MIN(霧島!51:51)</f>
        <v>11869</v>
      </c>
      <c r="D136" s="132">
        <f>MAX(霧島!51:51)</f>
        <v>12114</v>
      </c>
      <c r="E136" s="132">
        <f t="shared" si="15"/>
        <v>245</v>
      </c>
      <c r="F136" s="243"/>
      <c r="G136" s="297"/>
      <c r="H136" s="132"/>
      <c r="I136" s="168"/>
      <c r="J136" s="267"/>
      <c r="K136" s="132"/>
      <c r="L136" s="152"/>
      <c r="M136" s="141"/>
      <c r="N136" s="133"/>
      <c r="O136" s="133"/>
      <c r="P136" s="168"/>
    </row>
    <row r="137" spans="1:42" ht="15" customHeight="1">
      <c r="A137" s="169"/>
      <c r="B137" s="326"/>
      <c r="C137" s="132">
        <f>MIN(霧島!63:63)</f>
        <v>11328</v>
      </c>
      <c r="D137" s="132">
        <f>MAX(霧島!63:63)</f>
        <v>11596</v>
      </c>
      <c r="E137" s="132">
        <f t="shared" si="15"/>
        <v>268</v>
      </c>
      <c r="F137" s="243"/>
      <c r="G137" s="297"/>
      <c r="H137" s="132"/>
      <c r="I137" s="168"/>
      <c r="J137" s="140"/>
      <c r="K137" s="132"/>
      <c r="L137" s="152"/>
      <c r="M137" s="141"/>
      <c r="N137" s="133"/>
      <c r="O137" s="133"/>
      <c r="P137" s="168"/>
    </row>
    <row r="138" spans="1:42" ht="15" customHeight="1">
      <c r="A138" s="170"/>
      <c r="B138" s="327"/>
      <c r="C138" s="137">
        <f>MIN(霧島!75:75)</f>
        <v>10550</v>
      </c>
      <c r="D138" s="137">
        <f>MAX(霧島!75:75)</f>
        <v>10722</v>
      </c>
      <c r="E138" s="137">
        <f t="shared" si="15"/>
        <v>172</v>
      </c>
      <c r="F138" s="244"/>
      <c r="G138" s="215"/>
      <c r="H138" s="137"/>
      <c r="I138" s="298"/>
      <c r="J138" s="268"/>
      <c r="K138" s="137"/>
      <c r="L138" s="153"/>
      <c r="M138" s="141"/>
      <c r="N138" s="133"/>
      <c r="O138" s="133"/>
      <c r="P138" s="168"/>
    </row>
    <row r="139" spans="1:42" ht="15" customHeight="1">
      <c r="A139" s="171" t="s">
        <v>327</v>
      </c>
      <c r="B139" s="329" t="s">
        <v>340</v>
      </c>
      <c r="C139" s="146">
        <f>MIN(霧島!87:87)</f>
        <v>11678</v>
      </c>
      <c r="D139" s="146">
        <f>MAX(霧島!87:87)</f>
        <v>11898</v>
      </c>
      <c r="E139" s="146">
        <f t="shared" si="15"/>
        <v>220</v>
      </c>
      <c r="F139" s="245">
        <f>SUM(E139:E142)</f>
        <v>1439</v>
      </c>
      <c r="G139" s="219">
        <v>222</v>
      </c>
      <c r="H139" s="146"/>
      <c r="I139" s="299">
        <v>5</v>
      </c>
      <c r="J139" s="269">
        <f>G139*1000+H139*500+I139*100</f>
        <v>222500</v>
      </c>
      <c r="K139" s="146">
        <f>J139-F139*100</f>
        <v>78600</v>
      </c>
      <c r="L139" s="156"/>
      <c r="M139" s="141"/>
      <c r="N139" s="133"/>
      <c r="O139" s="133"/>
      <c r="P139" s="168"/>
      <c r="AL139" s="77">
        <v>1326500</v>
      </c>
    </row>
    <row r="140" spans="1:42" ht="15" customHeight="1">
      <c r="A140" s="169"/>
      <c r="B140" s="326"/>
      <c r="C140" s="132">
        <f>MIN(霧島!99:99)</f>
        <v>12228</v>
      </c>
      <c r="D140" s="132">
        <f>MAX(霧島!99:99)</f>
        <v>12461</v>
      </c>
      <c r="E140" s="132">
        <f t="shared" si="15"/>
        <v>233</v>
      </c>
      <c r="F140" s="243"/>
      <c r="G140" s="297"/>
      <c r="H140" s="132"/>
      <c r="I140" s="168"/>
      <c r="J140" s="267"/>
      <c r="K140" s="132"/>
      <c r="L140" s="152"/>
      <c r="M140" s="141"/>
      <c r="N140" s="133"/>
      <c r="O140" s="133"/>
      <c r="P140" s="168"/>
      <c r="AJ140" s="77" t="s">
        <v>126</v>
      </c>
    </row>
    <row r="141" spans="1:42" ht="15" customHeight="1">
      <c r="A141" s="169"/>
      <c r="B141" s="326"/>
      <c r="C141" s="132">
        <f>MIN(霧島!111:111)</f>
        <v>9904</v>
      </c>
      <c r="D141" s="132">
        <f>MAX(霧島!111:111)</f>
        <v>10277</v>
      </c>
      <c r="E141" s="132">
        <f t="shared" si="15"/>
        <v>373</v>
      </c>
      <c r="F141" s="243"/>
      <c r="G141" s="297"/>
      <c r="H141" s="132"/>
      <c r="I141" s="168"/>
      <c r="J141" s="140"/>
      <c r="K141" s="132"/>
      <c r="L141" s="152"/>
      <c r="M141" s="141"/>
      <c r="N141" s="133"/>
      <c r="O141" s="133"/>
      <c r="P141" s="168"/>
    </row>
    <row r="142" spans="1:42" ht="15" customHeight="1">
      <c r="A142" s="172"/>
      <c r="B142" s="330"/>
      <c r="C142" s="143">
        <f>MIN(霧島!123:123)</f>
        <v>14145</v>
      </c>
      <c r="D142" s="143">
        <f>MAX(霧島!123:123)</f>
        <v>14758</v>
      </c>
      <c r="E142" s="143">
        <f t="shared" si="15"/>
        <v>613</v>
      </c>
      <c r="F142" s="246"/>
      <c r="G142" s="300"/>
      <c r="H142" s="143"/>
      <c r="I142" s="301"/>
      <c r="J142" s="275"/>
      <c r="K142" s="143"/>
      <c r="L142" s="157"/>
      <c r="M142" s="141"/>
      <c r="N142" s="133"/>
      <c r="O142" s="133"/>
      <c r="P142" s="168"/>
    </row>
    <row r="143" spans="1:42" ht="15" customHeight="1">
      <c r="A143" s="167" t="s">
        <v>368</v>
      </c>
      <c r="B143" s="325" t="s">
        <v>342</v>
      </c>
      <c r="C143" s="129">
        <f>MIN(霧島!135:135)</f>
        <v>9394</v>
      </c>
      <c r="D143" s="129">
        <f>MAX(霧島!135:135)</f>
        <v>9530</v>
      </c>
      <c r="E143" s="129">
        <f t="shared" si="15"/>
        <v>136</v>
      </c>
      <c r="F143" s="242">
        <f>SUM(E143:E146)</f>
        <v>1141</v>
      </c>
      <c r="G143" s="214">
        <v>246</v>
      </c>
      <c r="H143" s="129"/>
      <c r="I143" s="296">
        <v>1</v>
      </c>
      <c r="J143" s="266">
        <f>G143*1000+H143*500+I143*100</f>
        <v>246100</v>
      </c>
      <c r="K143" s="129">
        <f>J143-F143*100</f>
        <v>132000</v>
      </c>
      <c r="L143" s="151"/>
      <c r="M143" s="141"/>
      <c r="N143" s="133"/>
      <c r="O143" s="133"/>
      <c r="P143" s="168"/>
    </row>
    <row r="144" spans="1:42" ht="15" customHeight="1">
      <c r="A144" s="169"/>
      <c r="B144" s="326"/>
      <c r="C144" s="132">
        <f>MIN(霧島!147:147)</f>
        <v>9904</v>
      </c>
      <c r="D144" s="132">
        <f>MAX(霧島!147:147)</f>
        <v>10114</v>
      </c>
      <c r="E144" s="132">
        <f t="shared" si="15"/>
        <v>210</v>
      </c>
      <c r="F144" s="243"/>
      <c r="G144" s="297"/>
      <c r="H144" s="132"/>
      <c r="I144" s="168"/>
      <c r="J144" s="267"/>
      <c r="K144" s="132"/>
      <c r="L144" s="152"/>
      <c r="M144" s="141"/>
      <c r="N144" s="133"/>
      <c r="O144" s="133"/>
      <c r="P144" s="168"/>
    </row>
    <row r="145" spans="1:42" ht="15" customHeight="1">
      <c r="A145" s="169"/>
      <c r="B145" s="326"/>
      <c r="C145" s="132">
        <f>MIN(霧島!159:159)</f>
        <v>12599</v>
      </c>
      <c r="D145" s="132">
        <f>MAX(霧島!159:159)</f>
        <v>12758</v>
      </c>
      <c r="E145" s="132">
        <f t="shared" si="15"/>
        <v>159</v>
      </c>
      <c r="F145" s="243"/>
      <c r="G145" s="297"/>
      <c r="H145" s="132"/>
      <c r="I145" s="168"/>
      <c r="J145" s="140"/>
      <c r="K145" s="132"/>
      <c r="L145" s="152"/>
      <c r="M145" s="141"/>
      <c r="N145" s="133"/>
      <c r="O145" s="133"/>
      <c r="P145" s="168"/>
    </row>
    <row r="146" spans="1:42" ht="15" customHeight="1">
      <c r="A146" s="170"/>
      <c r="B146" s="327"/>
      <c r="C146" s="137">
        <f>MIN(霧島!171:171)</f>
        <v>19592</v>
      </c>
      <c r="D146" s="137">
        <f>MAX(霧島!171:171)</f>
        <v>20228</v>
      </c>
      <c r="E146" s="137">
        <f t="shared" si="15"/>
        <v>636</v>
      </c>
      <c r="F146" s="244"/>
      <c r="G146" s="215"/>
      <c r="H146" s="137"/>
      <c r="I146" s="298"/>
      <c r="J146" s="268"/>
      <c r="K146" s="137"/>
      <c r="L146" s="153"/>
      <c r="M146" s="141"/>
      <c r="N146" s="133"/>
      <c r="O146" s="133"/>
      <c r="P146" s="168"/>
    </row>
    <row r="147" spans="1:42" ht="15" customHeight="1">
      <c r="A147" s="171" t="s">
        <v>375</v>
      </c>
      <c r="B147" s="329" t="s">
        <v>344</v>
      </c>
      <c r="C147" s="146">
        <f>MIN(霧島!183:183)</f>
        <v>12448</v>
      </c>
      <c r="D147" s="146">
        <f>MAX(霧島!183:183)</f>
        <v>12639</v>
      </c>
      <c r="E147" s="146">
        <f t="shared" si="15"/>
        <v>191</v>
      </c>
      <c r="F147" s="245">
        <f>SUM(E147:E150)</f>
        <v>953</v>
      </c>
      <c r="G147" s="219">
        <v>217</v>
      </c>
      <c r="H147" s="146"/>
      <c r="I147" s="299">
        <v>5</v>
      </c>
      <c r="J147" s="269">
        <f>G147*1000+H147*500+I147*100</f>
        <v>217500</v>
      </c>
      <c r="K147" s="146">
        <f>J147-F147*100</f>
        <v>122200</v>
      </c>
      <c r="L147" s="156"/>
      <c r="M147" s="141"/>
      <c r="N147" s="133"/>
      <c r="O147" s="133"/>
      <c r="P147" s="168"/>
      <c r="AL147" s="77">
        <v>323400</v>
      </c>
    </row>
    <row r="148" spans="1:42" ht="15" customHeight="1">
      <c r="A148" s="169"/>
      <c r="B148" s="326"/>
      <c r="C148" s="132">
        <f>MIN(霧島!195:195)</f>
        <v>7153</v>
      </c>
      <c r="D148" s="132">
        <f>MAX(霧島!195:195)</f>
        <v>7352</v>
      </c>
      <c r="E148" s="132">
        <f t="shared" si="15"/>
        <v>199</v>
      </c>
      <c r="F148" s="243"/>
      <c r="G148" s="297"/>
      <c r="H148" s="132"/>
      <c r="I148" s="168"/>
      <c r="J148" s="267"/>
      <c r="K148" s="132"/>
      <c r="L148" s="152"/>
      <c r="M148" s="141"/>
      <c r="N148" s="133"/>
      <c r="O148" s="133"/>
      <c r="P148" s="168"/>
      <c r="AJ148" s="77" t="s">
        <v>122</v>
      </c>
    </row>
    <row r="149" spans="1:42" ht="15" customHeight="1">
      <c r="A149" s="169"/>
      <c r="B149" s="326"/>
      <c r="C149" s="132">
        <f>MIN(霧島!207:207)</f>
        <v>11029</v>
      </c>
      <c r="D149" s="132">
        <f>MAX(霧島!207:207)</f>
        <v>11310</v>
      </c>
      <c r="E149" s="132">
        <f t="shared" si="15"/>
        <v>281</v>
      </c>
      <c r="F149" s="243"/>
      <c r="G149" s="297"/>
      <c r="H149" s="132"/>
      <c r="I149" s="168"/>
      <c r="J149" s="140"/>
      <c r="K149" s="132"/>
      <c r="L149" s="152"/>
      <c r="M149" s="141"/>
      <c r="N149" s="133"/>
      <c r="O149" s="133"/>
      <c r="P149" s="168"/>
    </row>
    <row r="150" spans="1:42" ht="15" customHeight="1">
      <c r="A150" s="172"/>
      <c r="B150" s="330"/>
      <c r="C150" s="143">
        <f>MIN(霧島!219:219)</f>
        <v>8960</v>
      </c>
      <c r="D150" s="143">
        <f>MAX(霧島!219:219)</f>
        <v>9242</v>
      </c>
      <c r="E150" s="143">
        <f t="shared" si="15"/>
        <v>282</v>
      </c>
      <c r="F150" s="246"/>
      <c r="G150" s="300"/>
      <c r="H150" s="143"/>
      <c r="I150" s="301"/>
      <c r="J150" s="275"/>
      <c r="K150" s="143"/>
      <c r="L150" s="157"/>
      <c r="M150" s="141"/>
      <c r="N150" s="133"/>
      <c r="O150" s="133"/>
      <c r="P150" s="168"/>
    </row>
    <row r="151" spans="1:42" ht="15" customHeight="1">
      <c r="A151" s="167" t="s">
        <v>89</v>
      </c>
      <c r="B151" s="325" t="s">
        <v>347</v>
      </c>
      <c r="C151" s="129">
        <f>MIN(霧島!231:231)</f>
        <v>114278</v>
      </c>
      <c r="D151" s="129">
        <f>MAX(霧島!231:231)</f>
        <v>115721</v>
      </c>
      <c r="E151" s="129">
        <f t="shared" si="15"/>
        <v>1443</v>
      </c>
      <c r="F151" s="242">
        <f>SUM(E151:E152)</f>
        <v>1774</v>
      </c>
      <c r="G151" s="214">
        <v>276</v>
      </c>
      <c r="H151" s="129"/>
      <c r="I151" s="296">
        <v>9</v>
      </c>
      <c r="J151" s="266">
        <f>G151*1000+H151*500+I151*100</f>
        <v>276900</v>
      </c>
      <c r="K151" s="129">
        <f>J151-F151*100</f>
        <v>99500</v>
      </c>
      <c r="L151" s="151"/>
      <c r="M151" s="141"/>
      <c r="N151" s="133"/>
      <c r="O151" s="133"/>
      <c r="P151" s="168"/>
    </row>
    <row r="152" spans="1:42" ht="15" customHeight="1">
      <c r="A152" s="170"/>
      <c r="B152" s="327"/>
      <c r="C152" s="137">
        <f>MIN(霧島!243:243)</f>
        <v>105565</v>
      </c>
      <c r="D152" s="137">
        <f>MAX(霧島!243:243)</f>
        <v>105896</v>
      </c>
      <c r="E152" s="137">
        <f t="shared" si="15"/>
        <v>331</v>
      </c>
      <c r="F152" s="244"/>
      <c r="G152" s="215"/>
      <c r="H152" s="137"/>
      <c r="I152" s="298"/>
      <c r="J152" s="271"/>
      <c r="K152" s="137"/>
      <c r="L152" s="153"/>
      <c r="M152" s="141"/>
      <c r="N152" s="133"/>
      <c r="O152" s="133"/>
      <c r="P152" s="168"/>
    </row>
    <row r="153" spans="1:42" ht="15" customHeight="1">
      <c r="A153" s="202" t="s">
        <v>331</v>
      </c>
      <c r="B153" s="342" t="s">
        <v>332</v>
      </c>
      <c r="C153" s="190">
        <f>MIN(霧島!15:15)</f>
        <v>17763</v>
      </c>
      <c r="D153" s="190">
        <f>MAX(霧島!15:15)</f>
        <v>18046</v>
      </c>
      <c r="E153" s="190">
        <f t="shared" si="15"/>
        <v>283</v>
      </c>
      <c r="F153" s="252">
        <f>SUM(E153:E153)</f>
        <v>283</v>
      </c>
      <c r="G153" s="213">
        <v>84</v>
      </c>
      <c r="H153" s="190"/>
      <c r="I153" s="308">
        <v>9</v>
      </c>
      <c r="J153" s="278">
        <f>G153*1000+H153*500+I153*100</f>
        <v>84900</v>
      </c>
      <c r="K153" s="190">
        <f>J153-F153*100</f>
        <v>56600</v>
      </c>
      <c r="L153" s="199"/>
      <c r="M153" s="141"/>
      <c r="N153" s="133"/>
      <c r="O153" s="133"/>
      <c r="P153" s="168"/>
    </row>
    <row r="154" spans="1:42" ht="15" customHeight="1">
      <c r="A154" s="174" t="s">
        <v>406</v>
      </c>
      <c r="B154" s="328"/>
      <c r="C154" s="154">
        <v>55256</v>
      </c>
      <c r="D154" s="154">
        <v>55608</v>
      </c>
      <c r="E154" s="154">
        <f t="shared" si="15"/>
        <v>352</v>
      </c>
      <c r="F154" s="247">
        <f>SUM(E154)</f>
        <v>352</v>
      </c>
      <c r="G154" s="201"/>
      <c r="H154" s="154"/>
      <c r="I154" s="302">
        <v>352</v>
      </c>
      <c r="J154" s="272">
        <f>G154*1000+H154*500+I154*100</f>
        <v>35200</v>
      </c>
      <c r="K154" s="154">
        <f>J154-F154*100</f>
        <v>0</v>
      </c>
      <c r="L154" s="155"/>
      <c r="M154" s="141"/>
      <c r="N154" s="133"/>
      <c r="O154" s="133"/>
      <c r="P154" s="168"/>
      <c r="Q154" s="154">
        <v>54963</v>
      </c>
    </row>
    <row r="155" spans="1:42" ht="15" customHeight="1">
      <c r="A155" s="209" t="s">
        <v>407</v>
      </c>
      <c r="B155" s="343"/>
      <c r="C155" s="149">
        <v>28029</v>
      </c>
      <c r="D155" s="149">
        <v>28194</v>
      </c>
      <c r="E155" s="149">
        <f t="shared" si="15"/>
        <v>165</v>
      </c>
      <c r="F155" s="254">
        <f>SUM(E155)</f>
        <v>165</v>
      </c>
      <c r="G155" s="310"/>
      <c r="H155" s="149"/>
      <c r="I155" s="311">
        <v>165</v>
      </c>
      <c r="J155" s="279">
        <f>G155*1000+H155*500+I155*100</f>
        <v>16500</v>
      </c>
      <c r="K155" s="149">
        <f>J155-F155*100</f>
        <v>0</v>
      </c>
      <c r="L155" s="207"/>
      <c r="M155" s="141"/>
      <c r="N155" s="133"/>
      <c r="O155" s="133"/>
      <c r="P155" s="168"/>
      <c r="Q155" s="149">
        <v>27854</v>
      </c>
      <c r="AL155" s="77">
        <v>204900</v>
      </c>
    </row>
    <row r="156" spans="1:42" ht="15" customHeight="1">
      <c r="A156" s="171" t="s">
        <v>408</v>
      </c>
      <c r="B156" s="329"/>
      <c r="C156" s="146"/>
      <c r="D156" s="146"/>
      <c r="E156" s="146"/>
      <c r="F156" s="245"/>
      <c r="G156" s="219"/>
      <c r="H156" s="146"/>
      <c r="I156" s="299"/>
      <c r="K156" s="269">
        <f>SUM(J129:J155)</f>
        <v>1710600</v>
      </c>
      <c r="L156" s="147"/>
      <c r="M156" s="133"/>
      <c r="N156" s="133"/>
      <c r="O156" s="133"/>
      <c r="P156" s="168"/>
      <c r="AJ156" s="77" t="s">
        <v>239</v>
      </c>
    </row>
    <row r="157" spans="1:42" ht="15" customHeight="1" thickBot="1">
      <c r="A157" s="194"/>
      <c r="B157" s="339"/>
      <c r="C157" s="188"/>
      <c r="D157" s="188"/>
      <c r="E157" s="188"/>
      <c r="F157" s="251"/>
      <c r="G157" s="187"/>
      <c r="H157" s="188"/>
      <c r="I157" s="180"/>
      <c r="J157" s="277"/>
      <c r="K157" s="188"/>
      <c r="L157" s="179"/>
      <c r="M157" s="179"/>
      <c r="N157" s="179"/>
      <c r="O157" s="179"/>
      <c r="P157" s="180"/>
      <c r="AJ157" s="77" t="s">
        <v>392</v>
      </c>
      <c r="AL157" s="77">
        <v>234000</v>
      </c>
    </row>
    <row r="158" spans="1:42" ht="15" customHeight="1" thickBot="1">
      <c r="A158" s="93" t="s">
        <v>1</v>
      </c>
      <c r="B158" s="321" t="s">
        <v>297</v>
      </c>
      <c r="C158" s="82"/>
      <c r="D158" s="82"/>
      <c r="E158" s="82"/>
      <c r="F158" s="82">
        <f>SUM(F159:F184)</f>
        <v>8845</v>
      </c>
      <c r="G158" s="290"/>
      <c r="H158" s="82"/>
      <c r="I158" s="291"/>
      <c r="J158" s="82"/>
      <c r="K158" s="82"/>
      <c r="L158" s="83"/>
      <c r="M158" s="83"/>
      <c r="N158" s="83"/>
      <c r="O158" s="83"/>
      <c r="P158" s="82"/>
      <c r="AJ158" s="77" t="s">
        <v>401</v>
      </c>
      <c r="AL158" s="77">
        <v>226000</v>
      </c>
    </row>
    <row r="159" spans="1:42" ht="15" customHeight="1">
      <c r="A159" s="191" t="s">
        <v>241</v>
      </c>
      <c r="B159" s="338" t="s">
        <v>360</v>
      </c>
      <c r="C159" s="165">
        <f>MIN(鹿屋!3:3)</f>
        <v>4201</v>
      </c>
      <c r="D159" s="165">
        <f>MAX(鹿屋!3:3)</f>
        <v>4595</v>
      </c>
      <c r="E159" s="165">
        <f t="shared" ref="E159:E184" si="16">D159-C159</f>
        <v>394</v>
      </c>
      <c r="F159" s="250">
        <f>SUM(E159:E162)</f>
        <v>1391</v>
      </c>
      <c r="G159" s="307">
        <v>259</v>
      </c>
      <c r="H159" s="165"/>
      <c r="I159" s="166">
        <v>7</v>
      </c>
      <c r="J159" s="276">
        <f>G159*1000+H159*500+I159*100</f>
        <v>259700</v>
      </c>
      <c r="K159" s="165">
        <f>J159-F159*100</f>
        <v>120600</v>
      </c>
      <c r="L159" s="192"/>
      <c r="M159" s="182"/>
      <c r="N159" s="183"/>
      <c r="O159" s="183"/>
      <c r="P159" s="166"/>
    </row>
    <row r="160" spans="1:42" ht="15" customHeight="1">
      <c r="A160" s="169"/>
      <c r="B160" s="326"/>
      <c r="C160" s="132">
        <f>MIN(鹿屋!15:15)</f>
        <v>7200</v>
      </c>
      <c r="D160" s="132">
        <f>MAX(鹿屋!15:15)</f>
        <v>7420</v>
      </c>
      <c r="E160" s="132">
        <f t="shared" si="16"/>
        <v>220</v>
      </c>
      <c r="F160" s="243"/>
      <c r="G160" s="297"/>
      <c r="H160" s="132"/>
      <c r="I160" s="168"/>
      <c r="J160" s="267"/>
      <c r="K160" s="132"/>
      <c r="L160" s="152"/>
      <c r="M160" s="141"/>
      <c r="N160" s="133"/>
      <c r="O160" s="133"/>
      <c r="P160" s="168"/>
      <c r="AN160" s="77" t="s">
        <v>392</v>
      </c>
      <c r="AP160" s="77">
        <v>116000</v>
      </c>
    </row>
    <row r="161" spans="1:42" ht="15" customHeight="1">
      <c r="A161" s="169"/>
      <c r="B161" s="326"/>
      <c r="C161" s="132">
        <f>MIN(鹿屋!27:27)</f>
        <v>5365</v>
      </c>
      <c r="D161" s="132">
        <f>MAX(鹿屋!27:27)</f>
        <v>5977</v>
      </c>
      <c r="E161" s="132">
        <f t="shared" si="16"/>
        <v>612</v>
      </c>
      <c r="F161" s="243"/>
      <c r="G161" s="297"/>
      <c r="H161" s="132"/>
      <c r="I161" s="168"/>
      <c r="J161" s="140"/>
      <c r="K161" s="132"/>
      <c r="L161" s="152"/>
      <c r="M161" s="141"/>
      <c r="N161" s="133"/>
      <c r="O161" s="133"/>
      <c r="P161" s="168"/>
      <c r="AN161" s="77" t="s">
        <v>401</v>
      </c>
      <c r="AP161" s="77">
        <v>137000</v>
      </c>
    </row>
    <row r="162" spans="1:42" ht="15" customHeight="1">
      <c r="A162" s="172"/>
      <c r="B162" s="330"/>
      <c r="C162" s="143">
        <f>MIN(鹿屋!39:39)</f>
        <v>9500</v>
      </c>
      <c r="D162" s="143">
        <f>MAX(鹿屋!39:39)</f>
        <v>9665</v>
      </c>
      <c r="E162" s="143">
        <f t="shared" si="16"/>
        <v>165</v>
      </c>
      <c r="F162" s="246"/>
      <c r="G162" s="300"/>
      <c r="H162" s="143"/>
      <c r="I162" s="301"/>
      <c r="J162" s="275"/>
      <c r="K162" s="143"/>
      <c r="L162" s="157"/>
      <c r="M162" s="141"/>
      <c r="N162" s="133"/>
      <c r="O162" s="133"/>
      <c r="P162" s="168"/>
    </row>
    <row r="163" spans="1:42" ht="15" customHeight="1">
      <c r="A163" s="167" t="s">
        <v>327</v>
      </c>
      <c r="B163" s="325" t="s">
        <v>330</v>
      </c>
      <c r="C163" s="129">
        <f>MIN(鹿屋!51:51)</f>
        <v>13583</v>
      </c>
      <c r="D163" s="129">
        <f>MAX(鹿屋!51:51)</f>
        <v>13779</v>
      </c>
      <c r="E163" s="129">
        <f t="shared" si="16"/>
        <v>196</v>
      </c>
      <c r="F163" s="242">
        <f>SUM(E163:E166)</f>
        <v>1186</v>
      </c>
      <c r="G163" s="214">
        <v>202</v>
      </c>
      <c r="H163" s="129"/>
      <c r="I163" s="296"/>
      <c r="J163" s="266">
        <f>G163*1000+H163*500+I163*100</f>
        <v>202000</v>
      </c>
      <c r="K163" s="129">
        <f>J163-F163*100</f>
        <v>83400</v>
      </c>
      <c r="L163" s="151"/>
      <c r="M163" s="141"/>
      <c r="N163" s="133"/>
      <c r="O163" s="133"/>
      <c r="P163" s="168"/>
    </row>
    <row r="164" spans="1:42" ht="15" customHeight="1">
      <c r="A164" s="169"/>
      <c r="B164" s="326"/>
      <c r="C164" s="132">
        <f>MIN(鹿屋!63:63)</f>
        <v>13970</v>
      </c>
      <c r="D164" s="132">
        <f>MAX(鹿屋!63:63)</f>
        <v>14137</v>
      </c>
      <c r="E164" s="132">
        <f t="shared" si="16"/>
        <v>167</v>
      </c>
      <c r="F164" s="243"/>
      <c r="G164" s="297"/>
      <c r="H164" s="132"/>
      <c r="I164" s="168"/>
      <c r="J164" s="267"/>
      <c r="K164" s="132"/>
      <c r="L164" s="152"/>
      <c r="M164" s="141"/>
      <c r="N164" s="133"/>
      <c r="O164" s="133"/>
      <c r="P164" s="168"/>
    </row>
    <row r="165" spans="1:42" ht="15" customHeight="1">
      <c r="A165" s="169"/>
      <c r="B165" s="326"/>
      <c r="C165" s="132">
        <f>MIN(鹿屋!75:75)</f>
        <v>11314</v>
      </c>
      <c r="D165" s="132">
        <f>MAX(鹿屋!75:75)</f>
        <v>11794</v>
      </c>
      <c r="E165" s="132">
        <f t="shared" si="16"/>
        <v>480</v>
      </c>
      <c r="F165" s="243"/>
      <c r="G165" s="297"/>
      <c r="H165" s="132"/>
      <c r="I165" s="168"/>
      <c r="J165" s="140"/>
      <c r="K165" s="132"/>
      <c r="L165" s="152"/>
      <c r="M165" s="141"/>
      <c r="N165" s="133"/>
      <c r="O165" s="133"/>
      <c r="P165" s="168"/>
      <c r="AJ165" s="77" t="s">
        <v>402</v>
      </c>
      <c r="AL165" s="77">
        <v>128700</v>
      </c>
    </row>
    <row r="166" spans="1:42" ht="15" customHeight="1">
      <c r="A166" s="170"/>
      <c r="B166" s="327"/>
      <c r="C166" s="137">
        <f>MIN(鹿屋!87:87)</f>
        <v>17746</v>
      </c>
      <c r="D166" s="137">
        <f>MAX(鹿屋!87:87)</f>
        <v>18089</v>
      </c>
      <c r="E166" s="137">
        <f t="shared" si="16"/>
        <v>343</v>
      </c>
      <c r="F166" s="244"/>
      <c r="G166" s="215"/>
      <c r="H166" s="137"/>
      <c r="I166" s="298"/>
      <c r="J166" s="268"/>
      <c r="K166" s="137"/>
      <c r="L166" s="153"/>
      <c r="M166" s="141"/>
      <c r="N166" s="133"/>
      <c r="O166" s="133"/>
      <c r="P166" s="168"/>
    </row>
    <row r="167" spans="1:42" ht="15" customHeight="1">
      <c r="A167" s="171" t="s">
        <v>368</v>
      </c>
      <c r="B167" s="329" t="s">
        <v>361</v>
      </c>
      <c r="C167" s="146">
        <f>MIN(鹿屋!99:99)</f>
        <v>2762</v>
      </c>
      <c r="D167" s="146">
        <f>MAX(鹿屋!99:99)</f>
        <v>2948</v>
      </c>
      <c r="E167" s="146">
        <f t="shared" si="16"/>
        <v>186</v>
      </c>
      <c r="F167" s="245">
        <f>SUM(E167:E170)</f>
        <v>753</v>
      </c>
      <c r="G167" s="219">
        <v>111</v>
      </c>
      <c r="H167" s="146"/>
      <c r="I167" s="299">
        <v>2</v>
      </c>
      <c r="J167" s="269">
        <f>G167*1000+H167*500+I167*100</f>
        <v>111200</v>
      </c>
      <c r="K167" s="146">
        <f>J167-F167*100</f>
        <v>35900</v>
      </c>
      <c r="L167" s="156"/>
      <c r="M167" s="141"/>
      <c r="N167" s="133"/>
      <c r="O167" s="133"/>
      <c r="P167" s="168"/>
    </row>
    <row r="168" spans="1:42" ht="15" customHeight="1">
      <c r="A168" s="169"/>
      <c r="B168" s="326"/>
      <c r="C168" s="132">
        <f>MIN(鹿屋!111:111)</f>
        <v>2850</v>
      </c>
      <c r="D168" s="132">
        <f>MAX(鹿屋!111:111)</f>
        <v>2969</v>
      </c>
      <c r="E168" s="132">
        <f t="shared" si="16"/>
        <v>119</v>
      </c>
      <c r="F168" s="243"/>
      <c r="G168" s="297"/>
      <c r="H168" s="132"/>
      <c r="I168" s="168"/>
      <c r="J168" s="267"/>
      <c r="K168" s="132"/>
      <c r="L168" s="152"/>
      <c r="M168" s="141"/>
      <c r="N168" s="133"/>
      <c r="O168" s="133"/>
      <c r="P168" s="168"/>
      <c r="AN168" s="77" t="s">
        <v>402</v>
      </c>
      <c r="AP168" s="77">
        <v>76700</v>
      </c>
    </row>
    <row r="169" spans="1:42" ht="15" customHeight="1">
      <c r="A169" s="169"/>
      <c r="B169" s="326"/>
      <c r="C169" s="132">
        <f>MIN(鹿屋!123:123)</f>
        <v>3951</v>
      </c>
      <c r="D169" s="132">
        <f>MAX(鹿屋!123:123)</f>
        <v>4215</v>
      </c>
      <c r="E169" s="132">
        <f t="shared" si="16"/>
        <v>264</v>
      </c>
      <c r="F169" s="243"/>
      <c r="G169" s="297"/>
      <c r="H169" s="132"/>
      <c r="I169" s="168"/>
      <c r="J169" s="140"/>
      <c r="K169" s="132"/>
      <c r="L169" s="152"/>
      <c r="M169" s="141"/>
      <c r="N169" s="133"/>
      <c r="O169" s="133"/>
      <c r="P169" s="168"/>
    </row>
    <row r="170" spans="1:42" ht="15" customHeight="1">
      <c r="A170" s="172"/>
      <c r="B170" s="330"/>
      <c r="C170" s="143">
        <f>MIN(鹿屋!135:135)</f>
        <v>4017</v>
      </c>
      <c r="D170" s="143">
        <f>MAX(鹿屋!135:135)</f>
        <v>4201</v>
      </c>
      <c r="E170" s="143">
        <f t="shared" si="16"/>
        <v>184</v>
      </c>
      <c r="F170" s="246"/>
      <c r="G170" s="300"/>
      <c r="H170" s="143"/>
      <c r="I170" s="301"/>
      <c r="J170" s="275"/>
      <c r="K170" s="143"/>
      <c r="L170" s="157"/>
      <c r="M170" s="141"/>
      <c r="N170" s="133"/>
      <c r="O170" s="133"/>
      <c r="P170" s="168"/>
    </row>
    <row r="171" spans="1:42" ht="15" customHeight="1">
      <c r="A171" s="167" t="s">
        <v>375</v>
      </c>
      <c r="B171" s="325" t="s">
        <v>362</v>
      </c>
      <c r="C171" s="129">
        <f>MIN(鹿屋!147:147)</f>
        <v>2745</v>
      </c>
      <c r="D171" s="129">
        <f>MAX(鹿屋!147:147)</f>
        <v>2879</v>
      </c>
      <c r="E171" s="129">
        <f t="shared" si="16"/>
        <v>134</v>
      </c>
      <c r="F171" s="242">
        <f>SUM(E171:E174)</f>
        <v>1067</v>
      </c>
      <c r="G171" s="214">
        <v>136</v>
      </c>
      <c r="H171" s="129"/>
      <c r="I171" s="296">
        <v>1</v>
      </c>
      <c r="J171" s="266">
        <f>G171*1000+H171*500+I171*100</f>
        <v>136100</v>
      </c>
      <c r="K171" s="129">
        <f>J171-F171*100</f>
        <v>29400</v>
      </c>
      <c r="L171" s="151"/>
      <c r="M171" s="141"/>
      <c r="N171" s="133"/>
      <c r="O171" s="133"/>
      <c r="P171" s="168"/>
    </row>
    <row r="172" spans="1:42" ht="15" customHeight="1">
      <c r="A172" s="169"/>
      <c r="B172" s="326"/>
      <c r="C172" s="132">
        <f>MIN(鹿屋!159:159)</f>
        <v>934</v>
      </c>
      <c r="D172" s="132">
        <f>MAX(鹿屋!159:159)</f>
        <v>1448</v>
      </c>
      <c r="E172" s="132">
        <f t="shared" si="16"/>
        <v>514</v>
      </c>
      <c r="F172" s="243"/>
      <c r="G172" s="297"/>
      <c r="H172" s="132"/>
      <c r="I172" s="168"/>
      <c r="J172" s="267"/>
      <c r="K172" s="132"/>
      <c r="L172" s="152"/>
      <c r="M172" s="141"/>
      <c r="N172" s="133"/>
      <c r="O172" s="133"/>
      <c r="P172" s="168"/>
    </row>
    <row r="173" spans="1:42" ht="15" customHeight="1">
      <c r="A173" s="169"/>
      <c r="B173" s="326"/>
      <c r="C173" s="132">
        <f>MIN(鹿屋!171:171)</f>
        <v>6225</v>
      </c>
      <c r="D173" s="132">
        <f>MAX(鹿屋!171:171)</f>
        <v>6469</v>
      </c>
      <c r="E173" s="132">
        <f t="shared" si="16"/>
        <v>244</v>
      </c>
      <c r="F173" s="243"/>
      <c r="G173" s="297"/>
      <c r="H173" s="132"/>
      <c r="I173" s="168"/>
      <c r="J173" s="140"/>
      <c r="K173" s="132"/>
      <c r="L173" s="152"/>
      <c r="M173" s="141"/>
      <c r="N173" s="133"/>
      <c r="O173" s="133"/>
      <c r="P173" s="168"/>
    </row>
    <row r="174" spans="1:42" ht="15" customHeight="1">
      <c r="A174" s="170"/>
      <c r="B174" s="327"/>
      <c r="C174" s="137">
        <f>MIN(鹿屋!183:183)</f>
        <v>4467</v>
      </c>
      <c r="D174" s="137">
        <f>MAX(鹿屋!183:183)</f>
        <v>4642</v>
      </c>
      <c r="E174" s="137">
        <f t="shared" si="16"/>
        <v>175</v>
      </c>
      <c r="F174" s="244"/>
      <c r="G174" s="215"/>
      <c r="H174" s="137"/>
      <c r="I174" s="298"/>
      <c r="J174" s="268"/>
      <c r="K174" s="137"/>
      <c r="L174" s="153"/>
      <c r="M174" s="141"/>
      <c r="N174" s="133"/>
      <c r="O174" s="133"/>
      <c r="P174" s="168"/>
      <c r="AL174" s="77">
        <v>2584300</v>
      </c>
    </row>
    <row r="175" spans="1:42" ht="15" customHeight="1">
      <c r="A175" s="171" t="s">
        <v>42</v>
      </c>
      <c r="B175" s="329" t="s">
        <v>356</v>
      </c>
      <c r="C175" s="146">
        <f>MIN(鹿屋!195:195)</f>
        <v>4787</v>
      </c>
      <c r="D175" s="146">
        <f>MAX(鹿屋!195:195)</f>
        <v>5023</v>
      </c>
      <c r="E175" s="146">
        <f t="shared" si="16"/>
        <v>236</v>
      </c>
      <c r="F175" s="245">
        <f>SUM(E175:E178)</f>
        <v>770</v>
      </c>
      <c r="G175" s="219">
        <v>140</v>
      </c>
      <c r="H175" s="146"/>
      <c r="I175" s="299"/>
      <c r="J175" s="269">
        <f>G175*1000+H175*500+I175*100</f>
        <v>140000</v>
      </c>
      <c r="K175" s="146">
        <f>J175-F175*100</f>
        <v>63000</v>
      </c>
      <c r="L175" s="156"/>
      <c r="M175" s="141"/>
      <c r="N175" s="133"/>
      <c r="O175" s="133"/>
      <c r="P175" s="168"/>
      <c r="AJ175" s="77" t="s">
        <v>304</v>
      </c>
    </row>
    <row r="176" spans="1:42" ht="15" customHeight="1">
      <c r="A176" s="169"/>
      <c r="B176" s="326"/>
      <c r="C176" s="132">
        <f>MIN(鹿屋!207:207)</f>
        <v>3669</v>
      </c>
      <c r="D176" s="132">
        <f>MAX(鹿屋!207:207)</f>
        <v>3883</v>
      </c>
      <c r="E176" s="132">
        <f t="shared" si="16"/>
        <v>214</v>
      </c>
      <c r="F176" s="243"/>
      <c r="G176" s="297"/>
      <c r="H176" s="132"/>
      <c r="I176" s="168"/>
      <c r="J176" s="267"/>
      <c r="K176" s="132"/>
      <c r="L176" s="152"/>
      <c r="M176" s="141"/>
      <c r="N176" s="133"/>
      <c r="O176" s="133"/>
      <c r="P176" s="168"/>
      <c r="AJ176" s="77" t="s">
        <v>401</v>
      </c>
      <c r="AL176" s="77">
        <v>86000</v>
      </c>
    </row>
    <row r="177" spans="1:42" ht="15" customHeight="1">
      <c r="A177" s="169"/>
      <c r="B177" s="326"/>
      <c r="C177" s="132">
        <f>MIN(鹿屋!219:219)</f>
        <v>3271</v>
      </c>
      <c r="D177" s="132">
        <f>MAX(鹿屋!219:219)</f>
        <v>3399</v>
      </c>
      <c r="E177" s="132">
        <f t="shared" si="16"/>
        <v>128</v>
      </c>
      <c r="F177" s="243"/>
      <c r="G177" s="297"/>
      <c r="H177" s="132"/>
      <c r="I177" s="168"/>
      <c r="J177" s="140"/>
      <c r="K177" s="132"/>
      <c r="L177" s="152"/>
      <c r="M177" s="141"/>
      <c r="N177" s="133"/>
      <c r="O177" s="133"/>
      <c r="P177" s="168"/>
      <c r="AJ177" s="77" t="s">
        <v>392</v>
      </c>
      <c r="AL177" s="77">
        <v>118000</v>
      </c>
    </row>
    <row r="178" spans="1:42" ht="15" customHeight="1">
      <c r="A178" s="172"/>
      <c r="B178" s="330"/>
      <c r="C178" s="143">
        <f>MIN(鹿屋!231:231)</f>
        <v>3997</v>
      </c>
      <c r="D178" s="143">
        <f>MAX(鹿屋!231:231)</f>
        <v>4189</v>
      </c>
      <c r="E178" s="143">
        <f t="shared" si="16"/>
        <v>192</v>
      </c>
      <c r="F178" s="246"/>
      <c r="G178" s="300"/>
      <c r="H178" s="143"/>
      <c r="I178" s="301"/>
      <c r="J178" s="275"/>
      <c r="K178" s="143"/>
      <c r="L178" s="157"/>
      <c r="M178" s="141"/>
      <c r="N178" s="133"/>
      <c r="O178" s="133"/>
      <c r="P178" s="168"/>
      <c r="AJ178" s="77" t="s">
        <v>402</v>
      </c>
      <c r="AL178" s="77">
        <v>74500</v>
      </c>
      <c r="AN178" s="77" t="s">
        <v>401</v>
      </c>
      <c r="AP178" s="77">
        <v>48000</v>
      </c>
    </row>
    <row r="179" spans="1:42" ht="15" customHeight="1">
      <c r="A179" s="201" t="s">
        <v>401</v>
      </c>
      <c r="B179" s="341"/>
      <c r="C179" s="154">
        <f>MIN(ガチャ!24:24)</f>
        <v>993</v>
      </c>
      <c r="D179" s="154">
        <f>MAX(ガチャ!24:24)</f>
        <v>1023</v>
      </c>
      <c r="E179" s="154">
        <f t="shared" si="16"/>
        <v>30</v>
      </c>
      <c r="F179" s="247">
        <f>E179*10</f>
        <v>300</v>
      </c>
      <c r="G179" s="201">
        <v>72</v>
      </c>
      <c r="H179" s="154"/>
      <c r="I179" s="302"/>
      <c r="J179" s="272">
        <f>G179*1000</f>
        <v>72000</v>
      </c>
      <c r="K179" s="154">
        <f>J179-F179*100</f>
        <v>42000</v>
      </c>
      <c r="L179" s="155"/>
      <c r="M179" s="141"/>
      <c r="N179" s="133"/>
      <c r="O179" s="133"/>
      <c r="P179" s="168"/>
      <c r="AN179" s="77" t="s">
        <v>392</v>
      </c>
      <c r="AP179" s="77">
        <v>194000</v>
      </c>
    </row>
    <row r="180" spans="1:42" ht="15" customHeight="1">
      <c r="A180" s="213" t="s">
        <v>401</v>
      </c>
      <c r="B180" s="344"/>
      <c r="C180" s="190">
        <f>MIN(ガチャ!34:34)</f>
        <v>1257</v>
      </c>
      <c r="D180" s="190">
        <f>MAX(ガチャ!34:34)</f>
        <v>1309</v>
      </c>
      <c r="E180" s="190">
        <f t="shared" si="16"/>
        <v>52</v>
      </c>
      <c r="F180" s="252">
        <f>E180*10</f>
        <v>520</v>
      </c>
      <c r="G180" s="213">
        <v>58</v>
      </c>
      <c r="H180" s="190"/>
      <c r="I180" s="308"/>
      <c r="J180" s="278">
        <f>G180*1000</f>
        <v>58000</v>
      </c>
      <c r="K180" s="190">
        <f>J180-F180*100</f>
        <v>6000</v>
      </c>
      <c r="L180" s="199"/>
      <c r="M180" s="141"/>
      <c r="N180" s="133"/>
      <c r="O180" s="133"/>
      <c r="P180" s="168"/>
      <c r="AN180" s="77" t="s">
        <v>402</v>
      </c>
      <c r="AP180" s="77">
        <v>74800</v>
      </c>
    </row>
    <row r="181" spans="1:42" ht="15" customHeight="1">
      <c r="A181" s="214" t="s">
        <v>402</v>
      </c>
      <c r="B181" s="345"/>
      <c r="C181" s="129">
        <f>MIN(ガチャ!44:44)</f>
        <v>7035</v>
      </c>
      <c r="D181" s="129">
        <f>MAX(ガチャ!44:44)</f>
        <v>7287</v>
      </c>
      <c r="E181" s="129">
        <f t="shared" si="16"/>
        <v>252</v>
      </c>
      <c r="F181" s="242">
        <f>SUM(E181:E182)</f>
        <v>385</v>
      </c>
      <c r="G181" s="214"/>
      <c r="H181" s="129">
        <v>67</v>
      </c>
      <c r="I181" s="296">
        <v>528</v>
      </c>
      <c r="J181" s="266">
        <f>G181*1000+H181*500+I181*100</f>
        <v>86300</v>
      </c>
      <c r="K181" s="129">
        <f>J181-F181*100</f>
        <v>47800</v>
      </c>
      <c r="L181" s="211"/>
      <c r="M181" s="139"/>
      <c r="N181" s="134"/>
      <c r="O181" s="134"/>
      <c r="P181" s="168"/>
    </row>
    <row r="182" spans="1:42" ht="15" customHeight="1">
      <c r="A182" s="215"/>
      <c r="B182" s="346"/>
      <c r="C182" s="137">
        <f>MIN(ガチャ!54:54)</f>
        <v>2029</v>
      </c>
      <c r="D182" s="137">
        <f>MAX(ガチャ!54:54)</f>
        <v>2162</v>
      </c>
      <c r="E182" s="137">
        <f t="shared" si="16"/>
        <v>133</v>
      </c>
      <c r="F182" s="244"/>
      <c r="G182" s="215"/>
      <c r="H182" s="137"/>
      <c r="I182" s="298"/>
      <c r="J182" s="271"/>
      <c r="K182" s="137"/>
      <c r="L182" s="212"/>
      <c r="M182" s="139"/>
      <c r="N182" s="134"/>
      <c r="O182" s="134"/>
      <c r="P182" s="168"/>
    </row>
    <row r="183" spans="1:42" ht="15" customHeight="1">
      <c r="A183" s="202" t="s">
        <v>259</v>
      </c>
      <c r="B183" s="342" t="s">
        <v>333</v>
      </c>
      <c r="C183" s="190">
        <f>MIN(鹿屋!243:243)</f>
        <v>7248</v>
      </c>
      <c r="D183" s="190">
        <f>MAX(鹿屋!243:243)</f>
        <v>7983</v>
      </c>
      <c r="E183" s="190">
        <f t="shared" si="16"/>
        <v>735</v>
      </c>
      <c r="F183" s="252">
        <f>SUM(E183:E183)</f>
        <v>735</v>
      </c>
      <c r="G183" s="213">
        <v>133</v>
      </c>
      <c r="H183" s="190"/>
      <c r="I183" s="308">
        <v>5</v>
      </c>
      <c r="J183" s="278">
        <f>G183*1000+H183*500+I183*100</f>
        <v>133500</v>
      </c>
      <c r="K183" s="190">
        <f>J183-F183*100</f>
        <v>60000</v>
      </c>
      <c r="L183" s="199"/>
      <c r="M183" s="141"/>
      <c r="N183" s="133"/>
      <c r="O183" s="133"/>
      <c r="P183" s="168"/>
    </row>
    <row r="184" spans="1:42" ht="15" customHeight="1">
      <c r="A184" s="174" t="s">
        <v>259</v>
      </c>
      <c r="B184" s="328" t="s">
        <v>354</v>
      </c>
      <c r="C184" s="154">
        <f>MIN(鹿屋!255:255)</f>
        <v>23768</v>
      </c>
      <c r="D184" s="154">
        <f>MAX(鹿屋!255:255)</f>
        <v>25506</v>
      </c>
      <c r="E184" s="154">
        <f t="shared" si="16"/>
        <v>1738</v>
      </c>
      <c r="F184" s="247">
        <f>SUM(E184:E184)</f>
        <v>1738</v>
      </c>
      <c r="G184" s="201">
        <v>395</v>
      </c>
      <c r="H184" s="154"/>
      <c r="I184" s="302">
        <v>3</v>
      </c>
      <c r="J184" s="272">
        <f>G184*1000+H184*500+I184*100</f>
        <v>395300</v>
      </c>
      <c r="K184" s="154">
        <f>J184-F184*100</f>
        <v>221500</v>
      </c>
      <c r="L184" s="155"/>
      <c r="M184" s="141"/>
      <c r="N184" s="133"/>
      <c r="O184" s="133"/>
      <c r="P184" s="168"/>
    </row>
    <row r="185" spans="1:42" ht="15" customHeight="1">
      <c r="A185" s="171"/>
      <c r="B185" s="329"/>
      <c r="C185" s="146"/>
      <c r="D185" s="146"/>
      <c r="E185" s="146"/>
      <c r="F185" s="245"/>
      <c r="G185" s="219"/>
      <c r="H185" s="146"/>
      <c r="I185" s="299"/>
      <c r="J185" s="269"/>
      <c r="K185" s="146">
        <f>SUM(J159:J184)</f>
        <v>1594100</v>
      </c>
      <c r="L185" s="147"/>
      <c r="M185" s="133"/>
      <c r="N185" s="133"/>
      <c r="O185" s="133"/>
      <c r="P185" s="168"/>
    </row>
    <row r="186" spans="1:42" ht="15" customHeight="1" thickBot="1">
      <c r="A186" s="216"/>
      <c r="B186" s="347"/>
      <c r="C186" s="195"/>
      <c r="D186" s="195"/>
      <c r="E186" s="195"/>
      <c r="F186" s="255"/>
      <c r="G186" s="312"/>
      <c r="H186" s="195"/>
      <c r="I186" s="218"/>
      <c r="J186" s="277"/>
      <c r="K186" s="195"/>
      <c r="L186" s="217"/>
      <c r="M186" s="217"/>
      <c r="N186" s="217"/>
      <c r="O186" s="217"/>
      <c r="P186" s="218"/>
    </row>
    <row r="187" spans="1:42" ht="15" customHeight="1" thickBot="1">
      <c r="A187" s="93" t="s">
        <v>53</v>
      </c>
      <c r="B187" s="321" t="s">
        <v>308</v>
      </c>
      <c r="C187" s="82"/>
      <c r="D187" s="82"/>
      <c r="E187" s="82"/>
      <c r="F187" s="82">
        <f>SUM(F188:F210)</f>
        <v>9707</v>
      </c>
      <c r="G187" s="290"/>
      <c r="H187" s="82"/>
      <c r="I187" s="291"/>
      <c r="J187" s="82"/>
      <c r="K187" s="82"/>
      <c r="L187" s="83"/>
      <c r="M187" s="83"/>
      <c r="N187" s="83"/>
      <c r="O187" s="83"/>
      <c r="P187" s="82"/>
    </row>
    <row r="188" spans="1:42" ht="15" customHeight="1">
      <c r="A188" s="200" t="s">
        <v>392</v>
      </c>
      <c r="B188" s="340"/>
      <c r="C188" s="160">
        <f>MIN(ガチャ!4:4)</f>
        <v>9144</v>
      </c>
      <c r="D188" s="160">
        <f>MAX(ガチャ!4:4)</f>
        <v>9196</v>
      </c>
      <c r="E188" s="160">
        <f t="shared" ref="E188:E209" si="17">D188-C188</f>
        <v>52</v>
      </c>
      <c r="F188" s="249">
        <f>E188*10</f>
        <v>520</v>
      </c>
      <c r="G188" s="200">
        <v>123</v>
      </c>
      <c r="H188" s="160"/>
      <c r="I188" s="304"/>
      <c r="J188" s="265">
        <f>G188*1000</f>
        <v>123000</v>
      </c>
      <c r="K188" s="160">
        <f>J188-F188*100</f>
        <v>71000</v>
      </c>
      <c r="L188" s="181"/>
      <c r="M188" s="182"/>
      <c r="N188" s="183"/>
      <c r="O188" s="183"/>
      <c r="P188" s="166"/>
    </row>
    <row r="189" spans="1:42" ht="15" customHeight="1">
      <c r="A189" s="201" t="s">
        <v>401</v>
      </c>
      <c r="B189" s="341"/>
      <c r="C189" s="154">
        <f>MIN(ガチャ!14:14)</f>
        <v>3096</v>
      </c>
      <c r="D189" s="154">
        <f>MAX(ガチャ!14:14)</f>
        <v>3146</v>
      </c>
      <c r="E189" s="154">
        <f t="shared" si="17"/>
        <v>50</v>
      </c>
      <c r="F189" s="247">
        <f>E189*10</f>
        <v>500</v>
      </c>
      <c r="G189" s="201">
        <v>64</v>
      </c>
      <c r="H189" s="154"/>
      <c r="I189" s="302"/>
      <c r="J189" s="272">
        <f>G189*1000</f>
        <v>64000</v>
      </c>
      <c r="K189" s="154">
        <f>J189-F189*100</f>
        <v>14000</v>
      </c>
      <c r="L189" s="155"/>
      <c r="M189" s="141"/>
      <c r="N189" s="133"/>
      <c r="O189" s="133"/>
      <c r="P189" s="168"/>
    </row>
    <row r="190" spans="1:42" ht="15" customHeight="1">
      <c r="A190" s="171" t="s">
        <v>241</v>
      </c>
      <c r="B190" s="329" t="s">
        <v>377</v>
      </c>
      <c r="C190" s="146">
        <f>MIN(都城!3:3)</f>
        <v>3874</v>
      </c>
      <c r="D190" s="146">
        <f>MAX(都城!3:3)</f>
        <v>4117</v>
      </c>
      <c r="E190" s="146">
        <f t="shared" si="17"/>
        <v>243</v>
      </c>
      <c r="F190" s="245">
        <f>SUM(E190:E193)</f>
        <v>1338</v>
      </c>
      <c r="G190" s="219">
        <v>155</v>
      </c>
      <c r="H190" s="146"/>
      <c r="I190" s="299"/>
      <c r="J190" s="269">
        <f>G190*1000+H190*500+I190*100</f>
        <v>155000</v>
      </c>
      <c r="K190" s="146">
        <f>J190-F190*100</f>
        <v>21200</v>
      </c>
      <c r="L190" s="156"/>
      <c r="M190" s="141"/>
      <c r="N190" s="133"/>
      <c r="O190" s="133"/>
      <c r="P190" s="168"/>
    </row>
    <row r="191" spans="1:42" ht="15" customHeight="1">
      <c r="A191" s="169"/>
      <c r="B191" s="326"/>
      <c r="C191" s="132">
        <f>MIN(都城!15:15)</f>
        <v>6317</v>
      </c>
      <c r="D191" s="132">
        <f>MAX(都城!15:15)</f>
        <v>6724</v>
      </c>
      <c r="E191" s="132">
        <f t="shared" si="17"/>
        <v>407</v>
      </c>
      <c r="F191" s="243"/>
      <c r="G191" s="297"/>
      <c r="H191" s="132"/>
      <c r="I191" s="168"/>
      <c r="J191" s="267"/>
      <c r="K191" s="132"/>
      <c r="L191" s="152"/>
      <c r="M191" s="141"/>
      <c r="N191" s="133"/>
      <c r="O191" s="133"/>
      <c r="P191" s="168"/>
    </row>
    <row r="192" spans="1:42" ht="15" customHeight="1">
      <c r="A192" s="169"/>
      <c r="B192" s="326"/>
      <c r="C192" s="132">
        <f>MIN(都城!27:27)</f>
        <v>6840</v>
      </c>
      <c r="D192" s="132">
        <f>MAX(都城!27:27)</f>
        <v>7242</v>
      </c>
      <c r="E192" s="132">
        <f t="shared" si="17"/>
        <v>402</v>
      </c>
      <c r="F192" s="243"/>
      <c r="G192" s="297"/>
      <c r="H192" s="132"/>
      <c r="I192" s="168"/>
      <c r="J192" s="140"/>
      <c r="K192" s="132"/>
      <c r="L192" s="152"/>
      <c r="M192" s="141"/>
      <c r="N192" s="133"/>
      <c r="O192" s="133"/>
      <c r="P192" s="168"/>
    </row>
    <row r="193" spans="1:42" ht="15" customHeight="1">
      <c r="A193" s="172"/>
      <c r="B193" s="330"/>
      <c r="C193" s="143">
        <f>MIN(都城!39:39)</f>
        <v>3452</v>
      </c>
      <c r="D193" s="143">
        <f>MAX(都城!39:39)</f>
        <v>3738</v>
      </c>
      <c r="E193" s="143">
        <f t="shared" si="17"/>
        <v>286</v>
      </c>
      <c r="F193" s="246"/>
      <c r="G193" s="300"/>
      <c r="H193" s="143"/>
      <c r="I193" s="301"/>
      <c r="J193" s="275"/>
      <c r="K193" s="143"/>
      <c r="L193" s="157"/>
      <c r="M193" s="141"/>
      <c r="N193" s="133"/>
      <c r="O193" s="133"/>
      <c r="P193" s="168"/>
      <c r="AJ193" s="77" t="s">
        <v>406</v>
      </c>
      <c r="AL193" s="77">
        <v>29300</v>
      </c>
    </row>
    <row r="194" spans="1:42" ht="15" customHeight="1">
      <c r="A194" s="167" t="s">
        <v>327</v>
      </c>
      <c r="B194" s="325" t="s">
        <v>379</v>
      </c>
      <c r="C194" s="129">
        <f>MIN(都城!51:51)</f>
        <v>3466</v>
      </c>
      <c r="D194" s="129">
        <f>MAX(都城!51:51)</f>
        <v>3776</v>
      </c>
      <c r="E194" s="129">
        <f t="shared" si="17"/>
        <v>310</v>
      </c>
      <c r="F194" s="242">
        <f>SUM(E194:E197)</f>
        <v>1360</v>
      </c>
      <c r="G194" s="214">
        <v>108</v>
      </c>
      <c r="H194" s="129"/>
      <c r="I194" s="296"/>
      <c r="J194" s="266">
        <f>G194*1000+H194*500+I194*100</f>
        <v>108000</v>
      </c>
      <c r="K194" s="129">
        <f>J194-F194*100</f>
        <v>-28000</v>
      </c>
      <c r="L194" s="151"/>
      <c r="M194" s="141"/>
      <c r="N194" s="133"/>
      <c r="O194" s="133"/>
      <c r="P194" s="168"/>
      <c r="AJ194" s="77" t="s">
        <v>409</v>
      </c>
      <c r="AL194" s="77">
        <v>17500</v>
      </c>
    </row>
    <row r="195" spans="1:42" ht="15" customHeight="1">
      <c r="A195" s="169"/>
      <c r="B195" s="326"/>
      <c r="C195" s="132">
        <f>MIN(都城!63:63)</f>
        <v>3198</v>
      </c>
      <c r="D195" s="132">
        <f>MAX(都城!63:63)</f>
        <v>3404</v>
      </c>
      <c r="E195" s="132">
        <f t="shared" si="17"/>
        <v>206</v>
      </c>
      <c r="F195" s="243"/>
      <c r="G195" s="297"/>
      <c r="H195" s="132"/>
      <c r="I195" s="168"/>
      <c r="J195" s="267"/>
      <c r="K195" s="132"/>
      <c r="L195" s="152"/>
      <c r="M195" s="141"/>
      <c r="N195" s="133"/>
      <c r="O195" s="133"/>
      <c r="P195" s="168"/>
      <c r="AJ195" s="77" t="s">
        <v>408</v>
      </c>
      <c r="AL195" s="77">
        <v>1425100</v>
      </c>
      <c r="AN195" s="77" t="s">
        <v>406</v>
      </c>
      <c r="AP195" s="77">
        <v>35200</v>
      </c>
    </row>
    <row r="196" spans="1:42" ht="15" customHeight="1">
      <c r="A196" s="169"/>
      <c r="B196" s="326"/>
      <c r="C196" s="132">
        <f>MIN(都城!75:75)</f>
        <v>3773</v>
      </c>
      <c r="D196" s="132">
        <f>MAX(都城!75:75)</f>
        <v>4416</v>
      </c>
      <c r="E196" s="132">
        <f t="shared" si="17"/>
        <v>643</v>
      </c>
      <c r="F196" s="243"/>
      <c r="G196" s="297"/>
      <c r="H196" s="132"/>
      <c r="I196" s="168"/>
      <c r="J196" s="140"/>
      <c r="K196" s="132"/>
      <c r="L196" s="152"/>
      <c r="M196" s="141"/>
      <c r="N196" s="133"/>
      <c r="O196" s="133"/>
      <c r="P196" s="168"/>
      <c r="AN196" s="77" t="s">
        <v>409</v>
      </c>
      <c r="AP196" s="77">
        <v>16500</v>
      </c>
    </row>
    <row r="197" spans="1:42" ht="15" customHeight="1">
      <c r="A197" s="170"/>
      <c r="B197" s="327"/>
      <c r="C197" s="137">
        <f>MIN(都城!87:87)</f>
        <v>2956</v>
      </c>
      <c r="D197" s="137">
        <f>MAX(都城!87:87)</f>
        <v>3157</v>
      </c>
      <c r="E197" s="137">
        <f t="shared" si="17"/>
        <v>201</v>
      </c>
      <c r="F197" s="244"/>
      <c r="G197" s="215"/>
      <c r="H197" s="137"/>
      <c r="I197" s="298"/>
      <c r="J197" s="268"/>
      <c r="K197" s="137"/>
      <c r="L197" s="153"/>
      <c r="M197" s="141"/>
      <c r="N197" s="133"/>
      <c r="O197" s="133"/>
      <c r="P197" s="168"/>
      <c r="AJ197" s="77" t="s">
        <v>1</v>
      </c>
      <c r="AN197" s="77" t="s">
        <v>408</v>
      </c>
    </row>
    <row r="198" spans="1:42" ht="15" customHeight="1">
      <c r="A198" s="171" t="s">
        <v>368</v>
      </c>
      <c r="B198" s="329" t="s">
        <v>380</v>
      </c>
      <c r="C198" s="146">
        <f>MIN(都城!99:99)</f>
        <v>3031</v>
      </c>
      <c r="D198" s="146">
        <f>MAX(都城!99:99)</f>
        <v>3226</v>
      </c>
      <c r="E198" s="146">
        <f t="shared" si="17"/>
        <v>195</v>
      </c>
      <c r="F198" s="245">
        <f>SUM(E198:E201)</f>
        <v>1306</v>
      </c>
      <c r="G198" s="219">
        <v>164</v>
      </c>
      <c r="H198" s="146"/>
      <c r="I198" s="299">
        <v>2</v>
      </c>
      <c r="J198" s="269">
        <f>G198*1000+H198*500+I198*100</f>
        <v>164200</v>
      </c>
      <c r="K198" s="146">
        <f>J198-F198*100</f>
        <v>33600</v>
      </c>
      <c r="L198" s="156"/>
      <c r="M198" s="141"/>
      <c r="N198" s="133"/>
      <c r="O198" s="133"/>
      <c r="P198" s="168"/>
    </row>
    <row r="199" spans="1:42" ht="15" customHeight="1">
      <c r="A199" s="169"/>
      <c r="B199" s="326"/>
      <c r="C199" s="132">
        <f>MIN(都城!111:111)</f>
        <v>2638</v>
      </c>
      <c r="D199" s="132">
        <f>MAX(都城!111:111)</f>
        <v>2880</v>
      </c>
      <c r="E199" s="132">
        <f t="shared" si="17"/>
        <v>242</v>
      </c>
      <c r="F199" s="243"/>
      <c r="G199" s="297"/>
      <c r="H199" s="132"/>
      <c r="I199" s="168"/>
      <c r="J199" s="267"/>
      <c r="K199" s="132"/>
      <c r="L199" s="152"/>
      <c r="M199" s="141"/>
      <c r="N199" s="133"/>
      <c r="O199" s="133"/>
      <c r="P199" s="168"/>
      <c r="R199" s="363">
        <v>16450</v>
      </c>
    </row>
    <row r="200" spans="1:42" ht="15" customHeight="1">
      <c r="A200" s="169"/>
      <c r="B200" s="326"/>
      <c r="C200" s="132">
        <f>MIN(都城!123:123)</f>
        <v>5269</v>
      </c>
      <c r="D200" s="132">
        <f>MAX(都城!123:123)</f>
        <v>5520</v>
      </c>
      <c r="E200" s="132">
        <f t="shared" si="17"/>
        <v>251</v>
      </c>
      <c r="F200" s="243"/>
      <c r="G200" s="297"/>
      <c r="H200" s="132"/>
      <c r="I200" s="168"/>
      <c r="J200" s="140"/>
      <c r="K200" s="132"/>
      <c r="L200" s="152"/>
      <c r="M200" s="141"/>
      <c r="N200" s="133"/>
      <c r="O200" s="133"/>
      <c r="P200" s="168"/>
      <c r="R200" s="363">
        <v>19018</v>
      </c>
    </row>
    <row r="201" spans="1:42" ht="15" customHeight="1">
      <c r="A201" s="172"/>
      <c r="B201" s="330"/>
      <c r="C201" s="143">
        <f>MIN(都城!135:135)</f>
        <v>3263</v>
      </c>
      <c r="D201" s="143">
        <f>MAX(都城!135:135)</f>
        <v>3881</v>
      </c>
      <c r="E201" s="143">
        <f t="shared" si="17"/>
        <v>618</v>
      </c>
      <c r="F201" s="246"/>
      <c r="G201" s="300"/>
      <c r="H201" s="143"/>
      <c r="I201" s="301"/>
      <c r="J201" s="275"/>
      <c r="K201" s="143"/>
      <c r="L201" s="157"/>
      <c r="M201" s="141"/>
      <c r="N201" s="133"/>
      <c r="O201" s="133"/>
      <c r="P201" s="168"/>
      <c r="R201" s="363">
        <v>16786</v>
      </c>
    </row>
    <row r="202" spans="1:42" ht="15" customHeight="1">
      <c r="A202" s="167" t="s">
        <v>375</v>
      </c>
      <c r="B202" s="325" t="s">
        <v>381</v>
      </c>
      <c r="C202" s="129">
        <f>MIN(都城!147:147)</f>
        <v>3942</v>
      </c>
      <c r="D202" s="129">
        <f>MAX(都城!147:147)</f>
        <v>4175</v>
      </c>
      <c r="E202" s="129">
        <f t="shared" si="17"/>
        <v>233</v>
      </c>
      <c r="F202" s="242">
        <f>SUM(E202:E205)</f>
        <v>1045</v>
      </c>
      <c r="G202" s="214">
        <v>157</v>
      </c>
      <c r="H202" s="129"/>
      <c r="I202" s="296">
        <v>5</v>
      </c>
      <c r="J202" s="266">
        <f>G202*1000+H202*500+I202*100</f>
        <v>157500</v>
      </c>
      <c r="K202" s="129">
        <f>J202-F202*100</f>
        <v>53000</v>
      </c>
      <c r="L202" s="151"/>
      <c r="M202" s="141"/>
      <c r="N202" s="133"/>
      <c r="O202" s="133"/>
      <c r="P202" s="168"/>
      <c r="R202" s="363">
        <v>16118</v>
      </c>
    </row>
    <row r="203" spans="1:42" ht="15" customHeight="1">
      <c r="A203" s="169"/>
      <c r="B203" s="326"/>
      <c r="C203" s="132">
        <f>MIN(都城!159:159)</f>
        <v>3714</v>
      </c>
      <c r="D203" s="132">
        <f>MAX(都城!159:159)</f>
        <v>3940</v>
      </c>
      <c r="E203" s="132">
        <f t="shared" si="17"/>
        <v>226</v>
      </c>
      <c r="F203" s="243"/>
      <c r="G203" s="297"/>
      <c r="H203" s="132"/>
      <c r="I203" s="168"/>
      <c r="J203" s="267"/>
      <c r="K203" s="132"/>
      <c r="L203" s="152"/>
      <c r="M203" s="141"/>
      <c r="N203" s="133"/>
      <c r="O203" s="133"/>
      <c r="P203" s="168"/>
      <c r="R203" s="363">
        <v>19370</v>
      </c>
    </row>
    <row r="204" spans="1:42" ht="15" customHeight="1">
      <c r="A204" s="169"/>
      <c r="B204" s="326"/>
      <c r="C204" s="132">
        <f>MIN(都城!171:171)</f>
        <v>5981</v>
      </c>
      <c r="D204" s="132">
        <f>MAX(都城!171:171)</f>
        <v>6234</v>
      </c>
      <c r="E204" s="132">
        <f t="shared" si="17"/>
        <v>253</v>
      </c>
      <c r="F204" s="243"/>
      <c r="G204" s="297"/>
      <c r="H204" s="132"/>
      <c r="I204" s="168"/>
      <c r="J204" s="140"/>
      <c r="K204" s="132"/>
      <c r="L204" s="152"/>
      <c r="M204" s="141"/>
      <c r="N204" s="133"/>
      <c r="O204" s="133"/>
      <c r="P204" s="168"/>
      <c r="R204" s="363">
        <v>15150</v>
      </c>
    </row>
    <row r="205" spans="1:42" ht="15" customHeight="1">
      <c r="A205" s="170"/>
      <c r="B205" s="327"/>
      <c r="C205" s="137">
        <f>MIN(都城!183:183)</f>
        <v>4436</v>
      </c>
      <c r="D205" s="137">
        <f>MAX(都城!183:183)</f>
        <v>4769</v>
      </c>
      <c r="E205" s="137">
        <f t="shared" si="17"/>
        <v>333</v>
      </c>
      <c r="F205" s="244"/>
      <c r="G205" s="215"/>
      <c r="H205" s="137"/>
      <c r="I205" s="298"/>
      <c r="J205" s="268"/>
      <c r="K205" s="137"/>
      <c r="L205" s="153"/>
      <c r="M205" s="141"/>
      <c r="N205" s="133"/>
      <c r="O205" s="133"/>
      <c r="P205" s="168"/>
      <c r="R205" s="363">
        <v>1101</v>
      </c>
    </row>
    <row r="206" spans="1:42" ht="15" customHeight="1">
      <c r="A206" s="202" t="s">
        <v>410</v>
      </c>
      <c r="B206" s="342" t="s">
        <v>383</v>
      </c>
      <c r="C206" s="190">
        <f>MIN(都城!195:195)</f>
        <v>6991</v>
      </c>
      <c r="D206" s="190">
        <f>MAX(都城!195:195)</f>
        <v>7427</v>
      </c>
      <c r="E206" s="190">
        <f t="shared" si="17"/>
        <v>436</v>
      </c>
      <c r="F206" s="252">
        <f>SUM(E206)</f>
        <v>436</v>
      </c>
      <c r="G206" s="213">
        <v>93</v>
      </c>
      <c r="H206" s="190"/>
      <c r="I206" s="308"/>
      <c r="J206" s="278">
        <f>G206*1000+H206*500+I206*100</f>
        <v>93000</v>
      </c>
      <c r="K206" s="190">
        <f>J206-F206*100</f>
        <v>49400</v>
      </c>
      <c r="L206" s="199"/>
      <c r="M206" s="141"/>
      <c r="N206" s="133"/>
      <c r="O206" s="133"/>
      <c r="P206" s="168"/>
      <c r="R206" s="363">
        <v>1315</v>
      </c>
    </row>
    <row r="207" spans="1:42" ht="15" customHeight="1">
      <c r="A207" s="174" t="s">
        <v>384</v>
      </c>
      <c r="B207" s="328" t="s">
        <v>385</v>
      </c>
      <c r="C207" s="154">
        <f>MIN(都城!207:207)</f>
        <v>6606</v>
      </c>
      <c r="D207" s="154">
        <f>MAX(都城!207:207)</f>
        <v>7248</v>
      </c>
      <c r="E207" s="154">
        <f t="shared" si="17"/>
        <v>642</v>
      </c>
      <c r="F207" s="247">
        <f>SUM(E207)</f>
        <v>642</v>
      </c>
      <c r="G207" s="201">
        <v>82</v>
      </c>
      <c r="H207" s="154"/>
      <c r="I207" s="302">
        <v>1</v>
      </c>
      <c r="J207" s="272">
        <f>G207*1000+H207*500+I207*100</f>
        <v>82100</v>
      </c>
      <c r="K207" s="154">
        <f>J207-F207*100</f>
        <v>17900</v>
      </c>
      <c r="L207" s="155"/>
      <c r="M207" s="141"/>
      <c r="N207" s="133"/>
      <c r="O207" s="133"/>
      <c r="P207" s="168"/>
      <c r="R207" s="363">
        <v>1273</v>
      </c>
    </row>
    <row r="208" spans="1:42" ht="15" customHeight="1">
      <c r="A208" s="202" t="s">
        <v>387</v>
      </c>
      <c r="B208" s="342" t="s">
        <v>388</v>
      </c>
      <c r="C208" s="190">
        <f>MIN(都城!219:219)</f>
        <v>10626</v>
      </c>
      <c r="D208" s="190">
        <f>MAX(都城!219:219)</f>
        <v>11170</v>
      </c>
      <c r="E208" s="190">
        <f t="shared" si="17"/>
        <v>544</v>
      </c>
      <c r="F208" s="252">
        <f>SUM(E208)</f>
        <v>544</v>
      </c>
      <c r="G208" s="213">
        <v>112</v>
      </c>
      <c r="H208" s="190"/>
      <c r="I208" s="308">
        <v>1</v>
      </c>
      <c r="J208" s="278">
        <f>G208*1000+H208*500+I208*100</f>
        <v>112100</v>
      </c>
      <c r="K208" s="190">
        <f>J208-F208*100</f>
        <v>57700</v>
      </c>
      <c r="L208" s="199"/>
      <c r="M208" s="141"/>
      <c r="N208" s="133"/>
      <c r="O208" s="133"/>
      <c r="P208" s="168"/>
      <c r="R208" s="363">
        <v>932</v>
      </c>
    </row>
    <row r="209" spans="1:42" ht="15" customHeight="1">
      <c r="A209" s="174" t="s">
        <v>389</v>
      </c>
      <c r="B209" s="328" t="s">
        <v>390</v>
      </c>
      <c r="C209" s="154">
        <f>MIN(都城!231:231)</f>
        <v>11697</v>
      </c>
      <c r="D209" s="154">
        <f>MAX(都城!231:231)</f>
        <v>13713</v>
      </c>
      <c r="E209" s="154">
        <f t="shared" si="17"/>
        <v>2016</v>
      </c>
      <c r="F209" s="247">
        <f>SUM(E209)</f>
        <v>2016</v>
      </c>
      <c r="G209" s="201">
        <v>297</v>
      </c>
      <c r="H209" s="154"/>
      <c r="I209" s="302">
        <v>4</v>
      </c>
      <c r="J209" s="272">
        <f>G209*1000+H209*500+I209*100</f>
        <v>297400</v>
      </c>
      <c r="K209" s="154">
        <f>J209-F209*100</f>
        <v>95800</v>
      </c>
      <c r="L209" s="155"/>
      <c r="M209" s="141"/>
      <c r="N209" s="133"/>
      <c r="O209" s="133"/>
      <c r="P209" s="168"/>
      <c r="R209" s="363">
        <v>1230</v>
      </c>
    </row>
    <row r="210" spans="1:42" ht="15" customHeight="1">
      <c r="A210" s="219"/>
      <c r="B210" s="348"/>
      <c r="C210" s="146"/>
      <c r="D210" s="146"/>
      <c r="E210" s="146"/>
      <c r="F210" s="245"/>
      <c r="G210" s="219"/>
      <c r="H210" s="146"/>
      <c r="I210" s="299"/>
      <c r="J210" s="269"/>
      <c r="K210" s="146">
        <f>SUM(J188:J209)</f>
        <v>1356300</v>
      </c>
      <c r="L210" s="147"/>
      <c r="M210" s="133"/>
      <c r="N210" s="133"/>
      <c r="O210" s="133"/>
      <c r="P210" s="168"/>
      <c r="R210" s="363">
        <v>2369</v>
      </c>
    </row>
    <row r="211" spans="1:42" ht="15" customHeight="1" thickBot="1">
      <c r="A211" s="187"/>
      <c r="B211" s="349"/>
      <c r="C211" s="188"/>
      <c r="D211" s="188"/>
      <c r="E211" s="188"/>
      <c r="F211" s="251"/>
      <c r="G211" s="187"/>
      <c r="H211" s="188"/>
      <c r="I211" s="180"/>
      <c r="J211" s="280"/>
      <c r="K211" s="188"/>
      <c r="L211" s="179"/>
      <c r="M211" s="179"/>
      <c r="N211" s="179"/>
      <c r="O211" s="179"/>
      <c r="P211" s="180"/>
      <c r="R211" s="363">
        <v>4731</v>
      </c>
    </row>
    <row r="212" spans="1:42" ht="15" customHeight="1">
      <c r="A212" s="117" t="s">
        <v>411</v>
      </c>
      <c r="B212" s="350"/>
      <c r="I212" s="291"/>
      <c r="R212" s="363">
        <v>3103</v>
      </c>
    </row>
    <row r="213" spans="1:42" ht="15" customHeight="1" thickBot="1">
      <c r="A213" s="117" t="s">
        <v>412</v>
      </c>
      <c r="B213" s="350"/>
      <c r="I213" s="291"/>
      <c r="AJ213" s="77" t="s">
        <v>401</v>
      </c>
      <c r="AL213" s="77">
        <v>74000</v>
      </c>
    </row>
    <row r="214" spans="1:42" ht="15" customHeight="1">
      <c r="A214" s="185" t="s">
        <v>413</v>
      </c>
      <c r="B214" s="351">
        <v>70600827</v>
      </c>
      <c r="C214" s="186">
        <v>16780</v>
      </c>
      <c r="D214" s="186">
        <v>16878</v>
      </c>
      <c r="E214" s="186">
        <f>D214-C214</f>
        <v>98</v>
      </c>
      <c r="F214" s="256"/>
      <c r="G214" s="236"/>
      <c r="H214" s="186"/>
      <c r="I214" s="227">
        <v>169</v>
      </c>
      <c r="J214" s="281">
        <f t="shared" ref="J214:J227" si="18">G214*1000+H214*500+I214*100</f>
        <v>16900</v>
      </c>
      <c r="K214" s="186">
        <f t="shared" ref="K214:K227" si="19">J214-E214*100</f>
        <v>7100</v>
      </c>
      <c r="L214" s="226"/>
      <c r="M214" s="163"/>
      <c r="N214" s="164"/>
      <c r="O214" s="164"/>
      <c r="P214" s="227"/>
      <c r="AJ214" s="77" t="s">
        <v>401</v>
      </c>
      <c r="AL214" s="77">
        <v>66000</v>
      </c>
      <c r="AN214" s="77" t="s">
        <v>401</v>
      </c>
      <c r="AP214" s="77">
        <v>72000</v>
      </c>
    </row>
    <row r="215" spans="1:42" ht="15" customHeight="1">
      <c r="A215" s="231"/>
      <c r="B215" s="352">
        <v>70600827</v>
      </c>
      <c r="C215" s="144">
        <v>19550</v>
      </c>
      <c r="D215" s="144">
        <v>19620</v>
      </c>
      <c r="E215" s="144">
        <f t="shared" ref="E215:E223" si="20">D215-C215</f>
        <v>70</v>
      </c>
      <c r="F215" s="257"/>
      <c r="G215" s="231"/>
      <c r="H215" s="144"/>
      <c r="I215" s="235"/>
      <c r="J215" s="270">
        <f t="shared" si="18"/>
        <v>0</v>
      </c>
      <c r="K215" s="144">
        <f t="shared" si="19"/>
        <v>-7000</v>
      </c>
      <c r="L215" s="224"/>
      <c r="M215" s="139"/>
      <c r="N215" s="134"/>
      <c r="O215" s="134"/>
      <c r="P215" s="228"/>
      <c r="R215" s="363">
        <v>17026</v>
      </c>
      <c r="AJ215" s="77" t="s">
        <v>402</v>
      </c>
      <c r="AL215" s="77">
        <v>52600</v>
      </c>
      <c r="AN215" s="77" t="s">
        <v>401</v>
      </c>
      <c r="AP215" s="77">
        <v>58000</v>
      </c>
    </row>
    <row r="216" spans="1:42" ht="15" customHeight="1">
      <c r="A216" s="222"/>
      <c r="B216" s="336">
        <v>70600817</v>
      </c>
      <c r="C216" s="130">
        <v>17338</v>
      </c>
      <c r="D216" s="130">
        <v>17533</v>
      </c>
      <c r="E216" s="130">
        <f t="shared" si="20"/>
        <v>195</v>
      </c>
      <c r="F216" s="258"/>
      <c r="G216" s="232"/>
      <c r="H216" s="130"/>
      <c r="I216" s="314">
        <v>281</v>
      </c>
      <c r="J216" s="282">
        <f t="shared" si="18"/>
        <v>28100</v>
      </c>
      <c r="K216" s="130">
        <f t="shared" si="19"/>
        <v>8600</v>
      </c>
      <c r="L216" s="211"/>
      <c r="M216" s="139"/>
      <c r="N216" s="134"/>
      <c r="O216" s="134"/>
      <c r="P216" s="228"/>
      <c r="R216" s="363">
        <v>16648</v>
      </c>
      <c r="AN216" s="77" t="s">
        <v>402</v>
      </c>
      <c r="AP216" s="77">
        <v>86300</v>
      </c>
    </row>
    <row r="217" spans="1:42" ht="15" customHeight="1">
      <c r="A217" s="221"/>
      <c r="B217" s="353">
        <v>70600817</v>
      </c>
      <c r="C217" s="138">
        <v>16694</v>
      </c>
      <c r="D217" s="138">
        <v>16775</v>
      </c>
      <c r="E217" s="138">
        <f t="shared" si="20"/>
        <v>81</v>
      </c>
      <c r="F217" s="259"/>
      <c r="G217" s="229"/>
      <c r="H217" s="138"/>
      <c r="I217" s="315"/>
      <c r="J217" s="283">
        <f t="shared" si="18"/>
        <v>0</v>
      </c>
      <c r="K217" s="138">
        <f t="shared" si="19"/>
        <v>-8100</v>
      </c>
      <c r="L217" s="212"/>
      <c r="M217" s="139"/>
      <c r="N217" s="134"/>
      <c r="O217" s="134"/>
      <c r="P217" s="228"/>
      <c r="R217" s="363">
        <v>20377</v>
      </c>
    </row>
    <row r="218" spans="1:42" ht="15" customHeight="1">
      <c r="A218" s="230" t="s">
        <v>414</v>
      </c>
      <c r="B218" s="331">
        <v>71261231</v>
      </c>
      <c r="C218" s="148">
        <v>20117</v>
      </c>
      <c r="D218" s="148">
        <v>20370</v>
      </c>
      <c r="E218" s="148">
        <f t="shared" si="20"/>
        <v>253</v>
      </c>
      <c r="F218" s="260"/>
      <c r="G218" s="230"/>
      <c r="H218" s="148"/>
      <c r="I218" s="316">
        <v>253</v>
      </c>
      <c r="J218" s="284">
        <f t="shared" si="18"/>
        <v>25300</v>
      </c>
      <c r="K218" s="148">
        <f t="shared" si="19"/>
        <v>0</v>
      </c>
      <c r="L218" s="223"/>
      <c r="M218" s="139"/>
      <c r="N218" s="134"/>
      <c r="O218" s="134"/>
      <c r="P218" s="228"/>
      <c r="R218" s="363">
        <v>17384</v>
      </c>
    </row>
    <row r="219" spans="1:42" ht="15" customHeight="1">
      <c r="A219" s="231"/>
      <c r="B219" s="352">
        <v>71201012</v>
      </c>
      <c r="C219" s="144">
        <v>15865</v>
      </c>
      <c r="D219" s="144">
        <v>16130</v>
      </c>
      <c r="E219" s="144">
        <f t="shared" si="20"/>
        <v>265</v>
      </c>
      <c r="F219" s="257"/>
      <c r="G219" s="231"/>
      <c r="H219" s="144"/>
      <c r="I219" s="235">
        <v>265</v>
      </c>
      <c r="J219" s="270">
        <f t="shared" si="18"/>
        <v>26500</v>
      </c>
      <c r="K219" s="144">
        <f t="shared" si="19"/>
        <v>0</v>
      </c>
      <c r="L219" s="224"/>
      <c r="M219" s="139"/>
      <c r="N219" s="134"/>
      <c r="O219" s="134"/>
      <c r="P219" s="228"/>
      <c r="R219" s="363">
        <v>1934</v>
      </c>
      <c r="AJ219" s="77" t="s">
        <v>53</v>
      </c>
    </row>
    <row r="220" spans="1:42" ht="15" customHeight="1">
      <c r="A220" s="232" t="s">
        <v>415</v>
      </c>
      <c r="B220" s="336">
        <v>0</v>
      </c>
      <c r="C220" s="130">
        <v>1488</v>
      </c>
      <c r="D220" s="130">
        <v>1589</v>
      </c>
      <c r="E220" s="130">
        <f t="shared" si="20"/>
        <v>101</v>
      </c>
      <c r="F220" s="258"/>
      <c r="G220" s="232"/>
      <c r="H220" s="130"/>
      <c r="I220" s="314">
        <v>689</v>
      </c>
      <c r="J220" s="282">
        <f t="shared" si="18"/>
        <v>68900</v>
      </c>
      <c r="K220" s="130">
        <f t="shared" si="19"/>
        <v>58800</v>
      </c>
      <c r="L220" s="211"/>
      <c r="M220" s="139"/>
      <c r="N220" s="134"/>
      <c r="O220" s="134"/>
      <c r="P220" s="228"/>
      <c r="R220" s="363">
        <v>1298</v>
      </c>
      <c r="AJ220" s="77" t="s">
        <v>392</v>
      </c>
      <c r="AL220" s="77">
        <v>83000</v>
      </c>
      <c r="AN220" s="77" t="s">
        <v>392</v>
      </c>
      <c r="AP220" s="77">
        <v>123000</v>
      </c>
    </row>
    <row r="221" spans="1:42" ht="15" customHeight="1">
      <c r="A221" s="231"/>
      <c r="B221" s="352">
        <v>71602154</v>
      </c>
      <c r="C221" s="144">
        <v>3119</v>
      </c>
      <c r="D221" s="144">
        <v>3707</v>
      </c>
      <c r="E221" s="144">
        <f t="shared" si="20"/>
        <v>588</v>
      </c>
      <c r="F221" s="257"/>
      <c r="G221" s="231"/>
      <c r="H221" s="144"/>
      <c r="I221" s="235"/>
      <c r="J221" s="270">
        <f t="shared" si="18"/>
        <v>0</v>
      </c>
      <c r="K221" s="144">
        <f t="shared" si="19"/>
        <v>-58800</v>
      </c>
      <c r="L221" s="224"/>
      <c r="M221" s="139"/>
      <c r="N221" s="134"/>
      <c r="O221" s="134"/>
      <c r="P221" s="228"/>
      <c r="AJ221" s="77" t="s">
        <v>401</v>
      </c>
      <c r="AL221" s="77">
        <v>85000</v>
      </c>
      <c r="AN221" s="77" t="s">
        <v>401</v>
      </c>
      <c r="AP221" s="77">
        <v>64000</v>
      </c>
    </row>
    <row r="222" spans="1:42" ht="15" customHeight="1">
      <c r="A222" s="222"/>
      <c r="B222" s="336">
        <v>71602154</v>
      </c>
      <c r="C222" s="130">
        <v>2020</v>
      </c>
      <c r="D222" s="130">
        <v>2442</v>
      </c>
      <c r="E222" s="130">
        <f t="shared" si="20"/>
        <v>422</v>
      </c>
      <c r="F222" s="258"/>
      <c r="G222" s="232"/>
      <c r="H222" s="130"/>
      <c r="I222" s="314">
        <v>757</v>
      </c>
      <c r="J222" s="282">
        <f t="shared" si="18"/>
        <v>75700</v>
      </c>
      <c r="K222" s="130">
        <f t="shared" si="19"/>
        <v>33500</v>
      </c>
      <c r="L222" s="211"/>
      <c r="M222" s="139"/>
      <c r="N222" s="134"/>
      <c r="O222" s="134"/>
      <c r="P222" s="228"/>
    </row>
    <row r="223" spans="1:42" ht="15" customHeight="1">
      <c r="A223" s="221"/>
      <c r="B223" s="353">
        <v>71602154</v>
      </c>
      <c r="C223" s="138">
        <v>1884</v>
      </c>
      <c r="D223" s="138">
        <v>2219</v>
      </c>
      <c r="E223" s="138">
        <f t="shared" si="20"/>
        <v>335</v>
      </c>
      <c r="F223" s="259"/>
      <c r="G223" s="229"/>
      <c r="H223" s="138"/>
      <c r="I223" s="315"/>
      <c r="J223" s="271">
        <f t="shared" si="18"/>
        <v>0</v>
      </c>
      <c r="K223" s="138">
        <f t="shared" si="19"/>
        <v>-33500</v>
      </c>
      <c r="L223" s="212"/>
      <c r="M223" s="139"/>
      <c r="N223" s="134"/>
      <c r="O223" s="134"/>
      <c r="P223" s="228"/>
    </row>
    <row r="224" spans="1:42" ht="15" customHeight="1">
      <c r="A224" s="233" t="s">
        <v>265</v>
      </c>
      <c r="B224" s="342" t="s">
        <v>416</v>
      </c>
      <c r="C224" s="198">
        <v>1368</v>
      </c>
      <c r="D224" s="198">
        <v>1368</v>
      </c>
      <c r="E224" s="198">
        <f>D224-C224</f>
        <v>0</v>
      </c>
      <c r="F224" s="261"/>
      <c r="G224" s="233"/>
      <c r="H224" s="198"/>
      <c r="I224" s="317"/>
      <c r="J224" s="285">
        <f t="shared" si="18"/>
        <v>0</v>
      </c>
      <c r="K224" s="198">
        <f t="shared" si="19"/>
        <v>0</v>
      </c>
      <c r="L224" s="225"/>
      <c r="M224" s="139"/>
      <c r="N224" s="134"/>
      <c r="O224" s="134"/>
      <c r="P224" s="228"/>
      <c r="R224" s="363">
        <v>22047</v>
      </c>
    </row>
    <row r="225" spans="1:42" ht="15" customHeight="1">
      <c r="A225" s="234"/>
      <c r="B225" s="354" t="s">
        <v>417</v>
      </c>
      <c r="C225" s="205">
        <v>2423</v>
      </c>
      <c r="D225" s="205">
        <v>2423</v>
      </c>
      <c r="E225" s="205">
        <f>D225-C225</f>
        <v>0</v>
      </c>
      <c r="F225" s="253"/>
      <c r="G225" s="234"/>
      <c r="H225" s="205"/>
      <c r="I225" s="309"/>
      <c r="J225" s="286">
        <f t="shared" si="18"/>
        <v>0</v>
      </c>
      <c r="K225" s="205">
        <f t="shared" si="19"/>
        <v>0</v>
      </c>
      <c r="L225" s="206"/>
      <c r="M225" s="139"/>
      <c r="N225" s="134"/>
      <c r="O225" s="134"/>
      <c r="P225" s="228"/>
      <c r="R225" s="363">
        <v>18978</v>
      </c>
    </row>
    <row r="226" spans="1:42" ht="15" customHeight="1">
      <c r="A226" s="233" t="s">
        <v>418</v>
      </c>
      <c r="B226" s="355" t="s">
        <v>419</v>
      </c>
      <c r="C226" s="198">
        <v>5459</v>
      </c>
      <c r="D226" s="198">
        <v>5459</v>
      </c>
      <c r="E226" s="198">
        <f>D226-C226</f>
        <v>0</v>
      </c>
      <c r="F226" s="261"/>
      <c r="G226" s="233"/>
      <c r="H226" s="198"/>
      <c r="I226" s="317"/>
      <c r="J226" s="285">
        <f t="shared" si="18"/>
        <v>0</v>
      </c>
      <c r="K226" s="198">
        <f t="shared" si="19"/>
        <v>0</v>
      </c>
      <c r="L226" s="225"/>
      <c r="M226" s="139"/>
      <c r="N226" s="134"/>
      <c r="O226" s="134"/>
      <c r="P226" s="228"/>
      <c r="R226" s="363">
        <v>19841</v>
      </c>
    </row>
    <row r="227" spans="1:42" ht="15" customHeight="1">
      <c r="A227" s="234"/>
      <c r="B227" s="354" t="s">
        <v>420</v>
      </c>
      <c r="C227" s="205">
        <v>3799</v>
      </c>
      <c r="D227" s="205">
        <v>3799</v>
      </c>
      <c r="E227" s="205">
        <f>D227-C227</f>
        <v>0</v>
      </c>
      <c r="F227" s="253"/>
      <c r="G227" s="234"/>
      <c r="H227" s="205"/>
      <c r="I227" s="309"/>
      <c r="J227" s="286">
        <f t="shared" si="18"/>
        <v>0</v>
      </c>
      <c r="K227" s="205">
        <f t="shared" si="19"/>
        <v>0</v>
      </c>
      <c r="L227" s="206"/>
      <c r="M227" s="220"/>
      <c r="N227" s="210"/>
      <c r="O227" s="210"/>
      <c r="P227" s="235"/>
      <c r="R227" s="363">
        <v>18338</v>
      </c>
    </row>
    <row r="228" spans="1:42" ht="15" customHeight="1" thickBot="1">
      <c r="A228" s="119"/>
      <c r="B228" s="356"/>
      <c r="C228" s="79"/>
      <c r="D228" s="79"/>
      <c r="E228" s="79"/>
      <c r="F228" s="79"/>
      <c r="G228" s="119"/>
      <c r="H228" s="79"/>
      <c r="I228" s="80"/>
      <c r="K228" s="79">
        <f>SUM(J214:J227)</f>
        <v>241400</v>
      </c>
      <c r="L228" s="120"/>
      <c r="M228" s="120"/>
      <c r="N228" s="120"/>
      <c r="O228" s="120"/>
      <c r="P228" s="80"/>
      <c r="R228" s="363">
        <v>4856</v>
      </c>
    </row>
    <row r="229" spans="1:42" ht="15" customHeight="1" thickBot="1">
      <c r="A229" s="81" t="s">
        <v>53</v>
      </c>
      <c r="B229" s="350"/>
      <c r="R229" s="363">
        <v>3404</v>
      </c>
    </row>
    <row r="230" spans="1:42" ht="15" customHeight="1">
      <c r="A230" s="236" t="s">
        <v>229</v>
      </c>
      <c r="B230" s="391">
        <v>70600826</v>
      </c>
      <c r="C230" s="186">
        <v>17419</v>
      </c>
      <c r="D230" s="186">
        <v>17549</v>
      </c>
      <c r="E230" s="186">
        <f t="shared" ref="E230:E235" si="21">D230-C230</f>
        <v>130</v>
      </c>
      <c r="F230" s="256"/>
      <c r="G230" s="236"/>
      <c r="H230" s="186"/>
      <c r="I230" s="227">
        <v>138</v>
      </c>
      <c r="J230" s="281">
        <f t="shared" ref="J230:J235" si="22">G230*1000+H230*500+I230*100</f>
        <v>13800</v>
      </c>
      <c r="K230" s="186">
        <f t="shared" ref="K230:K235" si="23">J230-E230*100</f>
        <v>800</v>
      </c>
      <c r="L230" s="226"/>
      <c r="M230" s="163"/>
      <c r="N230" s="164"/>
      <c r="O230" s="164"/>
      <c r="P230" s="227"/>
      <c r="R230" s="363">
        <v>3488</v>
      </c>
    </row>
    <row r="231" spans="1:42" ht="15" customHeight="1">
      <c r="A231" s="231"/>
      <c r="B231" s="392"/>
      <c r="C231" s="144">
        <v>17077</v>
      </c>
      <c r="D231" s="144">
        <v>17195</v>
      </c>
      <c r="E231" s="144">
        <f t="shared" si="21"/>
        <v>118</v>
      </c>
      <c r="F231" s="257"/>
      <c r="G231" s="231"/>
      <c r="H231" s="144"/>
      <c r="I231" s="235">
        <v>118</v>
      </c>
      <c r="J231" s="270">
        <f t="shared" si="22"/>
        <v>11800</v>
      </c>
      <c r="K231" s="144">
        <f t="shared" si="23"/>
        <v>0</v>
      </c>
      <c r="L231" s="224"/>
      <c r="M231" s="139"/>
      <c r="N231" s="134"/>
      <c r="O231" s="134"/>
      <c r="P231" s="228"/>
      <c r="R231" s="363">
        <v>4493</v>
      </c>
    </row>
    <row r="232" spans="1:42" ht="15" customHeight="1">
      <c r="A232" s="232"/>
      <c r="B232" s="393">
        <v>70600794</v>
      </c>
      <c r="C232" s="130">
        <v>20846</v>
      </c>
      <c r="D232" s="130">
        <v>20941</v>
      </c>
      <c r="E232" s="130">
        <f t="shared" si="21"/>
        <v>95</v>
      </c>
      <c r="F232" s="258"/>
      <c r="G232" s="232"/>
      <c r="H232" s="130"/>
      <c r="I232" s="314">
        <v>95</v>
      </c>
      <c r="J232" s="282">
        <f t="shared" si="22"/>
        <v>9500</v>
      </c>
      <c r="K232" s="130">
        <f t="shared" si="23"/>
        <v>0</v>
      </c>
      <c r="L232" s="211"/>
      <c r="M232" s="139"/>
      <c r="N232" s="134"/>
      <c r="O232" s="134"/>
      <c r="P232" s="228"/>
    </row>
    <row r="233" spans="1:42" ht="15" customHeight="1">
      <c r="A233" s="229"/>
      <c r="B233" s="394"/>
      <c r="C233" s="138">
        <v>17735</v>
      </c>
      <c r="D233" s="138">
        <v>17797</v>
      </c>
      <c r="E233" s="138">
        <f t="shared" si="21"/>
        <v>62</v>
      </c>
      <c r="F233" s="259"/>
      <c r="G233" s="229"/>
      <c r="H233" s="138"/>
      <c r="I233" s="315">
        <v>62</v>
      </c>
      <c r="J233" s="271">
        <f t="shared" si="22"/>
        <v>6200</v>
      </c>
      <c r="K233" s="138">
        <f t="shared" si="23"/>
        <v>0</v>
      </c>
      <c r="L233" s="212"/>
      <c r="M233" s="139"/>
      <c r="N233" s="134"/>
      <c r="O233" s="134"/>
      <c r="P233" s="228"/>
    </row>
    <row r="234" spans="1:42" ht="15" customHeight="1">
      <c r="A234" s="233" t="s">
        <v>265</v>
      </c>
      <c r="B234" s="395" t="s">
        <v>421</v>
      </c>
      <c r="C234" s="198">
        <v>2046</v>
      </c>
      <c r="D234" s="198">
        <v>2046</v>
      </c>
      <c r="E234" s="198">
        <f t="shared" si="21"/>
        <v>0</v>
      </c>
      <c r="F234" s="261"/>
      <c r="G234" s="233"/>
      <c r="H234" s="198"/>
      <c r="I234" s="317"/>
      <c r="J234" s="285">
        <f t="shared" si="22"/>
        <v>0</v>
      </c>
      <c r="K234" s="198">
        <f t="shared" si="23"/>
        <v>0</v>
      </c>
      <c r="L234" s="225"/>
      <c r="M234" s="139"/>
      <c r="N234" s="134"/>
      <c r="O234" s="134"/>
      <c r="P234" s="228"/>
    </row>
    <row r="235" spans="1:42" ht="15" customHeight="1">
      <c r="A235" s="174" t="s">
        <v>418</v>
      </c>
      <c r="B235" s="396" t="s">
        <v>422</v>
      </c>
      <c r="C235" s="205">
        <v>1597</v>
      </c>
      <c r="D235" s="205">
        <v>1597</v>
      </c>
      <c r="E235" s="205">
        <f t="shared" si="21"/>
        <v>0</v>
      </c>
      <c r="F235" s="253"/>
      <c r="G235" s="234"/>
      <c r="H235" s="205"/>
      <c r="I235" s="309"/>
      <c r="J235" s="286">
        <f t="shared" si="22"/>
        <v>0</v>
      </c>
      <c r="K235" s="205">
        <f t="shared" si="23"/>
        <v>0</v>
      </c>
      <c r="L235" s="206"/>
      <c r="M235" s="139"/>
      <c r="N235" s="134"/>
      <c r="O235" s="134"/>
      <c r="P235" s="228"/>
      <c r="R235" s="363">
        <v>20806</v>
      </c>
    </row>
    <row r="236" spans="1:42" ht="15" customHeight="1">
      <c r="A236" s="202"/>
      <c r="B236" s="395"/>
      <c r="C236" s="198"/>
      <c r="D236" s="198"/>
      <c r="E236" s="198"/>
      <c r="F236" s="261"/>
      <c r="G236" s="233"/>
      <c r="H236" s="198"/>
      <c r="I236" s="317"/>
      <c r="K236" s="285">
        <f>SUM(J230:J235)</f>
        <v>41300</v>
      </c>
      <c r="L236" s="204"/>
      <c r="M236" s="210"/>
      <c r="N236" s="210"/>
      <c r="O236" s="210"/>
      <c r="P236" s="235"/>
      <c r="R236" s="363">
        <v>19007</v>
      </c>
      <c r="AJ236" s="77" t="s">
        <v>411</v>
      </c>
      <c r="AN236" s="77" t="s">
        <v>411</v>
      </c>
    </row>
    <row r="237" spans="1:42" ht="15" customHeight="1" thickBot="1">
      <c r="A237" s="119"/>
      <c r="B237" s="397"/>
      <c r="C237" s="79"/>
      <c r="D237" s="79"/>
      <c r="E237" s="79"/>
      <c r="F237" s="79"/>
      <c r="G237" s="119"/>
      <c r="H237" s="79"/>
      <c r="I237" s="80"/>
      <c r="J237" s="79"/>
      <c r="K237" s="79"/>
      <c r="L237" s="120"/>
      <c r="M237" s="120"/>
      <c r="N237" s="120"/>
      <c r="O237" s="120"/>
      <c r="P237" s="80"/>
      <c r="R237" s="363">
        <v>27523</v>
      </c>
      <c r="AJ237" s="77" t="s">
        <v>412</v>
      </c>
      <c r="AN237" s="77" t="s">
        <v>412</v>
      </c>
    </row>
    <row r="238" spans="1:42" ht="15" customHeight="1" thickBot="1">
      <c r="A238" s="81" t="s">
        <v>1</v>
      </c>
      <c r="B238" s="398"/>
      <c r="R238" s="363">
        <v>18034</v>
      </c>
    </row>
    <row r="239" spans="1:42" ht="15" customHeight="1">
      <c r="A239" s="236" t="s">
        <v>229</v>
      </c>
      <c r="B239" s="391">
        <v>70600983</v>
      </c>
      <c r="C239" s="186">
        <v>22546</v>
      </c>
      <c r="D239" s="186">
        <v>22658</v>
      </c>
      <c r="E239" s="186">
        <f t="shared" ref="E239:E246" si="24">D239-C239</f>
        <v>112</v>
      </c>
      <c r="F239" s="256"/>
      <c r="G239" s="236"/>
      <c r="H239" s="186"/>
      <c r="I239" s="227">
        <v>228</v>
      </c>
      <c r="J239" s="281">
        <f t="shared" ref="J239:J246" si="25">G239*1000+H239*500+I239*100</f>
        <v>22800</v>
      </c>
      <c r="K239" s="186">
        <f>J239-E239*100</f>
        <v>11600</v>
      </c>
      <c r="L239" s="226"/>
      <c r="M239" s="163"/>
      <c r="N239" s="164"/>
      <c r="O239" s="164"/>
      <c r="P239" s="227"/>
      <c r="R239" s="366"/>
      <c r="AJ239" s="77" t="s">
        <v>53</v>
      </c>
      <c r="AN239" s="77" t="s">
        <v>53</v>
      </c>
    </row>
    <row r="240" spans="1:42" ht="15" customHeight="1">
      <c r="A240" s="231"/>
      <c r="B240" s="392"/>
      <c r="C240" s="144">
        <v>19508</v>
      </c>
      <c r="D240" s="144">
        <v>19624</v>
      </c>
      <c r="E240" s="144">
        <f t="shared" si="24"/>
        <v>116</v>
      </c>
      <c r="F240" s="257"/>
      <c r="G240" s="231"/>
      <c r="H240" s="144"/>
      <c r="I240" s="235"/>
      <c r="J240" s="270">
        <f t="shared" si="25"/>
        <v>0</v>
      </c>
      <c r="K240" s="144">
        <f>J240-E240*100</f>
        <v>-11600</v>
      </c>
      <c r="L240" s="224"/>
      <c r="M240" s="139"/>
      <c r="N240" s="134"/>
      <c r="O240" s="134"/>
      <c r="P240" s="228"/>
      <c r="R240" s="366"/>
      <c r="AL240" s="77">
        <v>0</v>
      </c>
      <c r="AP240" s="77">
        <v>11800</v>
      </c>
    </row>
    <row r="241" spans="1:42" ht="15" customHeight="1">
      <c r="A241" s="232"/>
      <c r="B241" s="393">
        <v>70600982</v>
      </c>
      <c r="C241" s="130">
        <v>20269</v>
      </c>
      <c r="D241" s="130">
        <v>20378</v>
      </c>
      <c r="E241" s="130">
        <f t="shared" si="24"/>
        <v>109</v>
      </c>
      <c r="F241" s="258"/>
      <c r="G241" s="232"/>
      <c r="H241" s="130"/>
      <c r="I241" s="314">
        <v>300</v>
      </c>
      <c r="J241" s="282">
        <f t="shared" si="25"/>
        <v>30000</v>
      </c>
      <c r="K241" s="130">
        <f>J241-E241*100</f>
        <v>19100</v>
      </c>
      <c r="L241" s="211"/>
      <c r="M241" s="139"/>
      <c r="N241" s="134"/>
      <c r="O241" s="134"/>
      <c r="P241" s="228"/>
      <c r="R241" s="366"/>
      <c r="AL241" s="77">
        <v>0</v>
      </c>
      <c r="AP241" s="77">
        <v>6200</v>
      </c>
    </row>
    <row r="242" spans="1:42" ht="15" customHeight="1">
      <c r="A242" s="229"/>
      <c r="B242" s="394"/>
      <c r="C242" s="138">
        <v>19167</v>
      </c>
      <c r="D242" s="138">
        <v>19358</v>
      </c>
      <c r="E242" s="138">
        <f t="shared" si="24"/>
        <v>191</v>
      </c>
      <c r="F242" s="259"/>
      <c r="G242" s="229"/>
      <c r="H242" s="138"/>
      <c r="I242" s="315"/>
      <c r="J242" s="271">
        <f t="shared" si="25"/>
        <v>0</v>
      </c>
      <c r="K242" s="138">
        <f>J242-E242*100</f>
        <v>-19100</v>
      </c>
      <c r="L242" s="212"/>
      <c r="M242" s="139"/>
      <c r="N242" s="134"/>
      <c r="O242" s="134"/>
      <c r="P242" s="228"/>
      <c r="R242" s="366"/>
      <c r="AL242" s="77">
        <v>108700</v>
      </c>
    </row>
    <row r="243" spans="1:42" ht="15" customHeight="1">
      <c r="A243" s="233" t="s">
        <v>423</v>
      </c>
      <c r="B243" s="395"/>
      <c r="C243" s="198">
        <v>5046</v>
      </c>
      <c r="D243" s="198">
        <v>5108</v>
      </c>
      <c r="E243" s="198">
        <f t="shared" si="24"/>
        <v>62</v>
      </c>
      <c r="F243" s="261"/>
      <c r="G243" s="233">
        <v>62</v>
      </c>
      <c r="H243" s="198"/>
      <c r="I243" s="317"/>
      <c r="J243" s="285">
        <f t="shared" si="25"/>
        <v>62000</v>
      </c>
      <c r="K243" s="198">
        <f>J243-E243*1000</f>
        <v>0</v>
      </c>
      <c r="L243" s="225"/>
      <c r="M243" s="139"/>
      <c r="N243" s="134"/>
      <c r="O243" s="134"/>
      <c r="P243" s="228"/>
      <c r="R243" s="366"/>
    </row>
    <row r="244" spans="1:42" ht="15" customHeight="1">
      <c r="A244" s="234" t="s">
        <v>265</v>
      </c>
      <c r="B244" s="396" t="s">
        <v>424</v>
      </c>
      <c r="C244" s="205">
        <v>3668</v>
      </c>
      <c r="D244" s="205">
        <v>3668</v>
      </c>
      <c r="E244" s="205">
        <f t="shared" si="24"/>
        <v>0</v>
      </c>
      <c r="F244" s="253"/>
      <c r="G244" s="234"/>
      <c r="H244" s="205"/>
      <c r="I244" s="309"/>
      <c r="J244" s="286">
        <f t="shared" si="25"/>
        <v>0</v>
      </c>
      <c r="K244" s="205">
        <f>J244-E244*100</f>
        <v>0</v>
      </c>
      <c r="L244" s="206"/>
      <c r="M244" s="139"/>
      <c r="N244" s="134"/>
      <c r="O244" s="134"/>
      <c r="P244" s="228"/>
      <c r="R244" s="366"/>
      <c r="AJ244" s="77" t="s">
        <v>1</v>
      </c>
      <c r="AN244" s="77" t="s">
        <v>1</v>
      </c>
    </row>
    <row r="245" spans="1:42" ht="15" customHeight="1">
      <c r="A245" s="233"/>
      <c r="B245" s="399" t="s">
        <v>425</v>
      </c>
      <c r="C245" s="198">
        <v>3569</v>
      </c>
      <c r="D245" s="198">
        <v>3569</v>
      </c>
      <c r="E245" s="198">
        <f t="shared" si="24"/>
        <v>0</v>
      </c>
      <c r="F245" s="261"/>
      <c r="G245" s="233"/>
      <c r="H245" s="198"/>
      <c r="I245" s="317"/>
      <c r="J245" s="285">
        <f t="shared" si="25"/>
        <v>0</v>
      </c>
      <c r="K245" s="198">
        <f>J245-E245*100</f>
        <v>0</v>
      </c>
      <c r="L245" s="225"/>
      <c r="M245" s="139"/>
      <c r="N245" s="134"/>
      <c r="O245" s="134"/>
      <c r="P245" s="228"/>
      <c r="R245" s="366"/>
      <c r="AL245" s="77">
        <v>0</v>
      </c>
      <c r="AP245" s="77">
        <v>0</v>
      </c>
    </row>
    <row r="246" spans="1:42" ht="15" customHeight="1">
      <c r="A246" s="234" t="s">
        <v>281</v>
      </c>
      <c r="B246" s="400" t="s">
        <v>426</v>
      </c>
      <c r="C246" s="205">
        <v>5352</v>
      </c>
      <c r="D246" s="205">
        <v>5352</v>
      </c>
      <c r="E246" s="205">
        <f t="shared" si="24"/>
        <v>0</v>
      </c>
      <c r="F246" s="253"/>
      <c r="G246" s="234"/>
      <c r="H246" s="205"/>
      <c r="I246" s="309"/>
      <c r="J246" s="286">
        <f t="shared" si="25"/>
        <v>0</v>
      </c>
      <c r="K246" s="205">
        <f>J246-E246*100</f>
        <v>0</v>
      </c>
      <c r="L246" s="206"/>
      <c r="M246" s="139"/>
      <c r="N246" s="134"/>
      <c r="O246" s="134"/>
      <c r="P246" s="228"/>
      <c r="R246" s="366"/>
      <c r="AL246" s="77">
        <v>0</v>
      </c>
      <c r="AP246" s="77">
        <v>0</v>
      </c>
    </row>
    <row r="247" spans="1:42" ht="15" customHeight="1">
      <c r="A247" s="230"/>
      <c r="B247" s="401"/>
      <c r="C247" s="148"/>
      <c r="D247" s="148"/>
      <c r="E247" s="148"/>
      <c r="F247" s="260"/>
      <c r="G247" s="230"/>
      <c r="H247" s="148"/>
      <c r="I247" s="316"/>
      <c r="K247" s="284">
        <f>SUM(J239:J246)</f>
        <v>114800</v>
      </c>
      <c r="L247" s="203"/>
      <c r="M247" s="134"/>
      <c r="N247" s="134"/>
      <c r="O247" s="134"/>
      <c r="P247" s="228"/>
      <c r="R247" s="366"/>
      <c r="AJ247" s="77" t="s">
        <v>423</v>
      </c>
      <c r="AL247" s="77">
        <v>34000</v>
      </c>
      <c r="AN247" s="77" t="s">
        <v>423</v>
      </c>
      <c r="AP247" s="77">
        <v>62000</v>
      </c>
    </row>
    <row r="248" spans="1:42" ht="15" customHeight="1" thickBot="1">
      <c r="A248" s="216"/>
      <c r="B248" s="402"/>
      <c r="C248" s="195"/>
      <c r="D248" s="195"/>
      <c r="E248" s="195"/>
      <c r="F248" s="255"/>
      <c r="G248" s="312"/>
      <c r="H248" s="195"/>
      <c r="I248" s="218"/>
      <c r="J248" s="277"/>
      <c r="K248" s="195"/>
      <c r="L248" s="217"/>
      <c r="M248" s="217"/>
      <c r="N248" s="217"/>
      <c r="O248" s="217"/>
      <c r="P248" s="218"/>
      <c r="R248" s="366"/>
      <c r="AL248" s="77">
        <v>164400</v>
      </c>
    </row>
    <row r="249" spans="1:42" ht="15" customHeight="1" thickBot="1">
      <c r="A249" s="81" t="s">
        <v>126</v>
      </c>
      <c r="B249" s="398"/>
      <c r="R249" s="366"/>
    </row>
    <row r="250" spans="1:42" ht="15" customHeight="1">
      <c r="A250" s="236" t="s">
        <v>229</v>
      </c>
      <c r="B250" s="391">
        <v>70600816</v>
      </c>
      <c r="C250" s="186">
        <v>21452</v>
      </c>
      <c r="D250" s="186">
        <v>21626</v>
      </c>
      <c r="E250" s="186">
        <f>D250-C250</f>
        <v>174</v>
      </c>
      <c r="F250" s="256"/>
      <c r="G250" s="236"/>
      <c r="H250" s="186"/>
      <c r="I250" s="227">
        <v>278</v>
      </c>
      <c r="J250" s="281">
        <f>G250*1000+H250*500+I250*100</f>
        <v>27800</v>
      </c>
      <c r="K250" s="186">
        <f>J250-E250*100</f>
        <v>10400</v>
      </c>
      <c r="L250" s="226"/>
      <c r="M250" s="163"/>
      <c r="N250" s="164"/>
      <c r="O250" s="164"/>
      <c r="P250" s="227"/>
      <c r="R250" s="366"/>
      <c r="AJ250" s="77" t="s">
        <v>126</v>
      </c>
      <c r="AN250" s="77" t="s">
        <v>126</v>
      </c>
    </row>
    <row r="251" spans="1:42" ht="15" customHeight="1">
      <c r="A251" s="231"/>
      <c r="B251" s="392"/>
      <c r="C251" s="144">
        <v>19418</v>
      </c>
      <c r="D251" s="144">
        <v>19516</v>
      </c>
      <c r="E251" s="144">
        <f>D251-C251</f>
        <v>98</v>
      </c>
      <c r="F251" s="257"/>
      <c r="G251" s="231"/>
      <c r="H251" s="144"/>
      <c r="I251" s="235"/>
      <c r="J251" s="270">
        <f>G251*1000+H251*500+I251*100</f>
        <v>0</v>
      </c>
      <c r="K251" s="144">
        <f>J251-E251*100</f>
        <v>-9800</v>
      </c>
      <c r="L251" s="224"/>
      <c r="M251" s="139"/>
      <c r="N251" s="134"/>
      <c r="O251" s="134"/>
      <c r="P251" s="228"/>
      <c r="R251" s="366"/>
      <c r="AL251" s="77">
        <v>0</v>
      </c>
      <c r="AP251" s="77">
        <v>0</v>
      </c>
    </row>
    <row r="252" spans="1:42" ht="15" customHeight="1">
      <c r="A252" s="232"/>
      <c r="B252" s="336"/>
      <c r="C252" s="130">
        <v>27979</v>
      </c>
      <c r="D252" s="130">
        <v>28101</v>
      </c>
      <c r="E252" s="130">
        <f>D252-C252</f>
        <v>122</v>
      </c>
      <c r="F252" s="258"/>
      <c r="G252" s="232"/>
      <c r="H252" s="130"/>
      <c r="I252" s="407">
        <v>226</v>
      </c>
      <c r="J252" s="282">
        <f>G252*1000+H252*500+I252*100</f>
        <v>22600</v>
      </c>
      <c r="K252" s="130">
        <f>J252-E252*100</f>
        <v>10400</v>
      </c>
      <c r="L252" s="211"/>
      <c r="M252" s="139"/>
      <c r="N252" s="134"/>
      <c r="O252" s="134"/>
      <c r="P252" s="228"/>
      <c r="R252" s="366"/>
      <c r="AL252" s="77">
        <v>38300</v>
      </c>
      <c r="AP252" s="77">
        <v>22600</v>
      </c>
    </row>
    <row r="253" spans="1:42" ht="15" customHeight="1">
      <c r="A253" s="229"/>
      <c r="B253" s="353"/>
      <c r="C253" s="138">
        <v>18268</v>
      </c>
      <c r="D253" s="138">
        <v>18372</v>
      </c>
      <c r="E253" s="138">
        <f>D253-C253</f>
        <v>104</v>
      </c>
      <c r="F253" s="259"/>
      <c r="G253" s="229"/>
      <c r="H253" s="138"/>
      <c r="I253" s="315"/>
      <c r="J253" s="271">
        <f>G253*1000+H253*500+I253*100</f>
        <v>0</v>
      </c>
      <c r="K253" s="138">
        <f>J253-E253*100</f>
        <v>-10400</v>
      </c>
      <c r="L253" s="212"/>
      <c r="M253" s="139"/>
      <c r="N253" s="134"/>
      <c r="O253" s="134"/>
      <c r="P253" s="228"/>
      <c r="R253" s="366"/>
      <c r="AL253" s="77">
        <v>0</v>
      </c>
      <c r="AP253" s="77">
        <v>0</v>
      </c>
    </row>
    <row r="254" spans="1:42" ht="15" customHeight="1" thickBot="1">
      <c r="A254" s="237"/>
      <c r="B254" s="357"/>
      <c r="C254" s="177"/>
      <c r="D254" s="177"/>
      <c r="E254" s="177">
        <f>SUM(E250:E253)</f>
        <v>498</v>
      </c>
      <c r="F254" s="262"/>
      <c r="G254" s="319"/>
      <c r="H254" s="177"/>
      <c r="I254" s="320"/>
      <c r="K254" s="273">
        <f>SUM(J250:J253)</f>
        <v>50400</v>
      </c>
      <c r="L254" s="238"/>
      <c r="M254" s="217"/>
      <c r="N254" s="217"/>
      <c r="O254" s="217"/>
      <c r="P254" s="218"/>
      <c r="R254" s="366"/>
      <c r="AL254" s="77">
        <v>87500</v>
      </c>
    </row>
    <row r="255" spans="1:42" ht="15" customHeight="1">
      <c r="R255" s="366"/>
    </row>
  </sheetData>
  <autoFilter ref="AN1:AP255" xr:uid="{00000000-0001-0000-0100-000000000000}">
    <sortState xmlns:xlrd2="http://schemas.microsoft.com/office/spreadsheetml/2017/richdata2" ref="AN2:AP255">
      <sortCondition ref="AO1:AO255"/>
    </sortState>
  </autoFilter>
  <sortState xmlns:xlrd2="http://schemas.microsoft.com/office/spreadsheetml/2017/richdata2" ref="AJ1:AL255">
    <sortCondition ref="AK2:AK255"/>
  </sortState>
  <phoneticPr fontId="2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鹿屋</vt:lpstr>
      <vt:lpstr>都城</vt:lpstr>
      <vt:lpstr>霧島</vt:lpstr>
      <vt:lpstr>宇宿</vt:lpstr>
      <vt:lpstr>川内</vt:lpstr>
      <vt:lpstr>中央</vt:lpstr>
      <vt:lpstr>天文館</vt:lpstr>
      <vt:lpstr>ガチャ</vt:lpstr>
      <vt:lpstr>クレーン熊本</vt:lpstr>
      <vt:lpstr>集金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本田 広宣</dc:creator>
  <cp:keywords/>
  <dc:description/>
  <cp:lastModifiedBy>Hironori Honda</cp:lastModifiedBy>
  <cp:revision>1</cp:revision>
  <dcterms:created xsi:type="dcterms:W3CDTF">2026-03-08T01:59:37Z</dcterms:created>
  <dcterms:modified xsi:type="dcterms:W3CDTF">2026-04-07T06:14:34Z</dcterms:modified>
  <cp:category/>
  <cp:contentStatus/>
</cp:coreProperties>
</file>